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C:\Users\gabriel.aramayo\Desktop\"/>
    </mc:Choice>
  </mc:AlternateContent>
  <bookViews>
    <workbookView xWindow="0" yWindow="0" windowWidth="20490" windowHeight="7230" tabRatio="0" firstSheet="3" activeTab="3"/>
  </bookViews>
  <sheets>
    <sheet name="OLAP IND." sheetId="1" state="hidden" r:id="rId1"/>
    <sheet name="TC" sheetId="10" state="hidden" r:id="rId2"/>
    <sheet name="DATOS" sheetId="2" state="hidden" r:id="rId3"/>
    <sheet name="EVOL.FIs.6M (Pub.)" sheetId="3" r:id="rId4"/>
  </sheets>
  <externalReferences>
    <externalReference r:id="rId5"/>
  </externalReferences>
  <definedNames>
    <definedName name="_xlnm._FilterDatabase" localSheetId="2" hidden="1">DATOS!$A$60:$FX$225</definedName>
    <definedName name="_xlnm._FilterDatabase" localSheetId="0" hidden="1">'OLAP IND.'!$A$5:$GC$205</definedName>
    <definedName name="_xlnm.Print_Area" localSheetId="3">'EVOL.FIs.6M (Pub.)'!$A$2:$AC$273</definedName>
  </definedNames>
  <calcPr calcId="162913"/>
</workbook>
</file>

<file path=xl/calcChain.xml><?xml version="1.0" encoding="utf-8"?>
<calcChain xmlns="http://schemas.openxmlformats.org/spreadsheetml/2006/main">
  <c r="D38" i="3" l="1"/>
  <c r="D2" i="2"/>
  <c r="E2" i="2"/>
  <c r="F2" i="2"/>
  <c r="G2" i="2"/>
  <c r="H2" i="2"/>
  <c r="I2" i="2"/>
  <c r="J2" i="2"/>
  <c r="K2" i="2"/>
  <c r="K15" i="2" s="1"/>
  <c r="K44" i="2" s="1"/>
  <c r="L2" i="2"/>
  <c r="M2" i="2"/>
  <c r="N2" i="2"/>
  <c r="O2" i="2"/>
  <c r="P2" i="2"/>
  <c r="Q2" i="2"/>
  <c r="R2" i="2"/>
  <c r="S2" i="2"/>
  <c r="S15" i="2" s="1"/>
  <c r="T2" i="2"/>
  <c r="U2" i="2"/>
  <c r="V2" i="2"/>
  <c r="W2" i="2"/>
  <c r="X2" i="2"/>
  <c r="Y2" i="2"/>
  <c r="Z2" i="2"/>
  <c r="AA2" i="2"/>
  <c r="AA15" i="2" s="1"/>
  <c r="AB2" i="2"/>
  <c r="AC2" i="2"/>
  <c r="AD2" i="2"/>
  <c r="AE2" i="2"/>
  <c r="AF2" i="2"/>
  <c r="AG2" i="2"/>
  <c r="AH2" i="2"/>
  <c r="AI2" i="2"/>
  <c r="AI15" i="2" s="1"/>
  <c r="AJ2" i="2"/>
  <c r="AK2" i="2"/>
  <c r="AL2" i="2"/>
  <c r="AM2" i="2"/>
  <c r="AN2" i="2"/>
  <c r="AO2" i="2"/>
  <c r="AP2" i="2"/>
  <c r="AQ2" i="2"/>
  <c r="AQ15" i="2" s="1"/>
  <c r="AR2" i="2"/>
  <c r="AS2" i="2"/>
  <c r="AT2" i="2"/>
  <c r="AU2" i="2"/>
  <c r="AV2" i="2"/>
  <c r="AW2" i="2"/>
  <c r="AX2" i="2"/>
  <c r="AY2" i="2"/>
  <c r="AY15" i="2" s="1"/>
  <c r="AY44" i="2" s="1"/>
  <c r="AZ2" i="2"/>
  <c r="BA2" i="2"/>
  <c r="BB2" i="2"/>
  <c r="BC2" i="2"/>
  <c r="BD2" i="2"/>
  <c r="BE2" i="2"/>
  <c r="BF2" i="2"/>
  <c r="BG2" i="2"/>
  <c r="BG15" i="2" s="1"/>
  <c r="BG44" i="2" s="1"/>
  <c r="BH2" i="2"/>
  <c r="BI2" i="2"/>
  <c r="BJ2" i="2"/>
  <c r="BK2" i="2"/>
  <c r="BL2" i="2"/>
  <c r="BM2" i="2"/>
  <c r="BN2" i="2"/>
  <c r="BO2" i="2"/>
  <c r="BO15" i="2" s="1"/>
  <c r="BP2" i="2"/>
  <c r="BQ2" i="2"/>
  <c r="BR2" i="2"/>
  <c r="BS2" i="2"/>
  <c r="BT2" i="2"/>
  <c r="BU2" i="2"/>
  <c r="BV2" i="2"/>
  <c r="BW2" i="2"/>
  <c r="BW15" i="2" s="1"/>
  <c r="BX2" i="2"/>
  <c r="BY2" i="2"/>
  <c r="BZ2" i="2"/>
  <c r="CA2" i="2"/>
  <c r="CB2" i="2"/>
  <c r="CC2" i="2"/>
  <c r="CD2" i="2"/>
  <c r="CE2" i="2"/>
  <c r="CE15" i="2" s="1"/>
  <c r="CF2" i="2"/>
  <c r="CG2" i="2"/>
  <c r="CH2" i="2"/>
  <c r="CI2" i="2"/>
  <c r="CJ2" i="2"/>
  <c r="CK2" i="2"/>
  <c r="CL2" i="2"/>
  <c r="CM2" i="2"/>
  <c r="CM15" i="2" s="1"/>
  <c r="CN2" i="2"/>
  <c r="CO2" i="2"/>
  <c r="CP2" i="2"/>
  <c r="CQ2" i="2"/>
  <c r="CR2" i="2"/>
  <c r="CS2" i="2"/>
  <c r="CT2" i="2"/>
  <c r="CU2" i="2"/>
  <c r="CU15" i="2" s="1"/>
  <c r="CV2" i="2"/>
  <c r="CW2" i="2"/>
  <c r="CX2" i="2"/>
  <c r="CY2" i="2"/>
  <c r="CZ2" i="2"/>
  <c r="DA2" i="2"/>
  <c r="DB2" i="2"/>
  <c r="DC2" i="2"/>
  <c r="DC15" i="2" s="1"/>
  <c r="DD2" i="2"/>
  <c r="DE2" i="2"/>
  <c r="DF2" i="2"/>
  <c r="DG2" i="2"/>
  <c r="DH2" i="2"/>
  <c r="DI2" i="2"/>
  <c r="DJ2" i="2"/>
  <c r="DK2" i="2"/>
  <c r="DK15" i="2" s="1"/>
  <c r="DL2" i="2"/>
  <c r="DM2" i="2"/>
  <c r="DN2" i="2"/>
  <c r="DO2" i="2"/>
  <c r="DP2" i="2"/>
  <c r="DQ2" i="2"/>
  <c r="DR2" i="2"/>
  <c r="DS2" i="2"/>
  <c r="DS15" i="2" s="1"/>
  <c r="DS44" i="2" s="1"/>
  <c r="DT2" i="2"/>
  <c r="DU2" i="2"/>
  <c r="DV2" i="2"/>
  <c r="DW2" i="2"/>
  <c r="DX2" i="2"/>
  <c r="DY2" i="2"/>
  <c r="DZ2" i="2"/>
  <c r="EA2" i="2"/>
  <c r="EA15" i="2" s="1"/>
  <c r="EB2" i="2"/>
  <c r="EC2" i="2"/>
  <c r="ED2" i="2"/>
  <c r="EE2" i="2"/>
  <c r="EF2" i="2"/>
  <c r="EG2" i="2"/>
  <c r="EH2" i="2"/>
  <c r="EI2" i="2"/>
  <c r="EI15" i="2" s="1"/>
  <c r="EJ2" i="2"/>
  <c r="EK2" i="2"/>
  <c r="EL2" i="2"/>
  <c r="EM2" i="2"/>
  <c r="EN2" i="2"/>
  <c r="EO2" i="2"/>
  <c r="EP2" i="2"/>
  <c r="EQ2" i="2"/>
  <c r="EQ15" i="2" s="1"/>
  <c r="ER2" i="2"/>
  <c r="ES2" i="2"/>
  <c r="ET2" i="2"/>
  <c r="EU2" i="2"/>
  <c r="EV2" i="2"/>
  <c r="EW2" i="2"/>
  <c r="EX2" i="2"/>
  <c r="EY2" i="2"/>
  <c r="EY15" i="2" s="1"/>
  <c r="EZ2" i="2"/>
  <c r="FA2" i="2"/>
  <c r="FB2" i="2"/>
  <c r="FC2" i="2"/>
  <c r="FD2" i="2"/>
  <c r="FE2" i="2"/>
  <c r="FF2" i="2"/>
  <c r="FG2" i="2"/>
  <c r="FG15" i="2" s="1"/>
  <c r="FH2" i="2"/>
  <c r="FI2" i="2"/>
  <c r="FJ2" i="2"/>
  <c r="FK2" i="2"/>
  <c r="FL2" i="2"/>
  <c r="FM2" i="2"/>
  <c r="FN2" i="2"/>
  <c r="FO2" i="2"/>
  <c r="FO15" i="2" s="1"/>
  <c r="FP2" i="2"/>
  <c r="FQ2" i="2"/>
  <c r="FR2" i="2"/>
  <c r="FS2" i="2"/>
  <c r="FT2" i="2"/>
  <c r="FU2" i="2"/>
  <c r="FV2" i="2"/>
  <c r="FW2" i="2"/>
  <c r="FW15" i="2" s="1"/>
  <c r="FX2" i="2"/>
  <c r="FY2" i="2"/>
  <c r="FZ2" i="2"/>
  <c r="D15" i="2"/>
  <c r="E15" i="2"/>
  <c r="F15" i="2"/>
  <c r="G15" i="2"/>
  <c r="H15" i="2"/>
  <c r="H28" i="2" s="1"/>
  <c r="I15" i="2"/>
  <c r="J15" i="2"/>
  <c r="J28" i="2" s="1"/>
  <c r="L15" i="2"/>
  <c r="M15" i="2"/>
  <c r="N15" i="2"/>
  <c r="O15" i="2"/>
  <c r="P15" i="2"/>
  <c r="P28" i="2" s="1"/>
  <c r="Q15" i="2"/>
  <c r="R15" i="2"/>
  <c r="R28" i="2" s="1"/>
  <c r="T15" i="2"/>
  <c r="U15" i="2"/>
  <c r="V15" i="2"/>
  <c r="W15" i="2"/>
  <c r="X15" i="2"/>
  <c r="X28" i="2" s="1"/>
  <c r="Y15" i="2"/>
  <c r="Y28" i="2" s="1"/>
  <c r="Z15" i="2"/>
  <c r="Z28" i="2" s="1"/>
  <c r="AB15" i="2"/>
  <c r="AC15" i="2"/>
  <c r="AD15" i="2"/>
  <c r="AE15" i="2"/>
  <c r="AF15" i="2"/>
  <c r="AF28" i="2" s="1"/>
  <c r="AG15" i="2"/>
  <c r="AG28" i="2" s="1"/>
  <c r="AH15" i="2"/>
  <c r="AH28" i="2" s="1"/>
  <c r="AJ15" i="2"/>
  <c r="AK15" i="2"/>
  <c r="AL15" i="2"/>
  <c r="AM15" i="2"/>
  <c r="AN15" i="2"/>
  <c r="AO15" i="2"/>
  <c r="AP15" i="2"/>
  <c r="AP28" i="2" s="1"/>
  <c r="AR15" i="2"/>
  <c r="AS15" i="2"/>
  <c r="AT15" i="2"/>
  <c r="AU15" i="2"/>
  <c r="AV15" i="2"/>
  <c r="AW15" i="2"/>
  <c r="AX15" i="2"/>
  <c r="AX28" i="2" s="1"/>
  <c r="AZ15" i="2"/>
  <c r="BA15" i="2"/>
  <c r="BB15" i="2"/>
  <c r="BC15" i="2"/>
  <c r="BD15" i="2"/>
  <c r="BE15" i="2"/>
  <c r="BF15" i="2"/>
  <c r="BF28" i="2" s="1"/>
  <c r="BH15" i="2"/>
  <c r="BI15" i="2"/>
  <c r="BJ15" i="2"/>
  <c r="BK15" i="2"/>
  <c r="BL15" i="2"/>
  <c r="BM15" i="2"/>
  <c r="BN15" i="2"/>
  <c r="BN28" i="2" s="1"/>
  <c r="BP15" i="2"/>
  <c r="BQ15" i="2"/>
  <c r="BR15" i="2"/>
  <c r="BS15" i="2"/>
  <c r="BT15" i="2"/>
  <c r="BU15" i="2"/>
  <c r="BV15" i="2"/>
  <c r="BV28" i="2" s="1"/>
  <c r="BX15" i="2"/>
  <c r="BY15" i="2"/>
  <c r="BZ15" i="2"/>
  <c r="CA15" i="2"/>
  <c r="CB15" i="2"/>
  <c r="CB28" i="2" s="1"/>
  <c r="CC15" i="2"/>
  <c r="CD15" i="2"/>
  <c r="CD28" i="2" s="1"/>
  <c r="CF15" i="2"/>
  <c r="CG15" i="2"/>
  <c r="CH15" i="2"/>
  <c r="CI15" i="2"/>
  <c r="CJ15" i="2"/>
  <c r="CK15" i="2"/>
  <c r="CK28" i="2" s="1"/>
  <c r="CL15" i="2"/>
  <c r="CL28" i="2" s="1"/>
  <c r="CN15" i="2"/>
  <c r="CO15" i="2"/>
  <c r="CP15" i="2"/>
  <c r="CQ15" i="2"/>
  <c r="CR15" i="2"/>
  <c r="CS15" i="2"/>
  <c r="CS28" i="2" s="1"/>
  <c r="CT15" i="2"/>
  <c r="CT28" i="2" s="1"/>
  <c r="CV15" i="2"/>
  <c r="CW15" i="2"/>
  <c r="CX15" i="2"/>
  <c r="CY15" i="2"/>
  <c r="CZ15" i="2"/>
  <c r="DA15" i="2"/>
  <c r="DB15" i="2"/>
  <c r="DB28" i="2" s="1"/>
  <c r="DD15" i="2"/>
  <c r="DE15" i="2"/>
  <c r="DF15" i="2"/>
  <c r="DG15" i="2"/>
  <c r="DH15" i="2"/>
  <c r="DI15" i="2"/>
  <c r="DJ15" i="2"/>
  <c r="DJ28" i="2" s="1"/>
  <c r="DL15" i="2"/>
  <c r="DM15" i="2"/>
  <c r="DN15" i="2"/>
  <c r="DO15" i="2"/>
  <c r="DP15" i="2"/>
  <c r="DQ15" i="2"/>
  <c r="DR15" i="2"/>
  <c r="DR28" i="2" s="1"/>
  <c r="DT15" i="2"/>
  <c r="DU15" i="2"/>
  <c r="DV15" i="2"/>
  <c r="DW15" i="2"/>
  <c r="DX15" i="2"/>
  <c r="DY15" i="2"/>
  <c r="DZ15" i="2"/>
  <c r="DZ28" i="2" s="1"/>
  <c r="EB15" i="2"/>
  <c r="EC15" i="2"/>
  <c r="ED15" i="2"/>
  <c r="EE15" i="2"/>
  <c r="EF15" i="2"/>
  <c r="EG15" i="2"/>
  <c r="EH15" i="2"/>
  <c r="EH28" i="2" s="1"/>
  <c r="EJ15" i="2"/>
  <c r="EK15" i="2"/>
  <c r="EL15" i="2"/>
  <c r="EM15" i="2"/>
  <c r="EN15" i="2"/>
  <c r="EN28" i="2" s="1"/>
  <c r="EO15" i="2"/>
  <c r="EP15" i="2"/>
  <c r="EP28" i="2" s="1"/>
  <c r="ER15" i="2"/>
  <c r="ES15" i="2"/>
  <c r="ET15" i="2"/>
  <c r="EU15" i="2"/>
  <c r="EV15" i="2"/>
  <c r="EW15" i="2"/>
  <c r="EW28" i="2" s="1"/>
  <c r="EX15" i="2"/>
  <c r="EX28" i="2" s="1"/>
  <c r="EZ15" i="2"/>
  <c r="FA15" i="2"/>
  <c r="FB15" i="2"/>
  <c r="FC15" i="2"/>
  <c r="FD15" i="2"/>
  <c r="FE15" i="2"/>
  <c r="FF15" i="2"/>
  <c r="FF28" i="2" s="1"/>
  <c r="FH15" i="2"/>
  <c r="FI15" i="2"/>
  <c r="FJ15" i="2"/>
  <c r="FK15" i="2"/>
  <c r="FL15" i="2"/>
  <c r="FM15" i="2"/>
  <c r="FN15" i="2"/>
  <c r="FN28" i="2" s="1"/>
  <c r="FP15" i="2"/>
  <c r="FQ15" i="2"/>
  <c r="FR15" i="2"/>
  <c r="FS15" i="2"/>
  <c r="FT15" i="2"/>
  <c r="FU15" i="2"/>
  <c r="FV15" i="2"/>
  <c r="FV28" i="2" s="1"/>
  <c r="FX15" i="2"/>
  <c r="FY15" i="2"/>
  <c r="FZ15" i="2"/>
  <c r="D28" i="2"/>
  <c r="E28" i="2"/>
  <c r="F28" i="2"/>
  <c r="G28" i="2"/>
  <c r="I28" i="2"/>
  <c r="K28" i="2"/>
  <c r="L28" i="2"/>
  <c r="M28" i="2"/>
  <c r="N28" i="2"/>
  <c r="O28" i="2"/>
  <c r="Q28" i="2"/>
  <c r="T28" i="2"/>
  <c r="U28" i="2"/>
  <c r="V28" i="2"/>
  <c r="W28" i="2"/>
  <c r="AB28" i="2"/>
  <c r="AC28" i="2"/>
  <c r="AD28" i="2"/>
  <c r="AE28" i="2"/>
  <c r="AJ28" i="2"/>
  <c r="AK28" i="2"/>
  <c r="AL28" i="2"/>
  <c r="AM28" i="2"/>
  <c r="AN28" i="2"/>
  <c r="AO28" i="2"/>
  <c r="AR28" i="2"/>
  <c r="AS28" i="2"/>
  <c r="AT28" i="2"/>
  <c r="AU28" i="2"/>
  <c r="AV28" i="2"/>
  <c r="AW28" i="2"/>
  <c r="AY28" i="2"/>
  <c r="AZ28" i="2"/>
  <c r="BA28" i="2"/>
  <c r="BB28" i="2"/>
  <c r="BC28" i="2"/>
  <c r="BD28" i="2"/>
  <c r="BE28" i="2"/>
  <c r="BG28" i="2"/>
  <c r="BH28" i="2"/>
  <c r="BI28" i="2"/>
  <c r="BJ28" i="2"/>
  <c r="BK28" i="2"/>
  <c r="BL28" i="2"/>
  <c r="BM28" i="2"/>
  <c r="BP28" i="2"/>
  <c r="BQ28" i="2"/>
  <c r="BR28" i="2"/>
  <c r="BS28" i="2"/>
  <c r="BT28" i="2"/>
  <c r="BU28" i="2"/>
  <c r="BX28" i="2"/>
  <c r="BY28" i="2"/>
  <c r="BZ28" i="2"/>
  <c r="CA28" i="2"/>
  <c r="CC28" i="2"/>
  <c r="CF28" i="2"/>
  <c r="CG28" i="2"/>
  <c r="CH28" i="2"/>
  <c r="CI28" i="2"/>
  <c r="CJ28" i="2"/>
  <c r="CN28" i="2"/>
  <c r="CO28" i="2"/>
  <c r="CP28" i="2"/>
  <c r="CQ28" i="2"/>
  <c r="CR28" i="2"/>
  <c r="CV28" i="2"/>
  <c r="CW28" i="2"/>
  <c r="CX28" i="2"/>
  <c r="CY28" i="2"/>
  <c r="CZ28" i="2"/>
  <c r="DA28" i="2"/>
  <c r="DD28" i="2"/>
  <c r="DE28" i="2"/>
  <c r="DF28" i="2"/>
  <c r="DG28" i="2"/>
  <c r="DH28" i="2"/>
  <c r="DI28" i="2"/>
  <c r="DL28" i="2"/>
  <c r="DM28" i="2"/>
  <c r="DN28" i="2"/>
  <c r="DO28" i="2"/>
  <c r="DP28" i="2"/>
  <c r="DQ28" i="2"/>
  <c r="DS28" i="2"/>
  <c r="DT28" i="2"/>
  <c r="DU28" i="2"/>
  <c r="DV28" i="2"/>
  <c r="DW28" i="2"/>
  <c r="DX28" i="2"/>
  <c r="DY28" i="2"/>
  <c r="EB28" i="2"/>
  <c r="EC28" i="2"/>
  <c r="ED28" i="2"/>
  <c r="EE28" i="2"/>
  <c r="EF28" i="2"/>
  <c r="EG28" i="2"/>
  <c r="EJ28" i="2"/>
  <c r="EK28" i="2"/>
  <c r="EL28" i="2"/>
  <c r="EM28" i="2"/>
  <c r="EO28" i="2"/>
  <c r="ER28" i="2"/>
  <c r="ES28" i="2"/>
  <c r="ET28" i="2"/>
  <c r="EU28" i="2"/>
  <c r="EV28" i="2"/>
  <c r="EZ28" i="2"/>
  <c r="FA28" i="2"/>
  <c r="FB28" i="2"/>
  <c r="FC28" i="2"/>
  <c r="FD28" i="2"/>
  <c r="FE28" i="2"/>
  <c r="FH28" i="2"/>
  <c r="FI28" i="2"/>
  <c r="FJ28" i="2"/>
  <c r="FK28" i="2"/>
  <c r="FL28" i="2"/>
  <c r="FM28" i="2"/>
  <c r="FP28" i="2"/>
  <c r="FQ28" i="2"/>
  <c r="FR28" i="2"/>
  <c r="FS28" i="2"/>
  <c r="FT28" i="2"/>
  <c r="FU28" i="2"/>
  <c r="FX28" i="2"/>
  <c r="FY28" i="2"/>
  <c r="FZ28" i="2"/>
  <c r="D40" i="2"/>
  <c r="E40" i="2"/>
  <c r="F40" i="2"/>
  <c r="G40" i="2"/>
  <c r="H40" i="2"/>
  <c r="I40" i="2"/>
  <c r="J40" i="2"/>
  <c r="K40" i="2"/>
  <c r="L40" i="2"/>
  <c r="M40" i="2"/>
  <c r="N40" i="2"/>
  <c r="O40" i="2"/>
  <c r="P40" i="2"/>
  <c r="Q40" i="2"/>
  <c r="R40" i="2"/>
  <c r="S40" i="2"/>
  <c r="T40" i="2"/>
  <c r="U40" i="2"/>
  <c r="V40" i="2"/>
  <c r="W40" i="2"/>
  <c r="X40" i="2"/>
  <c r="Y40" i="2"/>
  <c r="Z40" i="2"/>
  <c r="AA40" i="2"/>
  <c r="AB40" i="2"/>
  <c r="AC40" i="2"/>
  <c r="AD40" i="2"/>
  <c r="AE40" i="2"/>
  <c r="AF40" i="2"/>
  <c r="AG40" i="2"/>
  <c r="AH40" i="2"/>
  <c r="AI40" i="2"/>
  <c r="AJ40" i="2"/>
  <c r="AK40" i="2"/>
  <c r="AL40" i="2"/>
  <c r="AM40" i="2"/>
  <c r="AN40" i="2"/>
  <c r="AO40" i="2"/>
  <c r="AP40" i="2"/>
  <c r="AQ40" i="2"/>
  <c r="AR40" i="2"/>
  <c r="AS40" i="2"/>
  <c r="AT40" i="2"/>
  <c r="AU40" i="2"/>
  <c r="AV40" i="2"/>
  <c r="AW40" i="2"/>
  <c r="AX40" i="2"/>
  <c r="AY40" i="2"/>
  <c r="AZ40" i="2"/>
  <c r="BA40" i="2"/>
  <c r="BB40" i="2"/>
  <c r="BC40" i="2"/>
  <c r="BD40" i="2"/>
  <c r="BE40" i="2"/>
  <c r="BF40" i="2"/>
  <c r="BG40" i="2"/>
  <c r="BH40" i="2"/>
  <c r="BI40" i="2"/>
  <c r="BJ40" i="2"/>
  <c r="BK40" i="2"/>
  <c r="BL40" i="2"/>
  <c r="BM40" i="2"/>
  <c r="BN40" i="2"/>
  <c r="BO40" i="2"/>
  <c r="BP40" i="2"/>
  <c r="BQ40" i="2"/>
  <c r="BR40" i="2"/>
  <c r="BS40" i="2"/>
  <c r="BT40" i="2"/>
  <c r="BU40" i="2"/>
  <c r="BV40" i="2"/>
  <c r="BW40" i="2"/>
  <c r="BX40" i="2"/>
  <c r="BY40" i="2"/>
  <c r="BZ40" i="2"/>
  <c r="CA40" i="2"/>
  <c r="CB40" i="2"/>
  <c r="CC40" i="2"/>
  <c r="CD40" i="2"/>
  <c r="CE40" i="2"/>
  <c r="CF40" i="2"/>
  <c r="CG40" i="2"/>
  <c r="CH40" i="2"/>
  <c r="CI40" i="2"/>
  <c r="CJ40" i="2"/>
  <c r="CK40" i="2"/>
  <c r="CL40" i="2"/>
  <c r="CM40" i="2"/>
  <c r="CN40" i="2"/>
  <c r="CO40" i="2"/>
  <c r="CP40" i="2"/>
  <c r="CQ40" i="2"/>
  <c r="CR40" i="2"/>
  <c r="CS40" i="2"/>
  <c r="CT40" i="2"/>
  <c r="CU40" i="2"/>
  <c r="CV40" i="2"/>
  <c r="CW40" i="2"/>
  <c r="CX40" i="2"/>
  <c r="CY40" i="2"/>
  <c r="CZ40" i="2"/>
  <c r="DA40" i="2"/>
  <c r="DB40" i="2"/>
  <c r="DC40" i="2"/>
  <c r="DD40" i="2"/>
  <c r="DE40" i="2"/>
  <c r="DF40" i="2"/>
  <c r="DG40" i="2"/>
  <c r="DH40" i="2"/>
  <c r="DI40" i="2"/>
  <c r="DJ40" i="2"/>
  <c r="DK40" i="2"/>
  <c r="DL40" i="2"/>
  <c r="DM40" i="2"/>
  <c r="DN40" i="2"/>
  <c r="DO40" i="2"/>
  <c r="DP40" i="2"/>
  <c r="DQ40" i="2"/>
  <c r="DR40" i="2"/>
  <c r="DS40" i="2"/>
  <c r="DT40" i="2"/>
  <c r="DU40" i="2"/>
  <c r="DV40" i="2"/>
  <c r="DW40" i="2"/>
  <c r="DX40" i="2"/>
  <c r="DY40" i="2"/>
  <c r="DZ40" i="2"/>
  <c r="EA40" i="2"/>
  <c r="EB40" i="2"/>
  <c r="EC40" i="2"/>
  <c r="ED40" i="2"/>
  <c r="EE40" i="2"/>
  <c r="EF40" i="2"/>
  <c r="EG40" i="2"/>
  <c r="EH40" i="2"/>
  <c r="EI40" i="2"/>
  <c r="EJ40" i="2"/>
  <c r="EK40" i="2"/>
  <c r="EL40" i="2"/>
  <c r="EM40" i="2"/>
  <c r="EN40" i="2"/>
  <c r="EO40" i="2"/>
  <c r="EP40" i="2"/>
  <c r="EQ40" i="2"/>
  <c r="ER40" i="2"/>
  <c r="ES40" i="2"/>
  <c r="ET40" i="2"/>
  <c r="EU40" i="2"/>
  <c r="EV40" i="2"/>
  <c r="EW40" i="2"/>
  <c r="EX40" i="2"/>
  <c r="EY40" i="2"/>
  <c r="EZ40" i="2"/>
  <c r="FA40" i="2"/>
  <c r="FB40" i="2"/>
  <c r="FC40" i="2"/>
  <c r="FD40" i="2"/>
  <c r="FE40" i="2"/>
  <c r="FF40" i="2"/>
  <c r="FG40" i="2"/>
  <c r="FH40" i="2"/>
  <c r="FI40" i="2"/>
  <c r="FJ40" i="2"/>
  <c r="FK40" i="2"/>
  <c r="FL40" i="2"/>
  <c r="FM40" i="2"/>
  <c r="FN40" i="2"/>
  <c r="FO40" i="2"/>
  <c r="FP40" i="2"/>
  <c r="FQ40" i="2"/>
  <c r="FR40" i="2"/>
  <c r="FS40" i="2"/>
  <c r="FT40" i="2"/>
  <c r="FU40" i="2"/>
  <c r="FV40" i="2"/>
  <c r="FW40" i="2"/>
  <c r="FX40" i="2"/>
  <c r="FY40" i="2"/>
  <c r="FZ40" i="2"/>
  <c r="D41" i="2"/>
  <c r="E41" i="2"/>
  <c r="F41" i="2"/>
  <c r="G41" i="2"/>
  <c r="H41" i="2"/>
  <c r="I41" i="2"/>
  <c r="J41" i="2"/>
  <c r="K41" i="2"/>
  <c r="L41" i="2"/>
  <c r="M41" i="2"/>
  <c r="N41" i="2"/>
  <c r="O41" i="2"/>
  <c r="P41" i="2"/>
  <c r="Q41" i="2"/>
  <c r="R41" i="2"/>
  <c r="S41" i="2"/>
  <c r="T41" i="2"/>
  <c r="U41" i="2"/>
  <c r="V41" i="2"/>
  <c r="W41" i="2"/>
  <c r="X41" i="2"/>
  <c r="Y41" i="2"/>
  <c r="Z41" i="2"/>
  <c r="AA41" i="2"/>
  <c r="AB41" i="2"/>
  <c r="AC41" i="2"/>
  <c r="AD41" i="2"/>
  <c r="AE41" i="2"/>
  <c r="AF41" i="2"/>
  <c r="AG41" i="2"/>
  <c r="AH41" i="2"/>
  <c r="AI41" i="2"/>
  <c r="AJ41" i="2"/>
  <c r="AK41" i="2"/>
  <c r="AL41" i="2"/>
  <c r="AM41" i="2"/>
  <c r="AN41" i="2"/>
  <c r="AO41" i="2"/>
  <c r="AP41" i="2"/>
  <c r="AQ41" i="2"/>
  <c r="AR41" i="2"/>
  <c r="AS41" i="2"/>
  <c r="AT41" i="2"/>
  <c r="AU41" i="2"/>
  <c r="AV41" i="2"/>
  <c r="AW41" i="2"/>
  <c r="AX41" i="2"/>
  <c r="AY41" i="2"/>
  <c r="AZ41" i="2"/>
  <c r="BA41" i="2"/>
  <c r="BB41" i="2"/>
  <c r="BC41" i="2"/>
  <c r="BD41" i="2"/>
  <c r="BE41" i="2"/>
  <c r="BF41" i="2"/>
  <c r="BG41" i="2"/>
  <c r="BH41" i="2"/>
  <c r="BI41" i="2"/>
  <c r="BJ41" i="2"/>
  <c r="BK41" i="2"/>
  <c r="BL41" i="2"/>
  <c r="BM41" i="2"/>
  <c r="BN41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CD41" i="2"/>
  <c r="CE41" i="2"/>
  <c r="CF41" i="2"/>
  <c r="CG41" i="2"/>
  <c r="CH41" i="2"/>
  <c r="CI41" i="2"/>
  <c r="CJ41" i="2"/>
  <c r="CK41" i="2"/>
  <c r="CL41" i="2"/>
  <c r="CM41" i="2"/>
  <c r="CN41" i="2"/>
  <c r="CO41" i="2"/>
  <c r="CP41" i="2"/>
  <c r="CQ41" i="2"/>
  <c r="CR41" i="2"/>
  <c r="CS41" i="2"/>
  <c r="CT41" i="2"/>
  <c r="CU41" i="2"/>
  <c r="CV41" i="2"/>
  <c r="CW41" i="2"/>
  <c r="CX41" i="2"/>
  <c r="CY41" i="2"/>
  <c r="CZ41" i="2"/>
  <c r="DA41" i="2"/>
  <c r="DB41" i="2"/>
  <c r="DC41" i="2"/>
  <c r="DD41" i="2"/>
  <c r="DE41" i="2"/>
  <c r="DF41" i="2"/>
  <c r="DG41" i="2"/>
  <c r="DH41" i="2"/>
  <c r="DI41" i="2"/>
  <c r="DJ41" i="2"/>
  <c r="DK41" i="2"/>
  <c r="DL41" i="2"/>
  <c r="DM41" i="2"/>
  <c r="DN41" i="2"/>
  <c r="DO41" i="2"/>
  <c r="DP41" i="2"/>
  <c r="DQ41" i="2"/>
  <c r="DR41" i="2"/>
  <c r="DS41" i="2"/>
  <c r="DT41" i="2"/>
  <c r="DU41" i="2"/>
  <c r="DV41" i="2"/>
  <c r="DW41" i="2"/>
  <c r="DX41" i="2"/>
  <c r="DY41" i="2"/>
  <c r="DZ41" i="2"/>
  <c r="EA41" i="2"/>
  <c r="EB41" i="2"/>
  <c r="EC41" i="2"/>
  <c r="ED41" i="2"/>
  <c r="EE41" i="2"/>
  <c r="EF41" i="2"/>
  <c r="EG41" i="2"/>
  <c r="EH41" i="2"/>
  <c r="EI41" i="2"/>
  <c r="EJ41" i="2"/>
  <c r="EK41" i="2"/>
  <c r="EL41" i="2"/>
  <c r="EM41" i="2"/>
  <c r="EN41" i="2"/>
  <c r="EO41" i="2"/>
  <c r="EP41" i="2"/>
  <c r="EQ41" i="2"/>
  <c r="ER41" i="2"/>
  <c r="ES41" i="2"/>
  <c r="ET41" i="2"/>
  <c r="EU41" i="2"/>
  <c r="EV41" i="2"/>
  <c r="EW41" i="2"/>
  <c r="EX41" i="2"/>
  <c r="EY41" i="2"/>
  <c r="EZ41" i="2"/>
  <c r="FA41" i="2"/>
  <c r="FB41" i="2"/>
  <c r="FC41" i="2"/>
  <c r="FD41" i="2"/>
  <c r="FE41" i="2"/>
  <c r="FF41" i="2"/>
  <c r="FG41" i="2"/>
  <c r="FH41" i="2"/>
  <c r="FI41" i="2"/>
  <c r="FJ41" i="2"/>
  <c r="FK41" i="2"/>
  <c r="FL41" i="2"/>
  <c r="FM41" i="2"/>
  <c r="FN41" i="2"/>
  <c r="FO41" i="2"/>
  <c r="FP41" i="2"/>
  <c r="FQ41" i="2"/>
  <c r="FR41" i="2"/>
  <c r="FS41" i="2"/>
  <c r="FT41" i="2"/>
  <c r="FU41" i="2"/>
  <c r="FV41" i="2"/>
  <c r="FW41" i="2"/>
  <c r="FX41" i="2"/>
  <c r="FY41" i="2"/>
  <c r="FZ41" i="2"/>
  <c r="D44" i="2"/>
  <c r="E44" i="2"/>
  <c r="F44" i="2"/>
  <c r="G44" i="2"/>
  <c r="H44" i="2"/>
  <c r="I44" i="2"/>
  <c r="J44" i="2"/>
  <c r="L44" i="2"/>
  <c r="M44" i="2"/>
  <c r="N44" i="2"/>
  <c r="O44" i="2"/>
  <c r="P44" i="2"/>
  <c r="Q44" i="2"/>
  <c r="R44" i="2"/>
  <c r="T44" i="2"/>
  <c r="U44" i="2"/>
  <c r="V44" i="2"/>
  <c r="W44" i="2"/>
  <c r="X44" i="2"/>
  <c r="Y44" i="2"/>
  <c r="Z44" i="2"/>
  <c r="AB44" i="2"/>
  <c r="AC44" i="2"/>
  <c r="AD44" i="2"/>
  <c r="AE44" i="2"/>
  <c r="AF44" i="2"/>
  <c r="AG44" i="2"/>
  <c r="AH44" i="2"/>
  <c r="AJ44" i="2"/>
  <c r="AK44" i="2"/>
  <c r="AL44" i="2"/>
  <c r="AM44" i="2"/>
  <c r="AN44" i="2"/>
  <c r="AO44" i="2"/>
  <c r="AP44" i="2"/>
  <c r="AR44" i="2"/>
  <c r="AS44" i="2"/>
  <c r="AT44" i="2"/>
  <c r="AU44" i="2"/>
  <c r="AV44" i="2"/>
  <c r="AW44" i="2"/>
  <c r="AX44" i="2"/>
  <c r="AZ44" i="2"/>
  <c r="BA44" i="2"/>
  <c r="BB44" i="2"/>
  <c r="BC44" i="2"/>
  <c r="BD44" i="2"/>
  <c r="BE44" i="2"/>
  <c r="BF44" i="2"/>
  <c r="BH44" i="2"/>
  <c r="BI44" i="2"/>
  <c r="BJ44" i="2"/>
  <c r="BK44" i="2"/>
  <c r="BL44" i="2"/>
  <c r="BM44" i="2"/>
  <c r="BN44" i="2"/>
  <c r="BP44" i="2"/>
  <c r="BQ44" i="2"/>
  <c r="BR44" i="2"/>
  <c r="BS44" i="2"/>
  <c r="BT44" i="2"/>
  <c r="BU44" i="2"/>
  <c r="BV44" i="2"/>
  <c r="BX44" i="2"/>
  <c r="BY44" i="2"/>
  <c r="BZ44" i="2"/>
  <c r="CA44" i="2"/>
  <c r="CB44" i="2"/>
  <c r="CC44" i="2"/>
  <c r="CD44" i="2"/>
  <c r="CF44" i="2"/>
  <c r="CG44" i="2"/>
  <c r="CH44" i="2"/>
  <c r="CI44" i="2"/>
  <c r="CJ44" i="2"/>
  <c r="CK44" i="2"/>
  <c r="CL44" i="2"/>
  <c r="CN44" i="2"/>
  <c r="CO44" i="2"/>
  <c r="CP44" i="2"/>
  <c r="CQ44" i="2"/>
  <c r="CR44" i="2"/>
  <c r="CS44" i="2"/>
  <c r="CT44" i="2"/>
  <c r="CV44" i="2"/>
  <c r="CW44" i="2"/>
  <c r="CX44" i="2"/>
  <c r="CY44" i="2"/>
  <c r="CZ44" i="2"/>
  <c r="DA44" i="2"/>
  <c r="DB44" i="2"/>
  <c r="DD44" i="2"/>
  <c r="DE44" i="2"/>
  <c r="DF44" i="2"/>
  <c r="DG44" i="2"/>
  <c r="DH44" i="2"/>
  <c r="DI44" i="2"/>
  <c r="DJ44" i="2"/>
  <c r="DL44" i="2"/>
  <c r="DM44" i="2"/>
  <c r="DN44" i="2"/>
  <c r="DO44" i="2"/>
  <c r="DP44" i="2"/>
  <c r="DQ44" i="2"/>
  <c r="DR44" i="2"/>
  <c r="DT44" i="2"/>
  <c r="DU44" i="2"/>
  <c r="DV44" i="2"/>
  <c r="DW44" i="2"/>
  <c r="DX44" i="2"/>
  <c r="DY44" i="2"/>
  <c r="DZ44" i="2"/>
  <c r="EB44" i="2"/>
  <c r="EC44" i="2"/>
  <c r="ED44" i="2"/>
  <c r="EE44" i="2"/>
  <c r="EF44" i="2"/>
  <c r="EG44" i="2"/>
  <c r="EH44" i="2"/>
  <c r="EJ44" i="2"/>
  <c r="EK44" i="2"/>
  <c r="EL44" i="2"/>
  <c r="EM44" i="2"/>
  <c r="EN44" i="2"/>
  <c r="EO44" i="2"/>
  <c r="EP44" i="2"/>
  <c r="ER44" i="2"/>
  <c r="ES44" i="2"/>
  <c r="ET44" i="2"/>
  <c r="EU44" i="2"/>
  <c r="EV44" i="2"/>
  <c r="EW44" i="2"/>
  <c r="EX44" i="2"/>
  <c r="EZ44" i="2"/>
  <c r="FA44" i="2"/>
  <c r="FB44" i="2"/>
  <c r="FC44" i="2"/>
  <c r="FD44" i="2"/>
  <c r="FE44" i="2"/>
  <c r="FF44" i="2"/>
  <c r="FH44" i="2"/>
  <c r="FI44" i="2"/>
  <c r="FJ44" i="2"/>
  <c r="FK44" i="2"/>
  <c r="FL44" i="2"/>
  <c r="FM44" i="2"/>
  <c r="FN44" i="2"/>
  <c r="FP44" i="2"/>
  <c r="FQ44" i="2"/>
  <c r="FR44" i="2"/>
  <c r="FS44" i="2"/>
  <c r="FT44" i="2"/>
  <c r="FU44" i="2"/>
  <c r="FV44" i="2"/>
  <c r="FX44" i="2"/>
  <c r="FY44" i="2"/>
  <c r="FZ4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AH54" i="2"/>
  <c r="AI54" i="2"/>
  <c r="AJ54" i="2"/>
  <c r="AK54" i="2"/>
  <c r="AL54" i="2"/>
  <c r="AM54" i="2"/>
  <c r="AN54" i="2"/>
  <c r="AO54" i="2"/>
  <c r="AP54" i="2"/>
  <c r="AQ54" i="2"/>
  <c r="AR54" i="2"/>
  <c r="AS54" i="2"/>
  <c r="AT54" i="2"/>
  <c r="AU54" i="2"/>
  <c r="AV54" i="2"/>
  <c r="AW54" i="2"/>
  <c r="AX54" i="2"/>
  <c r="AY54" i="2"/>
  <c r="AZ54" i="2"/>
  <c r="BA54" i="2"/>
  <c r="BB54" i="2"/>
  <c r="BC54" i="2"/>
  <c r="BD54" i="2"/>
  <c r="BE54" i="2"/>
  <c r="BF54" i="2"/>
  <c r="BG54" i="2"/>
  <c r="BH54" i="2"/>
  <c r="BI54" i="2"/>
  <c r="BJ54" i="2"/>
  <c r="BK54" i="2"/>
  <c r="BL54" i="2"/>
  <c r="BM54" i="2"/>
  <c r="BN54" i="2"/>
  <c r="BO54" i="2"/>
  <c r="BP54" i="2"/>
  <c r="BQ54" i="2"/>
  <c r="BR54" i="2"/>
  <c r="BS54" i="2"/>
  <c r="BT54" i="2"/>
  <c r="BU54" i="2"/>
  <c r="BV54" i="2"/>
  <c r="BW54" i="2"/>
  <c r="BX54" i="2"/>
  <c r="BY54" i="2"/>
  <c r="BZ54" i="2"/>
  <c r="CA54" i="2"/>
  <c r="CB54" i="2"/>
  <c r="CC54" i="2"/>
  <c r="CD54" i="2"/>
  <c r="CE54" i="2"/>
  <c r="CF54" i="2"/>
  <c r="CG54" i="2"/>
  <c r="CH54" i="2"/>
  <c r="CI54" i="2"/>
  <c r="CJ54" i="2"/>
  <c r="CK54" i="2"/>
  <c r="CL54" i="2"/>
  <c r="CM54" i="2"/>
  <c r="CN54" i="2"/>
  <c r="CO54" i="2"/>
  <c r="CP54" i="2"/>
  <c r="CQ54" i="2"/>
  <c r="CR54" i="2"/>
  <c r="CS54" i="2"/>
  <c r="CT54" i="2"/>
  <c r="CU54" i="2"/>
  <c r="CV54" i="2"/>
  <c r="CW54" i="2"/>
  <c r="CX54" i="2"/>
  <c r="CY54" i="2"/>
  <c r="CZ54" i="2"/>
  <c r="DA54" i="2"/>
  <c r="DB54" i="2"/>
  <c r="DC54" i="2"/>
  <c r="DD54" i="2"/>
  <c r="DE54" i="2"/>
  <c r="DF54" i="2"/>
  <c r="DG54" i="2"/>
  <c r="DH54" i="2"/>
  <c r="DI54" i="2"/>
  <c r="DJ54" i="2"/>
  <c r="DK54" i="2"/>
  <c r="DL54" i="2"/>
  <c r="DM54" i="2"/>
  <c r="DN54" i="2"/>
  <c r="DO54" i="2"/>
  <c r="DP54" i="2"/>
  <c r="DQ54" i="2"/>
  <c r="DR54" i="2"/>
  <c r="DS54" i="2"/>
  <c r="DT54" i="2"/>
  <c r="DU54" i="2"/>
  <c r="DV54" i="2"/>
  <c r="DW54" i="2"/>
  <c r="DX54" i="2"/>
  <c r="DY54" i="2"/>
  <c r="DZ54" i="2"/>
  <c r="EA54" i="2"/>
  <c r="EB54" i="2"/>
  <c r="EC54" i="2"/>
  <c r="ED54" i="2"/>
  <c r="EE54" i="2"/>
  <c r="EF54" i="2"/>
  <c r="EG54" i="2"/>
  <c r="EH54" i="2"/>
  <c r="EI54" i="2"/>
  <c r="EJ54" i="2"/>
  <c r="EK54" i="2"/>
  <c r="EL54" i="2"/>
  <c r="EM54" i="2"/>
  <c r="EN54" i="2"/>
  <c r="EO54" i="2"/>
  <c r="EP54" i="2"/>
  <c r="EQ54" i="2"/>
  <c r="ER54" i="2"/>
  <c r="ES54" i="2"/>
  <c r="ET54" i="2"/>
  <c r="EU54" i="2"/>
  <c r="EV54" i="2"/>
  <c r="EW54" i="2"/>
  <c r="EX54" i="2"/>
  <c r="EY54" i="2"/>
  <c r="EZ54" i="2"/>
  <c r="FA54" i="2"/>
  <c r="FB54" i="2"/>
  <c r="FC54" i="2"/>
  <c r="FD54" i="2"/>
  <c r="FE54" i="2"/>
  <c r="FF54" i="2"/>
  <c r="FG54" i="2"/>
  <c r="FH54" i="2"/>
  <c r="FI54" i="2"/>
  <c r="FJ54" i="2"/>
  <c r="FK54" i="2"/>
  <c r="FL54" i="2"/>
  <c r="FM54" i="2"/>
  <c r="FN54" i="2"/>
  <c r="FO54" i="2"/>
  <c r="FP54" i="2"/>
  <c r="FQ54" i="2"/>
  <c r="FR54" i="2"/>
  <c r="FS54" i="2"/>
  <c r="FT54" i="2"/>
  <c r="FU54" i="2"/>
  <c r="FV54" i="2"/>
  <c r="FW54" i="2"/>
  <c r="FX54" i="2"/>
  <c r="FY54" i="2"/>
  <c r="FZ54" i="2"/>
  <c r="FY503" i="1"/>
  <c r="FW28" i="2" l="1"/>
  <c r="FW44" i="2"/>
  <c r="FO44" i="2"/>
  <c r="FO28" i="2"/>
  <c r="FG28" i="2"/>
  <c r="FG44" i="2"/>
  <c r="EY28" i="2"/>
  <c r="EY44" i="2"/>
  <c r="EQ28" i="2"/>
  <c r="EQ44" i="2"/>
  <c r="EI28" i="2"/>
  <c r="EI44" i="2"/>
  <c r="EA28" i="2"/>
  <c r="EA44" i="2"/>
  <c r="DK28" i="2"/>
  <c r="DK44" i="2"/>
  <c r="DC28" i="2"/>
  <c r="DC44" i="2"/>
  <c r="CU28" i="2"/>
  <c r="CU44" i="2"/>
  <c r="CM28" i="2"/>
  <c r="CM44" i="2"/>
  <c r="CE28" i="2"/>
  <c r="CE44" i="2"/>
  <c r="BW28" i="2"/>
  <c r="BW44" i="2"/>
  <c r="BO28" i="2"/>
  <c r="BO44" i="2"/>
  <c r="AQ28" i="2"/>
  <c r="AQ44" i="2"/>
  <c r="AI28" i="2"/>
  <c r="AI44" i="2"/>
  <c r="AA28" i="2"/>
  <c r="AA44" i="2"/>
  <c r="S28" i="2"/>
  <c r="S44" i="2"/>
  <c r="FZ503" i="1"/>
  <c r="C2" i="1" l="1"/>
  <c r="C41" i="2" l="1"/>
  <c r="C40" i="2"/>
  <c r="B234" i="1"/>
  <c r="GA503" i="1"/>
  <c r="B1" i="1" l="1"/>
  <c r="B2" i="1"/>
  <c r="B339" i="1"/>
  <c r="B297" i="1"/>
  <c r="C2" i="2" l="1"/>
  <c r="B2" i="2"/>
  <c r="B54" i="2" s="1"/>
  <c r="FX503" i="1" l="1"/>
  <c r="FW503" i="1"/>
  <c r="FV503" i="1"/>
  <c r="FU503" i="1"/>
  <c r="FT503" i="1"/>
  <c r="FS503" i="1"/>
  <c r="FR503" i="1"/>
  <c r="FQ503" i="1"/>
  <c r="FP503" i="1"/>
  <c r="FO503" i="1"/>
  <c r="FN503" i="1"/>
  <c r="FM503" i="1"/>
  <c r="FL503" i="1"/>
  <c r="FK503" i="1"/>
  <c r="FJ503" i="1"/>
  <c r="FI503" i="1"/>
  <c r="FH503" i="1"/>
  <c r="FG503" i="1"/>
  <c r="FF503" i="1"/>
  <c r="FE503" i="1"/>
  <c r="FD503" i="1"/>
  <c r="FC503" i="1"/>
  <c r="FB503" i="1"/>
  <c r="FA503" i="1"/>
  <c r="EZ503" i="1"/>
  <c r="EY503" i="1"/>
  <c r="EX503" i="1"/>
  <c r="EW503" i="1"/>
  <c r="EV503" i="1"/>
  <c r="EU503" i="1"/>
  <c r="ET503" i="1"/>
  <c r="ES503" i="1"/>
  <c r="ER503" i="1"/>
  <c r="EQ503" i="1"/>
  <c r="EP503" i="1"/>
  <c r="EO503" i="1"/>
  <c r="EN503" i="1"/>
  <c r="EM503" i="1"/>
  <c r="EL503" i="1"/>
  <c r="EK503" i="1"/>
  <c r="EJ503" i="1"/>
  <c r="EI503" i="1"/>
  <c r="EH503" i="1"/>
  <c r="EG503" i="1"/>
  <c r="EF503" i="1"/>
  <c r="EE503" i="1"/>
  <c r="ED503" i="1"/>
  <c r="EC503" i="1"/>
  <c r="EB503" i="1"/>
  <c r="EA503" i="1"/>
  <c r="DZ503" i="1"/>
  <c r="DY503" i="1"/>
  <c r="DX503" i="1"/>
  <c r="DW503" i="1"/>
  <c r="DV503" i="1"/>
  <c r="DU503" i="1"/>
  <c r="DT503" i="1"/>
  <c r="DS503" i="1"/>
  <c r="DR503" i="1"/>
  <c r="DQ503" i="1"/>
  <c r="DP503" i="1"/>
  <c r="DO503" i="1"/>
  <c r="DN503" i="1"/>
  <c r="DM503" i="1"/>
  <c r="DL503" i="1"/>
  <c r="DK503" i="1"/>
  <c r="DJ503" i="1"/>
  <c r="DI503" i="1"/>
  <c r="DH503" i="1"/>
  <c r="DG503" i="1"/>
  <c r="DF503" i="1"/>
  <c r="DE503" i="1"/>
  <c r="DD503" i="1"/>
  <c r="DC503" i="1"/>
  <c r="DB503" i="1"/>
  <c r="DA503" i="1"/>
  <c r="CZ503" i="1"/>
  <c r="CY503" i="1"/>
  <c r="CX503" i="1"/>
  <c r="CW503" i="1"/>
  <c r="CV503" i="1"/>
  <c r="CU503" i="1"/>
  <c r="CT503" i="1"/>
  <c r="CS503" i="1"/>
  <c r="CR503" i="1"/>
  <c r="CQ503" i="1"/>
  <c r="CP503" i="1"/>
  <c r="CO503" i="1"/>
  <c r="CN503" i="1"/>
  <c r="CM503" i="1"/>
  <c r="CL503" i="1"/>
  <c r="CK503" i="1"/>
  <c r="CJ503" i="1"/>
  <c r="CI503" i="1"/>
  <c r="CH503" i="1"/>
  <c r="CG503" i="1"/>
  <c r="CF503" i="1"/>
  <c r="CE503" i="1"/>
  <c r="CD503" i="1"/>
  <c r="CC503" i="1"/>
  <c r="CB503" i="1"/>
  <c r="CA503" i="1"/>
  <c r="BZ503" i="1"/>
  <c r="BY503" i="1"/>
  <c r="BX503" i="1"/>
  <c r="BW503" i="1"/>
  <c r="BV503" i="1"/>
  <c r="BU503" i="1"/>
  <c r="BT503" i="1"/>
  <c r="BS503" i="1"/>
  <c r="BR503" i="1"/>
  <c r="BQ503" i="1"/>
  <c r="BP503" i="1"/>
  <c r="BO503" i="1"/>
  <c r="BN503" i="1"/>
  <c r="BM503" i="1"/>
  <c r="BL503" i="1"/>
  <c r="BK503" i="1"/>
  <c r="BJ503" i="1"/>
  <c r="BI503" i="1"/>
  <c r="BH503" i="1"/>
  <c r="BG503" i="1"/>
  <c r="BF503" i="1"/>
  <c r="BE503" i="1"/>
  <c r="BD503" i="1"/>
  <c r="BC503" i="1"/>
  <c r="BB503" i="1"/>
  <c r="BA503" i="1"/>
  <c r="AZ503" i="1"/>
  <c r="AY503" i="1"/>
  <c r="AX503" i="1"/>
  <c r="AW503" i="1"/>
  <c r="AV503" i="1"/>
  <c r="AU503" i="1"/>
  <c r="AT503" i="1"/>
  <c r="AS503" i="1"/>
  <c r="AR503" i="1"/>
  <c r="AQ503" i="1"/>
  <c r="AP503" i="1"/>
  <c r="AO503" i="1"/>
  <c r="AN503" i="1"/>
  <c r="AM503" i="1"/>
  <c r="AL503" i="1"/>
  <c r="AK503" i="1"/>
  <c r="AJ503" i="1"/>
  <c r="AI503" i="1"/>
  <c r="AH503" i="1"/>
  <c r="AG503" i="1"/>
  <c r="AF503" i="1"/>
  <c r="AE503" i="1"/>
  <c r="AD503" i="1"/>
  <c r="AC503" i="1"/>
  <c r="AB503" i="1"/>
  <c r="AA503" i="1"/>
  <c r="Z503" i="1"/>
  <c r="Y503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237" i="1" l="1"/>
  <c r="GC205" i="1" l="1"/>
  <c r="GC204" i="1"/>
  <c r="GC203" i="1"/>
  <c r="GC202" i="1"/>
  <c r="GC201" i="1"/>
  <c r="GC200" i="1"/>
  <c r="GC199" i="1"/>
  <c r="GC198" i="1"/>
  <c r="GC197" i="1"/>
  <c r="GC196" i="1"/>
  <c r="GC195" i="1"/>
  <c r="GC194" i="1"/>
  <c r="GC193" i="1"/>
  <c r="GC192" i="1"/>
  <c r="GC191" i="1"/>
  <c r="GC190" i="1"/>
  <c r="GC189" i="1"/>
  <c r="GC188" i="1"/>
  <c r="GC187" i="1"/>
  <c r="GC186" i="1"/>
  <c r="GC185" i="1"/>
  <c r="GC184" i="1"/>
  <c r="GC183" i="1"/>
  <c r="GC182" i="1"/>
  <c r="GC181" i="1"/>
  <c r="GC180" i="1"/>
  <c r="GC179" i="1"/>
  <c r="GC178" i="1"/>
  <c r="GC177" i="1"/>
  <c r="GC176" i="1"/>
  <c r="GC175" i="1"/>
  <c r="GC174" i="1"/>
  <c r="GC173" i="1"/>
  <c r="GC172" i="1"/>
  <c r="GC171" i="1"/>
  <c r="GC170" i="1"/>
  <c r="GC169" i="1"/>
  <c r="GC168" i="1"/>
  <c r="GC167" i="1"/>
  <c r="GC166" i="1"/>
  <c r="GC165" i="1"/>
  <c r="GC164" i="1"/>
  <c r="GC163" i="1"/>
  <c r="GC162" i="1"/>
  <c r="GC161" i="1"/>
  <c r="GC160" i="1"/>
  <c r="GC159" i="1"/>
  <c r="GC158" i="1"/>
  <c r="GC157" i="1"/>
  <c r="GC156" i="1"/>
  <c r="GC155" i="1"/>
  <c r="GC154" i="1"/>
  <c r="GC153" i="1"/>
  <c r="GC152" i="1"/>
  <c r="GC151" i="1"/>
  <c r="GC150" i="1"/>
  <c r="GC149" i="1"/>
  <c r="GC148" i="1"/>
  <c r="GC147" i="1"/>
  <c r="GC146" i="1"/>
  <c r="GC145" i="1"/>
  <c r="GC144" i="1"/>
  <c r="GC143" i="1"/>
  <c r="GC142" i="1"/>
  <c r="GC141" i="1"/>
  <c r="GC140" i="1"/>
  <c r="GC139" i="1"/>
  <c r="GC138" i="1"/>
  <c r="GC137" i="1"/>
  <c r="GC136" i="1"/>
  <c r="GC135" i="1"/>
  <c r="GC134" i="1"/>
  <c r="GC133" i="1"/>
  <c r="GC132" i="1"/>
  <c r="GC131" i="1"/>
  <c r="GC130" i="1"/>
  <c r="GC129" i="1"/>
  <c r="GC128" i="1"/>
  <c r="GC127" i="1"/>
  <c r="GC126" i="1"/>
  <c r="GC125" i="1"/>
  <c r="GC124" i="1"/>
  <c r="GC123" i="1"/>
  <c r="GC122" i="1"/>
  <c r="GC121" i="1"/>
  <c r="GC120" i="1"/>
  <c r="GC119" i="1"/>
  <c r="GC118" i="1"/>
  <c r="GC117" i="1"/>
  <c r="GC116" i="1"/>
  <c r="GC115" i="1"/>
  <c r="GC114" i="1"/>
  <c r="GC113" i="1"/>
  <c r="GC112" i="1"/>
  <c r="GC111" i="1"/>
  <c r="GC110" i="1"/>
  <c r="GC109" i="1"/>
  <c r="GC108" i="1"/>
  <c r="GC107" i="1"/>
  <c r="GC106" i="1"/>
  <c r="GC105" i="1"/>
  <c r="GC104" i="1"/>
  <c r="GC103" i="1"/>
  <c r="GC102" i="1"/>
  <c r="GC101" i="1"/>
  <c r="GC100" i="1"/>
  <c r="GC99" i="1"/>
  <c r="GC98" i="1"/>
  <c r="GC97" i="1"/>
  <c r="GC96" i="1"/>
  <c r="GC95" i="1"/>
  <c r="GC94" i="1"/>
  <c r="GC93" i="1"/>
  <c r="GC92" i="1"/>
  <c r="GC91" i="1"/>
  <c r="GC90" i="1"/>
  <c r="GC89" i="1"/>
  <c r="GC88" i="1"/>
  <c r="GC87" i="1"/>
  <c r="GC86" i="1"/>
  <c r="GC85" i="1"/>
  <c r="GC84" i="1"/>
  <c r="GC83" i="1"/>
  <c r="GC82" i="1"/>
  <c r="GC81" i="1"/>
  <c r="GC80" i="1"/>
  <c r="GC79" i="1"/>
  <c r="GC78" i="1"/>
  <c r="GC77" i="1"/>
  <c r="GC76" i="1"/>
  <c r="GC75" i="1"/>
  <c r="GC74" i="1"/>
  <c r="GC73" i="1"/>
  <c r="GC72" i="1"/>
  <c r="GC71" i="1"/>
  <c r="GC70" i="1"/>
  <c r="GC69" i="1"/>
  <c r="GC68" i="1"/>
  <c r="GC67" i="1"/>
  <c r="GC66" i="1"/>
  <c r="GC65" i="1"/>
  <c r="GC64" i="1"/>
  <c r="GC63" i="1"/>
  <c r="GC62" i="1"/>
  <c r="GC61" i="1"/>
  <c r="GC60" i="1"/>
  <c r="GC59" i="1"/>
  <c r="GC58" i="1"/>
  <c r="GC57" i="1"/>
  <c r="GC56" i="1"/>
  <c r="GC55" i="1"/>
  <c r="GC54" i="1"/>
  <c r="GC53" i="1"/>
  <c r="GC52" i="1"/>
  <c r="GC51" i="1"/>
  <c r="GC50" i="1"/>
  <c r="GC49" i="1"/>
  <c r="GC48" i="1"/>
  <c r="GC47" i="1"/>
  <c r="GC46" i="1"/>
  <c r="GC45" i="1"/>
  <c r="GC44" i="1"/>
  <c r="GC43" i="1"/>
  <c r="GC42" i="1"/>
  <c r="GC41" i="1"/>
  <c r="GC40" i="1"/>
  <c r="GC39" i="1"/>
  <c r="GC38" i="1"/>
  <c r="GC37" i="1"/>
  <c r="GC36" i="1"/>
  <c r="GC35" i="1"/>
  <c r="GC34" i="1"/>
  <c r="GC33" i="1"/>
  <c r="GC32" i="1"/>
  <c r="GC31" i="1"/>
  <c r="GC30" i="1"/>
  <c r="GC29" i="1"/>
  <c r="GC28" i="1"/>
  <c r="GC27" i="1"/>
  <c r="GC26" i="1"/>
  <c r="GC25" i="1"/>
  <c r="GC24" i="1"/>
  <c r="GC23" i="1"/>
  <c r="GC22" i="1"/>
  <c r="GC21" i="1"/>
  <c r="GC20" i="1"/>
  <c r="GC19" i="1"/>
  <c r="GC18" i="1"/>
  <c r="GC17" i="1"/>
  <c r="GC16" i="1"/>
  <c r="GC15" i="1"/>
  <c r="GC14" i="1"/>
  <c r="GC13" i="1"/>
  <c r="GC12" i="1"/>
  <c r="GC11" i="1"/>
  <c r="GC10" i="1"/>
  <c r="GC9" i="1"/>
  <c r="GC8" i="1"/>
  <c r="GC7" i="1"/>
  <c r="GC6" i="1"/>
  <c r="B209" i="1"/>
  <c r="B208" i="1"/>
  <c r="FY297" i="1" l="1"/>
  <c r="FX17" i="2" s="1"/>
  <c r="FY234" i="1"/>
  <c r="FX4" i="2" s="1"/>
  <c r="FY339" i="1"/>
  <c r="FX30" i="2" s="1"/>
  <c r="FY211" i="1"/>
  <c r="FY219" i="1"/>
  <c r="FY227" i="1"/>
  <c r="FY239" i="1"/>
  <c r="FY247" i="1"/>
  <c r="FY255" i="1"/>
  <c r="FY266" i="1"/>
  <c r="FY274" i="1"/>
  <c r="FY282" i="1"/>
  <c r="FY290" i="1"/>
  <c r="FY300" i="1"/>
  <c r="FY308" i="1"/>
  <c r="FY316" i="1"/>
  <c r="FY324" i="1"/>
  <c r="FY335" i="1"/>
  <c r="FY336" i="1" s="1"/>
  <c r="FY510" i="1"/>
  <c r="FY518" i="1"/>
  <c r="FY526" i="1"/>
  <c r="FY543" i="1"/>
  <c r="FY551" i="1"/>
  <c r="FY278" i="1"/>
  <c r="FY328" i="1"/>
  <c r="FY506" i="1"/>
  <c r="FY539" i="1"/>
  <c r="FY507" i="1"/>
  <c r="FY523" i="1"/>
  <c r="FY548" i="1"/>
  <c r="FY217" i="1"/>
  <c r="FY280" i="1"/>
  <c r="FY314" i="1"/>
  <c r="FY524" i="1"/>
  <c r="FY549" i="1"/>
  <c r="FY212" i="1"/>
  <c r="FY220" i="1"/>
  <c r="FY228" i="1"/>
  <c r="FY240" i="1"/>
  <c r="FY248" i="1"/>
  <c r="FY256" i="1"/>
  <c r="FY267" i="1"/>
  <c r="FY275" i="1"/>
  <c r="FY283" i="1"/>
  <c r="FY291" i="1"/>
  <c r="FY301" i="1"/>
  <c r="FY309" i="1"/>
  <c r="FY317" i="1"/>
  <c r="FY325" i="1"/>
  <c r="FY511" i="1"/>
  <c r="FY519" i="1"/>
  <c r="FY527" i="1"/>
  <c r="FY544" i="1"/>
  <c r="FY552" i="1"/>
  <c r="FY561" i="1"/>
  <c r="FY562" i="1" s="1"/>
  <c r="FY530" i="1"/>
  <c r="FY540" i="1"/>
  <c r="FY516" i="1"/>
  <c r="FY213" i="1"/>
  <c r="FY221" i="1"/>
  <c r="FY229" i="1"/>
  <c r="FY241" i="1"/>
  <c r="FY249" i="1"/>
  <c r="FY257" i="1"/>
  <c r="FY268" i="1"/>
  <c r="FY276" i="1"/>
  <c r="FY284" i="1"/>
  <c r="FY292" i="1"/>
  <c r="FY302" i="1"/>
  <c r="FY310" i="1"/>
  <c r="FY318" i="1"/>
  <c r="FY326" i="1"/>
  <c r="FY337" i="1"/>
  <c r="FX29" i="2" s="1"/>
  <c r="FY504" i="1"/>
  <c r="FY512" i="1"/>
  <c r="FY520" i="1"/>
  <c r="FY528" i="1"/>
  <c r="FY537" i="1"/>
  <c r="FY545" i="1"/>
  <c r="FY553" i="1"/>
  <c r="FY304" i="1"/>
  <c r="FY514" i="1"/>
  <c r="FY555" i="1"/>
  <c r="FY342" i="1"/>
  <c r="FY343" i="1" s="1"/>
  <c r="FY214" i="1"/>
  <c r="FY222" i="1"/>
  <c r="FY230" i="1"/>
  <c r="FY242" i="1"/>
  <c r="FY250" i="1"/>
  <c r="FY258" i="1"/>
  <c r="FY269" i="1"/>
  <c r="FY277" i="1"/>
  <c r="FY285" i="1"/>
  <c r="FY293" i="1"/>
  <c r="FY303" i="1"/>
  <c r="FY311" i="1"/>
  <c r="FY319" i="1"/>
  <c r="FY327" i="1"/>
  <c r="FY505" i="1"/>
  <c r="FY513" i="1"/>
  <c r="FY521" i="1"/>
  <c r="FY529" i="1"/>
  <c r="FY538" i="1"/>
  <c r="FY546" i="1"/>
  <c r="FY554" i="1"/>
  <c r="FY251" i="1"/>
  <c r="FY286" i="1"/>
  <c r="FY320" i="1"/>
  <c r="FY522" i="1"/>
  <c r="FY547" i="1"/>
  <c r="FY321" i="1"/>
  <c r="FY515" i="1"/>
  <c r="FY556" i="1"/>
  <c r="FY225" i="1"/>
  <c r="FY272" i="1"/>
  <c r="FY288" i="1"/>
  <c r="FY532" i="1"/>
  <c r="FY215" i="1"/>
  <c r="FY223" i="1"/>
  <c r="FY243" i="1"/>
  <c r="FY270" i="1"/>
  <c r="FY312" i="1"/>
  <c r="FY216" i="1"/>
  <c r="FY224" i="1"/>
  <c r="FY232" i="1"/>
  <c r="FX3" i="2" s="1"/>
  <c r="FY244" i="1"/>
  <c r="FY252" i="1"/>
  <c r="FY271" i="1"/>
  <c r="FY279" i="1"/>
  <c r="FY287" i="1"/>
  <c r="FY295" i="1"/>
  <c r="FX16" i="2" s="1"/>
  <c r="FY305" i="1"/>
  <c r="FY313" i="1"/>
  <c r="FY531" i="1"/>
  <c r="FY253" i="1"/>
  <c r="FY306" i="1"/>
  <c r="FY508" i="1"/>
  <c r="FY218" i="1"/>
  <c r="FY226" i="1"/>
  <c r="FY246" i="1"/>
  <c r="FY254" i="1"/>
  <c r="FY265" i="1"/>
  <c r="FY273" i="1"/>
  <c r="FY281" i="1"/>
  <c r="FY289" i="1"/>
  <c r="FY307" i="1"/>
  <c r="FY315" i="1"/>
  <c r="FY323" i="1"/>
  <c r="FY509" i="1"/>
  <c r="FY517" i="1"/>
  <c r="FY525" i="1"/>
  <c r="FY542" i="1"/>
  <c r="FY550" i="1"/>
  <c r="FY245" i="1"/>
  <c r="FY322" i="1"/>
  <c r="FY541" i="1"/>
  <c r="FZ561" i="1"/>
  <c r="FZ562" i="1" s="1"/>
  <c r="FZ549" i="1"/>
  <c r="FZ541" i="1"/>
  <c r="FZ529" i="1"/>
  <c r="FZ521" i="1"/>
  <c r="FZ513" i="1"/>
  <c r="FZ505" i="1"/>
  <c r="FZ327" i="1"/>
  <c r="FZ319" i="1"/>
  <c r="FZ311" i="1"/>
  <c r="FZ303" i="1"/>
  <c r="FZ289" i="1"/>
  <c r="FZ281" i="1"/>
  <c r="FZ273" i="1"/>
  <c r="FZ265" i="1"/>
  <c r="FZ251" i="1"/>
  <c r="FZ243" i="1"/>
  <c r="FZ227" i="1"/>
  <c r="FZ219" i="1"/>
  <c r="FZ211" i="1"/>
  <c r="FZ556" i="1"/>
  <c r="FZ548" i="1"/>
  <c r="FZ540" i="1"/>
  <c r="FZ528" i="1"/>
  <c r="FZ520" i="1"/>
  <c r="FZ512" i="1"/>
  <c r="FZ504" i="1"/>
  <c r="FZ326" i="1"/>
  <c r="FZ310" i="1"/>
  <c r="FZ302" i="1"/>
  <c r="FZ288" i="1"/>
  <c r="FZ280" i="1"/>
  <c r="FZ272" i="1"/>
  <c r="FZ258" i="1"/>
  <c r="FZ250" i="1"/>
  <c r="FZ318" i="1"/>
  <c r="FZ242" i="1"/>
  <c r="FZ226" i="1"/>
  <c r="FZ218" i="1"/>
  <c r="FZ308" i="1"/>
  <c r="FZ278" i="1"/>
  <c r="FZ248" i="1"/>
  <c r="FZ216" i="1"/>
  <c r="FZ269" i="1"/>
  <c r="FZ223" i="1"/>
  <c r="FZ314" i="1"/>
  <c r="FZ268" i="1"/>
  <c r="FZ222" i="1"/>
  <c r="FZ275" i="1"/>
  <c r="FZ245" i="1"/>
  <c r="FZ542" i="1"/>
  <c r="FZ320" i="1"/>
  <c r="FZ266" i="1"/>
  <c r="FZ555" i="1"/>
  <c r="FZ547" i="1"/>
  <c r="FZ539" i="1"/>
  <c r="FZ527" i="1"/>
  <c r="FZ519" i="1"/>
  <c r="FZ511" i="1"/>
  <c r="FZ325" i="1"/>
  <c r="FZ317" i="1"/>
  <c r="FZ309" i="1"/>
  <c r="FZ301" i="1"/>
  <c r="FZ287" i="1"/>
  <c r="FZ279" i="1"/>
  <c r="FZ271" i="1"/>
  <c r="FZ257" i="1"/>
  <c r="FZ249" i="1"/>
  <c r="FZ241" i="1"/>
  <c r="FZ225" i="1"/>
  <c r="FZ217" i="1"/>
  <c r="FZ554" i="1"/>
  <c r="FZ546" i="1"/>
  <c r="FZ538" i="1"/>
  <c r="FZ526" i="1"/>
  <c r="FZ518" i="1"/>
  <c r="FZ324" i="1"/>
  <c r="FZ300" i="1"/>
  <c r="FZ286" i="1"/>
  <c r="FZ256" i="1"/>
  <c r="FZ224" i="1"/>
  <c r="FZ255" i="1"/>
  <c r="FZ215" i="1"/>
  <c r="FZ292" i="1"/>
  <c r="FZ246" i="1"/>
  <c r="FZ291" i="1"/>
  <c r="FZ253" i="1"/>
  <c r="FZ522" i="1"/>
  <c r="FZ328" i="1"/>
  <c r="FZ274" i="1"/>
  <c r="FZ212" i="1"/>
  <c r="FZ510" i="1"/>
  <c r="FZ316" i="1"/>
  <c r="FZ270" i="1"/>
  <c r="FZ240" i="1"/>
  <c r="FZ277" i="1"/>
  <c r="FZ239" i="1"/>
  <c r="FZ306" i="1"/>
  <c r="FZ230" i="1"/>
  <c r="FZ283" i="1"/>
  <c r="FZ213" i="1"/>
  <c r="FZ506" i="1"/>
  <c r="FZ282" i="1"/>
  <c r="FZ228" i="1"/>
  <c r="FZ553" i="1"/>
  <c r="FZ545" i="1"/>
  <c r="FZ537" i="1"/>
  <c r="FZ525" i="1"/>
  <c r="FZ517" i="1"/>
  <c r="FZ509" i="1"/>
  <c r="FZ323" i="1"/>
  <c r="FZ315" i="1"/>
  <c r="FZ307" i="1"/>
  <c r="FZ293" i="1"/>
  <c r="FZ285" i="1"/>
  <c r="FZ247" i="1"/>
  <c r="FZ284" i="1"/>
  <c r="FZ254" i="1"/>
  <c r="FZ305" i="1"/>
  <c r="FZ229" i="1"/>
  <c r="FZ514" i="1"/>
  <c r="FZ290" i="1"/>
  <c r="FZ244" i="1"/>
  <c r="FZ552" i="1"/>
  <c r="FZ544" i="1"/>
  <c r="FZ532" i="1"/>
  <c r="FZ524" i="1"/>
  <c r="FZ516" i="1"/>
  <c r="FZ508" i="1"/>
  <c r="FZ342" i="1"/>
  <c r="FZ343" i="1" s="1"/>
  <c r="FZ322" i="1"/>
  <c r="FZ276" i="1"/>
  <c r="FZ214" i="1"/>
  <c r="FZ221" i="1"/>
  <c r="FZ530" i="1"/>
  <c r="FZ312" i="1"/>
  <c r="FZ220" i="1"/>
  <c r="FZ551" i="1"/>
  <c r="FZ543" i="1"/>
  <c r="FZ531" i="1"/>
  <c r="FZ523" i="1"/>
  <c r="FZ515" i="1"/>
  <c r="FZ507" i="1"/>
  <c r="FZ335" i="1"/>
  <c r="FZ336" i="1" s="1"/>
  <c r="FZ321" i="1"/>
  <c r="FZ313" i="1"/>
  <c r="FZ267" i="1"/>
  <c r="FZ550" i="1"/>
  <c r="FZ304" i="1"/>
  <c r="FZ252" i="1"/>
  <c r="GA508" i="1"/>
  <c r="GA516" i="1"/>
  <c r="GA524" i="1"/>
  <c r="GA532" i="1"/>
  <c r="GA544" i="1"/>
  <c r="GA552" i="1"/>
  <c r="GA213" i="1"/>
  <c r="GA221" i="1"/>
  <c r="GA229" i="1"/>
  <c r="GA245" i="1"/>
  <c r="GA253" i="1"/>
  <c r="GA267" i="1"/>
  <c r="GA275" i="1"/>
  <c r="GA283" i="1"/>
  <c r="GA291" i="1"/>
  <c r="GA305" i="1"/>
  <c r="GA313" i="1"/>
  <c r="GA321" i="1"/>
  <c r="GA335" i="1"/>
  <c r="GA336" i="1" s="1"/>
  <c r="GA520" i="1"/>
  <c r="GA556" i="1"/>
  <c r="GA249" i="1"/>
  <c r="GA287" i="1"/>
  <c r="GA325" i="1"/>
  <c r="GA505" i="1"/>
  <c r="GA549" i="1"/>
  <c r="GA242" i="1"/>
  <c r="GA288" i="1"/>
  <c r="GA318" i="1"/>
  <c r="GA530" i="1"/>
  <c r="GA219" i="1"/>
  <c r="GA265" i="1"/>
  <c r="GA289" i="1"/>
  <c r="GA327" i="1"/>
  <c r="GA509" i="1"/>
  <c r="GA517" i="1"/>
  <c r="GA525" i="1"/>
  <c r="GA537" i="1"/>
  <c r="GA545" i="1"/>
  <c r="GA553" i="1"/>
  <c r="GA214" i="1"/>
  <c r="GA222" i="1"/>
  <c r="GA230" i="1"/>
  <c r="GA246" i="1"/>
  <c r="GA254" i="1"/>
  <c r="GA268" i="1"/>
  <c r="GA276" i="1"/>
  <c r="GA284" i="1"/>
  <c r="GA292" i="1"/>
  <c r="GA306" i="1"/>
  <c r="GA314" i="1"/>
  <c r="GA322" i="1"/>
  <c r="GA342" i="1"/>
  <c r="GA343" i="1" s="1"/>
  <c r="GA512" i="1"/>
  <c r="GA217" i="1"/>
  <c r="GA279" i="1"/>
  <c r="GA513" i="1"/>
  <c r="GA541" i="1"/>
  <c r="GA226" i="1"/>
  <c r="GA272" i="1"/>
  <c r="GA326" i="1"/>
  <c r="GA506" i="1"/>
  <c r="GA542" i="1"/>
  <c r="GA243" i="1"/>
  <c r="GA303" i="1"/>
  <c r="GA523" i="1"/>
  <c r="GA551" i="1"/>
  <c r="GA228" i="1"/>
  <c r="GA266" i="1"/>
  <c r="GA312" i="1"/>
  <c r="GA504" i="1"/>
  <c r="GA510" i="1"/>
  <c r="GA518" i="1"/>
  <c r="GA526" i="1"/>
  <c r="GA538" i="1"/>
  <c r="GA546" i="1"/>
  <c r="GA554" i="1"/>
  <c r="GA215" i="1"/>
  <c r="GA223" i="1"/>
  <c r="GA239" i="1"/>
  <c r="GA247" i="1"/>
  <c r="GA255" i="1"/>
  <c r="GA269" i="1"/>
  <c r="GA277" i="1"/>
  <c r="GA285" i="1"/>
  <c r="GA293" i="1"/>
  <c r="GA307" i="1"/>
  <c r="GA315" i="1"/>
  <c r="GA323" i="1"/>
  <c r="GA528" i="1"/>
  <c r="GA548" i="1"/>
  <c r="GA241" i="1"/>
  <c r="GA271" i="1"/>
  <c r="GA309" i="1"/>
  <c r="GA521" i="1"/>
  <c r="GA218" i="1"/>
  <c r="GA258" i="1"/>
  <c r="GA302" i="1"/>
  <c r="GA522" i="1"/>
  <c r="GA550" i="1"/>
  <c r="GA227" i="1"/>
  <c r="GA273" i="1"/>
  <c r="GA311" i="1"/>
  <c r="GA515" i="1"/>
  <c r="GA531" i="1"/>
  <c r="GA212" i="1"/>
  <c r="GA244" i="1"/>
  <c r="GA274" i="1"/>
  <c r="GA290" i="1"/>
  <c r="GA320" i="1"/>
  <c r="GA511" i="1"/>
  <c r="GA519" i="1"/>
  <c r="GA527" i="1"/>
  <c r="GA539" i="1"/>
  <c r="GA547" i="1"/>
  <c r="GA555" i="1"/>
  <c r="GA216" i="1"/>
  <c r="GA224" i="1"/>
  <c r="GA240" i="1"/>
  <c r="GA248" i="1"/>
  <c r="GA256" i="1"/>
  <c r="GA270" i="1"/>
  <c r="GA278" i="1"/>
  <c r="GA286" i="1"/>
  <c r="GA300" i="1"/>
  <c r="GA308" i="1"/>
  <c r="GA316" i="1"/>
  <c r="GA324" i="1"/>
  <c r="GA540" i="1"/>
  <c r="GA225" i="1"/>
  <c r="GA257" i="1"/>
  <c r="GA301" i="1"/>
  <c r="GA317" i="1"/>
  <c r="GA529" i="1"/>
  <c r="GA561" i="1"/>
  <c r="GA562" i="1" s="1"/>
  <c r="GA250" i="1"/>
  <c r="GA280" i="1"/>
  <c r="GA310" i="1"/>
  <c r="GA514" i="1"/>
  <c r="GA211" i="1"/>
  <c r="GA251" i="1"/>
  <c r="GA281" i="1"/>
  <c r="GA319" i="1"/>
  <c r="GA507" i="1"/>
  <c r="GA543" i="1"/>
  <c r="GA220" i="1"/>
  <c r="GA252" i="1"/>
  <c r="GA282" i="1"/>
  <c r="GA304" i="1"/>
  <c r="GA328" i="1"/>
  <c r="FZ295" i="1"/>
  <c r="FY16" i="2" s="1"/>
  <c r="FY21" i="2" s="1"/>
  <c r="FY24" i="2" s="1"/>
  <c r="FZ232" i="1"/>
  <c r="FY3" i="2" s="1"/>
  <c r="FZ337" i="1"/>
  <c r="FY29" i="2" s="1"/>
  <c r="FY34" i="2" s="1"/>
  <c r="FY37" i="2" s="1"/>
  <c r="FZ339" i="1"/>
  <c r="FY30" i="2" s="1"/>
  <c r="FY35" i="2" s="1"/>
  <c r="FY38" i="2" s="1"/>
  <c r="FZ297" i="1"/>
  <c r="FY17" i="2" s="1"/>
  <c r="FY22" i="2" s="1"/>
  <c r="FY25" i="2" s="1"/>
  <c r="FZ234" i="1"/>
  <c r="FY4" i="2" s="1"/>
  <c r="GA232" i="1"/>
  <c r="FZ3" i="2" s="1"/>
  <c r="GA295" i="1"/>
  <c r="FZ16" i="2" s="1"/>
  <c r="FZ21" i="2" s="1"/>
  <c r="FZ24" i="2" s="1"/>
  <c r="GA337" i="1"/>
  <c r="FZ29" i="2" s="1"/>
  <c r="FZ34" i="2" s="1"/>
  <c r="FZ37" i="2" s="1"/>
  <c r="GA234" i="1"/>
  <c r="FZ4" i="2" s="1"/>
  <c r="GA297" i="1"/>
  <c r="FZ17" i="2" s="1"/>
  <c r="FZ22" i="2" s="1"/>
  <c r="FZ25" i="2" s="1"/>
  <c r="GA339" i="1"/>
  <c r="FZ30" i="2" s="1"/>
  <c r="FZ35" i="2" s="1"/>
  <c r="FZ38" i="2" s="1"/>
  <c r="AG339" i="1"/>
  <c r="AF30" i="2" s="1"/>
  <c r="CS339" i="1"/>
  <c r="CR30" i="2" s="1"/>
  <c r="FE339" i="1"/>
  <c r="FD30" i="2" s="1"/>
  <c r="FD35" i="2" s="1"/>
  <c r="FD38" i="2" s="1"/>
  <c r="J339" i="1"/>
  <c r="I30" i="2" s="1"/>
  <c r="DZ339" i="1"/>
  <c r="DY30" i="2" s="1"/>
  <c r="AV339" i="1"/>
  <c r="AU30" i="2" s="1"/>
  <c r="CM339" i="1"/>
  <c r="CL30" i="2" s="1"/>
  <c r="AQ339" i="1"/>
  <c r="AP30" i="2" s="1"/>
  <c r="D339" i="1"/>
  <c r="C30" i="2" s="1"/>
  <c r="BP339" i="1"/>
  <c r="BO30" i="2" s="1"/>
  <c r="EB339" i="1"/>
  <c r="EA30" i="2" s="1"/>
  <c r="EA35" i="2" s="1"/>
  <c r="EA38" i="2" s="1"/>
  <c r="CE339" i="1"/>
  <c r="CD30" i="2" s="1"/>
  <c r="CO339" i="1"/>
  <c r="CN30" i="2" s="1"/>
  <c r="F339" i="1"/>
  <c r="E30" i="2" s="1"/>
  <c r="ED339" i="1"/>
  <c r="EC30" i="2" s="1"/>
  <c r="CA339" i="1"/>
  <c r="BZ30" i="2" s="1"/>
  <c r="CI339" i="1"/>
  <c r="CH30" i="2" s="1"/>
  <c r="AF339" i="1"/>
  <c r="AE30" i="2" s="1"/>
  <c r="AO339" i="1"/>
  <c r="AN30" i="2" s="1"/>
  <c r="AN35" i="2" s="1"/>
  <c r="AN38" i="2" s="1"/>
  <c r="DA339" i="1"/>
  <c r="CZ30" i="2" s="1"/>
  <c r="CZ35" i="2" s="1"/>
  <c r="CZ38" i="2" s="1"/>
  <c r="FM339" i="1"/>
  <c r="FL30" i="2" s="1"/>
  <c r="AX339" i="1"/>
  <c r="AW30" i="2" s="1"/>
  <c r="EH339" i="1"/>
  <c r="EG30" i="2" s="1"/>
  <c r="BT339" i="1"/>
  <c r="BS30" i="2" s="1"/>
  <c r="EA339" i="1"/>
  <c r="DZ30" i="2" s="1"/>
  <c r="DZ35" i="2" s="1"/>
  <c r="DZ38" i="2" s="1"/>
  <c r="BG339" i="1"/>
  <c r="BF30" i="2" s="1"/>
  <c r="L339" i="1"/>
  <c r="K30" i="2" s="1"/>
  <c r="K35" i="2" s="1"/>
  <c r="K38" i="2" s="1"/>
  <c r="BX339" i="1"/>
  <c r="BW30" i="2" s="1"/>
  <c r="BW35" i="2" s="1"/>
  <c r="BW38" i="2" s="1"/>
  <c r="EJ339" i="1"/>
  <c r="EI30" i="2" s="1"/>
  <c r="DX339" i="1"/>
  <c r="DW30" i="2" s="1"/>
  <c r="DC339" i="1"/>
  <c r="DB30" i="2" s="1"/>
  <c r="AK339" i="1"/>
  <c r="AJ30" i="2" s="1"/>
  <c r="CW339" i="1"/>
  <c r="CV30" i="2" s="1"/>
  <c r="FI339" i="1"/>
  <c r="FH30" i="2" s="1"/>
  <c r="N339" i="1"/>
  <c r="M30" i="2" s="1"/>
  <c r="M35" i="2" s="1"/>
  <c r="M38" i="2" s="1"/>
  <c r="BZ339" i="1"/>
  <c r="BY30" i="2" s="1"/>
  <c r="EL339" i="1"/>
  <c r="EK30" i="2" s="1"/>
  <c r="W339" i="1"/>
  <c r="V30" i="2" s="1"/>
  <c r="FC339" i="1"/>
  <c r="FB30" i="2" s="1"/>
  <c r="CB339" i="1"/>
  <c r="CA30" i="2" s="1"/>
  <c r="AW339" i="1"/>
  <c r="AV30" i="2" s="1"/>
  <c r="AV35" i="2" s="1"/>
  <c r="AV38" i="2" s="1"/>
  <c r="DI339" i="1"/>
  <c r="DH30" i="2" s="1"/>
  <c r="FU339" i="1"/>
  <c r="FT30" i="2" s="1"/>
  <c r="FT35" i="2" s="1"/>
  <c r="FT38" i="2" s="1"/>
  <c r="CD339" i="1"/>
  <c r="CC30" i="2" s="1"/>
  <c r="EP339" i="1"/>
  <c r="EO30" i="2" s="1"/>
  <c r="CZ339" i="1"/>
  <c r="CY30" i="2" s="1"/>
  <c r="FO339" i="1"/>
  <c r="FN30" i="2" s="1"/>
  <c r="BW339" i="1"/>
  <c r="BV30" i="2" s="1"/>
  <c r="T339" i="1"/>
  <c r="S30" i="2" s="1"/>
  <c r="CF339" i="1"/>
  <c r="CE30" i="2" s="1"/>
  <c r="ER339" i="1"/>
  <c r="EQ30" i="2" s="1"/>
  <c r="EV339" i="1"/>
  <c r="EU30" i="2" s="1"/>
  <c r="DS339" i="1"/>
  <c r="DR30" i="2" s="1"/>
  <c r="AS339" i="1"/>
  <c r="AR30" i="2" s="1"/>
  <c r="DE339" i="1"/>
  <c r="DD30" i="2" s="1"/>
  <c r="FQ339" i="1"/>
  <c r="FP30" i="2" s="1"/>
  <c r="V339" i="1"/>
  <c r="U30" i="2" s="1"/>
  <c r="CH339" i="1"/>
  <c r="CG30" i="2" s="1"/>
  <c r="ET339" i="1"/>
  <c r="ES30" i="2" s="1"/>
  <c r="ES35" i="2" s="1"/>
  <c r="ES38" i="2" s="1"/>
  <c r="AE339" i="1"/>
  <c r="AD30" i="2" s="1"/>
  <c r="CQ339" i="1"/>
  <c r="CP30" i="2" s="1"/>
  <c r="DP339" i="1"/>
  <c r="DO30" i="2" s="1"/>
  <c r="BE339" i="1"/>
  <c r="BD30" i="2" s="1"/>
  <c r="DQ339" i="1"/>
  <c r="DP30" i="2" s="1"/>
  <c r="H339" i="1"/>
  <c r="G30" i="2" s="1"/>
  <c r="CL339" i="1"/>
  <c r="CK30" i="2" s="1"/>
  <c r="EX339" i="1"/>
  <c r="EW30" i="2" s="1"/>
  <c r="EW35" i="2" s="1"/>
  <c r="EW38" i="2" s="1"/>
  <c r="EN339" i="1"/>
  <c r="EM30" i="2" s="1"/>
  <c r="R339" i="1"/>
  <c r="Q30" i="2" s="1"/>
  <c r="CU339" i="1"/>
  <c r="CT30" i="2" s="1"/>
  <c r="AB339" i="1"/>
  <c r="AA30" i="2" s="1"/>
  <c r="CN339" i="1"/>
  <c r="CM30" i="2" s="1"/>
  <c r="CM35" i="2" s="1"/>
  <c r="CM38" i="2" s="1"/>
  <c r="EZ339" i="1"/>
  <c r="EY30" i="2" s="1"/>
  <c r="AH339" i="1"/>
  <c r="AG30" i="2" s="1"/>
  <c r="AG35" i="2" s="1"/>
  <c r="AG38" i="2" s="1"/>
  <c r="EQ339" i="1"/>
  <c r="EP30" i="2" s="1"/>
  <c r="EP35" i="2" s="1"/>
  <c r="EP38" i="2" s="1"/>
  <c r="BA339" i="1"/>
  <c r="AZ30" i="2" s="1"/>
  <c r="AZ35" i="2" s="1"/>
  <c r="AZ38" i="2" s="1"/>
  <c r="DM339" i="1"/>
  <c r="DL30" i="2" s="1"/>
  <c r="AD339" i="1"/>
  <c r="AC30" i="2" s="1"/>
  <c r="CP339" i="1"/>
  <c r="CO30" i="2" s="1"/>
  <c r="CO35" i="2" s="1"/>
  <c r="CO38" i="2" s="1"/>
  <c r="FB339" i="1"/>
  <c r="FA30" i="2" s="1"/>
  <c r="AM339" i="1"/>
  <c r="AL30" i="2" s="1"/>
  <c r="CY339" i="1"/>
  <c r="CX30" i="2" s="1"/>
  <c r="FK339" i="1"/>
  <c r="FJ30" i="2" s="1"/>
  <c r="FJ339" i="1"/>
  <c r="FI30" i="2" s="1"/>
  <c r="FI35" i="2" s="1"/>
  <c r="FI38" i="2" s="1"/>
  <c r="DG339" i="1"/>
  <c r="DF30" i="2" s="1"/>
  <c r="DF339" i="1"/>
  <c r="DE30" i="2" s="1"/>
  <c r="DE35" i="2" s="1"/>
  <c r="DE38" i="2" s="1"/>
  <c r="DO339" i="1"/>
  <c r="DN30" i="2" s="1"/>
  <c r="EO339" i="1"/>
  <c r="EN30" i="2" s="1"/>
  <c r="FV339" i="1"/>
  <c r="FU30" i="2" s="1"/>
  <c r="EY339" i="1"/>
  <c r="EX30" i="2" s="1"/>
  <c r="FX339" i="1"/>
  <c r="FW30" i="2" s="1"/>
  <c r="FW35" i="2" s="1"/>
  <c r="FW38" i="2" s="1"/>
  <c r="BY339" i="1"/>
  <c r="BX30" i="2" s="1"/>
  <c r="BX35" i="2" s="1"/>
  <c r="BX38" i="2" s="1"/>
  <c r="DH339" i="1"/>
  <c r="DG30" i="2" s="1"/>
  <c r="DW339" i="1"/>
  <c r="DV30" i="2" s="1"/>
  <c r="FD339" i="1"/>
  <c r="FC30" i="2" s="1"/>
  <c r="BM339" i="1"/>
  <c r="BL30" i="2" s="1"/>
  <c r="DY339" i="1"/>
  <c r="DX30" i="2" s="1"/>
  <c r="DX35" i="2" s="1"/>
  <c r="DX38" i="2" s="1"/>
  <c r="BD339" i="1"/>
  <c r="BC30" i="2" s="1"/>
  <c r="CT339" i="1"/>
  <c r="CS30" i="2" s="1"/>
  <c r="CS35" i="2" s="1"/>
  <c r="CS38" i="2" s="1"/>
  <c r="FF339" i="1"/>
  <c r="FE30" i="2" s="1"/>
  <c r="Z339" i="1"/>
  <c r="Y30" i="2" s="1"/>
  <c r="AP339" i="1"/>
  <c r="AO30" i="2" s="1"/>
  <c r="DK339" i="1"/>
  <c r="DJ30" i="2" s="1"/>
  <c r="AJ339" i="1"/>
  <c r="AI30" i="2" s="1"/>
  <c r="CV339" i="1"/>
  <c r="CU30" i="2" s="1"/>
  <c r="CU35" i="2" s="1"/>
  <c r="CU38" i="2" s="1"/>
  <c r="FH339" i="1"/>
  <c r="FG30" i="2" s="1"/>
  <c r="BV339" i="1"/>
  <c r="BU30" i="2" s="1"/>
  <c r="BU35" i="2" s="1"/>
  <c r="BU38" i="2" s="1"/>
  <c r="FG339" i="1"/>
  <c r="FF30" i="2" s="1"/>
  <c r="FF35" i="2" s="1"/>
  <c r="FF38" i="2" s="1"/>
  <c r="BI339" i="1"/>
  <c r="BH30" i="2" s="1"/>
  <c r="DU339" i="1"/>
  <c r="DT30" i="2" s="1"/>
  <c r="X339" i="1"/>
  <c r="W30" i="2" s="1"/>
  <c r="AL339" i="1"/>
  <c r="AK30" i="2" s="1"/>
  <c r="AK35" i="2" s="1"/>
  <c r="AK38" i="2" s="1"/>
  <c r="CX339" i="1"/>
  <c r="CW30" i="2" s="1"/>
  <c r="CW35" i="2" s="1"/>
  <c r="CW38" i="2" s="1"/>
  <c r="AU339" i="1"/>
  <c r="AT30" i="2" s="1"/>
  <c r="FS339" i="1"/>
  <c r="FR30" i="2" s="1"/>
  <c r="BC339" i="1"/>
  <c r="BB30" i="2" s="1"/>
  <c r="CC339" i="1"/>
  <c r="CB30" i="2" s="1"/>
  <c r="CB35" i="2" s="1"/>
  <c r="CB38" i="2" s="1"/>
  <c r="DJ339" i="1"/>
  <c r="DI30" i="2" s="1"/>
  <c r="DI35" i="2" s="1"/>
  <c r="DI38" i="2" s="1"/>
  <c r="C339" i="1"/>
  <c r="B30" i="2" s="1"/>
  <c r="DL339" i="1"/>
  <c r="DK30" i="2" s="1"/>
  <c r="DK35" i="2" s="1"/>
  <c r="DK38" i="2" s="1"/>
  <c r="M339" i="1"/>
  <c r="L30" i="2" s="1"/>
  <c r="BB339" i="1"/>
  <c r="BA30" i="2" s="1"/>
  <c r="BK339" i="1"/>
  <c r="BJ30" i="2" s="1"/>
  <c r="I339" i="1"/>
  <c r="H30" i="2" s="1"/>
  <c r="H35" i="2" s="1"/>
  <c r="H38" i="2" s="1"/>
  <c r="BU339" i="1"/>
  <c r="BT30" i="2" s="1"/>
  <c r="BT35" i="2" s="1"/>
  <c r="BT38" i="2" s="1"/>
  <c r="EG339" i="1"/>
  <c r="EF30" i="2" s="1"/>
  <c r="EF35" i="2" s="1"/>
  <c r="EF38" i="2" s="1"/>
  <c r="CR339" i="1"/>
  <c r="CQ30" i="2" s="1"/>
  <c r="DB339" i="1"/>
  <c r="DA30" i="2" s="1"/>
  <c r="DA35" i="2" s="1"/>
  <c r="DA38" i="2" s="1"/>
  <c r="FN339" i="1"/>
  <c r="FM30" i="2" s="1"/>
  <c r="FM35" i="2" s="1"/>
  <c r="FM38" i="2" s="1"/>
  <c r="BF339" i="1"/>
  <c r="BE30" i="2" s="1"/>
  <c r="BE35" i="2" s="1"/>
  <c r="BE38" i="2" s="1"/>
  <c r="BN339" i="1"/>
  <c r="BM30" i="2" s="1"/>
  <c r="BM35" i="2" s="1"/>
  <c r="BM38" i="2" s="1"/>
  <c r="EI339" i="1"/>
  <c r="EH30" i="2" s="1"/>
  <c r="EH35" i="2" s="1"/>
  <c r="EH38" i="2" s="1"/>
  <c r="AR339" i="1"/>
  <c r="AQ30" i="2" s="1"/>
  <c r="AQ35" i="2" s="1"/>
  <c r="AQ38" i="2" s="1"/>
  <c r="DD339" i="1"/>
  <c r="DC30" i="2" s="1"/>
  <c r="DC35" i="2" s="1"/>
  <c r="DC38" i="2" s="1"/>
  <c r="FP339" i="1"/>
  <c r="FO30" i="2" s="1"/>
  <c r="FO35" i="2" s="1"/>
  <c r="FO38" i="2" s="1"/>
  <c r="K339" i="1"/>
  <c r="J30" i="2" s="1"/>
  <c r="J35" i="2" s="1"/>
  <c r="J38" i="2" s="1"/>
  <c r="E339" i="1"/>
  <c r="D30" i="2" s="1"/>
  <c r="D35" i="2" s="1"/>
  <c r="D38" i="2" s="1"/>
  <c r="BQ339" i="1"/>
  <c r="BP30" i="2" s="1"/>
  <c r="BP35" i="2" s="1"/>
  <c r="BP38" i="2" s="1"/>
  <c r="EC339" i="1"/>
  <c r="EB30" i="2" s="1"/>
  <c r="EB35" i="2" s="1"/>
  <c r="EB38" i="2" s="1"/>
  <c r="BL339" i="1"/>
  <c r="BK30" i="2" s="1"/>
  <c r="AT339" i="1"/>
  <c r="AS30" i="2" s="1"/>
  <c r="AS35" i="2" s="1"/>
  <c r="AS38" i="2" s="1"/>
  <c r="FR339" i="1"/>
  <c r="FQ30" i="2" s="1"/>
  <c r="FQ35" i="2" s="1"/>
  <c r="FQ38" i="2" s="1"/>
  <c r="Q339" i="1"/>
  <c r="P30" i="2" s="1"/>
  <c r="EF339" i="1"/>
  <c r="EE30" i="2" s="1"/>
  <c r="S339" i="1"/>
  <c r="R30" i="2" s="1"/>
  <c r="R35" i="2" s="1"/>
  <c r="R38" i="2" s="1"/>
  <c r="AZ339" i="1"/>
  <c r="AY30" i="2" s="1"/>
  <c r="AI339" i="1"/>
  <c r="AH30" i="2" s="1"/>
  <c r="AH35" i="2" s="1"/>
  <c r="AH38" i="2" s="1"/>
  <c r="EK339" i="1"/>
  <c r="EJ30" i="2" s="1"/>
  <c r="EJ35" i="2" s="1"/>
  <c r="EJ38" i="2" s="1"/>
  <c r="DN339" i="1"/>
  <c r="DM30" i="2" s="1"/>
  <c r="DM35" i="2" s="1"/>
  <c r="DM38" i="2" s="1"/>
  <c r="Y339" i="1"/>
  <c r="X30" i="2" s="1"/>
  <c r="X35" i="2" s="1"/>
  <c r="X38" i="2" s="1"/>
  <c r="CK339" i="1"/>
  <c r="CJ30" i="2" s="1"/>
  <c r="EW339" i="1"/>
  <c r="EV30" i="2" s="1"/>
  <c r="EV35" i="2" s="1"/>
  <c r="EV38" i="2" s="1"/>
  <c r="FT339" i="1"/>
  <c r="FS30" i="2" s="1"/>
  <c r="DR339" i="1"/>
  <c r="DQ30" i="2" s="1"/>
  <c r="DQ35" i="2" s="1"/>
  <c r="DQ38" i="2" s="1"/>
  <c r="P339" i="1"/>
  <c r="O30" i="2" s="1"/>
  <c r="AY339" i="1"/>
  <c r="AX30" i="2" s="1"/>
  <c r="AX35" i="2" s="1"/>
  <c r="AX38" i="2" s="1"/>
  <c r="AA339" i="1"/>
  <c r="Z30" i="2" s="1"/>
  <c r="Z35" i="2" s="1"/>
  <c r="Z38" i="2" s="1"/>
  <c r="FW339" i="1"/>
  <c r="FV30" i="2" s="1"/>
  <c r="FV35" i="2" s="1"/>
  <c r="FV38" i="2" s="1"/>
  <c r="BH339" i="1"/>
  <c r="BG30" i="2" s="1"/>
  <c r="BG35" i="2" s="1"/>
  <c r="BG38" i="2" s="1"/>
  <c r="DT339" i="1"/>
  <c r="DS30" i="2" s="1"/>
  <c r="DS35" i="2" s="1"/>
  <c r="DS38" i="2" s="1"/>
  <c r="AN339" i="1"/>
  <c r="AM30" i="2" s="1"/>
  <c r="BO339" i="1"/>
  <c r="BN30" i="2" s="1"/>
  <c r="U339" i="1"/>
  <c r="T30" i="2" s="1"/>
  <c r="T35" i="2" s="1"/>
  <c r="T38" i="2" s="1"/>
  <c r="CG339" i="1"/>
  <c r="CF30" i="2" s="1"/>
  <c r="CF35" i="2" s="1"/>
  <c r="CF38" i="2" s="1"/>
  <c r="ES339" i="1"/>
  <c r="ER30" i="2" s="1"/>
  <c r="FL339" i="1"/>
  <c r="FK30" i="2" s="1"/>
  <c r="BJ339" i="1"/>
  <c r="BI30" i="2" s="1"/>
  <c r="BI35" i="2" s="1"/>
  <c r="BI38" i="2" s="1"/>
  <c r="DV339" i="1"/>
  <c r="DU30" i="2" s="1"/>
  <c r="DU35" i="2" s="1"/>
  <c r="DU38" i="2" s="1"/>
  <c r="G339" i="1"/>
  <c r="F30" i="2" s="1"/>
  <c r="BS339" i="1"/>
  <c r="BR30" i="2" s="1"/>
  <c r="EE339" i="1"/>
  <c r="ED30" i="2" s="1"/>
  <c r="CJ339" i="1"/>
  <c r="CI30" i="2" s="1"/>
  <c r="AC339" i="1"/>
  <c r="AB30" i="2" s="1"/>
  <c r="AB35" i="2" s="1"/>
  <c r="AB38" i="2" s="1"/>
  <c r="FA339" i="1"/>
  <c r="EZ30" i="2" s="1"/>
  <c r="EZ35" i="2" s="1"/>
  <c r="EZ38" i="2" s="1"/>
  <c r="BR339" i="1"/>
  <c r="BQ30" i="2" s="1"/>
  <c r="BQ35" i="2" s="1"/>
  <c r="BQ38" i="2" s="1"/>
  <c r="O339" i="1"/>
  <c r="N30" i="2" s="1"/>
  <c r="EM339" i="1"/>
  <c r="EL30" i="2" s="1"/>
  <c r="EU339" i="1"/>
  <c r="ET30" i="2" s="1"/>
  <c r="FX297" i="1"/>
  <c r="FW17" i="2" s="1"/>
  <c r="FW22" i="2" s="1"/>
  <c r="FW25" i="2" s="1"/>
  <c r="AD297" i="1"/>
  <c r="AC17" i="2" s="1"/>
  <c r="W297" i="1"/>
  <c r="V17" i="2" s="1"/>
  <c r="CI297" i="1"/>
  <c r="CH17" i="2" s="1"/>
  <c r="EU297" i="1"/>
  <c r="ET17" i="2" s="1"/>
  <c r="EC297" i="1"/>
  <c r="EB17" i="2" s="1"/>
  <c r="H297" i="1"/>
  <c r="G17" i="2" s="1"/>
  <c r="BT297" i="1"/>
  <c r="BS17" i="2" s="1"/>
  <c r="EF297" i="1"/>
  <c r="EE17" i="2" s="1"/>
  <c r="EE22" i="2" s="1"/>
  <c r="EE25" i="2" s="1"/>
  <c r="Y297" i="1"/>
  <c r="X17" i="2" s="1"/>
  <c r="CK297" i="1"/>
  <c r="CJ17" i="2" s="1"/>
  <c r="EW297" i="1"/>
  <c r="EV17" i="2" s="1"/>
  <c r="AH297" i="1"/>
  <c r="AG17" i="2" s="1"/>
  <c r="CT297" i="1"/>
  <c r="CS17" i="2" s="1"/>
  <c r="FF297" i="1"/>
  <c r="FE17" i="2" s="1"/>
  <c r="FE22" i="2" s="1"/>
  <c r="FE25" i="2" s="1"/>
  <c r="AT297" i="1"/>
  <c r="AS17" i="2" s="1"/>
  <c r="AQ297" i="1"/>
  <c r="AP17" i="2" s="1"/>
  <c r="AP22" i="2" s="1"/>
  <c r="AP25" i="2" s="1"/>
  <c r="DC297" i="1"/>
  <c r="DB17" i="2" s="1"/>
  <c r="FO297" i="1"/>
  <c r="FN17" i="2" s="1"/>
  <c r="FN22" i="2" s="1"/>
  <c r="FN25" i="2" s="1"/>
  <c r="FQ297" i="1"/>
  <c r="FP17" i="2" s="1"/>
  <c r="L297" i="1"/>
  <c r="K17" i="2" s="1"/>
  <c r="BX297" i="1"/>
  <c r="BW17" i="2" s="1"/>
  <c r="EJ297" i="1"/>
  <c r="EI17" i="2" s="1"/>
  <c r="CD297" i="1"/>
  <c r="CC17" i="2" s="1"/>
  <c r="FJ297" i="1"/>
  <c r="FI17" i="2" s="1"/>
  <c r="FI22" i="2" s="1"/>
  <c r="FI25" i="2" s="1"/>
  <c r="E297" i="1"/>
  <c r="D17" i="2" s="1"/>
  <c r="BJ297" i="1"/>
  <c r="BI17" i="2" s="1"/>
  <c r="AE297" i="1"/>
  <c r="AD17" i="2" s="1"/>
  <c r="CQ297" i="1"/>
  <c r="CP17" i="2" s="1"/>
  <c r="FC297" i="1"/>
  <c r="FB17" i="2" s="1"/>
  <c r="FA297" i="1"/>
  <c r="EZ17" i="2" s="1"/>
  <c r="EZ22" i="2" s="1"/>
  <c r="EZ25" i="2" s="1"/>
  <c r="P297" i="1"/>
  <c r="O17" i="2" s="1"/>
  <c r="CB297" i="1"/>
  <c r="CA17" i="2" s="1"/>
  <c r="CA22" i="2" s="1"/>
  <c r="CA25" i="2" s="1"/>
  <c r="EN297" i="1"/>
  <c r="EM17" i="2" s="1"/>
  <c r="AG297" i="1"/>
  <c r="AF17" i="2" s="1"/>
  <c r="CS297" i="1"/>
  <c r="CR17" i="2" s="1"/>
  <c r="FE297" i="1"/>
  <c r="FD17" i="2" s="1"/>
  <c r="AP297" i="1"/>
  <c r="AO17" i="2" s="1"/>
  <c r="DB297" i="1"/>
  <c r="DA17" i="2" s="1"/>
  <c r="DA22" i="2" s="1"/>
  <c r="DA25" i="2" s="1"/>
  <c r="FN297" i="1"/>
  <c r="FM17" i="2" s="1"/>
  <c r="CH297" i="1"/>
  <c r="CG17" i="2" s="1"/>
  <c r="CG22" i="2" s="1"/>
  <c r="CG25" i="2" s="1"/>
  <c r="AY297" i="1"/>
  <c r="AX17" i="2" s="1"/>
  <c r="AX22" i="2" s="1"/>
  <c r="AX25" i="2" s="1"/>
  <c r="DK297" i="1"/>
  <c r="DJ17" i="2" s="1"/>
  <c r="FW297" i="1"/>
  <c r="FV17" i="2" s="1"/>
  <c r="F297" i="1"/>
  <c r="E17" i="2" s="1"/>
  <c r="T297" i="1"/>
  <c r="S17" i="2" s="1"/>
  <c r="CF297" i="1"/>
  <c r="CE17" i="2" s="1"/>
  <c r="CE22" i="2" s="1"/>
  <c r="CE25" i="2" s="1"/>
  <c r="ER297" i="1"/>
  <c r="EQ17" i="2" s="1"/>
  <c r="CN297" i="1"/>
  <c r="CM17" i="2" s="1"/>
  <c r="CM22" i="2" s="1"/>
  <c r="CM25" i="2" s="1"/>
  <c r="AS297" i="1"/>
  <c r="AR17" i="2" s="1"/>
  <c r="CV297" i="1"/>
  <c r="CU17" i="2" s="1"/>
  <c r="CE297" i="1"/>
  <c r="CD17" i="2" s="1"/>
  <c r="CD22" i="2" s="1"/>
  <c r="CD25" i="2" s="1"/>
  <c r="DL297" i="1"/>
  <c r="DK17" i="2" s="1"/>
  <c r="DK22" i="2" s="1"/>
  <c r="DK25" i="2" s="1"/>
  <c r="BY297" i="1"/>
  <c r="BX17" i="2" s="1"/>
  <c r="BX22" i="2" s="1"/>
  <c r="BX25" i="2" s="1"/>
  <c r="EG297" i="1"/>
  <c r="EF17" i="2" s="1"/>
  <c r="EY297" i="1"/>
  <c r="EX17" i="2" s="1"/>
  <c r="AC297" i="1"/>
  <c r="AB17" i="2" s="1"/>
  <c r="AB22" i="2" s="1"/>
  <c r="AB25" i="2" s="1"/>
  <c r="CP297" i="1"/>
  <c r="CO17" i="2" s="1"/>
  <c r="AM297" i="1"/>
  <c r="AL17" i="2" s="1"/>
  <c r="CY297" i="1"/>
  <c r="CX17" i="2" s="1"/>
  <c r="FK297" i="1"/>
  <c r="FJ17" i="2" s="1"/>
  <c r="N297" i="1"/>
  <c r="M17" i="2" s="1"/>
  <c r="X297" i="1"/>
  <c r="W17" i="2" s="1"/>
  <c r="W22" i="2" s="1"/>
  <c r="W25" i="2" s="1"/>
  <c r="CJ297" i="1"/>
  <c r="CI17" i="2" s="1"/>
  <c r="CI22" i="2" s="1"/>
  <c r="CI25" i="2" s="1"/>
  <c r="EV297" i="1"/>
  <c r="EU17" i="2" s="1"/>
  <c r="EU22" i="2" s="1"/>
  <c r="EU25" i="2" s="1"/>
  <c r="AO297" i="1"/>
  <c r="AN17" i="2" s="1"/>
  <c r="AN22" i="2" s="1"/>
  <c r="AN25" i="2" s="1"/>
  <c r="DA297" i="1"/>
  <c r="CZ17" i="2" s="1"/>
  <c r="FM297" i="1"/>
  <c r="FL17" i="2" s="1"/>
  <c r="FL22" i="2" s="1"/>
  <c r="FL25" i="2" s="1"/>
  <c r="AX297" i="1"/>
  <c r="AW17" i="2" s="1"/>
  <c r="DJ297" i="1"/>
  <c r="DI17" i="2" s="1"/>
  <c r="FV297" i="1"/>
  <c r="FU17" i="2" s="1"/>
  <c r="DV297" i="1"/>
  <c r="DU17" i="2" s="1"/>
  <c r="BG297" i="1"/>
  <c r="BF17" i="2" s="1"/>
  <c r="BF22" i="2" s="1"/>
  <c r="BF25" i="2" s="1"/>
  <c r="DS297" i="1"/>
  <c r="DR17" i="2" s="1"/>
  <c r="DR22" i="2" s="1"/>
  <c r="DR25" i="2" s="1"/>
  <c r="M297" i="1"/>
  <c r="L17" i="2" s="1"/>
  <c r="L22" i="2" s="1"/>
  <c r="L25" i="2" s="1"/>
  <c r="BB297" i="1"/>
  <c r="BA17" i="2" s="1"/>
  <c r="BA22" i="2" s="1"/>
  <c r="BA25" i="2" s="1"/>
  <c r="AB297" i="1"/>
  <c r="AA17" i="2" s="1"/>
  <c r="EZ297" i="1"/>
  <c r="EY17" i="2" s="1"/>
  <c r="EY22" i="2" s="1"/>
  <c r="EY25" i="2" s="1"/>
  <c r="BR297" i="1"/>
  <c r="BQ17" i="2" s="1"/>
  <c r="FH297" i="1"/>
  <c r="FG17" i="2" s="1"/>
  <c r="EQ297" i="1"/>
  <c r="EP17" i="2" s="1"/>
  <c r="FI297" i="1"/>
  <c r="FH17" i="2" s="1"/>
  <c r="FH22" i="2" s="1"/>
  <c r="FH25" i="2" s="1"/>
  <c r="EL297" i="1"/>
  <c r="EK17" i="2" s="1"/>
  <c r="R297" i="1"/>
  <c r="Q17" i="2" s="1"/>
  <c r="DU297" i="1"/>
  <c r="DT17" i="2" s="1"/>
  <c r="BA297" i="1"/>
  <c r="AZ17" i="2" s="1"/>
  <c r="DN297" i="1"/>
  <c r="DM17" i="2" s="1"/>
  <c r="AU297" i="1"/>
  <c r="AT17" i="2" s="1"/>
  <c r="AT22" i="2" s="1"/>
  <c r="AT25" i="2" s="1"/>
  <c r="DG297" i="1"/>
  <c r="DF17" i="2" s="1"/>
  <c r="DF22" i="2" s="1"/>
  <c r="DF25" i="2" s="1"/>
  <c r="FS297" i="1"/>
  <c r="FR17" i="2" s="1"/>
  <c r="FR22" i="2" s="1"/>
  <c r="FR25" i="2" s="1"/>
  <c r="AL297" i="1"/>
  <c r="AK17" i="2" s="1"/>
  <c r="AF297" i="1"/>
  <c r="AE17" i="2" s="1"/>
  <c r="AE22" i="2" s="1"/>
  <c r="AE25" i="2" s="1"/>
  <c r="CR297" i="1"/>
  <c r="CQ17" i="2" s="1"/>
  <c r="CQ22" i="2" s="1"/>
  <c r="CQ25" i="2" s="1"/>
  <c r="FD297" i="1"/>
  <c r="FC17" i="2" s="1"/>
  <c r="FC22" i="2" s="1"/>
  <c r="FC25" i="2" s="1"/>
  <c r="AW297" i="1"/>
  <c r="AV17" i="2" s="1"/>
  <c r="AV22" i="2" s="1"/>
  <c r="AV25" i="2" s="1"/>
  <c r="DI297" i="1"/>
  <c r="DH17" i="2" s="1"/>
  <c r="FU297" i="1"/>
  <c r="FT17" i="2" s="1"/>
  <c r="FT22" i="2" s="1"/>
  <c r="FT25" i="2" s="1"/>
  <c r="BF297" i="1"/>
  <c r="BE17" i="2" s="1"/>
  <c r="BE22" i="2" s="1"/>
  <c r="BE25" i="2" s="1"/>
  <c r="DR297" i="1"/>
  <c r="DQ17" i="2" s="1"/>
  <c r="U297" i="1"/>
  <c r="T17" i="2" s="1"/>
  <c r="T22" i="2" s="1"/>
  <c r="T25" i="2" s="1"/>
  <c r="FB297" i="1"/>
  <c r="FA17" i="2" s="1"/>
  <c r="BO297" i="1"/>
  <c r="BN17" i="2" s="1"/>
  <c r="EA297" i="1"/>
  <c r="DZ17" i="2" s="1"/>
  <c r="DZ22" i="2" s="1"/>
  <c r="DZ25" i="2" s="1"/>
  <c r="AJ297" i="1"/>
  <c r="AI17" i="2" s="1"/>
  <c r="DD297" i="1"/>
  <c r="DC17" i="2" s="1"/>
  <c r="DC22" i="2" s="1"/>
  <c r="DC25" i="2" s="1"/>
  <c r="ED297" i="1"/>
  <c r="EC17" i="2" s="1"/>
  <c r="EC22" i="2" s="1"/>
  <c r="EC25" i="2" s="1"/>
  <c r="BS297" i="1"/>
  <c r="BR17" i="2" s="1"/>
  <c r="I297" i="1"/>
  <c r="H17" i="2" s="1"/>
  <c r="H22" i="2" s="1"/>
  <c r="H25" i="2" s="1"/>
  <c r="AA297" i="1"/>
  <c r="Z17" i="2" s="1"/>
  <c r="CG297" i="1"/>
  <c r="CF17" i="2" s="1"/>
  <c r="ET297" i="1"/>
  <c r="ES17" i="2" s="1"/>
  <c r="ES22" i="2" s="1"/>
  <c r="ES25" i="2" s="1"/>
  <c r="BC297" i="1"/>
  <c r="BB17" i="2" s="1"/>
  <c r="DO297" i="1"/>
  <c r="DN17" i="2" s="1"/>
  <c r="DN22" i="2" s="1"/>
  <c r="DN25" i="2" s="1"/>
  <c r="BZ297" i="1"/>
  <c r="BY17" i="2" s="1"/>
  <c r="BY22" i="2" s="1"/>
  <c r="BY25" i="2" s="1"/>
  <c r="AN297" i="1"/>
  <c r="AM17" i="2" s="1"/>
  <c r="AM22" i="2" s="1"/>
  <c r="AM25" i="2" s="1"/>
  <c r="CZ297" i="1"/>
  <c r="CY17" i="2" s="1"/>
  <c r="CY22" i="2" s="1"/>
  <c r="CY25" i="2" s="1"/>
  <c r="FL297" i="1"/>
  <c r="FK17" i="2" s="1"/>
  <c r="FK22" i="2" s="1"/>
  <c r="FK25" i="2" s="1"/>
  <c r="BE297" i="1"/>
  <c r="BD17" i="2" s="1"/>
  <c r="DQ297" i="1"/>
  <c r="DP17" i="2" s="1"/>
  <c r="DP22" i="2" s="1"/>
  <c r="DP25" i="2" s="1"/>
  <c r="C297" i="1"/>
  <c r="B17" i="2" s="1"/>
  <c r="BN297" i="1"/>
  <c r="BM17" i="2" s="1"/>
  <c r="BM22" i="2" s="1"/>
  <c r="BM25" i="2" s="1"/>
  <c r="DZ297" i="1"/>
  <c r="DY17" i="2" s="1"/>
  <c r="DY22" i="2" s="1"/>
  <c r="DY25" i="2" s="1"/>
  <c r="BI297" i="1"/>
  <c r="BH17" i="2" s="1"/>
  <c r="K297" i="1"/>
  <c r="J17" i="2" s="1"/>
  <c r="BW297" i="1"/>
  <c r="BV17" i="2" s="1"/>
  <c r="EI297" i="1"/>
  <c r="EH17" i="2" s="1"/>
  <c r="BQ297" i="1"/>
  <c r="BP17" i="2" s="1"/>
  <c r="BP22" i="2" s="1"/>
  <c r="BP25" i="2" s="1"/>
  <c r="CX297" i="1"/>
  <c r="CW17" i="2" s="1"/>
  <c r="AR297" i="1"/>
  <c r="AQ17" i="2" s="1"/>
  <c r="AQ22" i="2" s="1"/>
  <c r="AQ25" i="2" s="1"/>
  <c r="FP297" i="1"/>
  <c r="FO17" i="2" s="1"/>
  <c r="FO22" i="2" s="1"/>
  <c r="FO25" i="2" s="1"/>
  <c r="AZ297" i="1"/>
  <c r="AY17" i="2" s="1"/>
  <c r="AY22" i="2" s="1"/>
  <c r="AY25" i="2" s="1"/>
  <c r="EE297" i="1"/>
  <c r="ED17" i="2" s="1"/>
  <c r="BU297" i="1"/>
  <c r="BT17" i="2" s="1"/>
  <c r="BT22" i="2" s="1"/>
  <c r="BT25" i="2" s="1"/>
  <c r="CM297" i="1"/>
  <c r="CL17" i="2" s="1"/>
  <c r="DM297" i="1"/>
  <c r="DL17" i="2" s="1"/>
  <c r="DL22" i="2" s="1"/>
  <c r="DL25" i="2" s="1"/>
  <c r="BK297" i="1"/>
  <c r="BJ17" i="2" s="1"/>
  <c r="BJ22" i="2" s="1"/>
  <c r="BJ25" i="2" s="1"/>
  <c r="DW297" i="1"/>
  <c r="DV17" i="2" s="1"/>
  <c r="DV22" i="2" s="1"/>
  <c r="DV25" i="2" s="1"/>
  <c r="AK297" i="1"/>
  <c r="AJ17" i="2" s="1"/>
  <c r="AJ22" i="2" s="1"/>
  <c r="AJ25" i="2" s="1"/>
  <c r="DF297" i="1"/>
  <c r="DE17" i="2" s="1"/>
  <c r="AV297" i="1"/>
  <c r="AU17" i="2" s="1"/>
  <c r="AU22" i="2" s="1"/>
  <c r="AU25" i="2" s="1"/>
  <c r="DH297" i="1"/>
  <c r="DG17" i="2" s="1"/>
  <c r="FT297" i="1"/>
  <c r="FS17" i="2" s="1"/>
  <c r="BM297" i="1"/>
  <c r="BL17" i="2" s="1"/>
  <c r="DY297" i="1"/>
  <c r="DX17" i="2" s="1"/>
  <c r="J297" i="1"/>
  <c r="I17" i="2" s="1"/>
  <c r="I22" i="2" s="1"/>
  <c r="I25" i="2" s="1"/>
  <c r="BV297" i="1"/>
  <c r="BU17" i="2" s="1"/>
  <c r="BU22" i="2" s="1"/>
  <c r="BU25" i="2" s="1"/>
  <c r="EH297" i="1"/>
  <c r="EG17" i="2" s="1"/>
  <c r="CW297" i="1"/>
  <c r="CV17" i="2" s="1"/>
  <c r="CV22" i="2" s="1"/>
  <c r="CV25" i="2" s="1"/>
  <c r="S297" i="1"/>
  <c r="R17" i="2" s="1"/>
  <c r="CO297" i="1"/>
  <c r="CN17" i="2" s="1"/>
  <c r="G297" i="1"/>
  <c r="F17" i="2" s="1"/>
  <c r="F22" i="2" s="1"/>
  <c r="F25" i="2" s="1"/>
  <c r="DP297" i="1"/>
  <c r="DO17" i="2" s="1"/>
  <c r="EP297" i="1"/>
  <c r="EO17" i="2" s="1"/>
  <c r="EO22" i="2" s="1"/>
  <c r="EO25" i="2" s="1"/>
  <c r="BH297" i="1"/>
  <c r="BG17" i="2" s="1"/>
  <c r="V297" i="1"/>
  <c r="U17" i="2" s="1"/>
  <c r="O297" i="1"/>
  <c r="N17" i="2" s="1"/>
  <c r="N22" i="2" s="1"/>
  <c r="N25" i="2" s="1"/>
  <c r="CA297" i="1"/>
  <c r="BZ17" i="2" s="1"/>
  <c r="EM297" i="1"/>
  <c r="EL17" i="2" s="1"/>
  <c r="EL22" i="2" s="1"/>
  <c r="EL25" i="2" s="1"/>
  <c r="DE297" i="1"/>
  <c r="DD17" i="2" s="1"/>
  <c r="FR297" i="1"/>
  <c r="FQ17" i="2" s="1"/>
  <c r="FQ22" i="2" s="1"/>
  <c r="FQ25" i="2" s="1"/>
  <c r="BL297" i="1"/>
  <c r="BK17" i="2" s="1"/>
  <c r="BK22" i="2" s="1"/>
  <c r="BK25" i="2" s="1"/>
  <c r="DX297" i="1"/>
  <c r="DW17" i="2" s="1"/>
  <c r="Q297" i="1"/>
  <c r="P17" i="2" s="1"/>
  <c r="P22" i="2" s="1"/>
  <c r="P25" i="2" s="1"/>
  <c r="CC297" i="1"/>
  <c r="CB17" i="2" s="1"/>
  <c r="EO297" i="1"/>
  <c r="EN17" i="2" s="1"/>
  <c r="EN22" i="2" s="1"/>
  <c r="EN25" i="2" s="1"/>
  <c r="Z297" i="1"/>
  <c r="Y17" i="2" s="1"/>
  <c r="Y22" i="2" s="1"/>
  <c r="Y25" i="2" s="1"/>
  <c r="CL297" i="1"/>
  <c r="CK17" i="2" s="1"/>
  <c r="CK22" i="2" s="1"/>
  <c r="CK25" i="2" s="1"/>
  <c r="EX297" i="1"/>
  <c r="EW17" i="2" s="1"/>
  <c r="EW22" i="2" s="1"/>
  <c r="EW25" i="2" s="1"/>
  <c r="AI297" i="1"/>
  <c r="AH17" i="2" s="1"/>
  <c r="AH22" i="2" s="1"/>
  <c r="AH25" i="2" s="1"/>
  <c r="CU297" i="1"/>
  <c r="CT17" i="2" s="1"/>
  <c r="CT22" i="2" s="1"/>
  <c r="CT25" i="2" s="1"/>
  <c r="FG297" i="1"/>
  <c r="FF17" i="2" s="1"/>
  <c r="FF22" i="2" s="1"/>
  <c r="FF25" i="2" s="1"/>
  <c r="ES297" i="1"/>
  <c r="ER17" i="2" s="1"/>
  <c r="ER22" i="2" s="1"/>
  <c r="ER25" i="2" s="1"/>
  <c r="D297" i="1"/>
  <c r="C17" i="2" s="1"/>
  <c r="BP297" i="1"/>
  <c r="BO17" i="2" s="1"/>
  <c r="BO22" i="2" s="1"/>
  <c r="BO25" i="2" s="1"/>
  <c r="EB297" i="1"/>
  <c r="EA17" i="2" s="1"/>
  <c r="EA22" i="2" s="1"/>
  <c r="EA25" i="2" s="1"/>
  <c r="BD297" i="1"/>
  <c r="BC17" i="2" s="1"/>
  <c r="BC22" i="2" s="1"/>
  <c r="BC25" i="2" s="1"/>
  <c r="EK297" i="1"/>
  <c r="EJ17" i="2" s="1"/>
  <c r="EJ22" i="2" s="1"/>
  <c r="EJ25" i="2" s="1"/>
  <c r="DT297" i="1"/>
  <c r="DS17" i="2" s="1"/>
  <c r="DS22" i="2" s="1"/>
  <c r="DS25" i="2" s="1"/>
  <c r="C232" i="1"/>
  <c r="C260" i="1" s="1"/>
  <c r="FX234" i="1"/>
  <c r="FW4" i="2" s="1"/>
  <c r="FP234" i="1"/>
  <c r="FO4" i="2" s="1"/>
  <c r="FW234" i="1"/>
  <c r="FV4" i="2" s="1"/>
  <c r="FO234" i="1"/>
  <c r="FN4" i="2" s="1"/>
  <c r="FG234" i="1"/>
  <c r="FF4" i="2" s="1"/>
  <c r="EY234" i="1"/>
  <c r="EX4" i="2" s="1"/>
  <c r="EQ234" i="1"/>
  <c r="EP4" i="2" s="1"/>
  <c r="EI234" i="1"/>
  <c r="EH4" i="2" s="1"/>
  <c r="EA234" i="1"/>
  <c r="DZ4" i="2" s="1"/>
  <c r="DS234" i="1"/>
  <c r="DR4" i="2" s="1"/>
  <c r="DK234" i="1"/>
  <c r="DJ4" i="2" s="1"/>
  <c r="DC234" i="1"/>
  <c r="DB4" i="2" s="1"/>
  <c r="CU234" i="1"/>
  <c r="CT4" i="2" s="1"/>
  <c r="CM234" i="1"/>
  <c r="CL4" i="2" s="1"/>
  <c r="CE234" i="1"/>
  <c r="CD4" i="2" s="1"/>
  <c r="BW234" i="1"/>
  <c r="BV4" i="2" s="1"/>
  <c r="BO234" i="1"/>
  <c r="BN4" i="2" s="1"/>
  <c r="BG234" i="1"/>
  <c r="BF4" i="2" s="1"/>
  <c r="AY234" i="1"/>
  <c r="AX4" i="2" s="1"/>
  <c r="AQ234" i="1"/>
  <c r="AP4" i="2" s="1"/>
  <c r="AI234" i="1"/>
  <c r="AH4" i="2" s="1"/>
  <c r="FV234" i="1"/>
  <c r="FU4" i="2" s="1"/>
  <c r="FN234" i="1"/>
  <c r="FM4" i="2" s="1"/>
  <c r="FF234" i="1"/>
  <c r="FE4" i="2" s="1"/>
  <c r="EX234" i="1"/>
  <c r="EW4" i="2" s="1"/>
  <c r="EP234" i="1"/>
  <c r="EO4" i="2" s="1"/>
  <c r="EH234" i="1"/>
  <c r="EG4" i="2" s="1"/>
  <c r="DZ234" i="1"/>
  <c r="DY4" i="2" s="1"/>
  <c r="DR234" i="1"/>
  <c r="DQ4" i="2" s="1"/>
  <c r="DJ234" i="1"/>
  <c r="DI4" i="2" s="1"/>
  <c r="DB234" i="1"/>
  <c r="DA4" i="2" s="1"/>
  <c r="CT234" i="1"/>
  <c r="CS4" i="2" s="1"/>
  <c r="CL234" i="1"/>
  <c r="CK4" i="2" s="1"/>
  <c r="CD234" i="1"/>
  <c r="CC4" i="2" s="1"/>
  <c r="BV234" i="1"/>
  <c r="BU4" i="2" s="1"/>
  <c r="BN234" i="1"/>
  <c r="BM4" i="2" s="1"/>
  <c r="BF234" i="1"/>
  <c r="BE4" i="2" s="1"/>
  <c r="AX234" i="1"/>
  <c r="AW4" i="2" s="1"/>
  <c r="AP234" i="1"/>
  <c r="AO4" i="2" s="1"/>
  <c r="AH234" i="1"/>
  <c r="AG4" i="2" s="1"/>
  <c r="Z234" i="1"/>
  <c r="Y4" i="2" s="1"/>
  <c r="R234" i="1"/>
  <c r="Q4" i="2" s="1"/>
  <c r="J234" i="1"/>
  <c r="I4" i="2" s="1"/>
  <c r="Y234" i="1"/>
  <c r="X4" i="2" s="1"/>
  <c r="FU234" i="1"/>
  <c r="FT4" i="2" s="1"/>
  <c r="FM234" i="1"/>
  <c r="FL4" i="2" s="1"/>
  <c r="FE234" i="1"/>
  <c r="FD4" i="2" s="1"/>
  <c r="EW234" i="1"/>
  <c r="EV4" i="2" s="1"/>
  <c r="EO234" i="1"/>
  <c r="EN4" i="2" s="1"/>
  <c r="EG234" i="1"/>
  <c r="EF4" i="2" s="1"/>
  <c r="DY234" i="1"/>
  <c r="DX4" i="2" s="1"/>
  <c r="DQ234" i="1"/>
  <c r="DP4" i="2" s="1"/>
  <c r="DI234" i="1"/>
  <c r="DH4" i="2" s="1"/>
  <c r="DA234" i="1"/>
  <c r="CZ4" i="2" s="1"/>
  <c r="CS234" i="1"/>
  <c r="CR4" i="2" s="1"/>
  <c r="CK234" i="1"/>
  <c r="CJ4" i="2" s="1"/>
  <c r="CC234" i="1"/>
  <c r="CB4" i="2" s="1"/>
  <c r="BU234" i="1"/>
  <c r="BT4" i="2" s="1"/>
  <c r="BM234" i="1"/>
  <c r="BL4" i="2" s="1"/>
  <c r="BE234" i="1"/>
  <c r="BD4" i="2" s="1"/>
  <c r="AW234" i="1"/>
  <c r="AV4" i="2" s="1"/>
  <c r="AO234" i="1"/>
  <c r="AN4" i="2" s="1"/>
  <c r="AG234" i="1"/>
  <c r="AF4" i="2" s="1"/>
  <c r="FT234" i="1"/>
  <c r="FS4" i="2" s="1"/>
  <c r="FL234" i="1"/>
  <c r="FK4" i="2" s="1"/>
  <c r="FD234" i="1"/>
  <c r="FC4" i="2" s="1"/>
  <c r="EV234" i="1"/>
  <c r="EU4" i="2" s="1"/>
  <c r="EN234" i="1"/>
  <c r="EM4" i="2" s="1"/>
  <c r="EF234" i="1"/>
  <c r="EE4" i="2" s="1"/>
  <c r="DX234" i="1"/>
  <c r="DW4" i="2" s="1"/>
  <c r="DP234" i="1"/>
  <c r="DO4" i="2" s="1"/>
  <c r="DH234" i="1"/>
  <c r="DG4" i="2" s="1"/>
  <c r="CZ234" i="1"/>
  <c r="CY4" i="2" s="1"/>
  <c r="CR234" i="1"/>
  <c r="CQ4" i="2" s="1"/>
  <c r="CJ234" i="1"/>
  <c r="CI4" i="2" s="1"/>
  <c r="CB234" i="1"/>
  <c r="CA4" i="2" s="1"/>
  <c r="BT234" i="1"/>
  <c r="BS4" i="2" s="1"/>
  <c r="BL234" i="1"/>
  <c r="BK4" i="2" s="1"/>
  <c r="BD234" i="1"/>
  <c r="BC4" i="2" s="1"/>
  <c r="AV234" i="1"/>
  <c r="AU4" i="2" s="1"/>
  <c r="AN234" i="1"/>
  <c r="AM4" i="2" s="1"/>
  <c r="AF234" i="1"/>
  <c r="AE4" i="2" s="1"/>
  <c r="X234" i="1"/>
  <c r="W4" i="2" s="1"/>
  <c r="P234" i="1"/>
  <c r="O4" i="2" s="1"/>
  <c r="H234" i="1"/>
  <c r="G4" i="2" s="1"/>
  <c r="O234" i="1"/>
  <c r="N4" i="2" s="1"/>
  <c r="FS234" i="1"/>
  <c r="FR4" i="2" s="1"/>
  <c r="FK234" i="1"/>
  <c r="FJ4" i="2" s="1"/>
  <c r="FC234" i="1"/>
  <c r="FB4" i="2" s="1"/>
  <c r="EU234" i="1"/>
  <c r="ET4" i="2" s="1"/>
  <c r="EM234" i="1"/>
  <c r="EL4" i="2" s="1"/>
  <c r="EE234" i="1"/>
  <c r="ED4" i="2" s="1"/>
  <c r="DW234" i="1"/>
  <c r="DV4" i="2" s="1"/>
  <c r="DO234" i="1"/>
  <c r="DN4" i="2" s="1"/>
  <c r="DG234" i="1"/>
  <c r="DF4" i="2" s="1"/>
  <c r="CY234" i="1"/>
  <c r="CX4" i="2" s="1"/>
  <c r="CQ234" i="1"/>
  <c r="CP4" i="2" s="1"/>
  <c r="CI234" i="1"/>
  <c r="CH4" i="2" s="1"/>
  <c r="CA234" i="1"/>
  <c r="BZ4" i="2" s="1"/>
  <c r="BS234" i="1"/>
  <c r="BR4" i="2" s="1"/>
  <c r="BK234" i="1"/>
  <c r="BJ4" i="2" s="1"/>
  <c r="BC234" i="1"/>
  <c r="BB4" i="2" s="1"/>
  <c r="AU234" i="1"/>
  <c r="AT4" i="2" s="1"/>
  <c r="AM234" i="1"/>
  <c r="AL4" i="2" s="1"/>
  <c r="AE234" i="1"/>
  <c r="AD4" i="2" s="1"/>
  <c r="W234" i="1"/>
  <c r="V4" i="2" s="1"/>
  <c r="G234" i="1"/>
  <c r="F4" i="2" s="1"/>
  <c r="FQ234" i="1"/>
  <c r="FP4" i="2" s="1"/>
  <c r="FI234" i="1"/>
  <c r="FH4" i="2" s="1"/>
  <c r="FA234" i="1"/>
  <c r="EZ4" i="2" s="1"/>
  <c r="ES234" i="1"/>
  <c r="ER4" i="2" s="1"/>
  <c r="EK234" i="1"/>
  <c r="EJ4" i="2" s="1"/>
  <c r="EC234" i="1"/>
  <c r="EB4" i="2" s="1"/>
  <c r="DU234" i="1"/>
  <c r="DT4" i="2" s="1"/>
  <c r="DM234" i="1"/>
  <c r="DL4" i="2" s="1"/>
  <c r="DE234" i="1"/>
  <c r="DD4" i="2" s="1"/>
  <c r="CW234" i="1"/>
  <c r="CV4" i="2" s="1"/>
  <c r="CO234" i="1"/>
  <c r="CN4" i="2" s="1"/>
  <c r="CG234" i="1"/>
  <c r="CF4" i="2" s="1"/>
  <c r="BY234" i="1"/>
  <c r="BX4" i="2" s="1"/>
  <c r="BQ234" i="1"/>
  <c r="BP4" i="2" s="1"/>
  <c r="BI234" i="1"/>
  <c r="BH4" i="2" s="1"/>
  <c r="BA234" i="1"/>
  <c r="AZ4" i="2" s="1"/>
  <c r="AS234" i="1"/>
  <c r="AR4" i="2" s="1"/>
  <c r="AK234" i="1"/>
  <c r="AJ4" i="2" s="1"/>
  <c r="AC234" i="1"/>
  <c r="AB4" i="2" s="1"/>
  <c r="U234" i="1"/>
  <c r="T4" i="2" s="1"/>
  <c r="M234" i="1"/>
  <c r="L4" i="2" s="1"/>
  <c r="E234" i="1"/>
  <c r="D4" i="2" s="1"/>
  <c r="EZ234" i="1"/>
  <c r="EY4" i="2" s="1"/>
  <c r="ER234" i="1"/>
  <c r="EQ4" i="2" s="1"/>
  <c r="FB234" i="1"/>
  <c r="FA4" i="2" s="1"/>
  <c r="DN234" i="1"/>
  <c r="DM4" i="2" s="1"/>
  <c r="CH234" i="1"/>
  <c r="CG4" i="2" s="1"/>
  <c r="BB234" i="1"/>
  <c r="BA4" i="2" s="1"/>
  <c r="AA234" i="1"/>
  <c r="Z4" i="2" s="1"/>
  <c r="I234" i="1"/>
  <c r="H4" i="2" s="1"/>
  <c r="ET234" i="1"/>
  <c r="ES4" i="2" s="1"/>
  <c r="DL234" i="1"/>
  <c r="DK4" i="2" s="1"/>
  <c r="AZ234" i="1"/>
  <c r="AY4" i="2" s="1"/>
  <c r="V234" i="1"/>
  <c r="U4" i="2" s="1"/>
  <c r="CX234" i="1"/>
  <c r="CW4" i="2" s="1"/>
  <c r="CP234" i="1"/>
  <c r="CO4" i="2" s="1"/>
  <c r="CF234" i="1"/>
  <c r="CE4" i="2" s="1"/>
  <c r="DV234" i="1"/>
  <c r="DU4" i="2" s="1"/>
  <c r="EL234" i="1"/>
  <c r="EK4" i="2" s="1"/>
  <c r="DF234" i="1"/>
  <c r="DE4" i="2" s="1"/>
  <c r="BZ234" i="1"/>
  <c r="BY4" i="2" s="1"/>
  <c r="AT234" i="1"/>
  <c r="AS4" i="2" s="1"/>
  <c r="T234" i="1"/>
  <c r="S4" i="2" s="1"/>
  <c r="D234" i="1"/>
  <c r="C4" i="2" s="1"/>
  <c r="C46" i="2" s="1"/>
  <c r="AL234" i="1"/>
  <c r="AK4" i="2" s="1"/>
  <c r="EJ234" i="1"/>
  <c r="EI4" i="2" s="1"/>
  <c r="DD234" i="1"/>
  <c r="DC4" i="2" s="1"/>
  <c r="BX234" i="1"/>
  <c r="BW4" i="2" s="1"/>
  <c r="AR234" i="1"/>
  <c r="AQ4" i="2" s="1"/>
  <c r="S234" i="1"/>
  <c r="R4" i="2" s="1"/>
  <c r="C234" i="1"/>
  <c r="B4" i="2" s="1"/>
  <c r="ED234" i="1"/>
  <c r="EC4" i="2" s="1"/>
  <c r="BJ234" i="1"/>
  <c r="BI4" i="2" s="1"/>
  <c r="Q234" i="1"/>
  <c r="P4" i="2" s="1"/>
  <c r="FR234" i="1"/>
  <c r="FQ4" i="2" s="1"/>
  <c r="EB234" i="1"/>
  <c r="EA4" i="2" s="1"/>
  <c r="CV234" i="1"/>
  <c r="CU4" i="2" s="1"/>
  <c r="BP234" i="1"/>
  <c r="BO4" i="2" s="1"/>
  <c r="AJ234" i="1"/>
  <c r="AI4" i="2" s="1"/>
  <c r="N234" i="1"/>
  <c r="M4" i="2" s="1"/>
  <c r="FJ234" i="1"/>
  <c r="FI4" i="2" s="1"/>
  <c r="L234" i="1"/>
  <c r="K4" i="2" s="1"/>
  <c r="FH234" i="1"/>
  <c r="FG4" i="2" s="1"/>
  <c r="DT234" i="1"/>
  <c r="DS4" i="2" s="1"/>
  <c r="CN234" i="1"/>
  <c r="CM4" i="2" s="1"/>
  <c r="BH234" i="1"/>
  <c r="BG4" i="2" s="1"/>
  <c r="AB234" i="1"/>
  <c r="AA4" i="2" s="1"/>
  <c r="K234" i="1"/>
  <c r="J4" i="2" s="1"/>
  <c r="F234" i="1"/>
  <c r="E4" i="2" s="1"/>
  <c r="BR234" i="1"/>
  <c r="BQ4" i="2" s="1"/>
  <c r="AD234" i="1"/>
  <c r="AC4" i="2" s="1"/>
  <c r="DV228" i="1"/>
  <c r="FX561" i="1"/>
  <c r="FX562" i="1" s="1"/>
  <c r="FP561" i="1"/>
  <c r="FP562" i="1" s="1"/>
  <c r="FH561" i="1"/>
  <c r="FH562" i="1" s="1"/>
  <c r="EZ561" i="1"/>
  <c r="EZ562" i="1" s="1"/>
  <c r="ER561" i="1"/>
  <c r="ER562" i="1" s="1"/>
  <c r="EJ561" i="1"/>
  <c r="EJ562" i="1" s="1"/>
  <c r="EB561" i="1"/>
  <c r="EB562" i="1" s="1"/>
  <c r="DT561" i="1"/>
  <c r="DT562" i="1" s="1"/>
  <c r="DL561" i="1"/>
  <c r="DL562" i="1" s="1"/>
  <c r="DD561" i="1"/>
  <c r="DD562" i="1" s="1"/>
  <c r="CV561" i="1"/>
  <c r="CV562" i="1" s="1"/>
  <c r="CN561" i="1"/>
  <c r="CN562" i="1" s="1"/>
  <c r="CF561" i="1"/>
  <c r="CF562" i="1" s="1"/>
  <c r="BX561" i="1"/>
  <c r="BX562" i="1" s="1"/>
  <c r="BP561" i="1"/>
  <c r="BP562" i="1" s="1"/>
  <c r="BH561" i="1"/>
  <c r="BH562" i="1" s="1"/>
  <c r="AZ561" i="1"/>
  <c r="AZ562" i="1" s="1"/>
  <c r="AR561" i="1"/>
  <c r="AR562" i="1" s="1"/>
  <c r="AJ561" i="1"/>
  <c r="AJ562" i="1" s="1"/>
  <c r="AB561" i="1"/>
  <c r="AB562" i="1" s="1"/>
  <c r="T561" i="1"/>
  <c r="T562" i="1" s="1"/>
  <c r="L561" i="1"/>
  <c r="L562" i="1" s="1"/>
  <c r="D561" i="1"/>
  <c r="D562" i="1" s="1"/>
  <c r="FW561" i="1"/>
  <c r="FW562" i="1" s="1"/>
  <c r="FO561" i="1"/>
  <c r="FO562" i="1" s="1"/>
  <c r="FG561" i="1"/>
  <c r="FG562" i="1" s="1"/>
  <c r="EY561" i="1"/>
  <c r="EY562" i="1" s="1"/>
  <c r="EQ561" i="1"/>
  <c r="EQ562" i="1" s="1"/>
  <c r="EI561" i="1"/>
  <c r="EI562" i="1" s="1"/>
  <c r="EA561" i="1"/>
  <c r="EA562" i="1" s="1"/>
  <c r="DS561" i="1"/>
  <c r="DS562" i="1" s="1"/>
  <c r="DK561" i="1"/>
  <c r="DK562" i="1" s="1"/>
  <c r="DC561" i="1"/>
  <c r="DC562" i="1" s="1"/>
  <c r="CU561" i="1"/>
  <c r="CU562" i="1" s="1"/>
  <c r="CM561" i="1"/>
  <c r="CM562" i="1" s="1"/>
  <c r="CE561" i="1"/>
  <c r="CE562" i="1" s="1"/>
  <c r="BW561" i="1"/>
  <c r="BW562" i="1" s="1"/>
  <c r="BO561" i="1"/>
  <c r="BO562" i="1" s="1"/>
  <c r="BG561" i="1"/>
  <c r="BG562" i="1" s="1"/>
  <c r="AY561" i="1"/>
  <c r="AY562" i="1" s="1"/>
  <c r="AQ561" i="1"/>
  <c r="AQ562" i="1" s="1"/>
  <c r="AI561" i="1"/>
  <c r="AI562" i="1" s="1"/>
  <c r="AA561" i="1"/>
  <c r="AA562" i="1" s="1"/>
  <c r="S561" i="1"/>
  <c r="S562" i="1" s="1"/>
  <c r="K561" i="1"/>
  <c r="K562" i="1" s="1"/>
  <c r="C561" i="1"/>
  <c r="FT561" i="1"/>
  <c r="FT562" i="1" s="1"/>
  <c r="FL561" i="1"/>
  <c r="FL562" i="1" s="1"/>
  <c r="FD561" i="1"/>
  <c r="FD562" i="1" s="1"/>
  <c r="EV561" i="1"/>
  <c r="EV562" i="1" s="1"/>
  <c r="EN561" i="1"/>
  <c r="EN562" i="1" s="1"/>
  <c r="EF561" i="1"/>
  <c r="EF562" i="1" s="1"/>
  <c r="DX561" i="1"/>
  <c r="DX562" i="1" s="1"/>
  <c r="DP561" i="1"/>
  <c r="DP562" i="1" s="1"/>
  <c r="DH561" i="1"/>
  <c r="DH562" i="1" s="1"/>
  <c r="CZ561" i="1"/>
  <c r="CZ562" i="1" s="1"/>
  <c r="CR561" i="1"/>
  <c r="CR562" i="1" s="1"/>
  <c r="CJ561" i="1"/>
  <c r="CJ562" i="1" s="1"/>
  <c r="CB561" i="1"/>
  <c r="CB562" i="1" s="1"/>
  <c r="BT561" i="1"/>
  <c r="BT562" i="1" s="1"/>
  <c r="BL561" i="1"/>
  <c r="BL562" i="1" s="1"/>
  <c r="BD561" i="1"/>
  <c r="BD562" i="1" s="1"/>
  <c r="AV561" i="1"/>
  <c r="AV562" i="1" s="1"/>
  <c r="AN561" i="1"/>
  <c r="AN562" i="1" s="1"/>
  <c r="AF561" i="1"/>
  <c r="AF562" i="1" s="1"/>
  <c r="X561" i="1"/>
  <c r="X562" i="1" s="1"/>
  <c r="P561" i="1"/>
  <c r="P562" i="1" s="1"/>
  <c r="H561" i="1"/>
  <c r="H562" i="1" s="1"/>
  <c r="FU561" i="1"/>
  <c r="FU562" i="1" s="1"/>
  <c r="FI561" i="1"/>
  <c r="FI562" i="1" s="1"/>
  <c r="EU561" i="1"/>
  <c r="EU562" i="1" s="1"/>
  <c r="EH561" i="1"/>
  <c r="EH562" i="1" s="1"/>
  <c r="DV561" i="1"/>
  <c r="DV562" i="1" s="1"/>
  <c r="DI561" i="1"/>
  <c r="DI562" i="1" s="1"/>
  <c r="CW561" i="1"/>
  <c r="CW562" i="1" s="1"/>
  <c r="CI561" i="1"/>
  <c r="CI562" i="1" s="1"/>
  <c r="BV561" i="1"/>
  <c r="BV562" i="1" s="1"/>
  <c r="BJ561" i="1"/>
  <c r="BJ562" i="1" s="1"/>
  <c r="AW561" i="1"/>
  <c r="AW562" i="1" s="1"/>
  <c r="AK561" i="1"/>
  <c r="AK562" i="1" s="1"/>
  <c r="W561" i="1"/>
  <c r="W562" i="1" s="1"/>
  <c r="J561" i="1"/>
  <c r="J562" i="1" s="1"/>
  <c r="FS561" i="1"/>
  <c r="FS562" i="1" s="1"/>
  <c r="FF561" i="1"/>
  <c r="FF562" i="1" s="1"/>
  <c r="ET561" i="1"/>
  <c r="ET562" i="1" s="1"/>
  <c r="EG561" i="1"/>
  <c r="EG562" i="1" s="1"/>
  <c r="DU561" i="1"/>
  <c r="DU562" i="1" s="1"/>
  <c r="DG561" i="1"/>
  <c r="DG562" i="1" s="1"/>
  <c r="CT561" i="1"/>
  <c r="CT562" i="1" s="1"/>
  <c r="CH561" i="1"/>
  <c r="CH562" i="1" s="1"/>
  <c r="BU561" i="1"/>
  <c r="BU562" i="1" s="1"/>
  <c r="BI561" i="1"/>
  <c r="BI562" i="1" s="1"/>
  <c r="AU561" i="1"/>
  <c r="AU562" i="1" s="1"/>
  <c r="AH561" i="1"/>
  <c r="AH562" i="1" s="1"/>
  <c r="V561" i="1"/>
  <c r="V562" i="1" s="1"/>
  <c r="I561" i="1"/>
  <c r="I562" i="1" s="1"/>
  <c r="FQ561" i="1"/>
  <c r="FQ562" i="1" s="1"/>
  <c r="FC561" i="1"/>
  <c r="FC562" i="1" s="1"/>
  <c r="EP561" i="1"/>
  <c r="EP562" i="1" s="1"/>
  <c r="ED561" i="1"/>
  <c r="ED562" i="1" s="1"/>
  <c r="DQ561" i="1"/>
  <c r="DQ562" i="1" s="1"/>
  <c r="DE561" i="1"/>
  <c r="DE562" i="1" s="1"/>
  <c r="CQ561" i="1"/>
  <c r="CQ562" i="1" s="1"/>
  <c r="CD561" i="1"/>
  <c r="CD562" i="1" s="1"/>
  <c r="BR561" i="1"/>
  <c r="BR562" i="1" s="1"/>
  <c r="BE561" i="1"/>
  <c r="BE562" i="1" s="1"/>
  <c r="AS561" i="1"/>
  <c r="AS562" i="1" s="1"/>
  <c r="AE561" i="1"/>
  <c r="AE562" i="1" s="1"/>
  <c r="R561" i="1"/>
  <c r="R562" i="1" s="1"/>
  <c r="F561" i="1"/>
  <c r="F562" i="1" s="1"/>
  <c r="FM561" i="1"/>
  <c r="FM562" i="1" s="1"/>
  <c r="ES561" i="1"/>
  <c r="ES562" i="1" s="1"/>
  <c r="DY561" i="1"/>
  <c r="DY562" i="1" s="1"/>
  <c r="DB561" i="1"/>
  <c r="DB562" i="1" s="1"/>
  <c r="CK561" i="1"/>
  <c r="CK562" i="1" s="1"/>
  <c r="BN561" i="1"/>
  <c r="BN562" i="1" s="1"/>
  <c r="AT561" i="1"/>
  <c r="AT562" i="1" s="1"/>
  <c r="Z561" i="1"/>
  <c r="Z562" i="1" s="1"/>
  <c r="E561" i="1"/>
  <c r="E562" i="1" s="1"/>
  <c r="FW556" i="1"/>
  <c r="FO556" i="1"/>
  <c r="FG556" i="1"/>
  <c r="EY556" i="1"/>
  <c r="EQ556" i="1"/>
  <c r="EI556" i="1"/>
  <c r="EA556" i="1"/>
  <c r="DS556" i="1"/>
  <c r="DK556" i="1"/>
  <c r="DC556" i="1"/>
  <c r="CU556" i="1"/>
  <c r="CM556" i="1"/>
  <c r="FK561" i="1"/>
  <c r="FK562" i="1" s="1"/>
  <c r="EO561" i="1"/>
  <c r="EO562" i="1" s="1"/>
  <c r="DW561" i="1"/>
  <c r="DW562" i="1" s="1"/>
  <c r="DA561" i="1"/>
  <c r="DA562" i="1" s="1"/>
  <c r="CG561" i="1"/>
  <c r="CG562" i="1" s="1"/>
  <c r="BM561" i="1"/>
  <c r="BM562" i="1" s="1"/>
  <c r="AP561" i="1"/>
  <c r="AP562" i="1" s="1"/>
  <c r="Y561" i="1"/>
  <c r="Y562" i="1" s="1"/>
  <c r="C556" i="1"/>
  <c r="FV556" i="1"/>
  <c r="FN556" i="1"/>
  <c r="FF556" i="1"/>
  <c r="EX556" i="1"/>
  <c r="EP556" i="1"/>
  <c r="EH556" i="1"/>
  <c r="DZ556" i="1"/>
  <c r="FE561" i="1"/>
  <c r="FE562" i="1" s="1"/>
  <c r="EL561" i="1"/>
  <c r="EL562" i="1" s="1"/>
  <c r="DO561" i="1"/>
  <c r="DO562" i="1" s="1"/>
  <c r="CX561" i="1"/>
  <c r="CX562" i="1" s="1"/>
  <c r="CA561" i="1"/>
  <c r="CA562" i="1" s="1"/>
  <c r="BF561" i="1"/>
  <c r="BF562" i="1" s="1"/>
  <c r="AM561" i="1"/>
  <c r="AM562" i="1" s="1"/>
  <c r="Q561" i="1"/>
  <c r="Q562" i="1" s="1"/>
  <c r="FT556" i="1"/>
  <c r="FL556" i="1"/>
  <c r="FD556" i="1"/>
  <c r="EV556" i="1"/>
  <c r="EN556" i="1"/>
  <c r="FR561" i="1"/>
  <c r="FR562" i="1" s="1"/>
  <c r="EK561" i="1"/>
  <c r="EK562" i="1" s="1"/>
  <c r="DF561" i="1"/>
  <c r="DF562" i="1" s="1"/>
  <c r="BY561" i="1"/>
  <c r="BY562" i="1" s="1"/>
  <c r="AO561" i="1"/>
  <c r="AO562" i="1" s="1"/>
  <c r="M561" i="1"/>
  <c r="M562" i="1" s="1"/>
  <c r="FX556" i="1"/>
  <c r="FJ556" i="1"/>
  <c r="EW556" i="1"/>
  <c r="EK556" i="1"/>
  <c r="DY556" i="1"/>
  <c r="DP556" i="1"/>
  <c r="DG556" i="1"/>
  <c r="CX556" i="1"/>
  <c r="CO556" i="1"/>
  <c r="CF556" i="1"/>
  <c r="BX556" i="1"/>
  <c r="BP556" i="1"/>
  <c r="BH556" i="1"/>
  <c r="AZ556" i="1"/>
  <c r="AR556" i="1"/>
  <c r="AJ556" i="1"/>
  <c r="AB556" i="1"/>
  <c r="T556" i="1"/>
  <c r="L556" i="1"/>
  <c r="D556" i="1"/>
  <c r="FT555" i="1"/>
  <c r="FL555" i="1"/>
  <c r="FD555" i="1"/>
  <c r="EV555" i="1"/>
  <c r="EN555" i="1"/>
  <c r="EF555" i="1"/>
  <c r="DX555" i="1"/>
  <c r="DP555" i="1"/>
  <c r="DH555" i="1"/>
  <c r="CZ555" i="1"/>
  <c r="CR555" i="1"/>
  <c r="CJ555" i="1"/>
  <c r="CB555" i="1"/>
  <c r="BT555" i="1"/>
  <c r="BL555" i="1"/>
  <c r="BD555" i="1"/>
  <c r="FB561" i="1"/>
  <c r="FB562" i="1" s="1"/>
  <c r="DZ561" i="1"/>
  <c r="DZ562" i="1" s="1"/>
  <c r="CP561" i="1"/>
  <c r="CP562" i="1" s="1"/>
  <c r="BK561" i="1"/>
  <c r="BK562" i="1" s="1"/>
  <c r="AD561" i="1"/>
  <c r="AD562" i="1" s="1"/>
  <c r="FA561" i="1"/>
  <c r="FA562" i="1" s="1"/>
  <c r="DR561" i="1"/>
  <c r="DR562" i="1" s="1"/>
  <c r="CO561" i="1"/>
  <c r="CO562" i="1" s="1"/>
  <c r="BC561" i="1"/>
  <c r="BC562" i="1" s="1"/>
  <c r="AC561" i="1"/>
  <c r="AC562" i="1" s="1"/>
  <c r="EX561" i="1"/>
  <c r="EX562" i="1" s="1"/>
  <c r="DN561" i="1"/>
  <c r="DN562" i="1" s="1"/>
  <c r="CL561" i="1"/>
  <c r="CL562" i="1" s="1"/>
  <c r="BB561" i="1"/>
  <c r="BB562" i="1" s="1"/>
  <c r="EE561" i="1"/>
  <c r="EE562" i="1" s="1"/>
  <c r="BS561" i="1"/>
  <c r="BS562" i="1" s="1"/>
  <c r="N561" i="1"/>
  <c r="N562" i="1" s="1"/>
  <c r="FM556" i="1"/>
  <c r="EZ556" i="1"/>
  <c r="EJ556" i="1"/>
  <c r="DW556" i="1"/>
  <c r="DM556" i="1"/>
  <c r="DB556" i="1"/>
  <c r="CR556" i="1"/>
  <c r="CH556" i="1"/>
  <c r="BY556" i="1"/>
  <c r="BO556" i="1"/>
  <c r="BF556" i="1"/>
  <c r="AW556" i="1"/>
  <c r="AN556" i="1"/>
  <c r="AE556" i="1"/>
  <c r="V556" i="1"/>
  <c r="M556" i="1"/>
  <c r="FR555" i="1"/>
  <c r="FI555" i="1"/>
  <c r="EZ555" i="1"/>
  <c r="EQ555" i="1"/>
  <c r="EH555" i="1"/>
  <c r="DY555" i="1"/>
  <c r="DO555" i="1"/>
  <c r="DF555" i="1"/>
  <c r="CW555" i="1"/>
  <c r="CN555" i="1"/>
  <c r="CE555" i="1"/>
  <c r="BV555" i="1"/>
  <c r="BM555" i="1"/>
  <c r="BC555" i="1"/>
  <c r="AU555" i="1"/>
  <c r="AM555" i="1"/>
  <c r="AE555" i="1"/>
  <c r="W555" i="1"/>
  <c r="O555" i="1"/>
  <c r="G555" i="1"/>
  <c r="FX554" i="1"/>
  <c r="FP554" i="1"/>
  <c r="FH554" i="1"/>
  <c r="EZ554" i="1"/>
  <c r="ER554" i="1"/>
  <c r="EC561" i="1"/>
  <c r="EC562" i="1" s="1"/>
  <c r="BQ561" i="1"/>
  <c r="BQ562" i="1" s="1"/>
  <c r="G561" i="1"/>
  <c r="G562" i="1" s="1"/>
  <c r="FK556" i="1"/>
  <c r="EU556" i="1"/>
  <c r="EG556" i="1"/>
  <c r="DV556" i="1"/>
  <c r="DL556" i="1"/>
  <c r="DA556" i="1"/>
  <c r="CQ556" i="1"/>
  <c r="CG556" i="1"/>
  <c r="BW556" i="1"/>
  <c r="BN556" i="1"/>
  <c r="BE556" i="1"/>
  <c r="AV556" i="1"/>
  <c r="AM556" i="1"/>
  <c r="AD556" i="1"/>
  <c r="U556" i="1"/>
  <c r="K556" i="1"/>
  <c r="FQ555" i="1"/>
  <c r="FH555" i="1"/>
  <c r="EY555" i="1"/>
  <c r="EP555" i="1"/>
  <c r="EG555" i="1"/>
  <c r="DW555" i="1"/>
  <c r="DN555" i="1"/>
  <c r="DE555" i="1"/>
  <c r="CV555" i="1"/>
  <c r="CM555" i="1"/>
  <c r="CD555" i="1"/>
  <c r="BU555" i="1"/>
  <c r="BK555" i="1"/>
  <c r="BB555" i="1"/>
  <c r="AT555" i="1"/>
  <c r="AL555" i="1"/>
  <c r="AD555" i="1"/>
  <c r="V555" i="1"/>
  <c r="N555" i="1"/>
  <c r="F555" i="1"/>
  <c r="FW554" i="1"/>
  <c r="FO554" i="1"/>
  <c r="FG554" i="1"/>
  <c r="EY554" i="1"/>
  <c r="EQ554" i="1"/>
  <c r="EI554" i="1"/>
  <c r="EA554" i="1"/>
  <c r="DS554" i="1"/>
  <c r="DK554" i="1"/>
  <c r="DC554" i="1"/>
  <c r="CU554" i="1"/>
  <c r="CM554" i="1"/>
  <c r="CE554" i="1"/>
  <c r="BW554" i="1"/>
  <c r="BO554" i="1"/>
  <c r="DM561" i="1"/>
  <c r="DM562" i="1" s="1"/>
  <c r="BA561" i="1"/>
  <c r="BA562" i="1" s="1"/>
  <c r="FI556" i="1"/>
  <c r="ET556" i="1"/>
  <c r="EF556" i="1"/>
  <c r="DU556" i="1"/>
  <c r="DJ556" i="1"/>
  <c r="CZ556" i="1"/>
  <c r="CP556" i="1"/>
  <c r="CE556" i="1"/>
  <c r="BV556" i="1"/>
  <c r="BM556" i="1"/>
  <c r="BD556" i="1"/>
  <c r="AU556" i="1"/>
  <c r="AL556" i="1"/>
  <c r="AC556" i="1"/>
  <c r="S556" i="1"/>
  <c r="J556" i="1"/>
  <c r="FP555" i="1"/>
  <c r="FG555" i="1"/>
  <c r="EX555" i="1"/>
  <c r="EO555" i="1"/>
  <c r="EE555" i="1"/>
  <c r="DV555" i="1"/>
  <c r="DM555" i="1"/>
  <c r="DD555" i="1"/>
  <c r="CU555" i="1"/>
  <c r="CL555" i="1"/>
  <c r="CC555" i="1"/>
  <c r="BS555" i="1"/>
  <c r="BJ555" i="1"/>
  <c r="BA555" i="1"/>
  <c r="AS555" i="1"/>
  <c r="AK555" i="1"/>
  <c r="AC555" i="1"/>
  <c r="U555" i="1"/>
  <c r="M555" i="1"/>
  <c r="E555" i="1"/>
  <c r="FV554" i="1"/>
  <c r="FN554" i="1"/>
  <c r="FF554" i="1"/>
  <c r="EX554" i="1"/>
  <c r="EP554" i="1"/>
  <c r="EH554" i="1"/>
  <c r="DZ554" i="1"/>
  <c r="DR554" i="1"/>
  <c r="DJ554" i="1"/>
  <c r="DB554" i="1"/>
  <c r="CT554" i="1"/>
  <c r="CL554" i="1"/>
  <c r="CD554" i="1"/>
  <c r="BV554" i="1"/>
  <c r="BN554" i="1"/>
  <c r="FV561" i="1"/>
  <c r="FV562" i="1" s="1"/>
  <c r="DJ561" i="1"/>
  <c r="DJ562" i="1" s="1"/>
  <c r="AX561" i="1"/>
  <c r="AX562" i="1" s="1"/>
  <c r="FU556" i="1"/>
  <c r="FH556" i="1"/>
  <c r="ES556" i="1"/>
  <c r="EE556" i="1"/>
  <c r="DT556" i="1"/>
  <c r="DI556" i="1"/>
  <c r="CY556" i="1"/>
  <c r="CN556" i="1"/>
  <c r="CD556" i="1"/>
  <c r="BU556" i="1"/>
  <c r="BL556" i="1"/>
  <c r="BC556" i="1"/>
  <c r="AT556" i="1"/>
  <c r="AK556" i="1"/>
  <c r="AA556" i="1"/>
  <c r="R556" i="1"/>
  <c r="I556" i="1"/>
  <c r="FX555" i="1"/>
  <c r="FO555" i="1"/>
  <c r="FF555" i="1"/>
  <c r="EW555" i="1"/>
  <c r="EM555" i="1"/>
  <c r="ED555" i="1"/>
  <c r="DU555" i="1"/>
  <c r="DL555" i="1"/>
  <c r="FN561" i="1"/>
  <c r="FN562" i="1" s="1"/>
  <c r="CY561" i="1"/>
  <c r="CY562" i="1" s="1"/>
  <c r="AL561" i="1"/>
  <c r="AL562" i="1" s="1"/>
  <c r="FS556" i="1"/>
  <c r="FE556" i="1"/>
  <c r="ER556" i="1"/>
  <c r="ED556" i="1"/>
  <c r="DR556" i="1"/>
  <c r="DH556" i="1"/>
  <c r="CW556" i="1"/>
  <c r="CL556" i="1"/>
  <c r="CC556" i="1"/>
  <c r="BT556" i="1"/>
  <c r="BK556" i="1"/>
  <c r="BB556" i="1"/>
  <c r="AS556" i="1"/>
  <c r="AI556" i="1"/>
  <c r="Z556" i="1"/>
  <c r="Q556" i="1"/>
  <c r="H556" i="1"/>
  <c r="FW555" i="1"/>
  <c r="FN555" i="1"/>
  <c r="FE555" i="1"/>
  <c r="EU555" i="1"/>
  <c r="FJ561" i="1"/>
  <c r="FJ562" i="1" s="1"/>
  <c r="CS561" i="1"/>
  <c r="CS562" i="1" s="1"/>
  <c r="AG561" i="1"/>
  <c r="AG562" i="1" s="1"/>
  <c r="FR556" i="1"/>
  <c r="FC556" i="1"/>
  <c r="EO556" i="1"/>
  <c r="EC556" i="1"/>
  <c r="DQ556" i="1"/>
  <c r="DF556" i="1"/>
  <c r="CV556" i="1"/>
  <c r="CK556" i="1"/>
  <c r="CB556" i="1"/>
  <c r="EW561" i="1"/>
  <c r="EW562" i="1" s="1"/>
  <c r="CC561" i="1"/>
  <c r="CC562" i="1" s="1"/>
  <c r="U561" i="1"/>
  <c r="U562" i="1" s="1"/>
  <c r="FQ556" i="1"/>
  <c r="FB556" i="1"/>
  <c r="EM556" i="1"/>
  <c r="EB556" i="1"/>
  <c r="DO556" i="1"/>
  <c r="DE556" i="1"/>
  <c r="CT556" i="1"/>
  <c r="CJ556" i="1"/>
  <c r="CA556" i="1"/>
  <c r="BR556" i="1"/>
  <c r="BI556" i="1"/>
  <c r="AY556" i="1"/>
  <c r="AP556" i="1"/>
  <c r="AG556" i="1"/>
  <c r="X556" i="1"/>
  <c r="FP556" i="1"/>
  <c r="BZ556" i="1"/>
  <c r="AO556" i="1"/>
  <c r="G556" i="1"/>
  <c r="FJ555" i="1"/>
  <c r="EK555" i="1"/>
  <c r="DS555" i="1"/>
  <c r="DB555" i="1"/>
  <c r="CO555" i="1"/>
  <c r="BY555" i="1"/>
  <c r="BI555" i="1"/>
  <c r="AW555" i="1"/>
  <c r="AI555" i="1"/>
  <c r="X555" i="1"/>
  <c r="J555" i="1"/>
  <c r="FU554" i="1"/>
  <c r="FJ554" i="1"/>
  <c r="EV554" i="1"/>
  <c r="EK554" i="1"/>
  <c r="DY554" i="1"/>
  <c r="DO554" i="1"/>
  <c r="DE554" i="1"/>
  <c r="CS554" i="1"/>
  <c r="CI554" i="1"/>
  <c r="BY554" i="1"/>
  <c r="BM554" i="1"/>
  <c r="BE554" i="1"/>
  <c r="AW554" i="1"/>
  <c r="AO554" i="1"/>
  <c r="AG554" i="1"/>
  <c r="Y554" i="1"/>
  <c r="Q554" i="1"/>
  <c r="I554" i="1"/>
  <c r="FR553" i="1"/>
  <c r="FJ553" i="1"/>
  <c r="FB553" i="1"/>
  <c r="ET553" i="1"/>
  <c r="EL553" i="1"/>
  <c r="ED553" i="1"/>
  <c r="DV553" i="1"/>
  <c r="DN553" i="1"/>
  <c r="DF553" i="1"/>
  <c r="CX553" i="1"/>
  <c r="CP553" i="1"/>
  <c r="CH553" i="1"/>
  <c r="BZ553" i="1"/>
  <c r="BR553" i="1"/>
  <c r="BJ553" i="1"/>
  <c r="BB553" i="1"/>
  <c r="AT553" i="1"/>
  <c r="AL553" i="1"/>
  <c r="AD553" i="1"/>
  <c r="V553" i="1"/>
  <c r="N553" i="1"/>
  <c r="F553" i="1"/>
  <c r="FW552" i="1"/>
  <c r="FO552" i="1"/>
  <c r="FG552" i="1"/>
  <c r="EY552" i="1"/>
  <c r="EQ552" i="1"/>
  <c r="EI552" i="1"/>
  <c r="EA552" i="1"/>
  <c r="DS552" i="1"/>
  <c r="DK552" i="1"/>
  <c r="DC552" i="1"/>
  <c r="CU552" i="1"/>
  <c r="CM552" i="1"/>
  <c r="CE552" i="1"/>
  <c r="BW552" i="1"/>
  <c r="BO552" i="1"/>
  <c r="BG552" i="1"/>
  <c r="AY552" i="1"/>
  <c r="AQ552" i="1"/>
  <c r="AI552" i="1"/>
  <c r="AA552" i="1"/>
  <c r="S552" i="1"/>
  <c r="K552" i="1"/>
  <c r="C552" i="1"/>
  <c r="FT551" i="1"/>
  <c r="FL551" i="1"/>
  <c r="FD551" i="1"/>
  <c r="EV551" i="1"/>
  <c r="EN551" i="1"/>
  <c r="EF551" i="1"/>
  <c r="DX551" i="1"/>
  <c r="DP551" i="1"/>
  <c r="DH551" i="1"/>
  <c r="CZ551" i="1"/>
  <c r="CR551" i="1"/>
  <c r="CJ551" i="1"/>
  <c r="CB551" i="1"/>
  <c r="BT551" i="1"/>
  <c r="BL551" i="1"/>
  <c r="BD551" i="1"/>
  <c r="AV551" i="1"/>
  <c r="AN551" i="1"/>
  <c r="AF551" i="1"/>
  <c r="X551" i="1"/>
  <c r="P551" i="1"/>
  <c r="H551" i="1"/>
  <c r="FQ550" i="1"/>
  <c r="FI550" i="1"/>
  <c r="FA550" i="1"/>
  <c r="ES550" i="1"/>
  <c r="EK550" i="1"/>
  <c r="EC550" i="1"/>
  <c r="DU550" i="1"/>
  <c r="DM550" i="1"/>
  <c r="DE550" i="1"/>
  <c r="CW550" i="1"/>
  <c r="CO550" i="1"/>
  <c r="CG550" i="1"/>
  <c r="BY550" i="1"/>
  <c r="BQ550" i="1"/>
  <c r="BI550" i="1"/>
  <c r="BA550" i="1"/>
  <c r="AS550" i="1"/>
  <c r="AK550" i="1"/>
  <c r="AC550" i="1"/>
  <c r="EL556" i="1"/>
  <c r="BQ556" i="1"/>
  <c r="AF556" i="1"/>
  <c r="E556" i="1"/>
  <c r="FB555" i="1"/>
  <c r="EI555" i="1"/>
  <c r="DQ555" i="1"/>
  <c r="CY555" i="1"/>
  <c r="CI555" i="1"/>
  <c r="BW555" i="1"/>
  <c r="BG555" i="1"/>
  <c r="AR555" i="1"/>
  <c r="AG555" i="1"/>
  <c r="S555" i="1"/>
  <c r="H555" i="1"/>
  <c r="FS554" i="1"/>
  <c r="FE554" i="1"/>
  <c r="ET554" i="1"/>
  <c r="EG554" i="1"/>
  <c r="DW554" i="1"/>
  <c r="DM554" i="1"/>
  <c r="DA554" i="1"/>
  <c r="CQ554" i="1"/>
  <c r="CG554" i="1"/>
  <c r="BU554" i="1"/>
  <c r="BK554" i="1"/>
  <c r="BC554" i="1"/>
  <c r="AU554" i="1"/>
  <c r="AM554" i="1"/>
  <c r="AE554" i="1"/>
  <c r="W554" i="1"/>
  <c r="O554" i="1"/>
  <c r="G554" i="1"/>
  <c r="FX553" i="1"/>
  <c r="FP553" i="1"/>
  <c r="FH553" i="1"/>
  <c r="EZ553" i="1"/>
  <c r="ER553" i="1"/>
  <c r="EJ553" i="1"/>
  <c r="EB553" i="1"/>
  <c r="DT553" i="1"/>
  <c r="DL553" i="1"/>
  <c r="DD553" i="1"/>
  <c r="CV553" i="1"/>
  <c r="CN553" i="1"/>
  <c r="CF553" i="1"/>
  <c r="BX553" i="1"/>
  <c r="BP553" i="1"/>
  <c r="BH553" i="1"/>
  <c r="AZ553" i="1"/>
  <c r="AR553" i="1"/>
  <c r="AJ553" i="1"/>
  <c r="AB553" i="1"/>
  <c r="T553" i="1"/>
  <c r="L553" i="1"/>
  <c r="D553" i="1"/>
  <c r="FU552" i="1"/>
  <c r="FM552" i="1"/>
  <c r="FE552" i="1"/>
  <c r="EW552" i="1"/>
  <c r="EO552" i="1"/>
  <c r="EG552" i="1"/>
  <c r="DY552" i="1"/>
  <c r="DQ552" i="1"/>
  <c r="DI552" i="1"/>
  <c r="DA552" i="1"/>
  <c r="CS552" i="1"/>
  <c r="CK552" i="1"/>
  <c r="CC552" i="1"/>
  <c r="BU552" i="1"/>
  <c r="BM552" i="1"/>
  <c r="BE552" i="1"/>
  <c r="AW552" i="1"/>
  <c r="AO552" i="1"/>
  <c r="AG552" i="1"/>
  <c r="Y552" i="1"/>
  <c r="Q552" i="1"/>
  <c r="I552" i="1"/>
  <c r="FR551" i="1"/>
  <c r="FJ551" i="1"/>
  <c r="FB551" i="1"/>
  <c r="ET551" i="1"/>
  <c r="EL551" i="1"/>
  <c r="ED551" i="1"/>
  <c r="DV551" i="1"/>
  <c r="DN551" i="1"/>
  <c r="DF551" i="1"/>
  <c r="CX551" i="1"/>
  <c r="CP551" i="1"/>
  <c r="CH551" i="1"/>
  <c r="BZ551" i="1"/>
  <c r="BR551" i="1"/>
  <c r="BJ551" i="1"/>
  <c r="BB551" i="1"/>
  <c r="AT551" i="1"/>
  <c r="AL551" i="1"/>
  <c r="AD551" i="1"/>
  <c r="V551" i="1"/>
  <c r="N551" i="1"/>
  <c r="F551" i="1"/>
  <c r="FW550" i="1"/>
  <c r="FO550" i="1"/>
  <c r="FG550" i="1"/>
  <c r="EY550" i="1"/>
  <c r="EQ550" i="1"/>
  <c r="EI550" i="1"/>
  <c r="EA550" i="1"/>
  <c r="DS550" i="1"/>
  <c r="DK550" i="1"/>
  <c r="DC550" i="1"/>
  <c r="CU550" i="1"/>
  <c r="CM550" i="1"/>
  <c r="CE550" i="1"/>
  <c r="BW550" i="1"/>
  <c r="BO550" i="1"/>
  <c r="BG550" i="1"/>
  <c r="AY550" i="1"/>
  <c r="AQ550" i="1"/>
  <c r="AI550" i="1"/>
  <c r="AA550" i="1"/>
  <c r="S550" i="1"/>
  <c r="K550" i="1"/>
  <c r="C550" i="1"/>
  <c r="FT549" i="1"/>
  <c r="FL549" i="1"/>
  <c r="FD549" i="1"/>
  <c r="EV549" i="1"/>
  <c r="EN549" i="1"/>
  <c r="EF549" i="1"/>
  <c r="DX549" i="1"/>
  <c r="DP549" i="1"/>
  <c r="DH549" i="1"/>
  <c r="CZ549" i="1"/>
  <c r="CR549" i="1"/>
  <c r="CJ549" i="1"/>
  <c r="CB549" i="1"/>
  <c r="BT549" i="1"/>
  <c r="BL549" i="1"/>
  <c r="BD549" i="1"/>
  <c r="AV549" i="1"/>
  <c r="AN549" i="1"/>
  <c r="AF549" i="1"/>
  <c r="X549" i="1"/>
  <c r="P549" i="1"/>
  <c r="H549" i="1"/>
  <c r="FQ548" i="1"/>
  <c r="FI548" i="1"/>
  <c r="FA548" i="1"/>
  <c r="ES548" i="1"/>
  <c r="EK548" i="1"/>
  <c r="EC548" i="1"/>
  <c r="DU548" i="1"/>
  <c r="DM548" i="1"/>
  <c r="DE548" i="1"/>
  <c r="CW548" i="1"/>
  <c r="CO548" i="1"/>
  <c r="CG548" i="1"/>
  <c r="BY548" i="1"/>
  <c r="BQ548" i="1"/>
  <c r="BI548" i="1"/>
  <c r="BA548" i="1"/>
  <c r="AS548" i="1"/>
  <c r="AK548" i="1"/>
  <c r="AC548" i="1"/>
  <c r="DX556" i="1"/>
  <c r="BJ556" i="1"/>
  <c r="Y556" i="1"/>
  <c r="FV555" i="1"/>
  <c r="FA555" i="1"/>
  <c r="EC555" i="1"/>
  <c r="DK555" i="1"/>
  <c r="CX555" i="1"/>
  <c r="CH555" i="1"/>
  <c r="BR555" i="1"/>
  <c r="BF555" i="1"/>
  <c r="AQ555" i="1"/>
  <c r="AF555" i="1"/>
  <c r="R555" i="1"/>
  <c r="D555" i="1"/>
  <c r="FR554" i="1"/>
  <c r="FD554" i="1"/>
  <c r="ES554" i="1"/>
  <c r="EF554" i="1"/>
  <c r="DV554" i="1"/>
  <c r="DL554" i="1"/>
  <c r="CZ554" i="1"/>
  <c r="CP554" i="1"/>
  <c r="CF554" i="1"/>
  <c r="BT554" i="1"/>
  <c r="BJ554" i="1"/>
  <c r="BB554" i="1"/>
  <c r="AT554" i="1"/>
  <c r="AL554" i="1"/>
  <c r="AD554" i="1"/>
  <c r="V554" i="1"/>
  <c r="N554" i="1"/>
  <c r="F554" i="1"/>
  <c r="FW553" i="1"/>
  <c r="FO553" i="1"/>
  <c r="FG553" i="1"/>
  <c r="EY553" i="1"/>
  <c r="EQ553" i="1"/>
  <c r="EI553" i="1"/>
  <c r="EA553" i="1"/>
  <c r="DS553" i="1"/>
  <c r="DK553" i="1"/>
  <c r="DC553" i="1"/>
  <c r="CU553" i="1"/>
  <c r="CM553" i="1"/>
  <c r="CE553" i="1"/>
  <c r="BW553" i="1"/>
  <c r="BO553" i="1"/>
  <c r="BG553" i="1"/>
  <c r="AY553" i="1"/>
  <c r="AQ553" i="1"/>
  <c r="AI553" i="1"/>
  <c r="AA553" i="1"/>
  <c r="S553" i="1"/>
  <c r="K553" i="1"/>
  <c r="C553" i="1"/>
  <c r="FT552" i="1"/>
  <c r="FL552" i="1"/>
  <c r="FD552" i="1"/>
  <c r="EV552" i="1"/>
  <c r="EN552" i="1"/>
  <c r="EF552" i="1"/>
  <c r="DX552" i="1"/>
  <c r="DP552" i="1"/>
  <c r="DH552" i="1"/>
  <c r="CZ552" i="1"/>
  <c r="CR552" i="1"/>
  <c r="CJ552" i="1"/>
  <c r="CB552" i="1"/>
  <c r="BT552" i="1"/>
  <c r="BL552" i="1"/>
  <c r="BD552" i="1"/>
  <c r="AV552" i="1"/>
  <c r="AN552" i="1"/>
  <c r="AF552" i="1"/>
  <c r="X552" i="1"/>
  <c r="P552" i="1"/>
  <c r="H552" i="1"/>
  <c r="FQ551" i="1"/>
  <c r="FI551" i="1"/>
  <c r="FA551" i="1"/>
  <c r="ES551" i="1"/>
  <c r="EK551" i="1"/>
  <c r="EC551" i="1"/>
  <c r="DU551" i="1"/>
  <c r="DM551" i="1"/>
  <c r="DE551" i="1"/>
  <c r="CW551" i="1"/>
  <c r="CO551" i="1"/>
  <c r="CG551" i="1"/>
  <c r="BY551" i="1"/>
  <c r="BQ551" i="1"/>
  <c r="BI551" i="1"/>
  <c r="BA551" i="1"/>
  <c r="AS551" i="1"/>
  <c r="AK551" i="1"/>
  <c r="AC551" i="1"/>
  <c r="U551" i="1"/>
  <c r="M551" i="1"/>
  <c r="E551" i="1"/>
  <c r="FV550" i="1"/>
  <c r="FN550" i="1"/>
  <c r="FF550" i="1"/>
  <c r="EX550" i="1"/>
  <c r="EP550" i="1"/>
  <c r="EH550" i="1"/>
  <c r="DZ550" i="1"/>
  <c r="DR550" i="1"/>
  <c r="DJ550" i="1"/>
  <c r="DB550" i="1"/>
  <c r="CT550" i="1"/>
  <c r="CL550" i="1"/>
  <c r="CD550" i="1"/>
  <c r="BV550" i="1"/>
  <c r="BN550" i="1"/>
  <c r="BF550" i="1"/>
  <c r="AX550" i="1"/>
  <c r="AP550" i="1"/>
  <c r="AH550" i="1"/>
  <c r="Z550" i="1"/>
  <c r="R550" i="1"/>
  <c r="J550" i="1"/>
  <c r="FS549" i="1"/>
  <c r="FK549" i="1"/>
  <c r="FC549" i="1"/>
  <c r="EU549" i="1"/>
  <c r="EM549" i="1"/>
  <c r="EE549" i="1"/>
  <c r="DW549" i="1"/>
  <c r="DO549" i="1"/>
  <c r="DG549" i="1"/>
  <c r="CY549" i="1"/>
  <c r="CQ549" i="1"/>
  <c r="CI549" i="1"/>
  <c r="CA549" i="1"/>
  <c r="BS549" i="1"/>
  <c r="BK549" i="1"/>
  <c r="BC549" i="1"/>
  <c r="AU549" i="1"/>
  <c r="AM549" i="1"/>
  <c r="AE549" i="1"/>
  <c r="W549" i="1"/>
  <c r="O549" i="1"/>
  <c r="EM561" i="1"/>
  <c r="EM562" i="1" s="1"/>
  <c r="DN556" i="1"/>
  <c r="BG556" i="1"/>
  <c r="W556" i="1"/>
  <c r="FU555" i="1"/>
  <c r="ET555" i="1"/>
  <c r="EB555" i="1"/>
  <c r="DJ555" i="1"/>
  <c r="CT555" i="1"/>
  <c r="CG555" i="1"/>
  <c r="BQ555" i="1"/>
  <c r="BE555" i="1"/>
  <c r="AP555" i="1"/>
  <c r="AB555" i="1"/>
  <c r="Q555" i="1"/>
  <c r="C555" i="1"/>
  <c r="FQ554" i="1"/>
  <c r="FC554" i="1"/>
  <c r="EO554" i="1"/>
  <c r="EE554" i="1"/>
  <c r="DU554" i="1"/>
  <c r="DI554" i="1"/>
  <c r="CY554" i="1"/>
  <c r="CO554" i="1"/>
  <c r="CC554" i="1"/>
  <c r="BS554" i="1"/>
  <c r="BI554" i="1"/>
  <c r="BA554" i="1"/>
  <c r="AS554" i="1"/>
  <c r="AK554" i="1"/>
  <c r="AC554" i="1"/>
  <c r="U554" i="1"/>
  <c r="M554" i="1"/>
  <c r="E554" i="1"/>
  <c r="FV553" i="1"/>
  <c r="FN553" i="1"/>
  <c r="FF553" i="1"/>
  <c r="EX553" i="1"/>
  <c r="EP553" i="1"/>
  <c r="EH553" i="1"/>
  <c r="DZ553" i="1"/>
  <c r="DR553" i="1"/>
  <c r="DJ553" i="1"/>
  <c r="DB553" i="1"/>
  <c r="CT553" i="1"/>
  <c r="CL553" i="1"/>
  <c r="CD553" i="1"/>
  <c r="BV553" i="1"/>
  <c r="BN553" i="1"/>
  <c r="BF553" i="1"/>
  <c r="AX553" i="1"/>
  <c r="AP553" i="1"/>
  <c r="AH553" i="1"/>
  <c r="Z553" i="1"/>
  <c r="R553" i="1"/>
  <c r="J553" i="1"/>
  <c r="FS552" i="1"/>
  <c r="FK552" i="1"/>
  <c r="FC552" i="1"/>
  <c r="EU552" i="1"/>
  <c r="EM552" i="1"/>
  <c r="EE552" i="1"/>
  <c r="DW552" i="1"/>
  <c r="DO552" i="1"/>
  <c r="DG552" i="1"/>
  <c r="CY552" i="1"/>
  <c r="CQ552" i="1"/>
  <c r="CI552" i="1"/>
  <c r="CA552" i="1"/>
  <c r="BS552" i="1"/>
  <c r="BK552" i="1"/>
  <c r="BC552" i="1"/>
  <c r="AU552" i="1"/>
  <c r="AM552" i="1"/>
  <c r="AE552" i="1"/>
  <c r="W552" i="1"/>
  <c r="O552" i="1"/>
  <c r="G552" i="1"/>
  <c r="FX551" i="1"/>
  <c r="FP551" i="1"/>
  <c r="FH551" i="1"/>
  <c r="EZ551" i="1"/>
  <c r="ER551" i="1"/>
  <c r="EJ551" i="1"/>
  <c r="EB551" i="1"/>
  <c r="DT551" i="1"/>
  <c r="DL551" i="1"/>
  <c r="DD551" i="1"/>
  <c r="CV551" i="1"/>
  <c r="CN551" i="1"/>
  <c r="CF551" i="1"/>
  <c r="BX551" i="1"/>
  <c r="BP551" i="1"/>
  <c r="BH551" i="1"/>
  <c r="AZ551" i="1"/>
  <c r="AR551" i="1"/>
  <c r="AJ551" i="1"/>
  <c r="AB551" i="1"/>
  <c r="T551" i="1"/>
  <c r="L551" i="1"/>
  <c r="D551" i="1"/>
  <c r="FU550" i="1"/>
  <c r="FM550" i="1"/>
  <c r="FE550" i="1"/>
  <c r="EW550" i="1"/>
  <c r="EO550" i="1"/>
  <c r="EG550" i="1"/>
  <c r="DY550" i="1"/>
  <c r="DQ550" i="1"/>
  <c r="DI550" i="1"/>
  <c r="DA550" i="1"/>
  <c r="CS550" i="1"/>
  <c r="CK550" i="1"/>
  <c r="CC550" i="1"/>
  <c r="BU550" i="1"/>
  <c r="BM550" i="1"/>
  <c r="BE550" i="1"/>
  <c r="AW550" i="1"/>
  <c r="AO550" i="1"/>
  <c r="AG550" i="1"/>
  <c r="Y550" i="1"/>
  <c r="Q550" i="1"/>
  <c r="I550" i="1"/>
  <c r="FR549" i="1"/>
  <c r="FJ549" i="1"/>
  <c r="FB549" i="1"/>
  <c r="ET549" i="1"/>
  <c r="EL549" i="1"/>
  <c r="ED549" i="1"/>
  <c r="DV549" i="1"/>
  <c r="DN549" i="1"/>
  <c r="DF549" i="1"/>
  <c r="CX549" i="1"/>
  <c r="CP549" i="1"/>
  <c r="CH549" i="1"/>
  <c r="BZ549" i="1"/>
  <c r="BR549" i="1"/>
  <c r="BJ549" i="1"/>
  <c r="BB549" i="1"/>
  <c r="AT549" i="1"/>
  <c r="AL549" i="1"/>
  <c r="AD549" i="1"/>
  <c r="V549" i="1"/>
  <c r="N549" i="1"/>
  <c r="F549" i="1"/>
  <c r="FW548" i="1"/>
  <c r="O561" i="1"/>
  <c r="O562" i="1" s="1"/>
  <c r="CS556" i="1"/>
  <c r="AX556" i="1"/>
  <c r="O556" i="1"/>
  <c r="FM555" i="1"/>
  <c r="ER555" i="1"/>
  <c r="DZ555" i="1"/>
  <c r="DG555" i="1"/>
  <c r="CQ555" i="1"/>
  <c r="CA555" i="1"/>
  <c r="BO555" i="1"/>
  <c r="AY555" i="1"/>
  <c r="AN555" i="1"/>
  <c r="Z555" i="1"/>
  <c r="L555" i="1"/>
  <c r="FL554" i="1"/>
  <c r="FA554" i="1"/>
  <c r="EM554" i="1"/>
  <c r="EC554" i="1"/>
  <c r="DQ554" i="1"/>
  <c r="DG554" i="1"/>
  <c r="CW554" i="1"/>
  <c r="CK554" i="1"/>
  <c r="CA554" i="1"/>
  <c r="BQ554" i="1"/>
  <c r="BG554" i="1"/>
  <c r="AY554" i="1"/>
  <c r="AQ554" i="1"/>
  <c r="AI554" i="1"/>
  <c r="AA554" i="1"/>
  <c r="S554" i="1"/>
  <c r="K554" i="1"/>
  <c r="C554" i="1"/>
  <c r="FT553" i="1"/>
  <c r="FL553" i="1"/>
  <c r="FD553" i="1"/>
  <c r="EV553" i="1"/>
  <c r="EN553" i="1"/>
  <c r="EF553" i="1"/>
  <c r="DX553" i="1"/>
  <c r="DP553" i="1"/>
  <c r="DH553" i="1"/>
  <c r="CZ553" i="1"/>
  <c r="CR553" i="1"/>
  <c r="CJ553" i="1"/>
  <c r="CB553" i="1"/>
  <c r="BT553" i="1"/>
  <c r="BL553" i="1"/>
  <c r="BD553" i="1"/>
  <c r="AV553" i="1"/>
  <c r="AN553" i="1"/>
  <c r="AF553" i="1"/>
  <c r="X553" i="1"/>
  <c r="P553" i="1"/>
  <c r="H553" i="1"/>
  <c r="FQ552" i="1"/>
  <c r="FI552" i="1"/>
  <c r="FA552" i="1"/>
  <c r="ES552" i="1"/>
  <c r="EK552" i="1"/>
  <c r="EC552" i="1"/>
  <c r="DU552" i="1"/>
  <c r="DM552" i="1"/>
  <c r="DE552" i="1"/>
  <c r="CW552" i="1"/>
  <c r="CO552" i="1"/>
  <c r="CG552" i="1"/>
  <c r="BY552" i="1"/>
  <c r="BQ552" i="1"/>
  <c r="BI552" i="1"/>
  <c r="BA552" i="1"/>
  <c r="AS552" i="1"/>
  <c r="AK552" i="1"/>
  <c r="AC552" i="1"/>
  <c r="U552" i="1"/>
  <c r="M552" i="1"/>
  <c r="E552" i="1"/>
  <c r="FV551" i="1"/>
  <c r="FN551" i="1"/>
  <c r="FF551" i="1"/>
  <c r="EX551" i="1"/>
  <c r="EP551" i="1"/>
  <c r="EH551" i="1"/>
  <c r="DZ551" i="1"/>
  <c r="DR551" i="1"/>
  <c r="DJ551" i="1"/>
  <c r="DB551" i="1"/>
  <c r="CT551" i="1"/>
  <c r="CL551" i="1"/>
  <c r="CD551" i="1"/>
  <c r="BV551" i="1"/>
  <c r="BN551" i="1"/>
  <c r="BF551" i="1"/>
  <c r="AX551" i="1"/>
  <c r="AP551" i="1"/>
  <c r="AH551" i="1"/>
  <c r="Z551" i="1"/>
  <c r="R551" i="1"/>
  <c r="J551" i="1"/>
  <c r="FS550" i="1"/>
  <c r="FK550" i="1"/>
  <c r="FC550" i="1"/>
  <c r="EU550" i="1"/>
  <c r="EM550" i="1"/>
  <c r="EE550" i="1"/>
  <c r="DW550" i="1"/>
  <c r="DO550" i="1"/>
  <c r="DG550" i="1"/>
  <c r="CY550" i="1"/>
  <c r="CQ550" i="1"/>
  <c r="CI550" i="1"/>
  <c r="CA550" i="1"/>
  <c r="BS550" i="1"/>
  <c r="BK550" i="1"/>
  <c r="BC550" i="1"/>
  <c r="AU550" i="1"/>
  <c r="AM550" i="1"/>
  <c r="AE550" i="1"/>
  <c r="W550" i="1"/>
  <c r="O550" i="1"/>
  <c r="G550" i="1"/>
  <c r="FX549" i="1"/>
  <c r="FP549" i="1"/>
  <c r="FH549" i="1"/>
  <c r="EZ549" i="1"/>
  <c r="ER549" i="1"/>
  <c r="EJ549" i="1"/>
  <c r="EB549" i="1"/>
  <c r="DT549" i="1"/>
  <c r="DL549" i="1"/>
  <c r="DD549" i="1"/>
  <c r="CV549" i="1"/>
  <c r="CN549" i="1"/>
  <c r="CF549" i="1"/>
  <c r="BX549" i="1"/>
  <c r="BP549" i="1"/>
  <c r="BH549" i="1"/>
  <c r="AZ549" i="1"/>
  <c r="AR549" i="1"/>
  <c r="AJ549" i="1"/>
  <c r="AB549" i="1"/>
  <c r="BA556" i="1"/>
  <c r="FC555" i="1"/>
  <c r="DC555" i="1"/>
  <c r="BP555" i="1"/>
  <c r="AH555" i="1"/>
  <c r="EN554" i="1"/>
  <c r="DN554" i="1"/>
  <c r="CJ554" i="1"/>
  <c r="BH554" i="1"/>
  <c r="AN554" i="1"/>
  <c r="R554" i="1"/>
  <c r="FU553" i="1"/>
  <c r="FA553" i="1"/>
  <c r="EE553" i="1"/>
  <c r="DI553" i="1"/>
  <c r="CO553" i="1"/>
  <c r="BS553" i="1"/>
  <c r="AW553" i="1"/>
  <c r="AC553" i="1"/>
  <c r="G553" i="1"/>
  <c r="FJ552" i="1"/>
  <c r="EP552" i="1"/>
  <c r="DT552" i="1"/>
  <c r="CX552" i="1"/>
  <c r="CD552" i="1"/>
  <c r="BH552" i="1"/>
  <c r="AL552" i="1"/>
  <c r="R552" i="1"/>
  <c r="FU551" i="1"/>
  <c r="EY551" i="1"/>
  <c r="EE551" i="1"/>
  <c r="DI551" i="1"/>
  <c r="CM551" i="1"/>
  <c r="BS551" i="1"/>
  <c r="AW551" i="1"/>
  <c r="AA551" i="1"/>
  <c r="G551" i="1"/>
  <c r="FJ550" i="1"/>
  <c r="EN550" i="1"/>
  <c r="DT550" i="1"/>
  <c r="CX550" i="1"/>
  <c r="CB550" i="1"/>
  <c r="BH550" i="1"/>
  <c r="AL550" i="1"/>
  <c r="T550" i="1"/>
  <c r="D550" i="1"/>
  <c r="FM549" i="1"/>
  <c r="EW549" i="1"/>
  <c r="EG549" i="1"/>
  <c r="DQ549" i="1"/>
  <c r="DA549" i="1"/>
  <c r="CK549" i="1"/>
  <c r="BU549" i="1"/>
  <c r="BE549" i="1"/>
  <c r="AO549" i="1"/>
  <c r="Y549" i="1"/>
  <c r="K549" i="1"/>
  <c r="FO548" i="1"/>
  <c r="FF548" i="1"/>
  <c r="EW548" i="1"/>
  <c r="EN548" i="1"/>
  <c r="EE548" i="1"/>
  <c r="DV548" i="1"/>
  <c r="DL548" i="1"/>
  <c r="DC548" i="1"/>
  <c r="CT548" i="1"/>
  <c r="CK548" i="1"/>
  <c r="CB548" i="1"/>
  <c r="BS548" i="1"/>
  <c r="BJ548" i="1"/>
  <c r="AZ548" i="1"/>
  <c r="AQ548" i="1"/>
  <c r="AH548" i="1"/>
  <c r="Y548" i="1"/>
  <c r="Q548" i="1"/>
  <c r="I548" i="1"/>
  <c r="FR547" i="1"/>
  <c r="FJ547" i="1"/>
  <c r="FB547" i="1"/>
  <c r="ET547" i="1"/>
  <c r="EL547" i="1"/>
  <c r="ED547" i="1"/>
  <c r="DV547" i="1"/>
  <c r="DN547" i="1"/>
  <c r="DF547" i="1"/>
  <c r="CX547" i="1"/>
  <c r="CP547" i="1"/>
  <c r="CH547" i="1"/>
  <c r="BZ547" i="1"/>
  <c r="BR547" i="1"/>
  <c r="BJ547" i="1"/>
  <c r="BB547" i="1"/>
  <c r="AT547" i="1"/>
  <c r="AL547" i="1"/>
  <c r="AD547" i="1"/>
  <c r="V547" i="1"/>
  <c r="N547" i="1"/>
  <c r="F547" i="1"/>
  <c r="FW546" i="1"/>
  <c r="FO546" i="1"/>
  <c r="FG546" i="1"/>
  <c r="EY546" i="1"/>
  <c r="EQ546" i="1"/>
  <c r="EI546" i="1"/>
  <c r="EA546" i="1"/>
  <c r="DS546" i="1"/>
  <c r="DK546" i="1"/>
  <c r="DC546" i="1"/>
  <c r="CU546" i="1"/>
  <c r="CM546" i="1"/>
  <c r="CE546" i="1"/>
  <c r="BW546" i="1"/>
  <c r="BO546" i="1"/>
  <c r="BG546" i="1"/>
  <c r="AY546" i="1"/>
  <c r="AQ546" i="1"/>
  <c r="AI546" i="1"/>
  <c r="AA546" i="1"/>
  <c r="S546" i="1"/>
  <c r="K546" i="1"/>
  <c r="C546" i="1"/>
  <c r="FT545" i="1"/>
  <c r="FL545" i="1"/>
  <c r="FD545" i="1"/>
  <c r="EV545" i="1"/>
  <c r="EN545" i="1"/>
  <c r="EF545" i="1"/>
  <c r="DX545" i="1"/>
  <c r="DP545" i="1"/>
  <c r="DH545" i="1"/>
  <c r="CZ545" i="1"/>
  <c r="CR545" i="1"/>
  <c r="CJ545" i="1"/>
  <c r="CB545" i="1"/>
  <c r="BT545" i="1"/>
  <c r="BL545" i="1"/>
  <c r="BD545" i="1"/>
  <c r="AV545" i="1"/>
  <c r="AN545" i="1"/>
  <c r="AF545" i="1"/>
  <c r="X545" i="1"/>
  <c r="P545" i="1"/>
  <c r="H545" i="1"/>
  <c r="FQ544" i="1"/>
  <c r="FI544" i="1"/>
  <c r="FA544" i="1"/>
  <c r="ES544" i="1"/>
  <c r="EK544" i="1"/>
  <c r="EC544" i="1"/>
  <c r="DU544" i="1"/>
  <c r="DM544" i="1"/>
  <c r="DE544" i="1"/>
  <c r="CW544" i="1"/>
  <c r="CO544" i="1"/>
  <c r="CG544" i="1"/>
  <c r="BY544" i="1"/>
  <c r="BQ544" i="1"/>
  <c r="BI544" i="1"/>
  <c r="BA544" i="1"/>
  <c r="AS544" i="1"/>
  <c r="AK544" i="1"/>
  <c r="AC544" i="1"/>
  <c r="U544" i="1"/>
  <c r="M544" i="1"/>
  <c r="BZ561" i="1"/>
  <c r="BZ562" i="1" s="1"/>
  <c r="AQ556" i="1"/>
  <c r="ES555" i="1"/>
  <c r="DA555" i="1"/>
  <c r="BN555" i="1"/>
  <c r="AA555" i="1"/>
  <c r="FT554" i="1"/>
  <c r="EL554" i="1"/>
  <c r="DH554" i="1"/>
  <c r="CH554" i="1"/>
  <c r="BF554" i="1"/>
  <c r="AJ554" i="1"/>
  <c r="P554" i="1"/>
  <c r="FS553" i="1"/>
  <c r="EW553" i="1"/>
  <c r="EC553" i="1"/>
  <c r="DG553" i="1"/>
  <c r="CK553" i="1"/>
  <c r="BQ553" i="1"/>
  <c r="AU553" i="1"/>
  <c r="Y553" i="1"/>
  <c r="E553" i="1"/>
  <c r="FH552" i="1"/>
  <c r="EL552" i="1"/>
  <c r="DR552" i="1"/>
  <c r="CV552" i="1"/>
  <c r="BZ552" i="1"/>
  <c r="BF552" i="1"/>
  <c r="AJ552" i="1"/>
  <c r="N552" i="1"/>
  <c r="FS551" i="1"/>
  <c r="EW551" i="1"/>
  <c r="EA551" i="1"/>
  <c r="DG551" i="1"/>
  <c r="CK551" i="1"/>
  <c r="BO551" i="1"/>
  <c r="AU551" i="1"/>
  <c r="Y551" i="1"/>
  <c r="C551" i="1"/>
  <c r="FH550" i="1"/>
  <c r="EL550" i="1"/>
  <c r="DP550" i="1"/>
  <c r="CV550" i="1"/>
  <c r="BZ550" i="1"/>
  <c r="BD550" i="1"/>
  <c r="AJ550" i="1"/>
  <c r="P550" i="1"/>
  <c r="FI549" i="1"/>
  <c r="ES549" i="1"/>
  <c r="EC549" i="1"/>
  <c r="DM549" i="1"/>
  <c r="CW549" i="1"/>
  <c r="CG549" i="1"/>
  <c r="BQ549" i="1"/>
  <c r="BA549" i="1"/>
  <c r="AK549" i="1"/>
  <c r="U549" i="1"/>
  <c r="J549" i="1"/>
  <c r="FX548" i="1"/>
  <c r="FN548" i="1"/>
  <c r="FE548" i="1"/>
  <c r="EV548" i="1"/>
  <c r="EM548" i="1"/>
  <c r="ED548" i="1"/>
  <c r="DT548" i="1"/>
  <c r="DK548" i="1"/>
  <c r="DB548" i="1"/>
  <c r="CS548" i="1"/>
  <c r="CJ548" i="1"/>
  <c r="CA548" i="1"/>
  <c r="BR548" i="1"/>
  <c r="BH548" i="1"/>
  <c r="AY548" i="1"/>
  <c r="AP548" i="1"/>
  <c r="AG548" i="1"/>
  <c r="X548" i="1"/>
  <c r="P548" i="1"/>
  <c r="H548" i="1"/>
  <c r="FQ547" i="1"/>
  <c r="FI547" i="1"/>
  <c r="FA547" i="1"/>
  <c r="ES547" i="1"/>
  <c r="EK547" i="1"/>
  <c r="EC547" i="1"/>
  <c r="DU547" i="1"/>
  <c r="DM547" i="1"/>
  <c r="DE547" i="1"/>
  <c r="CW547" i="1"/>
  <c r="CO547" i="1"/>
  <c r="CG547" i="1"/>
  <c r="BY547" i="1"/>
  <c r="BQ547" i="1"/>
  <c r="BI547" i="1"/>
  <c r="BA547" i="1"/>
  <c r="AS547" i="1"/>
  <c r="AK547" i="1"/>
  <c r="AC547" i="1"/>
  <c r="U547" i="1"/>
  <c r="M547" i="1"/>
  <c r="E547" i="1"/>
  <c r="FV546" i="1"/>
  <c r="FN546" i="1"/>
  <c r="FF546" i="1"/>
  <c r="EX546" i="1"/>
  <c r="EP546" i="1"/>
  <c r="EH546" i="1"/>
  <c r="DZ546" i="1"/>
  <c r="DR546" i="1"/>
  <c r="DJ546" i="1"/>
  <c r="DB546" i="1"/>
  <c r="CT546" i="1"/>
  <c r="CL546" i="1"/>
  <c r="CD546" i="1"/>
  <c r="BV546" i="1"/>
  <c r="BN546" i="1"/>
  <c r="BF546" i="1"/>
  <c r="AX546" i="1"/>
  <c r="AP546" i="1"/>
  <c r="AH546" i="1"/>
  <c r="Z546" i="1"/>
  <c r="R546" i="1"/>
  <c r="J546" i="1"/>
  <c r="FS545" i="1"/>
  <c r="FK545" i="1"/>
  <c r="FC545" i="1"/>
  <c r="EU545" i="1"/>
  <c r="EM545" i="1"/>
  <c r="EE545" i="1"/>
  <c r="DW545" i="1"/>
  <c r="FA556" i="1"/>
  <c r="N556" i="1"/>
  <c r="EA555" i="1"/>
  <c r="CK555" i="1"/>
  <c r="AX555" i="1"/>
  <c r="P555" i="1"/>
  <c r="FI554" i="1"/>
  <c r="EB554" i="1"/>
  <c r="CX554" i="1"/>
  <c r="BX554" i="1"/>
  <c r="AX554" i="1"/>
  <c r="AB554" i="1"/>
  <c r="H554" i="1"/>
  <c r="FK553" i="1"/>
  <c r="EO553" i="1"/>
  <c r="DU553" i="1"/>
  <c r="CY553" i="1"/>
  <c r="CC553" i="1"/>
  <c r="BI553" i="1"/>
  <c r="AM553" i="1"/>
  <c r="Q553" i="1"/>
  <c r="FV552" i="1"/>
  <c r="EZ552" i="1"/>
  <c r="ED552" i="1"/>
  <c r="DJ552" i="1"/>
  <c r="CN552" i="1"/>
  <c r="BR552" i="1"/>
  <c r="AX552" i="1"/>
  <c r="AB552" i="1"/>
  <c r="F552" i="1"/>
  <c r="FK551" i="1"/>
  <c r="EO551" i="1"/>
  <c r="DS551" i="1"/>
  <c r="CY551" i="1"/>
  <c r="CC551" i="1"/>
  <c r="BG551" i="1"/>
  <c r="AM551" i="1"/>
  <c r="Q551" i="1"/>
  <c r="FT550" i="1"/>
  <c r="EZ550" i="1"/>
  <c r="ED550" i="1"/>
  <c r="DH550" i="1"/>
  <c r="CN550" i="1"/>
  <c r="BR550" i="1"/>
  <c r="AV550" i="1"/>
  <c r="AB550" i="1"/>
  <c r="L550" i="1"/>
  <c r="FU549" i="1"/>
  <c r="FE549" i="1"/>
  <c r="EO549" i="1"/>
  <c r="DY549" i="1"/>
  <c r="DI549" i="1"/>
  <c r="CS549" i="1"/>
  <c r="CC549" i="1"/>
  <c r="BM549" i="1"/>
  <c r="AW549" i="1"/>
  <c r="AG549" i="1"/>
  <c r="R549" i="1"/>
  <c r="E549" i="1"/>
  <c r="FT548" i="1"/>
  <c r="FK548" i="1"/>
  <c r="FB548" i="1"/>
  <c r="ER548" i="1"/>
  <c r="EI548" i="1"/>
  <c r="DZ548" i="1"/>
  <c r="DQ548" i="1"/>
  <c r="DH548" i="1"/>
  <c r="CY548" i="1"/>
  <c r="CP548" i="1"/>
  <c r="CF548" i="1"/>
  <c r="BW548" i="1"/>
  <c r="BN548" i="1"/>
  <c r="BE548" i="1"/>
  <c r="AV548" i="1"/>
  <c r="AM548" i="1"/>
  <c r="AD548" i="1"/>
  <c r="U548" i="1"/>
  <c r="M548" i="1"/>
  <c r="E548" i="1"/>
  <c r="FV547" i="1"/>
  <c r="FN547" i="1"/>
  <c r="FF547" i="1"/>
  <c r="EX547" i="1"/>
  <c r="EP547" i="1"/>
  <c r="EH547" i="1"/>
  <c r="DZ547" i="1"/>
  <c r="DR547" i="1"/>
  <c r="DJ547" i="1"/>
  <c r="DB547" i="1"/>
  <c r="CT547" i="1"/>
  <c r="CL547" i="1"/>
  <c r="CD547" i="1"/>
  <c r="BV547" i="1"/>
  <c r="BN547" i="1"/>
  <c r="DD556" i="1"/>
  <c r="F556" i="1"/>
  <c r="DT555" i="1"/>
  <c r="CF555" i="1"/>
  <c r="AV555" i="1"/>
  <c r="K555" i="1"/>
  <c r="FB554" i="1"/>
  <c r="DX554" i="1"/>
  <c r="CV554" i="1"/>
  <c r="BR554" i="1"/>
  <c r="AV554" i="1"/>
  <c r="Z554" i="1"/>
  <c r="D554" i="1"/>
  <c r="FI553" i="1"/>
  <c r="EM553" i="1"/>
  <c r="DQ553" i="1"/>
  <c r="CW553" i="1"/>
  <c r="CA553" i="1"/>
  <c r="BE553" i="1"/>
  <c r="AK553" i="1"/>
  <c r="O553" i="1"/>
  <c r="FR552" i="1"/>
  <c r="EX552" i="1"/>
  <c r="EB552" i="1"/>
  <c r="DF552" i="1"/>
  <c r="CL552" i="1"/>
  <c r="BP552" i="1"/>
  <c r="AT552" i="1"/>
  <c r="Z552" i="1"/>
  <c r="D552" i="1"/>
  <c r="FG551" i="1"/>
  <c r="EM551" i="1"/>
  <c r="DQ551" i="1"/>
  <c r="CU551" i="1"/>
  <c r="CA551" i="1"/>
  <c r="BE551" i="1"/>
  <c r="AI551" i="1"/>
  <c r="O551" i="1"/>
  <c r="FR550" i="1"/>
  <c r="EV550" i="1"/>
  <c r="EB550" i="1"/>
  <c r="DF550" i="1"/>
  <c r="CJ550" i="1"/>
  <c r="BP550" i="1"/>
  <c r="AT550" i="1"/>
  <c r="X550" i="1"/>
  <c r="H550" i="1"/>
  <c r="FQ549" i="1"/>
  <c r="CI556" i="1"/>
  <c r="FS555" i="1"/>
  <c r="DR555" i="1"/>
  <c r="BZ555" i="1"/>
  <c r="AO555" i="1"/>
  <c r="I555" i="1"/>
  <c r="EW554" i="1"/>
  <c r="DT554" i="1"/>
  <c r="CR554" i="1"/>
  <c r="BP554" i="1"/>
  <c r="AR554" i="1"/>
  <c r="X554" i="1"/>
  <c r="FE553" i="1"/>
  <c r="EK553" i="1"/>
  <c r="DO553" i="1"/>
  <c r="CS553" i="1"/>
  <c r="BY553" i="1"/>
  <c r="BC553" i="1"/>
  <c r="AG553" i="1"/>
  <c r="M553" i="1"/>
  <c r="FP552" i="1"/>
  <c r="ET552" i="1"/>
  <c r="DZ552" i="1"/>
  <c r="DD552" i="1"/>
  <c r="CH552" i="1"/>
  <c r="BN552" i="1"/>
  <c r="AR552" i="1"/>
  <c r="V552" i="1"/>
  <c r="FE551" i="1"/>
  <c r="EI551" i="1"/>
  <c r="DO551" i="1"/>
  <c r="CS551" i="1"/>
  <c r="BW551" i="1"/>
  <c r="BC551" i="1"/>
  <c r="AG551" i="1"/>
  <c r="K551" i="1"/>
  <c r="FP550" i="1"/>
  <c r="ET550" i="1"/>
  <c r="DX550" i="1"/>
  <c r="DD550" i="1"/>
  <c r="CH550" i="1"/>
  <c r="BL550" i="1"/>
  <c r="AR550" i="1"/>
  <c r="V550" i="1"/>
  <c r="F550" i="1"/>
  <c r="FK555" i="1"/>
  <c r="AZ555" i="1"/>
  <c r="EJ554" i="1"/>
  <c r="BL554" i="1"/>
  <c r="J554" i="1"/>
  <c r="DY553" i="1"/>
  <c r="BU553" i="1"/>
  <c r="U553" i="1"/>
  <c r="EJ552" i="1"/>
  <c r="CF552" i="1"/>
  <c r="AD552" i="1"/>
  <c r="EU551" i="1"/>
  <c r="CQ551" i="1"/>
  <c r="AO551" i="1"/>
  <c r="FD550" i="1"/>
  <c r="CZ550" i="1"/>
  <c r="AZ550" i="1"/>
  <c r="FW549" i="1"/>
  <c r="EX549" i="1"/>
  <c r="DU549" i="1"/>
  <c r="CU549" i="1"/>
  <c r="BW549" i="1"/>
  <c r="AX549" i="1"/>
  <c r="Z549" i="1"/>
  <c r="D549" i="1"/>
  <c r="FM548" i="1"/>
  <c r="EY548" i="1"/>
  <c r="EJ548" i="1"/>
  <c r="DW548" i="1"/>
  <c r="DG548" i="1"/>
  <c r="CR548" i="1"/>
  <c r="CD548" i="1"/>
  <c r="BO548" i="1"/>
  <c r="BB548" i="1"/>
  <c r="AL548" i="1"/>
  <c r="W548" i="1"/>
  <c r="K548" i="1"/>
  <c r="FW547" i="1"/>
  <c r="EJ555" i="1"/>
  <c r="Y555" i="1"/>
  <c r="DP554" i="1"/>
  <c r="AZ554" i="1"/>
  <c r="FQ553" i="1"/>
  <c r="DM553" i="1"/>
  <c r="BK553" i="1"/>
  <c r="DV552" i="1"/>
  <c r="BV552" i="1"/>
  <c r="L552" i="1"/>
  <c r="EG551" i="1"/>
  <c r="CE551" i="1"/>
  <c r="W551" i="1"/>
  <c r="ER550" i="1"/>
  <c r="CP550" i="1"/>
  <c r="AF550" i="1"/>
  <c r="FO549" i="1"/>
  <c r="EP549" i="1"/>
  <c r="DR549" i="1"/>
  <c r="CO549" i="1"/>
  <c r="BO549" i="1"/>
  <c r="AQ549" i="1"/>
  <c r="S549" i="1"/>
  <c r="FJ548" i="1"/>
  <c r="EU548" i="1"/>
  <c r="EG548" i="1"/>
  <c r="DR548" i="1"/>
  <c r="DD548" i="1"/>
  <c r="CN548" i="1"/>
  <c r="BZ548" i="1"/>
  <c r="BL548" i="1"/>
  <c r="AW548" i="1"/>
  <c r="DI555" i="1"/>
  <c r="T555" i="1"/>
  <c r="DF554" i="1"/>
  <c r="AP554" i="1"/>
  <c r="FM553" i="1"/>
  <c r="DE553" i="1"/>
  <c r="BA553" i="1"/>
  <c r="FX552" i="1"/>
  <c r="DN552" i="1"/>
  <c r="BJ552" i="1"/>
  <c r="J552" i="1"/>
  <c r="DY551" i="1"/>
  <c r="BU551" i="1"/>
  <c r="S551" i="1"/>
  <c r="EJ550" i="1"/>
  <c r="CF550" i="1"/>
  <c r="AD550" i="1"/>
  <c r="FN549" i="1"/>
  <c r="EK549" i="1"/>
  <c r="DK549" i="1"/>
  <c r="CM549" i="1"/>
  <c r="BN549" i="1"/>
  <c r="AP549" i="1"/>
  <c r="Q549" i="1"/>
  <c r="FV548" i="1"/>
  <c r="FH548" i="1"/>
  <c r="ET548" i="1"/>
  <c r="EF548" i="1"/>
  <c r="DP548" i="1"/>
  <c r="DA548" i="1"/>
  <c r="CM548" i="1"/>
  <c r="BX548" i="1"/>
  <c r="BK548" i="1"/>
  <c r="AU548" i="1"/>
  <c r="AF548" i="1"/>
  <c r="S548" i="1"/>
  <c r="F548" i="1"/>
  <c r="FS547" i="1"/>
  <c r="FE547" i="1"/>
  <c r="ER547" i="1"/>
  <c r="EF547" i="1"/>
  <c r="DS547" i="1"/>
  <c r="DG547" i="1"/>
  <c r="CS547" i="1"/>
  <c r="CF547" i="1"/>
  <c r="BT547" i="1"/>
  <c r="BG547" i="1"/>
  <c r="AW547" i="1"/>
  <c r="AM547" i="1"/>
  <c r="AA547" i="1"/>
  <c r="Q547" i="1"/>
  <c r="G547" i="1"/>
  <c r="FT546" i="1"/>
  <c r="FJ546" i="1"/>
  <c r="EZ546" i="1"/>
  <c r="EN546" i="1"/>
  <c r="ED546" i="1"/>
  <c r="DT546" i="1"/>
  <c r="DH546" i="1"/>
  <c r="CX546" i="1"/>
  <c r="CN546" i="1"/>
  <c r="CB546" i="1"/>
  <c r="BR546" i="1"/>
  <c r="BH546" i="1"/>
  <c r="AV546" i="1"/>
  <c r="AL546" i="1"/>
  <c r="AB546" i="1"/>
  <c r="P546" i="1"/>
  <c r="F546" i="1"/>
  <c r="FU545" i="1"/>
  <c r="FI545" i="1"/>
  <c r="EY545" i="1"/>
  <c r="EO545" i="1"/>
  <c r="EC545" i="1"/>
  <c r="DS545" i="1"/>
  <c r="DJ545" i="1"/>
  <c r="DA545" i="1"/>
  <c r="CQ545" i="1"/>
  <c r="CH545" i="1"/>
  <c r="BY545" i="1"/>
  <c r="BP545" i="1"/>
  <c r="BG545" i="1"/>
  <c r="AX545" i="1"/>
  <c r="AO545" i="1"/>
  <c r="AE545" i="1"/>
  <c r="V545" i="1"/>
  <c r="M545" i="1"/>
  <c r="D545" i="1"/>
  <c r="FT544" i="1"/>
  <c r="FK544" i="1"/>
  <c r="FB544" i="1"/>
  <c r="ER544" i="1"/>
  <c r="EI544" i="1"/>
  <c r="DZ544" i="1"/>
  <c r="DQ544" i="1"/>
  <c r="DH544" i="1"/>
  <c r="CY544" i="1"/>
  <c r="CP544" i="1"/>
  <c r="CF544" i="1"/>
  <c r="BW544" i="1"/>
  <c r="BN544" i="1"/>
  <c r="BE544" i="1"/>
  <c r="AV544" i="1"/>
  <c r="AM544" i="1"/>
  <c r="AD544" i="1"/>
  <c r="T544" i="1"/>
  <c r="K544" i="1"/>
  <c r="C544" i="1"/>
  <c r="FT543" i="1"/>
  <c r="FL543" i="1"/>
  <c r="FD543" i="1"/>
  <c r="EV543" i="1"/>
  <c r="EN543" i="1"/>
  <c r="EF543" i="1"/>
  <c r="DX543" i="1"/>
  <c r="DP543" i="1"/>
  <c r="DH543" i="1"/>
  <c r="CZ543" i="1"/>
  <c r="CR543" i="1"/>
  <c r="CJ543" i="1"/>
  <c r="CB543" i="1"/>
  <c r="BT543" i="1"/>
  <c r="BL543" i="1"/>
  <c r="BD543" i="1"/>
  <c r="AV543" i="1"/>
  <c r="AN543" i="1"/>
  <c r="AF543" i="1"/>
  <c r="X543" i="1"/>
  <c r="P543" i="1"/>
  <c r="H543" i="1"/>
  <c r="FQ542" i="1"/>
  <c r="FI542" i="1"/>
  <c r="FA542" i="1"/>
  <c r="ES542" i="1"/>
  <c r="EK542" i="1"/>
  <c r="EC542" i="1"/>
  <c r="DU542" i="1"/>
  <c r="DM542" i="1"/>
  <c r="DE542" i="1"/>
  <c r="CW542" i="1"/>
  <c r="CO542" i="1"/>
  <c r="CG542" i="1"/>
  <c r="BY542" i="1"/>
  <c r="BQ542" i="1"/>
  <c r="BI542" i="1"/>
  <c r="BA542" i="1"/>
  <c r="AS542" i="1"/>
  <c r="AK542" i="1"/>
  <c r="AC542" i="1"/>
  <c r="U542" i="1"/>
  <c r="M542" i="1"/>
  <c r="E542" i="1"/>
  <c r="FV541" i="1"/>
  <c r="FN541" i="1"/>
  <c r="FF541" i="1"/>
  <c r="EX541" i="1"/>
  <c r="EP541" i="1"/>
  <c r="EH541" i="1"/>
  <c r="DZ541" i="1"/>
  <c r="DR541" i="1"/>
  <c r="DJ541" i="1"/>
  <c r="DB541" i="1"/>
  <c r="CT541" i="1"/>
  <c r="CL541" i="1"/>
  <c r="CD541" i="1"/>
  <c r="BV541" i="1"/>
  <c r="BN541" i="1"/>
  <c r="BF541" i="1"/>
  <c r="CS555" i="1"/>
  <c r="DD554" i="1"/>
  <c r="AH554" i="1"/>
  <c r="FC553" i="1"/>
  <c r="DA553" i="1"/>
  <c r="AS553" i="1"/>
  <c r="FN552" i="1"/>
  <c r="DL552" i="1"/>
  <c r="BB552" i="1"/>
  <c r="FW551" i="1"/>
  <c r="DW551" i="1"/>
  <c r="BM551" i="1"/>
  <c r="I551" i="1"/>
  <c r="EF550" i="1"/>
  <c r="BX550" i="1"/>
  <c r="U550" i="1"/>
  <c r="FG549" i="1"/>
  <c r="EI549" i="1"/>
  <c r="DJ549" i="1"/>
  <c r="CL549" i="1"/>
  <c r="BI549" i="1"/>
  <c r="AI549" i="1"/>
  <c r="M549" i="1"/>
  <c r="FU548" i="1"/>
  <c r="FG548" i="1"/>
  <c r="EQ548" i="1"/>
  <c r="EB548" i="1"/>
  <c r="DO548" i="1"/>
  <c r="CZ548" i="1"/>
  <c r="CL548" i="1"/>
  <c r="BV548" i="1"/>
  <c r="BG548" i="1"/>
  <c r="AT548" i="1"/>
  <c r="AE548" i="1"/>
  <c r="R548" i="1"/>
  <c r="D548" i="1"/>
  <c r="FP547" i="1"/>
  <c r="FD547" i="1"/>
  <c r="EQ547" i="1"/>
  <c r="EE547" i="1"/>
  <c r="DQ547" i="1"/>
  <c r="DD547" i="1"/>
  <c r="CR547" i="1"/>
  <c r="CE547" i="1"/>
  <c r="BS547" i="1"/>
  <c r="BF547" i="1"/>
  <c r="AV547" i="1"/>
  <c r="AJ547" i="1"/>
  <c r="Z547" i="1"/>
  <c r="P547" i="1"/>
  <c r="D547" i="1"/>
  <c r="FS546" i="1"/>
  <c r="FI546" i="1"/>
  <c r="EW546" i="1"/>
  <c r="EM546" i="1"/>
  <c r="EC546" i="1"/>
  <c r="DQ546" i="1"/>
  <c r="DG546" i="1"/>
  <c r="CW546" i="1"/>
  <c r="CK546" i="1"/>
  <c r="CA546" i="1"/>
  <c r="BQ546" i="1"/>
  <c r="BE546" i="1"/>
  <c r="AU546" i="1"/>
  <c r="AK546" i="1"/>
  <c r="Y546" i="1"/>
  <c r="O546" i="1"/>
  <c r="E546" i="1"/>
  <c r="FR545" i="1"/>
  <c r="FH545" i="1"/>
  <c r="EX545" i="1"/>
  <c r="EL545" i="1"/>
  <c r="EB545" i="1"/>
  <c r="DR545" i="1"/>
  <c r="DI545" i="1"/>
  <c r="CY545" i="1"/>
  <c r="CP545" i="1"/>
  <c r="CG545" i="1"/>
  <c r="BX545" i="1"/>
  <c r="BO545" i="1"/>
  <c r="BF545" i="1"/>
  <c r="AW545" i="1"/>
  <c r="AM545" i="1"/>
  <c r="AD545" i="1"/>
  <c r="U545" i="1"/>
  <c r="L545" i="1"/>
  <c r="C545" i="1"/>
  <c r="FS544" i="1"/>
  <c r="FJ544" i="1"/>
  <c r="EZ544" i="1"/>
  <c r="EQ544" i="1"/>
  <c r="EH544" i="1"/>
  <c r="DY544" i="1"/>
  <c r="DP544" i="1"/>
  <c r="DG544" i="1"/>
  <c r="CX544" i="1"/>
  <c r="CN544" i="1"/>
  <c r="CE544" i="1"/>
  <c r="BV544" i="1"/>
  <c r="BM544" i="1"/>
  <c r="BD544" i="1"/>
  <c r="AU544" i="1"/>
  <c r="AL544" i="1"/>
  <c r="AB544" i="1"/>
  <c r="S544" i="1"/>
  <c r="J544" i="1"/>
  <c r="FS543" i="1"/>
  <c r="FK543" i="1"/>
  <c r="FC543" i="1"/>
  <c r="EU543" i="1"/>
  <c r="EM543" i="1"/>
  <c r="EE543" i="1"/>
  <c r="DW543" i="1"/>
  <c r="DO543" i="1"/>
  <c r="DG543" i="1"/>
  <c r="CY543" i="1"/>
  <c r="CQ543" i="1"/>
  <c r="CI543" i="1"/>
  <c r="CA543" i="1"/>
  <c r="BS543" i="1"/>
  <c r="BK543" i="1"/>
  <c r="BC543" i="1"/>
  <c r="AU543" i="1"/>
  <c r="AM543" i="1"/>
  <c r="AE543" i="1"/>
  <c r="W543" i="1"/>
  <c r="O543" i="1"/>
  <c r="G543" i="1"/>
  <c r="FX542" i="1"/>
  <c r="FP542" i="1"/>
  <c r="FH542" i="1"/>
  <c r="EZ542" i="1"/>
  <c r="ER542" i="1"/>
  <c r="EJ542" i="1"/>
  <c r="EB542" i="1"/>
  <c r="DT542" i="1"/>
  <c r="DL542" i="1"/>
  <c r="DD542" i="1"/>
  <c r="CV542" i="1"/>
  <c r="CN542" i="1"/>
  <c r="CF542" i="1"/>
  <c r="BX542" i="1"/>
  <c r="BP542" i="1"/>
  <c r="BH542" i="1"/>
  <c r="AZ542" i="1"/>
  <c r="AR542" i="1"/>
  <c r="AJ542" i="1"/>
  <c r="AB542" i="1"/>
  <c r="T542" i="1"/>
  <c r="L542" i="1"/>
  <c r="D542" i="1"/>
  <c r="FU541" i="1"/>
  <c r="AH556" i="1"/>
  <c r="BX555" i="1"/>
  <c r="FK554" i="1"/>
  <c r="CB554" i="1"/>
  <c r="T554" i="1"/>
  <c r="ES553" i="1"/>
  <c r="CI553" i="1"/>
  <c r="AE553" i="1"/>
  <c r="FB552" i="1"/>
  <c r="CT552" i="1"/>
  <c r="AP552" i="1"/>
  <c r="FM551" i="1"/>
  <c r="DC551" i="1"/>
  <c r="AY551" i="1"/>
  <c r="FX550" i="1"/>
  <c r="DN550" i="1"/>
  <c r="BJ550" i="1"/>
  <c r="M550" i="1"/>
  <c r="FA549" i="1"/>
  <c r="EA549" i="1"/>
  <c r="DC549" i="1"/>
  <c r="CD549" i="1"/>
  <c r="BF549" i="1"/>
  <c r="AC549" i="1"/>
  <c r="I549" i="1"/>
  <c r="FR548" i="1"/>
  <c r="FC548" i="1"/>
  <c r="EO548" i="1"/>
  <c r="DY548" i="1"/>
  <c r="DJ548" i="1"/>
  <c r="CV548" i="1"/>
  <c r="CH548" i="1"/>
  <c r="BT548" i="1"/>
  <c r="BD548" i="1"/>
  <c r="AO548" i="1"/>
  <c r="AA548" i="1"/>
  <c r="N548" i="1"/>
  <c r="FM547" i="1"/>
  <c r="EZ547" i="1"/>
  <c r="EN547" i="1"/>
  <c r="EA547" i="1"/>
  <c r="DO547" i="1"/>
  <c r="DA547" i="1"/>
  <c r="CN547" i="1"/>
  <c r="CB547" i="1"/>
  <c r="BO547" i="1"/>
  <c r="BD547" i="1"/>
  <c r="AR547" i="1"/>
  <c r="AH547" i="1"/>
  <c r="X547" i="1"/>
  <c r="L547" i="1"/>
  <c r="FQ546" i="1"/>
  <c r="FE546" i="1"/>
  <c r="EU546" i="1"/>
  <c r="EK546" i="1"/>
  <c r="DY546" i="1"/>
  <c r="DO546" i="1"/>
  <c r="DE546" i="1"/>
  <c r="CS546" i="1"/>
  <c r="CI546" i="1"/>
  <c r="BY546" i="1"/>
  <c r="BM546" i="1"/>
  <c r="BC546" i="1"/>
  <c r="AS546" i="1"/>
  <c r="AG546" i="1"/>
  <c r="W546" i="1"/>
  <c r="M546" i="1"/>
  <c r="FP545" i="1"/>
  <c r="FF545" i="1"/>
  <c r="ET545" i="1"/>
  <c r="EJ545" i="1"/>
  <c r="DZ545" i="1"/>
  <c r="DO545" i="1"/>
  <c r="DF545" i="1"/>
  <c r="CW545" i="1"/>
  <c r="CN545" i="1"/>
  <c r="CE545" i="1"/>
  <c r="BV545" i="1"/>
  <c r="BM545" i="1"/>
  <c r="BC545" i="1"/>
  <c r="AT545" i="1"/>
  <c r="AK545" i="1"/>
  <c r="AB545" i="1"/>
  <c r="S545" i="1"/>
  <c r="J545" i="1"/>
  <c r="FP544" i="1"/>
  <c r="FG544" i="1"/>
  <c r="EX544" i="1"/>
  <c r="EO544" i="1"/>
  <c r="EF544" i="1"/>
  <c r="DW544" i="1"/>
  <c r="DN544" i="1"/>
  <c r="DD544" i="1"/>
  <c r="CU544" i="1"/>
  <c r="CL544" i="1"/>
  <c r="CC544" i="1"/>
  <c r="BT544" i="1"/>
  <c r="BK544" i="1"/>
  <c r="BB544" i="1"/>
  <c r="AR544" i="1"/>
  <c r="AI544" i="1"/>
  <c r="Z544" i="1"/>
  <c r="Q544" i="1"/>
  <c r="H544" i="1"/>
  <c r="FQ543" i="1"/>
  <c r="FI543" i="1"/>
  <c r="FA543" i="1"/>
  <c r="ES543" i="1"/>
  <c r="EK543" i="1"/>
  <c r="EC543" i="1"/>
  <c r="DU543" i="1"/>
  <c r="DM543" i="1"/>
  <c r="DE543" i="1"/>
  <c r="CW543" i="1"/>
  <c r="CO543" i="1"/>
  <c r="CG543" i="1"/>
  <c r="BY543" i="1"/>
  <c r="BQ543" i="1"/>
  <c r="BI543" i="1"/>
  <c r="BA543" i="1"/>
  <c r="AS543" i="1"/>
  <c r="AK543" i="1"/>
  <c r="AC543" i="1"/>
  <c r="U543" i="1"/>
  <c r="M543" i="1"/>
  <c r="E543" i="1"/>
  <c r="FV542" i="1"/>
  <c r="FN542" i="1"/>
  <c r="FF542" i="1"/>
  <c r="EX542" i="1"/>
  <c r="EP542" i="1"/>
  <c r="EH542" i="1"/>
  <c r="DZ542" i="1"/>
  <c r="DR542" i="1"/>
  <c r="DJ542" i="1"/>
  <c r="DB542" i="1"/>
  <c r="CT542" i="1"/>
  <c r="CL542" i="1"/>
  <c r="CD542" i="1"/>
  <c r="BV542" i="1"/>
  <c r="BN542" i="1"/>
  <c r="BF542" i="1"/>
  <c r="AX542" i="1"/>
  <c r="AP542" i="1"/>
  <c r="AH542" i="1"/>
  <c r="Z542" i="1"/>
  <c r="R542" i="1"/>
  <c r="J542" i="1"/>
  <c r="FS541" i="1"/>
  <c r="FK541" i="1"/>
  <c r="FC541" i="1"/>
  <c r="EU541" i="1"/>
  <c r="EM541" i="1"/>
  <c r="EE541" i="1"/>
  <c r="DW541" i="1"/>
  <c r="DO541" i="1"/>
  <c r="DG541" i="1"/>
  <c r="CY541" i="1"/>
  <c r="EL555" i="1"/>
  <c r="BZ554" i="1"/>
  <c r="CQ553" i="1"/>
  <c r="EH552" i="1"/>
  <c r="FC551" i="1"/>
  <c r="AN550" i="1"/>
  <c r="DZ549" i="1"/>
  <c r="BG549" i="1"/>
  <c r="C549" i="1"/>
  <c r="EL548" i="1"/>
  <c r="CX548" i="1"/>
  <c r="BM548" i="1"/>
  <c r="AB548" i="1"/>
  <c r="C548" i="1"/>
  <c r="FG547" i="1"/>
  <c r="EJ547" i="1"/>
  <c r="DP547" i="1"/>
  <c r="CV547" i="1"/>
  <c r="CA547" i="1"/>
  <c r="BH547" i="1"/>
  <c r="AP547" i="1"/>
  <c r="Y547" i="1"/>
  <c r="I547" i="1"/>
  <c r="FP546" i="1"/>
  <c r="FA546" i="1"/>
  <c r="EG546" i="1"/>
  <c r="DP546" i="1"/>
  <c r="CZ546" i="1"/>
  <c r="CH546" i="1"/>
  <c r="BS546" i="1"/>
  <c r="BA546" i="1"/>
  <c r="AJ546" i="1"/>
  <c r="T546" i="1"/>
  <c r="FJ545" i="1"/>
  <c r="ER545" i="1"/>
  <c r="EA545" i="1"/>
  <c r="DL545" i="1"/>
  <c r="CV545" i="1"/>
  <c r="CI545" i="1"/>
  <c r="BS545" i="1"/>
  <c r="BE545" i="1"/>
  <c r="AQ545" i="1"/>
  <c r="AA545" i="1"/>
  <c r="N545" i="1"/>
  <c r="FW544" i="1"/>
  <c r="FH544" i="1"/>
  <c r="EU544" i="1"/>
  <c r="EE544" i="1"/>
  <c r="DR544" i="1"/>
  <c r="DB544" i="1"/>
  <c r="CM544" i="1"/>
  <c r="BZ544" i="1"/>
  <c r="BJ544" i="1"/>
  <c r="AW544" i="1"/>
  <c r="AG544" i="1"/>
  <c r="R544" i="1"/>
  <c r="E544" i="1"/>
  <c r="FP543" i="1"/>
  <c r="FE543" i="1"/>
  <c r="EQ543" i="1"/>
  <c r="ED543" i="1"/>
  <c r="DR543" i="1"/>
  <c r="DD543" i="1"/>
  <c r="CS543" i="1"/>
  <c r="CE543" i="1"/>
  <c r="BR543" i="1"/>
  <c r="BF543" i="1"/>
  <c r="AR543" i="1"/>
  <c r="AG543" i="1"/>
  <c r="S543" i="1"/>
  <c r="F543" i="1"/>
  <c r="FS542" i="1"/>
  <c r="FE542" i="1"/>
  <c r="ET542" i="1"/>
  <c r="EF542" i="1"/>
  <c r="DS542" i="1"/>
  <c r="DG542" i="1"/>
  <c r="CS542" i="1"/>
  <c r="CH542" i="1"/>
  <c r="BT542" i="1"/>
  <c r="BG542" i="1"/>
  <c r="AU542" i="1"/>
  <c r="AG542" i="1"/>
  <c r="V542" i="1"/>
  <c r="H542" i="1"/>
  <c r="FT541" i="1"/>
  <c r="FI541" i="1"/>
  <c r="EY541" i="1"/>
  <c r="EN541" i="1"/>
  <c r="EC541" i="1"/>
  <c r="DS541" i="1"/>
  <c r="DH541" i="1"/>
  <c r="CW541" i="1"/>
  <c r="CN541" i="1"/>
  <c r="CE541" i="1"/>
  <c r="BU541" i="1"/>
  <c r="BL541" i="1"/>
  <c r="BC541" i="1"/>
  <c r="AU541" i="1"/>
  <c r="AM541" i="1"/>
  <c r="AE541" i="1"/>
  <c r="W541" i="1"/>
  <c r="O541" i="1"/>
  <c r="G541" i="1"/>
  <c r="FX540" i="1"/>
  <c r="FP540" i="1"/>
  <c r="FH540" i="1"/>
  <c r="EZ540" i="1"/>
  <c r="ER540" i="1"/>
  <c r="EJ540" i="1"/>
  <c r="EB540" i="1"/>
  <c r="DT540" i="1"/>
  <c r="DL540" i="1"/>
  <c r="DD540" i="1"/>
  <c r="CV540" i="1"/>
  <c r="CN540" i="1"/>
  <c r="CF540" i="1"/>
  <c r="BX540" i="1"/>
  <c r="BP540" i="1"/>
  <c r="BH540" i="1"/>
  <c r="AZ540" i="1"/>
  <c r="AR540" i="1"/>
  <c r="AJ540" i="1"/>
  <c r="AB540" i="1"/>
  <c r="T540" i="1"/>
  <c r="L540" i="1"/>
  <c r="D540" i="1"/>
  <c r="FU539" i="1"/>
  <c r="FM539" i="1"/>
  <c r="FE539" i="1"/>
  <c r="EW539" i="1"/>
  <c r="EO539" i="1"/>
  <c r="EG539" i="1"/>
  <c r="DY539" i="1"/>
  <c r="DQ539" i="1"/>
  <c r="DI539" i="1"/>
  <c r="DA539" i="1"/>
  <c r="CS539" i="1"/>
  <c r="CK539" i="1"/>
  <c r="CC539" i="1"/>
  <c r="BU539" i="1"/>
  <c r="BM539" i="1"/>
  <c r="BE539" i="1"/>
  <c r="AW539" i="1"/>
  <c r="AO539" i="1"/>
  <c r="AG539" i="1"/>
  <c r="Y539" i="1"/>
  <c r="Q539" i="1"/>
  <c r="I539" i="1"/>
  <c r="FR538" i="1"/>
  <c r="FJ538" i="1"/>
  <c r="FB538" i="1"/>
  <c r="ET538" i="1"/>
  <c r="EL538" i="1"/>
  <c r="ED538" i="1"/>
  <c r="DV538" i="1"/>
  <c r="DN538" i="1"/>
  <c r="DF538" i="1"/>
  <c r="CX538" i="1"/>
  <c r="CP538" i="1"/>
  <c r="CH538" i="1"/>
  <c r="BZ538" i="1"/>
  <c r="BR538" i="1"/>
  <c r="BJ538" i="1"/>
  <c r="BB538" i="1"/>
  <c r="AT538" i="1"/>
  <c r="AL538" i="1"/>
  <c r="AD538" i="1"/>
  <c r="V538" i="1"/>
  <c r="N538" i="1"/>
  <c r="F538" i="1"/>
  <c r="FW537" i="1"/>
  <c r="FO537" i="1"/>
  <c r="FG537" i="1"/>
  <c r="EY537" i="1"/>
  <c r="EQ537" i="1"/>
  <c r="EI537" i="1"/>
  <c r="CP555" i="1"/>
  <c r="BD554" i="1"/>
  <c r="CG553" i="1"/>
  <c r="DB552" i="1"/>
  <c r="EQ551" i="1"/>
  <c r="FL550" i="1"/>
  <c r="N550" i="1"/>
  <c r="DS549" i="1"/>
  <c r="AY549" i="1"/>
  <c r="FS548" i="1"/>
  <c r="EH548" i="1"/>
  <c r="CU548" i="1"/>
  <c r="BF548" i="1"/>
  <c r="Z548" i="1"/>
  <c r="FX547" i="1"/>
  <c r="FC547" i="1"/>
  <c r="EI547" i="1"/>
  <c r="DL547" i="1"/>
  <c r="CU547" i="1"/>
  <c r="BX547" i="1"/>
  <c r="BE547" i="1"/>
  <c r="AO547" i="1"/>
  <c r="W547" i="1"/>
  <c r="H547" i="1"/>
  <c r="FM546" i="1"/>
  <c r="EV546" i="1"/>
  <c r="EF546" i="1"/>
  <c r="DN546" i="1"/>
  <c r="CY546" i="1"/>
  <c r="CG546" i="1"/>
  <c r="BP546" i="1"/>
  <c r="AZ546" i="1"/>
  <c r="AF546" i="1"/>
  <c r="Q546" i="1"/>
  <c r="FX545" i="1"/>
  <c r="FG545" i="1"/>
  <c r="EQ545" i="1"/>
  <c r="DY545" i="1"/>
  <c r="DK545" i="1"/>
  <c r="CU545" i="1"/>
  <c r="CF545" i="1"/>
  <c r="BR545" i="1"/>
  <c r="BB545" i="1"/>
  <c r="AP545" i="1"/>
  <c r="Z545" i="1"/>
  <c r="K545" i="1"/>
  <c r="FV544" i="1"/>
  <c r="FF544" i="1"/>
  <c r="ET544" i="1"/>
  <c r="ED544" i="1"/>
  <c r="DO544" i="1"/>
  <c r="DA544" i="1"/>
  <c r="CK544" i="1"/>
  <c r="BX544" i="1"/>
  <c r="BH544" i="1"/>
  <c r="AT544" i="1"/>
  <c r="AF544" i="1"/>
  <c r="P544" i="1"/>
  <c r="D544" i="1"/>
  <c r="FO543" i="1"/>
  <c r="FB543" i="1"/>
  <c r="EP543" i="1"/>
  <c r="EB543" i="1"/>
  <c r="DQ543" i="1"/>
  <c r="DC543" i="1"/>
  <c r="CP543" i="1"/>
  <c r="CD543" i="1"/>
  <c r="BP543" i="1"/>
  <c r="BE543" i="1"/>
  <c r="AQ543" i="1"/>
  <c r="AD543" i="1"/>
  <c r="R543" i="1"/>
  <c r="D543" i="1"/>
  <c r="FR542" i="1"/>
  <c r="FD542" i="1"/>
  <c r="EQ542" i="1"/>
  <c r="EE542" i="1"/>
  <c r="DQ542" i="1"/>
  <c r="DF542" i="1"/>
  <c r="CR542" i="1"/>
  <c r="CE542" i="1"/>
  <c r="BS542" i="1"/>
  <c r="BE542" i="1"/>
  <c r="AT542" i="1"/>
  <c r="AF542" i="1"/>
  <c r="S542" i="1"/>
  <c r="G542" i="1"/>
  <c r="FR541" i="1"/>
  <c r="FH541" i="1"/>
  <c r="EW541" i="1"/>
  <c r="EL541" i="1"/>
  <c r="EB541" i="1"/>
  <c r="DQ541" i="1"/>
  <c r="DF541" i="1"/>
  <c r="CV541" i="1"/>
  <c r="CM541" i="1"/>
  <c r="CC541" i="1"/>
  <c r="BT541" i="1"/>
  <c r="BK541" i="1"/>
  <c r="BB541" i="1"/>
  <c r="AT541" i="1"/>
  <c r="AL541" i="1"/>
  <c r="AD541" i="1"/>
  <c r="V541" i="1"/>
  <c r="N541" i="1"/>
  <c r="F541" i="1"/>
  <c r="FW540" i="1"/>
  <c r="FO540" i="1"/>
  <c r="FG540" i="1"/>
  <c r="EY540" i="1"/>
  <c r="EQ540" i="1"/>
  <c r="EI540" i="1"/>
  <c r="EA540" i="1"/>
  <c r="DS540" i="1"/>
  <c r="DK540" i="1"/>
  <c r="DC540" i="1"/>
  <c r="CU540" i="1"/>
  <c r="CM540" i="1"/>
  <c r="CE540" i="1"/>
  <c r="BW540" i="1"/>
  <c r="BO540" i="1"/>
  <c r="BG540" i="1"/>
  <c r="AY540" i="1"/>
  <c r="AQ540" i="1"/>
  <c r="AI540" i="1"/>
  <c r="AA540" i="1"/>
  <c r="S540" i="1"/>
  <c r="K540" i="1"/>
  <c r="C540" i="1"/>
  <c r="FT539" i="1"/>
  <c r="FL539" i="1"/>
  <c r="FD539" i="1"/>
  <c r="EV539" i="1"/>
  <c r="EN539" i="1"/>
  <c r="EF539" i="1"/>
  <c r="DX539" i="1"/>
  <c r="DP539" i="1"/>
  <c r="DH539" i="1"/>
  <c r="CZ539" i="1"/>
  <c r="CR539" i="1"/>
  <c r="CJ539" i="1"/>
  <c r="CB539" i="1"/>
  <c r="BT539" i="1"/>
  <c r="BL539" i="1"/>
  <c r="BD539" i="1"/>
  <c r="AV539" i="1"/>
  <c r="AN539" i="1"/>
  <c r="AF539" i="1"/>
  <c r="X539" i="1"/>
  <c r="P539" i="1"/>
  <c r="H539" i="1"/>
  <c r="FQ538" i="1"/>
  <c r="FI538" i="1"/>
  <c r="FA538" i="1"/>
  <c r="ES538" i="1"/>
  <c r="EK538" i="1"/>
  <c r="EC538" i="1"/>
  <c r="DU538" i="1"/>
  <c r="DM538" i="1"/>
  <c r="DE538" i="1"/>
  <c r="CW538" i="1"/>
  <c r="CO538" i="1"/>
  <c r="CG538" i="1"/>
  <c r="BY538" i="1"/>
  <c r="BQ538" i="1"/>
  <c r="BI538" i="1"/>
  <c r="BA538" i="1"/>
  <c r="AS538" i="1"/>
  <c r="AK538" i="1"/>
  <c r="AJ555" i="1"/>
  <c r="L554" i="1"/>
  <c r="AO553" i="1"/>
  <c r="BX552" i="1"/>
  <c r="DA551" i="1"/>
  <c r="DV550" i="1"/>
  <c r="FV549" i="1"/>
  <c r="DB549" i="1"/>
  <c r="AH549" i="1"/>
  <c r="FL548" i="1"/>
  <c r="DX548" i="1"/>
  <c r="CI548" i="1"/>
  <c r="AX548" i="1"/>
  <c r="T548" i="1"/>
  <c r="FT547" i="1"/>
  <c r="EW547" i="1"/>
  <c r="EB547" i="1"/>
  <c r="DI547" i="1"/>
  <c r="CM547" i="1"/>
  <c r="BU547" i="1"/>
  <c r="AZ547" i="1"/>
  <c r="AI547" i="1"/>
  <c r="S547" i="1"/>
  <c r="FK546" i="1"/>
  <c r="ES546" i="1"/>
  <c r="EB546" i="1"/>
  <c r="DL546" i="1"/>
  <c r="CR546" i="1"/>
  <c r="CC546" i="1"/>
  <c r="BK546" i="1"/>
  <c r="AT546" i="1"/>
  <c r="AD546" i="1"/>
  <c r="L546" i="1"/>
  <c r="FV545" i="1"/>
  <c r="FB545" i="1"/>
  <c r="EK545" i="1"/>
  <c r="DU545" i="1"/>
  <c r="DE545" i="1"/>
  <c r="CS545" i="1"/>
  <c r="CC545" i="1"/>
  <c r="BN545" i="1"/>
  <c r="AZ545" i="1"/>
  <c r="AJ545" i="1"/>
  <c r="W545" i="1"/>
  <c r="G545" i="1"/>
  <c r="FR544" i="1"/>
  <c r="FD544" i="1"/>
  <c r="EN544" i="1"/>
  <c r="EA544" i="1"/>
  <c r="DK544" i="1"/>
  <c r="CV544" i="1"/>
  <c r="CI544" i="1"/>
  <c r="BS544" i="1"/>
  <c r="BF544" i="1"/>
  <c r="AP544" i="1"/>
  <c r="AA544" i="1"/>
  <c r="N544" i="1"/>
  <c r="FX543" i="1"/>
  <c r="FM543" i="1"/>
  <c r="EY543" i="1"/>
  <c r="EL543" i="1"/>
  <c r="DZ543" i="1"/>
  <c r="DL543" i="1"/>
  <c r="DA543" i="1"/>
  <c r="CM543" i="1"/>
  <c r="BZ543" i="1"/>
  <c r="BN543" i="1"/>
  <c r="AZ543" i="1"/>
  <c r="AO543" i="1"/>
  <c r="AA543" i="1"/>
  <c r="N543" i="1"/>
  <c r="FM542" i="1"/>
  <c r="FB542" i="1"/>
  <c r="EN542" i="1"/>
  <c r="EA542" i="1"/>
  <c r="DO542" i="1"/>
  <c r="DA542" i="1"/>
  <c r="CP542" i="1"/>
  <c r="CB542" i="1"/>
  <c r="BO542" i="1"/>
  <c r="BC542" i="1"/>
  <c r="AO542" i="1"/>
  <c r="AD542" i="1"/>
  <c r="P542" i="1"/>
  <c r="C542" i="1"/>
  <c r="FP541" i="1"/>
  <c r="FE541" i="1"/>
  <c r="ET541" i="1"/>
  <c r="EJ541" i="1"/>
  <c r="DY541" i="1"/>
  <c r="DN541" i="1"/>
  <c r="DD541" i="1"/>
  <c r="CS541" i="1"/>
  <c r="CJ541" i="1"/>
  <c r="CA541" i="1"/>
  <c r="BR541" i="1"/>
  <c r="BI541" i="1"/>
  <c r="AZ541" i="1"/>
  <c r="AR541" i="1"/>
  <c r="AJ541" i="1"/>
  <c r="AB541" i="1"/>
  <c r="T541" i="1"/>
  <c r="L541" i="1"/>
  <c r="D541" i="1"/>
  <c r="FU540" i="1"/>
  <c r="FM540" i="1"/>
  <c r="FE540" i="1"/>
  <c r="EW540" i="1"/>
  <c r="EO540" i="1"/>
  <c r="EG540" i="1"/>
  <c r="DY540" i="1"/>
  <c r="DQ540" i="1"/>
  <c r="DI540" i="1"/>
  <c r="DA540" i="1"/>
  <c r="CS540" i="1"/>
  <c r="CK540" i="1"/>
  <c r="CC540" i="1"/>
  <c r="BU540" i="1"/>
  <c r="BM540" i="1"/>
  <c r="BE540" i="1"/>
  <c r="AW540" i="1"/>
  <c r="AO540" i="1"/>
  <c r="AG540" i="1"/>
  <c r="Y540" i="1"/>
  <c r="Q540" i="1"/>
  <c r="I540" i="1"/>
  <c r="FR539" i="1"/>
  <c r="FJ539" i="1"/>
  <c r="FB539" i="1"/>
  <c r="ET539" i="1"/>
  <c r="EL539" i="1"/>
  <c r="ED539" i="1"/>
  <c r="DV539" i="1"/>
  <c r="DN539" i="1"/>
  <c r="DF539" i="1"/>
  <c r="CX539" i="1"/>
  <c r="CP539" i="1"/>
  <c r="CH539" i="1"/>
  <c r="BZ539" i="1"/>
  <c r="BR539" i="1"/>
  <c r="BJ539" i="1"/>
  <c r="BB539" i="1"/>
  <c r="AT539" i="1"/>
  <c r="AL539" i="1"/>
  <c r="AD539" i="1"/>
  <c r="V539" i="1"/>
  <c r="N539" i="1"/>
  <c r="F539" i="1"/>
  <c r="FW538" i="1"/>
  <c r="FO538" i="1"/>
  <c r="FG538" i="1"/>
  <c r="EY538" i="1"/>
  <c r="EQ538" i="1"/>
  <c r="EI538" i="1"/>
  <c r="EA538" i="1"/>
  <c r="DS538" i="1"/>
  <c r="DK538" i="1"/>
  <c r="DC538" i="1"/>
  <c r="CU538" i="1"/>
  <c r="CM538" i="1"/>
  <c r="CE538" i="1"/>
  <c r="BW538" i="1"/>
  <c r="BO538" i="1"/>
  <c r="BG538" i="1"/>
  <c r="AY538" i="1"/>
  <c r="AQ538" i="1"/>
  <c r="AI538" i="1"/>
  <c r="AF554" i="1"/>
  <c r="FF552" i="1"/>
  <c r="CI551" i="1"/>
  <c r="BB550" i="1"/>
  <c r="CE549" i="1"/>
  <c r="FP548" i="1"/>
  <c r="DI548" i="1"/>
  <c r="AR548" i="1"/>
  <c r="G548" i="1"/>
  <c r="EU547" i="1"/>
  <c r="DK547" i="1"/>
  <c r="CI547" i="1"/>
  <c r="AY547" i="1"/>
  <c r="AB547" i="1"/>
  <c r="FX546" i="1"/>
  <c r="ET546" i="1"/>
  <c r="DV546" i="1"/>
  <c r="CQ546" i="1"/>
  <c r="BT546" i="1"/>
  <c r="AO546" i="1"/>
  <c r="N546" i="1"/>
  <c r="FN545" i="1"/>
  <c r="EI545" i="1"/>
  <c r="DM545" i="1"/>
  <c r="CM545" i="1"/>
  <c r="BH555" i="1"/>
  <c r="EG553" i="1"/>
  <c r="AZ552" i="1"/>
  <c r="AE551" i="1"/>
  <c r="EY549" i="1"/>
  <c r="AS549" i="1"/>
  <c r="EX548" i="1"/>
  <c r="CE548" i="1"/>
  <c r="AI548" i="1"/>
  <c r="FL547" i="1"/>
  <c r="EG547" i="1"/>
  <c r="CZ547" i="1"/>
  <c r="BP547" i="1"/>
  <c r="AQ547" i="1"/>
  <c r="O547" i="1"/>
  <c r="FL546" i="1"/>
  <c r="EL546" i="1"/>
  <c r="DI546" i="1"/>
  <c r="CJ546" i="1"/>
  <c r="BI546" i="1"/>
  <c r="AE546" i="1"/>
  <c r="G546" i="1"/>
  <c r="FA545" i="1"/>
  <c r="ED545" i="1"/>
  <c r="DC545" i="1"/>
  <c r="CD545" i="1"/>
  <c r="BI545" i="1"/>
  <c r="AI545" i="1"/>
  <c r="O545" i="1"/>
  <c r="FN544" i="1"/>
  <c r="EP544" i="1"/>
  <c r="DT544" i="1"/>
  <c r="CT544" i="1"/>
  <c r="CA544" i="1"/>
  <c r="AZ544" i="1"/>
  <c r="AE544" i="1"/>
  <c r="G544" i="1"/>
  <c r="FJ543" i="1"/>
  <c r="ER543" i="1"/>
  <c r="DV543" i="1"/>
  <c r="DB543" i="1"/>
  <c r="CH543" i="1"/>
  <c r="BM543" i="1"/>
  <c r="AT543" i="1"/>
  <c r="Y543" i="1"/>
  <c r="C543" i="1"/>
  <c r="FJ542" i="1"/>
  <c r="EM542" i="1"/>
  <c r="DV542" i="1"/>
  <c r="CY542" i="1"/>
  <c r="CC542" i="1"/>
  <c r="BK542" i="1"/>
  <c r="AN542" i="1"/>
  <c r="W542" i="1"/>
  <c r="FG541" i="1"/>
  <c r="EQ541" i="1"/>
  <c r="DX541" i="1"/>
  <c r="DI541" i="1"/>
  <c r="CQ541" i="1"/>
  <c r="CB541" i="1"/>
  <c r="BO541" i="1"/>
  <c r="AY541" i="1"/>
  <c r="AN541" i="1"/>
  <c r="Z541" i="1"/>
  <c r="M541" i="1"/>
  <c r="FL540" i="1"/>
  <c r="FA540" i="1"/>
  <c r="EM540" i="1"/>
  <c r="DZ540" i="1"/>
  <c r="DN540" i="1"/>
  <c r="CZ540" i="1"/>
  <c r="CO540" i="1"/>
  <c r="CA540" i="1"/>
  <c r="BN540" i="1"/>
  <c r="BB540" i="1"/>
  <c r="AN540" i="1"/>
  <c r="AC540" i="1"/>
  <c r="O540" i="1"/>
  <c r="FO539" i="1"/>
  <c r="FA539" i="1"/>
  <c r="EP539" i="1"/>
  <c r="EB539" i="1"/>
  <c r="DO539" i="1"/>
  <c r="DC539" i="1"/>
  <c r="CO539" i="1"/>
  <c r="CD539" i="1"/>
  <c r="BP539" i="1"/>
  <c r="BC539" i="1"/>
  <c r="AQ539" i="1"/>
  <c r="AC539" i="1"/>
  <c r="R539" i="1"/>
  <c r="D539" i="1"/>
  <c r="FP538" i="1"/>
  <c r="FD538" i="1"/>
  <c r="EP538" i="1"/>
  <c r="EE538" i="1"/>
  <c r="DQ538" i="1"/>
  <c r="DD538" i="1"/>
  <c r="CR538" i="1"/>
  <c r="CD538" i="1"/>
  <c r="BS538" i="1"/>
  <c r="BE538" i="1"/>
  <c r="AR538" i="1"/>
  <c r="AF538" i="1"/>
  <c r="W538" i="1"/>
  <c r="M538" i="1"/>
  <c r="D538" i="1"/>
  <c r="FT537" i="1"/>
  <c r="FK537" i="1"/>
  <c r="FB537" i="1"/>
  <c r="ES537" i="1"/>
  <c r="EJ537" i="1"/>
  <c r="EA537" i="1"/>
  <c r="DS537" i="1"/>
  <c r="DK537" i="1"/>
  <c r="DC537" i="1"/>
  <c r="CU537" i="1"/>
  <c r="CM537" i="1"/>
  <c r="CE537" i="1"/>
  <c r="BW537" i="1"/>
  <c r="BO537" i="1"/>
  <c r="BG537" i="1"/>
  <c r="AY537" i="1"/>
  <c r="AQ537" i="1"/>
  <c r="AI537" i="1"/>
  <c r="AA537" i="1"/>
  <c r="S537" i="1"/>
  <c r="K537" i="1"/>
  <c r="C537" i="1"/>
  <c r="FM554" i="1"/>
  <c r="DW553" i="1"/>
  <c r="AH552" i="1"/>
  <c r="FB550" i="1"/>
  <c r="EQ549" i="1"/>
  <c r="AA549" i="1"/>
  <c r="EP548" i="1"/>
  <c r="CC548" i="1"/>
  <c r="V548" i="1"/>
  <c r="FK547" i="1"/>
  <c r="DY547" i="1"/>
  <c r="CY547" i="1"/>
  <c r="BM547" i="1"/>
  <c r="AN547" i="1"/>
  <c r="K547" i="1"/>
  <c r="FH546" i="1"/>
  <c r="EJ546" i="1"/>
  <c r="DF546" i="1"/>
  <c r="CF546" i="1"/>
  <c r="BD546" i="1"/>
  <c r="AC546" i="1"/>
  <c r="D546" i="1"/>
  <c r="EZ545" i="1"/>
  <c r="DV545" i="1"/>
  <c r="DB545" i="1"/>
  <c r="CA545" i="1"/>
  <c r="BH545" i="1"/>
  <c r="AH545" i="1"/>
  <c r="I545" i="1"/>
  <c r="FM544" i="1"/>
  <c r="EM544" i="1"/>
  <c r="DS544" i="1"/>
  <c r="CS544" i="1"/>
  <c r="BU544" i="1"/>
  <c r="AY544" i="1"/>
  <c r="Y544" i="1"/>
  <c r="F544" i="1"/>
  <c r="FH543" i="1"/>
  <c r="EO543" i="1"/>
  <c r="DT543" i="1"/>
  <c r="CX543" i="1"/>
  <c r="CF543" i="1"/>
  <c r="BJ543" i="1"/>
  <c r="AP543" i="1"/>
  <c r="V543" i="1"/>
  <c r="FG542" i="1"/>
  <c r="EL542" i="1"/>
  <c r="DP542" i="1"/>
  <c r="CX542" i="1"/>
  <c r="CA542" i="1"/>
  <c r="BJ542" i="1"/>
  <c r="AM542" i="1"/>
  <c r="Q542" i="1"/>
  <c r="FX541" i="1"/>
  <c r="FD541" i="1"/>
  <c r="EO541" i="1"/>
  <c r="DV541" i="1"/>
  <c r="DE541" i="1"/>
  <c r="CP541" i="1"/>
  <c r="BZ541" i="1"/>
  <c r="BM541" i="1"/>
  <c r="AX541" i="1"/>
  <c r="AK541" i="1"/>
  <c r="Y541" i="1"/>
  <c r="K541" i="1"/>
  <c r="FK540" i="1"/>
  <c r="EX540" i="1"/>
  <c r="EL540" i="1"/>
  <c r="DX540" i="1"/>
  <c r="DM540" i="1"/>
  <c r="CY540" i="1"/>
  <c r="CL540" i="1"/>
  <c r="BZ540" i="1"/>
  <c r="BL540" i="1"/>
  <c r="BA540" i="1"/>
  <c r="AM540" i="1"/>
  <c r="Z540" i="1"/>
  <c r="N540" i="1"/>
  <c r="FN539" i="1"/>
  <c r="EZ539" i="1"/>
  <c r="EM539" i="1"/>
  <c r="EA539" i="1"/>
  <c r="DM539" i="1"/>
  <c r="DB539" i="1"/>
  <c r="CN539" i="1"/>
  <c r="CA539" i="1"/>
  <c r="BO539" i="1"/>
  <c r="BA539" i="1"/>
  <c r="AP539" i="1"/>
  <c r="AB539" i="1"/>
  <c r="O539" i="1"/>
  <c r="C539" i="1"/>
  <c r="FN538" i="1"/>
  <c r="FC538" i="1"/>
  <c r="EO538" i="1"/>
  <c r="EB538" i="1"/>
  <c r="DP538" i="1"/>
  <c r="DB538" i="1"/>
  <c r="CQ538" i="1"/>
  <c r="CC538" i="1"/>
  <c r="BP538" i="1"/>
  <c r="BD538" i="1"/>
  <c r="AP538" i="1"/>
  <c r="AE538" i="1"/>
  <c r="U538" i="1"/>
  <c r="L538" i="1"/>
  <c r="C538" i="1"/>
  <c r="FS537" i="1"/>
  <c r="FJ537" i="1"/>
  <c r="FA537" i="1"/>
  <c r="ER537" i="1"/>
  <c r="EH537" i="1"/>
  <c r="DZ537" i="1"/>
  <c r="DR537" i="1"/>
  <c r="DJ537" i="1"/>
  <c r="DB537" i="1"/>
  <c r="CT537" i="1"/>
  <c r="CL537" i="1"/>
  <c r="CD537" i="1"/>
  <c r="BV537" i="1"/>
  <c r="BN537" i="1"/>
  <c r="BF537" i="1"/>
  <c r="AX537" i="1"/>
  <c r="AP537" i="1"/>
  <c r="AH537" i="1"/>
  <c r="Z537" i="1"/>
  <c r="R537" i="1"/>
  <c r="J537" i="1"/>
  <c r="C532" i="1"/>
  <c r="EU554" i="1"/>
  <c r="BM553" i="1"/>
  <c r="T552" i="1"/>
  <c r="DL550" i="1"/>
  <c r="EH549" i="1"/>
  <c r="T549" i="1"/>
  <c r="EA548" i="1"/>
  <c r="BU548" i="1"/>
  <c r="O548" i="1"/>
  <c r="FH547" i="1"/>
  <c r="DX547" i="1"/>
  <c r="CQ547" i="1"/>
  <c r="BL547" i="1"/>
  <c r="AG547" i="1"/>
  <c r="J547" i="1"/>
  <c r="FD546" i="1"/>
  <c r="EE546" i="1"/>
  <c r="DD546" i="1"/>
  <c r="BZ546" i="1"/>
  <c r="BB546" i="1"/>
  <c r="X546" i="1"/>
  <c r="FW545" i="1"/>
  <c r="EW545" i="1"/>
  <c r="DT545" i="1"/>
  <c r="CX545" i="1"/>
  <c r="BZ545" i="1"/>
  <c r="ED554" i="1"/>
  <c r="W553" i="1"/>
  <c r="FO551" i="1"/>
  <c r="CR550" i="1"/>
  <c r="DE549" i="1"/>
  <c r="L549" i="1"/>
  <c r="DS548" i="1"/>
  <c r="BP548" i="1"/>
  <c r="L548" i="1"/>
  <c r="EY547" i="1"/>
  <c r="DW547" i="1"/>
  <c r="CK547" i="1"/>
  <c r="BK547" i="1"/>
  <c r="AF547" i="1"/>
  <c r="C547" i="1"/>
  <c r="FC546" i="1"/>
  <c r="DX546" i="1"/>
  <c r="DA546" i="1"/>
  <c r="BX546" i="1"/>
  <c r="AW546" i="1"/>
  <c r="V546" i="1"/>
  <c r="FQ545" i="1"/>
  <c r="ES545" i="1"/>
  <c r="DQ545" i="1"/>
  <c r="CT545" i="1"/>
  <c r="BW545" i="1"/>
  <c r="AY545" i="1"/>
  <c r="AC545" i="1"/>
  <c r="E545" i="1"/>
  <c r="FE544" i="1"/>
  <c r="EJ544" i="1"/>
  <c r="DJ544" i="1"/>
  <c r="CQ544" i="1"/>
  <c r="BP544" i="1"/>
  <c r="AQ544" i="1"/>
  <c r="W544" i="1"/>
  <c r="FW543" i="1"/>
  <c r="FF543" i="1"/>
  <c r="EI543" i="1"/>
  <c r="DN543" i="1"/>
  <c r="CU543" i="1"/>
  <c r="BX543" i="1"/>
  <c r="BG543" i="1"/>
  <c r="AJ543" i="1"/>
  <c r="Q543" i="1"/>
  <c r="FU542" i="1"/>
  <c r="EY542" i="1"/>
  <c r="EG542" i="1"/>
  <c r="DK542" i="1"/>
  <c r="CQ542" i="1"/>
  <c r="BW542" i="1"/>
  <c r="BB542" i="1"/>
  <c r="AI542" i="1"/>
  <c r="N542" i="1"/>
  <c r="FQ541" i="1"/>
  <c r="FA541" i="1"/>
  <c r="EI541" i="1"/>
  <c r="DT541" i="1"/>
  <c r="DA541" i="1"/>
  <c r="CK541" i="1"/>
  <c r="BX541" i="1"/>
  <c r="BH541" i="1"/>
  <c r="AV541" i="1"/>
  <c r="AH541" i="1"/>
  <c r="U541" i="1"/>
  <c r="I541" i="1"/>
  <c r="FT540" i="1"/>
  <c r="FI540" i="1"/>
  <c r="EU540" i="1"/>
  <c r="EH540" i="1"/>
  <c r="DV540" i="1"/>
  <c r="DH540" i="1"/>
  <c r="CW540" i="1"/>
  <c r="CI540" i="1"/>
  <c r="BV540" i="1"/>
  <c r="BJ540" i="1"/>
  <c r="AV540" i="1"/>
  <c r="AK540" i="1"/>
  <c r="W540" i="1"/>
  <c r="J540" i="1"/>
  <c r="FW539" i="1"/>
  <c r="FI539" i="1"/>
  <c r="EX539" i="1"/>
  <c r="EJ539" i="1"/>
  <c r="DW539" i="1"/>
  <c r="DK539" i="1"/>
  <c r="CW539" i="1"/>
  <c r="CL539" i="1"/>
  <c r="BX539" i="1"/>
  <c r="BK539" i="1"/>
  <c r="AY539" i="1"/>
  <c r="AK539" i="1"/>
  <c r="Z539" i="1"/>
  <c r="L539" i="1"/>
  <c r="FX538" i="1"/>
  <c r="FL538" i="1"/>
  <c r="EX538" i="1"/>
  <c r="EM538" i="1"/>
  <c r="DY538" i="1"/>
  <c r="DL538" i="1"/>
  <c r="CZ538" i="1"/>
  <c r="CL538" i="1"/>
  <c r="CA538" i="1"/>
  <c r="BM538" i="1"/>
  <c r="AZ538" i="1"/>
  <c r="AN538" i="1"/>
  <c r="AB538" i="1"/>
  <c r="S538" i="1"/>
  <c r="J538" i="1"/>
  <c r="FQ537" i="1"/>
  <c r="FH537" i="1"/>
  <c r="EX537" i="1"/>
  <c r="EO537" i="1"/>
  <c r="EF537" i="1"/>
  <c r="DX537" i="1"/>
  <c r="DP537" i="1"/>
  <c r="DH537" i="1"/>
  <c r="CZ537" i="1"/>
  <c r="CR537" i="1"/>
  <c r="CJ537" i="1"/>
  <c r="CB537" i="1"/>
  <c r="BT537" i="1"/>
  <c r="BL537" i="1"/>
  <c r="BD537" i="1"/>
  <c r="AV537" i="1"/>
  <c r="AN537" i="1"/>
  <c r="AF537" i="1"/>
  <c r="X537" i="1"/>
  <c r="P537" i="1"/>
  <c r="H537" i="1"/>
  <c r="BT550" i="1"/>
  <c r="EZ548" i="1"/>
  <c r="FU547" i="1"/>
  <c r="CJ547" i="1"/>
  <c r="R547" i="1"/>
  <c r="DU546" i="1"/>
  <c r="AR546" i="1"/>
  <c r="FE545" i="1"/>
  <c r="CL545" i="1"/>
  <c r="AS545" i="1"/>
  <c r="F545" i="1"/>
  <c r="EW544" i="1"/>
  <c r="DI544" i="1"/>
  <c r="CB544" i="1"/>
  <c r="AN544" i="1"/>
  <c r="EW543" i="1"/>
  <c r="DK543" i="1"/>
  <c r="CK543" i="1"/>
  <c r="AY543" i="1"/>
  <c r="T543" i="1"/>
  <c r="FL542" i="1"/>
  <c r="ED542" i="1"/>
  <c r="CZ542" i="1"/>
  <c r="BR542" i="1"/>
  <c r="AL542" i="1"/>
  <c r="F542" i="1"/>
  <c r="EZ541" i="1"/>
  <c r="EA541" i="1"/>
  <c r="CX541" i="1"/>
  <c r="BY541" i="1"/>
  <c r="BD541" i="1"/>
  <c r="AG541" i="1"/>
  <c r="P541" i="1"/>
  <c r="FR540" i="1"/>
  <c r="EV540" i="1"/>
  <c r="ED540" i="1"/>
  <c r="DG540" i="1"/>
  <c r="CP540" i="1"/>
  <c r="BS540" i="1"/>
  <c r="AX540" i="1"/>
  <c r="AE540" i="1"/>
  <c r="H540" i="1"/>
  <c r="FP539" i="1"/>
  <c r="ES539" i="1"/>
  <c r="DZ539" i="1"/>
  <c r="DE539" i="1"/>
  <c r="CI539" i="1"/>
  <c r="BQ539" i="1"/>
  <c r="AU539" i="1"/>
  <c r="AA539" i="1"/>
  <c r="G539" i="1"/>
  <c r="FK538" i="1"/>
  <c r="ER538" i="1"/>
  <c r="DW538" i="1"/>
  <c r="DA538" i="1"/>
  <c r="CI538" i="1"/>
  <c r="BL538" i="1"/>
  <c r="AU538" i="1"/>
  <c r="Z538" i="1"/>
  <c r="K538" i="1"/>
  <c r="FV537" i="1"/>
  <c r="FF537" i="1"/>
  <c r="ET537" i="1"/>
  <c r="ED537" i="1"/>
  <c r="DQ537" i="1"/>
  <c r="DE537" i="1"/>
  <c r="CQ537" i="1"/>
  <c r="CF537" i="1"/>
  <c r="BR537" i="1"/>
  <c r="BE537" i="1"/>
  <c r="AS537" i="1"/>
  <c r="AE537" i="1"/>
  <c r="T537" i="1"/>
  <c r="F537" i="1"/>
  <c r="EU553" i="1"/>
  <c r="E550" i="1"/>
  <c r="DN548" i="1"/>
  <c r="FO547" i="1"/>
  <c r="CC547" i="1"/>
  <c r="DM546" i="1"/>
  <c r="AN546" i="1"/>
  <c r="EP545" i="1"/>
  <c r="CK545" i="1"/>
  <c r="AR545" i="1"/>
  <c r="EV544" i="1"/>
  <c r="DF544" i="1"/>
  <c r="BR544" i="1"/>
  <c r="AJ544" i="1"/>
  <c r="FV543" i="1"/>
  <c r="ET543" i="1"/>
  <c r="DJ543" i="1"/>
  <c r="CC543" i="1"/>
  <c r="AX543" i="1"/>
  <c r="L543" i="1"/>
  <c r="FK542" i="1"/>
  <c r="DY542" i="1"/>
  <c r="CU542" i="1"/>
  <c r="BM542" i="1"/>
  <c r="AE542" i="1"/>
  <c r="EV541" i="1"/>
  <c r="DU541" i="1"/>
  <c r="CU541" i="1"/>
  <c r="BW541" i="1"/>
  <c r="BA541" i="1"/>
  <c r="AF541" i="1"/>
  <c r="J541" i="1"/>
  <c r="FQ540" i="1"/>
  <c r="ET540" i="1"/>
  <c r="EC540" i="1"/>
  <c r="DF540" i="1"/>
  <c r="CJ540" i="1"/>
  <c r="BR540" i="1"/>
  <c r="AU540" i="1"/>
  <c r="AD540" i="1"/>
  <c r="G540" i="1"/>
  <c r="FK539" i="1"/>
  <c r="ER539" i="1"/>
  <c r="DU539" i="1"/>
  <c r="DD539" i="1"/>
  <c r="CG539" i="1"/>
  <c r="BN539" i="1"/>
  <c r="AS539" i="1"/>
  <c r="W539" i="1"/>
  <c r="E539" i="1"/>
  <c r="FH538" i="1"/>
  <c r="EN538" i="1"/>
  <c r="DT538" i="1"/>
  <c r="CY538" i="1"/>
  <c r="CF538" i="1"/>
  <c r="BK538" i="1"/>
  <c r="AO538" i="1"/>
  <c r="Y538" i="1"/>
  <c r="I538" i="1"/>
  <c r="FU537" i="1"/>
  <c r="FE537" i="1"/>
  <c r="EP537" i="1"/>
  <c r="EC537" i="1"/>
  <c r="DO537" i="1"/>
  <c r="DD537" i="1"/>
  <c r="CP537" i="1"/>
  <c r="CC537" i="1"/>
  <c r="BQ537" i="1"/>
  <c r="BC537" i="1"/>
  <c r="AR537" i="1"/>
  <c r="AD537" i="1"/>
  <c r="Q537" i="1"/>
  <c r="E537" i="1"/>
  <c r="ER552" i="1"/>
  <c r="CT549" i="1"/>
  <c r="CQ548" i="1"/>
  <c r="EO547" i="1"/>
  <c r="BC547" i="1"/>
  <c r="FR546" i="1"/>
  <c r="CP546" i="1"/>
  <c r="U546" i="1"/>
  <c r="EG545" i="1"/>
  <c r="BQ545" i="1"/>
  <c r="AG545" i="1"/>
  <c r="FU544" i="1"/>
  <c r="EG544" i="1"/>
  <c r="CZ544" i="1"/>
  <c r="BL544" i="1"/>
  <c r="X544" i="1"/>
  <c r="FR543" i="1"/>
  <c r="EH543" i="1"/>
  <c r="DF543" i="1"/>
  <c r="BV543" i="1"/>
  <c r="AL543" i="1"/>
  <c r="J543" i="1"/>
  <c r="EW542" i="1"/>
  <c r="DW542" i="1"/>
  <c r="CK542" i="1"/>
  <c r="BD542" i="1"/>
  <c r="Y542" i="1"/>
  <c r="FO541" i="1"/>
  <c r="ER541" i="1"/>
  <c r="DM541" i="1"/>
  <c r="CO541" i="1"/>
  <c r="BQ541" i="1"/>
  <c r="AS541" i="1"/>
  <c r="AA541" i="1"/>
  <c r="E541" i="1"/>
  <c r="FJ540" i="1"/>
  <c r="EP540" i="1"/>
  <c r="DU540" i="1"/>
  <c r="DB540" i="1"/>
  <c r="CG540" i="1"/>
  <c r="BK540" i="1"/>
  <c r="AS540" i="1"/>
  <c r="V540" i="1"/>
  <c r="E540" i="1"/>
  <c r="FG539" i="1"/>
  <c r="EK539" i="1"/>
  <c r="DS539" i="1"/>
  <c r="CV539" i="1"/>
  <c r="CE539" i="1"/>
  <c r="BH539" i="1"/>
  <c r="AM539" i="1"/>
  <c r="T539" i="1"/>
  <c r="FV538" i="1"/>
  <c r="FE538" i="1"/>
  <c r="EH538" i="1"/>
  <c r="DO538" i="1"/>
  <c r="CT538" i="1"/>
  <c r="BX538" i="1"/>
  <c r="BF538" i="1"/>
  <c r="AJ538" i="1"/>
  <c r="T538" i="1"/>
  <c r="G538" i="1"/>
  <c r="FP537" i="1"/>
  <c r="FC537" i="1"/>
  <c r="EM537" i="1"/>
  <c r="DY537" i="1"/>
  <c r="DM537" i="1"/>
  <c r="CY537" i="1"/>
  <c r="CN537" i="1"/>
  <c r="BZ537" i="1"/>
  <c r="BM537" i="1"/>
  <c r="BA537" i="1"/>
  <c r="AM537" i="1"/>
  <c r="AB537" i="1"/>
  <c r="N537" i="1"/>
  <c r="CP552" i="1"/>
  <c r="BY549" i="1"/>
  <c r="BC548" i="1"/>
  <c r="EM547" i="1"/>
  <c r="AX547" i="1"/>
  <c r="FB546" i="1"/>
  <c r="CO546" i="1"/>
  <c r="I546" i="1"/>
  <c r="DN545" i="1"/>
  <c r="BK545" i="1"/>
  <c r="Y545" i="1"/>
  <c r="FO544" i="1"/>
  <c r="EB544" i="1"/>
  <c r="CR544" i="1"/>
  <c r="BG544" i="1"/>
  <c r="V544" i="1"/>
  <c r="FN543" i="1"/>
  <c r="EG543" i="1"/>
  <c r="CV543" i="1"/>
  <c r="BU543" i="1"/>
  <c r="AI543" i="1"/>
  <c r="I543" i="1"/>
  <c r="EV542" i="1"/>
  <c r="DN542" i="1"/>
  <c r="CJ542" i="1"/>
  <c r="AY542" i="1"/>
  <c r="X542" i="1"/>
  <c r="FM541" i="1"/>
  <c r="EK541" i="1"/>
  <c r="DL541" i="1"/>
  <c r="CI541" i="1"/>
  <c r="BP541" i="1"/>
  <c r="AQ541" i="1"/>
  <c r="X541" i="1"/>
  <c r="C541" i="1"/>
  <c r="FF540" i="1"/>
  <c r="EN540" i="1"/>
  <c r="DR540" i="1"/>
  <c r="CX540" i="1"/>
  <c r="CD540" i="1"/>
  <c r="BI540" i="1"/>
  <c r="AP540" i="1"/>
  <c r="U540" i="1"/>
  <c r="FX539" i="1"/>
  <c r="FF539" i="1"/>
  <c r="EI539" i="1"/>
  <c r="DR539" i="1"/>
  <c r="CU539" i="1"/>
  <c r="BY539" i="1"/>
  <c r="BG539" i="1"/>
  <c r="AJ539" i="1"/>
  <c r="S539" i="1"/>
  <c r="FU538" i="1"/>
  <c r="EZ538" i="1"/>
  <c r="EG538" i="1"/>
  <c r="DJ538" i="1"/>
  <c r="CS538" i="1"/>
  <c r="BV538" i="1"/>
  <c r="BC538" i="1"/>
  <c r="AH538" i="1"/>
  <c r="R538" i="1"/>
  <c r="E538" i="1"/>
  <c r="FN537" i="1"/>
  <c r="EZ537" i="1"/>
  <c r="EL537" i="1"/>
  <c r="DW537" i="1"/>
  <c r="DL537" i="1"/>
  <c r="CX537" i="1"/>
  <c r="CK537" i="1"/>
  <c r="BY537" i="1"/>
  <c r="BK537" i="1"/>
  <c r="AZ537" i="1"/>
  <c r="AL537" i="1"/>
  <c r="Y537" i="1"/>
  <c r="M537" i="1"/>
  <c r="FD548" i="1"/>
  <c r="FM545" i="1"/>
  <c r="EY544" i="1"/>
  <c r="I544" i="1"/>
  <c r="FO542" i="1"/>
  <c r="FB541" i="1"/>
  <c r="BE541" i="1"/>
  <c r="I553" i="1"/>
  <c r="DF548" i="1"/>
  <c r="BW547" i="1"/>
  <c r="CV546" i="1"/>
  <c r="EH545" i="1"/>
  <c r="AL545" i="1"/>
  <c r="EL544" i="1"/>
  <c r="BO544" i="1"/>
  <c r="FU543" i="1"/>
  <c r="DI543" i="1"/>
  <c r="AW543" i="1"/>
  <c r="FC542" i="1"/>
  <c r="CM542" i="1"/>
  <c r="AA542" i="1"/>
  <c r="ES541" i="1"/>
  <c r="CR541" i="1"/>
  <c r="AW541" i="1"/>
  <c r="H541" i="1"/>
  <c r="ES540" i="1"/>
  <c r="DE540" i="1"/>
  <c r="BQ540" i="1"/>
  <c r="X540" i="1"/>
  <c r="FH539" i="1"/>
  <c r="DT539" i="1"/>
  <c r="CF539" i="1"/>
  <c r="AR539" i="1"/>
  <c r="EJ538" i="1"/>
  <c r="CV538" i="1"/>
  <c r="BH538" i="1"/>
  <c r="X538" i="1"/>
  <c r="FR537" i="1"/>
  <c r="EN537" i="1"/>
  <c r="DN537" i="1"/>
  <c r="CO537" i="1"/>
  <c r="BP537" i="1"/>
  <c r="AO537" i="1"/>
  <c r="O537" i="1"/>
  <c r="DK551" i="1"/>
  <c r="AN548" i="1"/>
  <c r="AU547" i="1"/>
  <c r="BU546" i="1"/>
  <c r="DG545" i="1"/>
  <c r="T545" i="1"/>
  <c r="DX544" i="1"/>
  <c r="BC544" i="1"/>
  <c r="FG543" i="1"/>
  <c r="CT543" i="1"/>
  <c r="AH543" i="1"/>
  <c r="EU542" i="1"/>
  <c r="CI542" i="1"/>
  <c r="O542" i="1"/>
  <c r="EG541" i="1"/>
  <c r="CH541" i="1"/>
  <c r="AP541" i="1"/>
  <c r="EK540" i="1"/>
  <c r="CT540" i="1"/>
  <c r="BF540" i="1"/>
  <c r="R540" i="1"/>
  <c r="FC539" i="1"/>
  <c r="DL539" i="1"/>
  <c r="BW539" i="1"/>
  <c r="AI539" i="1"/>
  <c r="FT538" i="1"/>
  <c r="EF538" i="1"/>
  <c r="CN538" i="1"/>
  <c r="AX538" i="1"/>
  <c r="Q538" i="1"/>
  <c r="FM537" i="1"/>
  <c r="EK537" i="1"/>
  <c r="DI537" i="1"/>
  <c r="CI537" i="1"/>
  <c r="BJ537" i="1"/>
  <c r="AK537" i="1"/>
  <c r="L537" i="1"/>
  <c r="BK551" i="1"/>
  <c r="AJ548" i="1"/>
  <c r="AE547" i="1"/>
  <c r="BL546" i="1"/>
  <c r="DD545" i="1"/>
  <c r="R545" i="1"/>
  <c r="DV544" i="1"/>
  <c r="AX544" i="1"/>
  <c r="EZ543" i="1"/>
  <c r="CN543" i="1"/>
  <c r="AB543" i="1"/>
  <c r="EO542" i="1"/>
  <c r="BZ542" i="1"/>
  <c r="K542" i="1"/>
  <c r="EF541" i="1"/>
  <c r="CG541" i="1"/>
  <c r="AO541" i="1"/>
  <c r="FV540" i="1"/>
  <c r="EF540" i="1"/>
  <c r="CR540" i="1"/>
  <c r="BD540" i="1"/>
  <c r="P540" i="1"/>
  <c r="EY539" i="1"/>
  <c r="DJ539" i="1"/>
  <c r="BV539" i="1"/>
  <c r="AH539" i="1"/>
  <c r="FS538" i="1"/>
  <c r="DZ538" i="1"/>
  <c r="CK538" i="1"/>
  <c r="AW538" i="1"/>
  <c r="P538" i="1"/>
  <c r="FL537" i="1"/>
  <c r="EG537" i="1"/>
  <c r="DG537" i="1"/>
  <c r="CH537" i="1"/>
  <c r="BI537" i="1"/>
  <c r="AJ537" i="1"/>
  <c r="I537" i="1"/>
  <c r="J548" i="1"/>
  <c r="Q545" i="1"/>
  <c r="DL544" i="1"/>
  <c r="EX543" i="1"/>
  <c r="Z543" i="1"/>
  <c r="EI542" i="1"/>
  <c r="I542" i="1"/>
  <c r="CF541" i="1"/>
  <c r="AI541" i="1"/>
  <c r="EE540" i="1"/>
  <c r="CQ540" i="1"/>
  <c r="M540" i="1"/>
  <c r="DG539" i="1"/>
  <c r="AE539" i="1"/>
  <c r="FM538" i="1"/>
  <c r="CJ538" i="1"/>
  <c r="O538" i="1"/>
  <c r="EE537" i="1"/>
  <c r="DF537" i="1"/>
  <c r="BH537" i="1"/>
  <c r="AG537" i="1"/>
  <c r="AQ551" i="1"/>
  <c r="T547" i="1"/>
  <c r="BJ546" i="1"/>
  <c r="CO545" i="1"/>
  <c r="AO544" i="1"/>
  <c r="CL543" i="1"/>
  <c r="BU542" i="1"/>
  <c r="ED541" i="1"/>
  <c r="FS540" i="1"/>
  <c r="BC540" i="1"/>
  <c r="EU539" i="1"/>
  <c r="BS539" i="1"/>
  <c r="DX538" i="1"/>
  <c r="AV538" i="1"/>
  <c r="FI537" i="1"/>
  <c r="CG537" i="1"/>
  <c r="G537" i="1"/>
  <c r="FF549" i="1"/>
  <c r="EV547" i="1"/>
  <c r="FU546" i="1"/>
  <c r="AM546" i="1"/>
  <c r="BU545" i="1"/>
  <c r="FX544" i="1"/>
  <c r="DC544" i="1"/>
  <c r="AH544" i="1"/>
  <c r="EJ543" i="1"/>
  <c r="BW543" i="1"/>
  <c r="K543" i="1"/>
  <c r="DX542" i="1"/>
  <c r="BL542" i="1"/>
  <c r="FW541" i="1"/>
  <c r="DP541" i="1"/>
  <c r="BS541" i="1"/>
  <c r="AC541" i="1"/>
  <c r="FN540" i="1"/>
  <c r="DW540" i="1"/>
  <c r="CH540" i="1"/>
  <c r="AT540" i="1"/>
  <c r="F540" i="1"/>
  <c r="EQ539" i="1"/>
  <c r="CY539" i="1"/>
  <c r="BI539" i="1"/>
  <c r="U539" i="1"/>
  <c r="FF538" i="1"/>
  <c r="DR538" i="1"/>
  <c r="CB538" i="1"/>
  <c r="AM538" i="1"/>
  <c r="H538" i="1"/>
  <c r="FD537" i="1"/>
  <c r="EB537" i="1"/>
  <c r="DA537" i="1"/>
  <c r="CA537" i="1"/>
  <c r="BB537" i="1"/>
  <c r="AC537" i="1"/>
  <c r="D537" i="1"/>
  <c r="BS556" i="1"/>
  <c r="BV549" i="1"/>
  <c r="DT547" i="1"/>
  <c r="ER546" i="1"/>
  <c r="H546" i="1"/>
  <c r="BJ545" i="1"/>
  <c r="FL544" i="1"/>
  <c r="CJ544" i="1"/>
  <c r="O544" i="1"/>
  <c r="EA543" i="1"/>
  <c r="BO543" i="1"/>
  <c r="FW542" i="1"/>
  <c r="DI542" i="1"/>
  <c r="AW542" i="1"/>
  <c r="FL541" i="1"/>
  <c r="DK541" i="1"/>
  <c r="BJ541" i="1"/>
  <c r="S541" i="1"/>
  <c r="FD540" i="1"/>
  <c r="DP540" i="1"/>
  <c r="CB540" i="1"/>
  <c r="AL540" i="1"/>
  <c r="FV539" i="1"/>
  <c r="EH539" i="1"/>
  <c r="CT539" i="1"/>
  <c r="BF539" i="1"/>
  <c r="M539" i="1"/>
  <c r="EW538" i="1"/>
  <c r="DI538" i="1"/>
  <c r="BU538" i="1"/>
  <c r="AG538" i="1"/>
  <c r="EW537" i="1"/>
  <c r="DV537" i="1"/>
  <c r="CW537" i="1"/>
  <c r="BX537" i="1"/>
  <c r="AW537" i="1"/>
  <c r="W537" i="1"/>
  <c r="P556" i="1"/>
  <c r="G549" i="1"/>
  <c r="DH547" i="1"/>
  <c r="EO546" i="1"/>
  <c r="FO545" i="1"/>
  <c r="BA545" i="1"/>
  <c r="FC544" i="1"/>
  <c r="CH544" i="1"/>
  <c r="L544" i="1"/>
  <c r="DY543" i="1"/>
  <c r="BH543" i="1"/>
  <c r="FT542" i="1"/>
  <c r="DH542" i="1"/>
  <c r="AV542" i="1"/>
  <c r="FJ541" i="1"/>
  <c r="DC541" i="1"/>
  <c r="BG541" i="1"/>
  <c r="R541" i="1"/>
  <c r="FC540" i="1"/>
  <c r="DO540" i="1"/>
  <c r="BY540" i="1"/>
  <c r="AH540" i="1"/>
  <c r="FS539" i="1"/>
  <c r="EE539" i="1"/>
  <c r="CQ539" i="1"/>
  <c r="AZ539" i="1"/>
  <c r="K539" i="1"/>
  <c r="EV538" i="1"/>
  <c r="DH538" i="1"/>
  <c r="BT538" i="1"/>
  <c r="AC538" i="1"/>
  <c r="EV537" i="1"/>
  <c r="DU537" i="1"/>
  <c r="CV537" i="1"/>
  <c r="BU537" i="1"/>
  <c r="AU537" i="1"/>
  <c r="V537" i="1"/>
  <c r="CN554" i="1"/>
  <c r="DC547" i="1"/>
  <c r="DW546" i="1"/>
  <c r="AU545" i="1"/>
  <c r="CD544" i="1"/>
  <c r="DS543" i="1"/>
  <c r="AQ542" i="1"/>
  <c r="CZ541" i="1"/>
  <c r="FB540" i="1"/>
  <c r="J539" i="1"/>
  <c r="CS537" i="1"/>
  <c r="DJ540" i="1"/>
  <c r="EU538" i="1"/>
  <c r="BS537" i="1"/>
  <c r="BT540" i="1"/>
  <c r="DG538" i="1"/>
  <c r="AT537" i="1"/>
  <c r="AF540" i="1"/>
  <c r="BN538" i="1"/>
  <c r="U537" i="1"/>
  <c r="FQ539" i="1"/>
  <c r="AA538" i="1"/>
  <c r="BB543" i="1"/>
  <c r="FX537" i="1"/>
  <c r="DC542" i="1"/>
  <c r="EU537" i="1"/>
  <c r="Q541" i="1"/>
  <c r="DT537" i="1"/>
  <c r="EC539" i="1"/>
  <c r="CM539" i="1"/>
  <c r="AX539" i="1"/>
  <c r="FV532" i="1"/>
  <c r="FN532" i="1"/>
  <c r="FF532" i="1"/>
  <c r="EX532" i="1"/>
  <c r="EP532" i="1"/>
  <c r="EH532" i="1"/>
  <c r="DZ532" i="1"/>
  <c r="DR532" i="1"/>
  <c r="DJ532" i="1"/>
  <c r="DB532" i="1"/>
  <c r="CT532" i="1"/>
  <c r="CL532" i="1"/>
  <c r="CD532" i="1"/>
  <c r="BV532" i="1"/>
  <c r="BN532" i="1"/>
  <c r="BF532" i="1"/>
  <c r="AX532" i="1"/>
  <c r="AP532" i="1"/>
  <c r="AH532" i="1"/>
  <c r="Z532" i="1"/>
  <c r="R532" i="1"/>
  <c r="J532" i="1"/>
  <c r="FR531" i="1"/>
  <c r="FJ531" i="1"/>
  <c r="FB531" i="1"/>
  <c r="ET531" i="1"/>
  <c r="EL531" i="1"/>
  <c r="ED531" i="1"/>
  <c r="DV531" i="1"/>
  <c r="DN531" i="1"/>
  <c r="DF531" i="1"/>
  <c r="CX531" i="1"/>
  <c r="CP531" i="1"/>
  <c r="CH531" i="1"/>
  <c r="BZ531" i="1"/>
  <c r="BR531" i="1"/>
  <c r="BJ531" i="1"/>
  <c r="BB531" i="1"/>
  <c r="AT531" i="1"/>
  <c r="AL531" i="1"/>
  <c r="AD531" i="1"/>
  <c r="V531" i="1"/>
  <c r="N531" i="1"/>
  <c r="F531" i="1"/>
  <c r="FW530" i="1"/>
  <c r="FO530" i="1"/>
  <c r="FG530" i="1"/>
  <c r="EY530" i="1"/>
  <c r="EQ530" i="1"/>
  <c r="EI530" i="1"/>
  <c r="EA530" i="1"/>
  <c r="DS530" i="1"/>
  <c r="DK530" i="1"/>
  <c r="DC530" i="1"/>
  <c r="CU530" i="1"/>
  <c r="CM530" i="1"/>
  <c r="CE530" i="1"/>
  <c r="BW530" i="1"/>
  <c r="BO530" i="1"/>
  <c r="BG530" i="1"/>
  <c r="AY530" i="1"/>
  <c r="AQ530" i="1"/>
  <c r="AI530" i="1"/>
  <c r="AA530" i="1"/>
  <c r="S530" i="1"/>
  <c r="K530" i="1"/>
  <c r="C530" i="1"/>
  <c r="FT529" i="1"/>
  <c r="FL529" i="1"/>
  <c r="FD529" i="1"/>
  <c r="EV529" i="1"/>
  <c r="EN529" i="1"/>
  <c r="EF529" i="1"/>
  <c r="DX529" i="1"/>
  <c r="DP529" i="1"/>
  <c r="DH529" i="1"/>
  <c r="CZ529" i="1"/>
  <c r="CR529" i="1"/>
  <c r="CJ529" i="1"/>
  <c r="CB529" i="1"/>
  <c r="BT529" i="1"/>
  <c r="BL529" i="1"/>
  <c r="FU532" i="1"/>
  <c r="FM532" i="1"/>
  <c r="FE532" i="1"/>
  <c r="EW532" i="1"/>
  <c r="EO532" i="1"/>
  <c r="EG532" i="1"/>
  <c r="DY532" i="1"/>
  <c r="DQ532" i="1"/>
  <c r="DI532" i="1"/>
  <c r="DA532" i="1"/>
  <c r="CS532" i="1"/>
  <c r="CK532" i="1"/>
  <c r="CC532" i="1"/>
  <c r="BU532" i="1"/>
  <c r="BM532" i="1"/>
  <c r="BE532" i="1"/>
  <c r="AW532" i="1"/>
  <c r="AO532" i="1"/>
  <c r="AG532" i="1"/>
  <c r="Y532" i="1"/>
  <c r="Q532" i="1"/>
  <c r="I532" i="1"/>
  <c r="FQ531" i="1"/>
  <c r="FI531" i="1"/>
  <c r="FA531" i="1"/>
  <c r="ES531" i="1"/>
  <c r="EK531" i="1"/>
  <c r="EC531" i="1"/>
  <c r="DU531" i="1"/>
  <c r="DM531" i="1"/>
  <c r="DE531" i="1"/>
  <c r="CW531" i="1"/>
  <c r="CO531" i="1"/>
  <c r="CG531" i="1"/>
  <c r="BY531" i="1"/>
  <c r="BQ531" i="1"/>
  <c r="BI531" i="1"/>
  <c r="BA531" i="1"/>
  <c r="AS531" i="1"/>
  <c r="AK531" i="1"/>
  <c r="AC531" i="1"/>
  <c r="U531" i="1"/>
  <c r="M531" i="1"/>
  <c r="E531" i="1"/>
  <c r="FV530" i="1"/>
  <c r="FN530" i="1"/>
  <c r="FF530" i="1"/>
  <c r="EX530" i="1"/>
  <c r="EP530" i="1"/>
  <c r="EH530" i="1"/>
  <c r="DZ530" i="1"/>
  <c r="DR530" i="1"/>
  <c r="DJ530" i="1"/>
  <c r="DB530" i="1"/>
  <c r="CT530" i="1"/>
  <c r="CL530" i="1"/>
  <c r="CD530" i="1"/>
  <c r="BV530" i="1"/>
  <c r="BN530" i="1"/>
  <c r="BF530" i="1"/>
  <c r="AX530" i="1"/>
  <c r="AP530" i="1"/>
  <c r="AH530" i="1"/>
  <c r="Z530" i="1"/>
  <c r="FS532" i="1"/>
  <c r="FK532" i="1"/>
  <c r="FC532" i="1"/>
  <c r="EU532" i="1"/>
  <c r="EM532" i="1"/>
  <c r="EE532" i="1"/>
  <c r="DW532" i="1"/>
  <c r="DO532" i="1"/>
  <c r="DG532" i="1"/>
  <c r="CY532" i="1"/>
  <c r="CQ532" i="1"/>
  <c r="CI532" i="1"/>
  <c r="CA532" i="1"/>
  <c r="BS532" i="1"/>
  <c r="BK532" i="1"/>
  <c r="BC532" i="1"/>
  <c r="AU532" i="1"/>
  <c r="AM532" i="1"/>
  <c r="AE532" i="1"/>
  <c r="W532" i="1"/>
  <c r="O532" i="1"/>
  <c r="G532" i="1"/>
  <c r="FW531" i="1"/>
  <c r="FO531" i="1"/>
  <c r="FG531" i="1"/>
  <c r="EY531" i="1"/>
  <c r="EQ531" i="1"/>
  <c r="EI531" i="1"/>
  <c r="EA531" i="1"/>
  <c r="DS531" i="1"/>
  <c r="DK531" i="1"/>
  <c r="DC531" i="1"/>
  <c r="CU531" i="1"/>
  <c r="CM531" i="1"/>
  <c r="CE531" i="1"/>
  <c r="BW531" i="1"/>
  <c r="BO531" i="1"/>
  <c r="BG531" i="1"/>
  <c r="AY531" i="1"/>
  <c r="AQ531" i="1"/>
  <c r="AI531" i="1"/>
  <c r="AA531" i="1"/>
  <c r="S531" i="1"/>
  <c r="K531" i="1"/>
  <c r="C531" i="1"/>
  <c r="FT530" i="1"/>
  <c r="FL530" i="1"/>
  <c r="FD530" i="1"/>
  <c r="EV530" i="1"/>
  <c r="EN530" i="1"/>
  <c r="EF530" i="1"/>
  <c r="DX530" i="1"/>
  <c r="DP530" i="1"/>
  <c r="DH530" i="1"/>
  <c r="CZ530" i="1"/>
  <c r="CR530" i="1"/>
  <c r="CJ530" i="1"/>
  <c r="CB530" i="1"/>
  <c r="BT530" i="1"/>
  <c r="BL530" i="1"/>
  <c r="BD530" i="1"/>
  <c r="AV530" i="1"/>
  <c r="FQ532" i="1"/>
  <c r="FI532" i="1"/>
  <c r="FA532" i="1"/>
  <c r="ES532" i="1"/>
  <c r="EK532" i="1"/>
  <c r="EC532" i="1"/>
  <c r="DU532" i="1"/>
  <c r="DM532" i="1"/>
  <c r="DE532" i="1"/>
  <c r="CW532" i="1"/>
  <c r="CO532" i="1"/>
  <c r="CG532" i="1"/>
  <c r="BY532" i="1"/>
  <c r="BQ532" i="1"/>
  <c r="BI532" i="1"/>
  <c r="BA532" i="1"/>
  <c r="AS532" i="1"/>
  <c r="AK532" i="1"/>
  <c r="AC532" i="1"/>
  <c r="U532" i="1"/>
  <c r="M532" i="1"/>
  <c r="E532" i="1"/>
  <c r="FU531" i="1"/>
  <c r="FM531" i="1"/>
  <c r="FE531" i="1"/>
  <c r="EW531" i="1"/>
  <c r="EO531" i="1"/>
  <c r="EG531" i="1"/>
  <c r="DY531" i="1"/>
  <c r="DQ531" i="1"/>
  <c r="DI531" i="1"/>
  <c r="DA531" i="1"/>
  <c r="CS531" i="1"/>
  <c r="CK531" i="1"/>
  <c r="CC531" i="1"/>
  <c r="BU531" i="1"/>
  <c r="BM531" i="1"/>
  <c r="BE531" i="1"/>
  <c r="AW531" i="1"/>
  <c r="AO531" i="1"/>
  <c r="AG531" i="1"/>
  <c r="Y531" i="1"/>
  <c r="Q531" i="1"/>
  <c r="I531" i="1"/>
  <c r="FR530" i="1"/>
  <c r="FJ530" i="1"/>
  <c r="FB530" i="1"/>
  <c r="ET530" i="1"/>
  <c r="EL530" i="1"/>
  <c r="ED530" i="1"/>
  <c r="FP532" i="1"/>
  <c r="EZ532" i="1"/>
  <c r="EJ532" i="1"/>
  <c r="DT532" i="1"/>
  <c r="DD532" i="1"/>
  <c r="CN532" i="1"/>
  <c r="BX532" i="1"/>
  <c r="BH532" i="1"/>
  <c r="AR532" i="1"/>
  <c r="AB532" i="1"/>
  <c r="L532" i="1"/>
  <c r="FT531" i="1"/>
  <c r="FD531" i="1"/>
  <c r="EN531" i="1"/>
  <c r="DX531" i="1"/>
  <c r="DH531" i="1"/>
  <c r="CR531" i="1"/>
  <c r="CB531" i="1"/>
  <c r="BL531" i="1"/>
  <c r="AV531" i="1"/>
  <c r="AF531" i="1"/>
  <c r="P531" i="1"/>
  <c r="FI530" i="1"/>
  <c r="ES530" i="1"/>
  <c r="EC530" i="1"/>
  <c r="DO530" i="1"/>
  <c r="DD530" i="1"/>
  <c r="CP530" i="1"/>
  <c r="CC530" i="1"/>
  <c r="BQ530" i="1"/>
  <c r="BC530" i="1"/>
  <c r="AR530" i="1"/>
  <c r="FO532" i="1"/>
  <c r="FL532" i="1"/>
  <c r="EV532" i="1"/>
  <c r="EF532" i="1"/>
  <c r="DP532" i="1"/>
  <c r="CZ532" i="1"/>
  <c r="CJ532" i="1"/>
  <c r="BT532" i="1"/>
  <c r="BD532" i="1"/>
  <c r="AN532" i="1"/>
  <c r="X532" i="1"/>
  <c r="H532" i="1"/>
  <c r="FP531" i="1"/>
  <c r="EZ531" i="1"/>
  <c r="EJ531" i="1"/>
  <c r="DT531" i="1"/>
  <c r="DD531" i="1"/>
  <c r="CN531" i="1"/>
  <c r="BX531" i="1"/>
  <c r="BH531" i="1"/>
  <c r="AR531" i="1"/>
  <c r="AB531" i="1"/>
  <c r="L531" i="1"/>
  <c r="FU530" i="1"/>
  <c r="FE530" i="1"/>
  <c r="EO530" i="1"/>
  <c r="DY530" i="1"/>
  <c r="DM530" i="1"/>
  <c r="CY530" i="1"/>
  <c r="CN530" i="1"/>
  <c r="BZ530" i="1"/>
  <c r="BM530" i="1"/>
  <c r="BA530" i="1"/>
  <c r="AN530" i="1"/>
  <c r="AD530" i="1"/>
  <c r="T530" i="1"/>
  <c r="J530" i="1"/>
  <c r="FQ529" i="1"/>
  <c r="FH529" i="1"/>
  <c r="EY529" i="1"/>
  <c r="EP529" i="1"/>
  <c r="EG529" i="1"/>
  <c r="DW529" i="1"/>
  <c r="DN529" i="1"/>
  <c r="DE529" i="1"/>
  <c r="CV529" i="1"/>
  <c r="CM529" i="1"/>
  <c r="CD529" i="1"/>
  <c r="BU529" i="1"/>
  <c r="BK529" i="1"/>
  <c r="BC529" i="1"/>
  <c r="AU529" i="1"/>
  <c r="AM529" i="1"/>
  <c r="AE529" i="1"/>
  <c r="W529" i="1"/>
  <c r="O529" i="1"/>
  <c r="G529" i="1"/>
  <c r="FX528" i="1"/>
  <c r="FP528" i="1"/>
  <c r="FH528" i="1"/>
  <c r="EZ528" i="1"/>
  <c r="ER528" i="1"/>
  <c r="EJ528" i="1"/>
  <c r="EB528" i="1"/>
  <c r="DT528" i="1"/>
  <c r="DL528" i="1"/>
  <c r="DD528" i="1"/>
  <c r="CV528" i="1"/>
  <c r="CN528" i="1"/>
  <c r="CF528" i="1"/>
  <c r="BX528" i="1"/>
  <c r="BP528" i="1"/>
  <c r="BH528" i="1"/>
  <c r="AZ528" i="1"/>
  <c r="AR528" i="1"/>
  <c r="AJ528" i="1"/>
  <c r="AB528" i="1"/>
  <c r="T528" i="1"/>
  <c r="L528" i="1"/>
  <c r="D528" i="1"/>
  <c r="FU527" i="1"/>
  <c r="FM527" i="1"/>
  <c r="FE527" i="1"/>
  <c r="EW527" i="1"/>
  <c r="EO527" i="1"/>
  <c r="EG527" i="1"/>
  <c r="DY527" i="1"/>
  <c r="DQ527" i="1"/>
  <c r="DI527" i="1"/>
  <c r="DA527" i="1"/>
  <c r="CS527" i="1"/>
  <c r="CK527" i="1"/>
  <c r="CC527" i="1"/>
  <c r="BU527" i="1"/>
  <c r="BM527" i="1"/>
  <c r="BE527" i="1"/>
  <c r="AW527" i="1"/>
  <c r="AO527" i="1"/>
  <c r="AG527" i="1"/>
  <c r="Y527" i="1"/>
  <c r="Q527" i="1"/>
  <c r="I527" i="1"/>
  <c r="FR526" i="1"/>
  <c r="FJ526" i="1"/>
  <c r="FB526" i="1"/>
  <c r="ET526" i="1"/>
  <c r="EL526" i="1"/>
  <c r="ED526" i="1"/>
  <c r="DV526" i="1"/>
  <c r="DN526" i="1"/>
  <c r="DF526" i="1"/>
  <c r="CX526" i="1"/>
  <c r="CP526" i="1"/>
  <c r="CH526" i="1"/>
  <c r="BZ526" i="1"/>
  <c r="BR526" i="1"/>
  <c r="BJ526" i="1"/>
  <c r="BB526" i="1"/>
  <c r="AT526" i="1"/>
  <c r="AL526" i="1"/>
  <c r="AD526" i="1"/>
  <c r="V526" i="1"/>
  <c r="N526" i="1"/>
  <c r="F526" i="1"/>
  <c r="FW525" i="1"/>
  <c r="FO525" i="1"/>
  <c r="FG525" i="1"/>
  <c r="EY525" i="1"/>
  <c r="EQ525" i="1"/>
  <c r="EI525" i="1"/>
  <c r="EA525" i="1"/>
  <c r="DS525" i="1"/>
  <c r="DK525" i="1"/>
  <c r="DC525" i="1"/>
  <c r="CU525" i="1"/>
  <c r="CM525" i="1"/>
  <c r="CE525" i="1"/>
  <c r="BW525" i="1"/>
  <c r="BO525" i="1"/>
  <c r="BG525" i="1"/>
  <c r="AY525" i="1"/>
  <c r="AQ525" i="1"/>
  <c r="AI525" i="1"/>
  <c r="AA525" i="1"/>
  <c r="S525" i="1"/>
  <c r="K525" i="1"/>
  <c r="C525" i="1"/>
  <c r="FT524" i="1"/>
  <c r="FL524" i="1"/>
  <c r="FD524" i="1"/>
  <c r="EV524" i="1"/>
  <c r="EN524" i="1"/>
  <c r="EF524" i="1"/>
  <c r="DX524" i="1"/>
  <c r="DP524" i="1"/>
  <c r="DH524" i="1"/>
  <c r="CZ524" i="1"/>
  <c r="FJ532" i="1"/>
  <c r="ET532" i="1"/>
  <c r="ED532" i="1"/>
  <c r="DN532" i="1"/>
  <c r="CX532" i="1"/>
  <c r="CH532" i="1"/>
  <c r="BR532" i="1"/>
  <c r="BB532" i="1"/>
  <c r="AL532" i="1"/>
  <c r="V532" i="1"/>
  <c r="F532" i="1"/>
  <c r="FN531" i="1"/>
  <c r="EX531" i="1"/>
  <c r="EH531" i="1"/>
  <c r="DR531" i="1"/>
  <c r="DB531" i="1"/>
  <c r="CL531" i="1"/>
  <c r="BV531" i="1"/>
  <c r="BF531" i="1"/>
  <c r="AP531" i="1"/>
  <c r="Z531" i="1"/>
  <c r="J531" i="1"/>
  <c r="FS530" i="1"/>
  <c r="FC530" i="1"/>
  <c r="EM530" i="1"/>
  <c r="DW530" i="1"/>
  <c r="DL530" i="1"/>
  <c r="CX530" i="1"/>
  <c r="CK530" i="1"/>
  <c r="BY530" i="1"/>
  <c r="BK530" i="1"/>
  <c r="AZ530" i="1"/>
  <c r="AM530" i="1"/>
  <c r="AC530" i="1"/>
  <c r="R530" i="1"/>
  <c r="I530" i="1"/>
  <c r="FP529" i="1"/>
  <c r="FG529" i="1"/>
  <c r="EX529" i="1"/>
  <c r="EO529" i="1"/>
  <c r="EE529" i="1"/>
  <c r="DV529" i="1"/>
  <c r="DM529" i="1"/>
  <c r="DD529" i="1"/>
  <c r="CU529" i="1"/>
  <c r="CL529" i="1"/>
  <c r="CC529" i="1"/>
  <c r="BS529" i="1"/>
  <c r="BJ529" i="1"/>
  <c r="BB529" i="1"/>
  <c r="AT529" i="1"/>
  <c r="AL529" i="1"/>
  <c r="AD529" i="1"/>
  <c r="V529" i="1"/>
  <c r="N529" i="1"/>
  <c r="F529" i="1"/>
  <c r="FW528" i="1"/>
  <c r="FO528" i="1"/>
  <c r="FG528" i="1"/>
  <c r="EY528" i="1"/>
  <c r="EQ528" i="1"/>
  <c r="EI528" i="1"/>
  <c r="EA528" i="1"/>
  <c r="DS528" i="1"/>
  <c r="DK528" i="1"/>
  <c r="DC528" i="1"/>
  <c r="CU528" i="1"/>
  <c r="CM528" i="1"/>
  <c r="CE528" i="1"/>
  <c r="BW528" i="1"/>
  <c r="BO528" i="1"/>
  <c r="BG528" i="1"/>
  <c r="AY528" i="1"/>
  <c r="AQ528" i="1"/>
  <c r="AI528" i="1"/>
  <c r="AA528" i="1"/>
  <c r="S528" i="1"/>
  <c r="K528" i="1"/>
  <c r="C528" i="1"/>
  <c r="FT527" i="1"/>
  <c r="FL527" i="1"/>
  <c r="FD527" i="1"/>
  <c r="EV527" i="1"/>
  <c r="EN527" i="1"/>
  <c r="EF527" i="1"/>
  <c r="DX527" i="1"/>
  <c r="DP527" i="1"/>
  <c r="DH527" i="1"/>
  <c r="CZ527" i="1"/>
  <c r="CR527" i="1"/>
  <c r="CJ527" i="1"/>
  <c r="CB527" i="1"/>
  <c r="BT527" i="1"/>
  <c r="BL527" i="1"/>
  <c r="BD527" i="1"/>
  <c r="AV527" i="1"/>
  <c r="AN527" i="1"/>
  <c r="AF527" i="1"/>
  <c r="X527" i="1"/>
  <c r="P527" i="1"/>
  <c r="H527" i="1"/>
  <c r="FQ526" i="1"/>
  <c r="FI526" i="1"/>
  <c r="FA526" i="1"/>
  <c r="ES526" i="1"/>
  <c r="EK526" i="1"/>
  <c r="EC526" i="1"/>
  <c r="DU526" i="1"/>
  <c r="DM526" i="1"/>
  <c r="DE526" i="1"/>
  <c r="CW526" i="1"/>
  <c r="CO526" i="1"/>
  <c r="CG526" i="1"/>
  <c r="BY526" i="1"/>
  <c r="BQ526" i="1"/>
  <c r="BI526" i="1"/>
  <c r="BA526" i="1"/>
  <c r="AS526" i="1"/>
  <c r="AK526" i="1"/>
  <c r="AC526" i="1"/>
  <c r="U526" i="1"/>
  <c r="M526" i="1"/>
  <c r="E526" i="1"/>
  <c r="FV525" i="1"/>
  <c r="FN525" i="1"/>
  <c r="FF525" i="1"/>
  <c r="EX525" i="1"/>
  <c r="EP525" i="1"/>
  <c r="EH525" i="1"/>
  <c r="DZ525" i="1"/>
  <c r="DR525" i="1"/>
  <c r="DJ525" i="1"/>
  <c r="DB525" i="1"/>
  <c r="CT525" i="1"/>
  <c r="CL525" i="1"/>
  <c r="CD525" i="1"/>
  <c r="BV525" i="1"/>
  <c r="BN525" i="1"/>
  <c r="BF525" i="1"/>
  <c r="AX525" i="1"/>
  <c r="AP525" i="1"/>
  <c r="AH525" i="1"/>
  <c r="Z525" i="1"/>
  <c r="R525" i="1"/>
  <c r="J525" i="1"/>
  <c r="FS524" i="1"/>
  <c r="FK524" i="1"/>
  <c r="FC524" i="1"/>
  <c r="EU524" i="1"/>
  <c r="EM524" i="1"/>
  <c r="EE524" i="1"/>
  <c r="DW524" i="1"/>
  <c r="DO524" i="1"/>
  <c r="DG524" i="1"/>
  <c r="FX532" i="1"/>
  <c r="FH532" i="1"/>
  <c r="ER532" i="1"/>
  <c r="EB532" i="1"/>
  <c r="DL532" i="1"/>
  <c r="CV532" i="1"/>
  <c r="CF532" i="1"/>
  <c r="BP532" i="1"/>
  <c r="AZ532" i="1"/>
  <c r="AJ532" i="1"/>
  <c r="T532" i="1"/>
  <c r="D532" i="1"/>
  <c r="FL531" i="1"/>
  <c r="EV531" i="1"/>
  <c r="EF531" i="1"/>
  <c r="DP531" i="1"/>
  <c r="CZ531" i="1"/>
  <c r="CJ531" i="1"/>
  <c r="BT531" i="1"/>
  <c r="BD531" i="1"/>
  <c r="AN531" i="1"/>
  <c r="X531" i="1"/>
  <c r="H531" i="1"/>
  <c r="FQ530" i="1"/>
  <c r="FA530" i="1"/>
  <c r="EK530" i="1"/>
  <c r="DV530" i="1"/>
  <c r="DI530" i="1"/>
  <c r="CW530" i="1"/>
  <c r="CI530" i="1"/>
  <c r="BX530" i="1"/>
  <c r="BJ530" i="1"/>
  <c r="AW530" i="1"/>
  <c r="AL530" i="1"/>
  <c r="FW532" i="1"/>
  <c r="FG532" i="1"/>
  <c r="EQ532" i="1"/>
  <c r="EA532" i="1"/>
  <c r="DK532" i="1"/>
  <c r="CU532" i="1"/>
  <c r="CE532" i="1"/>
  <c r="BO532" i="1"/>
  <c r="AY532" i="1"/>
  <c r="AI532" i="1"/>
  <c r="S532" i="1"/>
  <c r="FK531" i="1"/>
  <c r="EU531" i="1"/>
  <c r="EE531" i="1"/>
  <c r="DO531" i="1"/>
  <c r="CY531" i="1"/>
  <c r="CI531" i="1"/>
  <c r="BS531" i="1"/>
  <c r="BC531" i="1"/>
  <c r="AM531" i="1"/>
  <c r="W531" i="1"/>
  <c r="G531" i="1"/>
  <c r="FP530" i="1"/>
  <c r="EZ530" i="1"/>
  <c r="EJ530" i="1"/>
  <c r="DU530" i="1"/>
  <c r="DG530" i="1"/>
  <c r="CV530" i="1"/>
  <c r="CH530" i="1"/>
  <c r="BU530" i="1"/>
  <c r="BI530" i="1"/>
  <c r="AU530" i="1"/>
  <c r="AK530" i="1"/>
  <c r="Y530" i="1"/>
  <c r="P530" i="1"/>
  <c r="G530" i="1"/>
  <c r="FW529" i="1"/>
  <c r="FN529" i="1"/>
  <c r="FE529" i="1"/>
  <c r="EU529" i="1"/>
  <c r="EL529" i="1"/>
  <c r="EC529" i="1"/>
  <c r="DT529" i="1"/>
  <c r="DK529" i="1"/>
  <c r="DB529" i="1"/>
  <c r="CS529" i="1"/>
  <c r="CI529" i="1"/>
  <c r="BZ529" i="1"/>
  <c r="BQ529" i="1"/>
  <c r="BH529" i="1"/>
  <c r="AZ529" i="1"/>
  <c r="AR529" i="1"/>
  <c r="AJ529" i="1"/>
  <c r="AB529" i="1"/>
  <c r="T529" i="1"/>
  <c r="L529" i="1"/>
  <c r="D529" i="1"/>
  <c r="FU528" i="1"/>
  <c r="FM528" i="1"/>
  <c r="FE528" i="1"/>
  <c r="EW528" i="1"/>
  <c r="EO528" i="1"/>
  <c r="EG528" i="1"/>
  <c r="DY528" i="1"/>
  <c r="DQ528" i="1"/>
  <c r="DI528" i="1"/>
  <c r="DA528" i="1"/>
  <c r="CS528" i="1"/>
  <c r="CK528" i="1"/>
  <c r="CC528" i="1"/>
  <c r="BU528" i="1"/>
  <c r="BM528" i="1"/>
  <c r="BE528" i="1"/>
  <c r="AW528" i="1"/>
  <c r="AO528" i="1"/>
  <c r="AG528" i="1"/>
  <c r="Y528" i="1"/>
  <c r="Q528" i="1"/>
  <c r="I528" i="1"/>
  <c r="FR527" i="1"/>
  <c r="FJ527" i="1"/>
  <c r="FB527" i="1"/>
  <c r="ET527" i="1"/>
  <c r="EL527" i="1"/>
  <c r="ED527" i="1"/>
  <c r="DV527" i="1"/>
  <c r="DN527" i="1"/>
  <c r="DF527" i="1"/>
  <c r="CX527" i="1"/>
  <c r="CP527" i="1"/>
  <c r="CH527" i="1"/>
  <c r="BZ527" i="1"/>
  <c r="BR527" i="1"/>
  <c r="BJ527" i="1"/>
  <c r="BB527" i="1"/>
  <c r="AT527" i="1"/>
  <c r="AL527" i="1"/>
  <c r="AD527" i="1"/>
  <c r="V527" i="1"/>
  <c r="N527" i="1"/>
  <c r="F527" i="1"/>
  <c r="FW526" i="1"/>
  <c r="FO526" i="1"/>
  <c r="FG526" i="1"/>
  <c r="EY526" i="1"/>
  <c r="EQ526" i="1"/>
  <c r="EI526" i="1"/>
  <c r="EA526" i="1"/>
  <c r="DS526" i="1"/>
  <c r="DK526" i="1"/>
  <c r="DC526" i="1"/>
  <c r="CU526" i="1"/>
  <c r="CM526" i="1"/>
  <c r="CE526" i="1"/>
  <c r="BW526" i="1"/>
  <c r="BO526" i="1"/>
  <c r="BG526" i="1"/>
  <c r="AY526" i="1"/>
  <c r="AQ526" i="1"/>
  <c r="AI526" i="1"/>
  <c r="AA526" i="1"/>
  <c r="S526" i="1"/>
  <c r="K526" i="1"/>
  <c r="C526" i="1"/>
  <c r="FT525" i="1"/>
  <c r="FL525" i="1"/>
  <c r="FD525" i="1"/>
  <c r="EV525" i="1"/>
  <c r="EN525" i="1"/>
  <c r="EF525" i="1"/>
  <c r="DX525" i="1"/>
  <c r="DP525" i="1"/>
  <c r="DH525" i="1"/>
  <c r="CZ525" i="1"/>
  <c r="CR525" i="1"/>
  <c r="CJ525" i="1"/>
  <c r="CB525" i="1"/>
  <c r="BT525" i="1"/>
  <c r="BL525" i="1"/>
  <c r="BD525" i="1"/>
  <c r="AV525" i="1"/>
  <c r="AN525" i="1"/>
  <c r="AF525" i="1"/>
  <c r="X525" i="1"/>
  <c r="P525" i="1"/>
  <c r="H525" i="1"/>
  <c r="FQ524" i="1"/>
  <c r="FI524" i="1"/>
  <c r="FA524" i="1"/>
  <c r="ES524" i="1"/>
  <c r="EK524" i="1"/>
  <c r="EC524" i="1"/>
  <c r="DU524" i="1"/>
  <c r="DM524" i="1"/>
  <c r="DE524" i="1"/>
  <c r="CW524" i="1"/>
  <c r="FT532" i="1"/>
  <c r="FD532" i="1"/>
  <c r="EN532" i="1"/>
  <c r="DX532" i="1"/>
  <c r="DH532" i="1"/>
  <c r="CR532" i="1"/>
  <c r="CB532" i="1"/>
  <c r="BL532" i="1"/>
  <c r="AV532" i="1"/>
  <c r="AF532" i="1"/>
  <c r="P532" i="1"/>
  <c r="FX531" i="1"/>
  <c r="FH531" i="1"/>
  <c r="ER531" i="1"/>
  <c r="EB531" i="1"/>
  <c r="DL531" i="1"/>
  <c r="CV531" i="1"/>
  <c r="CF531" i="1"/>
  <c r="BP531" i="1"/>
  <c r="AZ531" i="1"/>
  <c r="AJ531" i="1"/>
  <c r="T531" i="1"/>
  <c r="D531" i="1"/>
  <c r="FM530" i="1"/>
  <c r="EW530" i="1"/>
  <c r="EG530" i="1"/>
  <c r="DT530" i="1"/>
  <c r="DF530" i="1"/>
  <c r="CS530" i="1"/>
  <c r="CG530" i="1"/>
  <c r="BS530" i="1"/>
  <c r="BH530" i="1"/>
  <c r="AT530" i="1"/>
  <c r="AJ530" i="1"/>
  <c r="X530" i="1"/>
  <c r="O530" i="1"/>
  <c r="F530" i="1"/>
  <c r="FV529" i="1"/>
  <c r="FM529" i="1"/>
  <c r="FC529" i="1"/>
  <c r="ET529" i="1"/>
  <c r="EK529" i="1"/>
  <c r="EB529" i="1"/>
  <c r="DS529" i="1"/>
  <c r="DJ529" i="1"/>
  <c r="DA529" i="1"/>
  <c r="CQ529" i="1"/>
  <c r="CH529" i="1"/>
  <c r="BY529" i="1"/>
  <c r="BP529" i="1"/>
  <c r="BG529" i="1"/>
  <c r="AY529" i="1"/>
  <c r="AQ529" i="1"/>
  <c r="AI529" i="1"/>
  <c r="AA529" i="1"/>
  <c r="S529" i="1"/>
  <c r="K529" i="1"/>
  <c r="C529" i="1"/>
  <c r="FT528" i="1"/>
  <c r="FL528" i="1"/>
  <c r="FD528" i="1"/>
  <c r="EV528" i="1"/>
  <c r="EN528" i="1"/>
  <c r="EF528" i="1"/>
  <c r="DX528" i="1"/>
  <c r="DP528" i="1"/>
  <c r="DH528" i="1"/>
  <c r="CZ528" i="1"/>
  <c r="CR528" i="1"/>
  <c r="CJ528" i="1"/>
  <c r="CB528" i="1"/>
  <c r="BT528" i="1"/>
  <c r="BL528" i="1"/>
  <c r="BD528" i="1"/>
  <c r="AV528" i="1"/>
  <c r="AN528" i="1"/>
  <c r="AF528" i="1"/>
  <c r="X528" i="1"/>
  <c r="P528" i="1"/>
  <c r="H528" i="1"/>
  <c r="FQ527" i="1"/>
  <c r="FI527" i="1"/>
  <c r="FA527" i="1"/>
  <c r="ES527" i="1"/>
  <c r="EK527" i="1"/>
  <c r="EC527" i="1"/>
  <c r="DU527" i="1"/>
  <c r="DM527" i="1"/>
  <c r="DE527" i="1"/>
  <c r="CW527" i="1"/>
  <c r="CO527" i="1"/>
  <c r="CG527" i="1"/>
  <c r="BY527" i="1"/>
  <c r="BQ527" i="1"/>
  <c r="BI527" i="1"/>
  <c r="BA527" i="1"/>
  <c r="AS527" i="1"/>
  <c r="AK527" i="1"/>
  <c r="AC527" i="1"/>
  <c r="U527" i="1"/>
  <c r="M527" i="1"/>
  <c r="E527" i="1"/>
  <c r="FV526" i="1"/>
  <c r="FN526" i="1"/>
  <c r="FF526" i="1"/>
  <c r="EX526" i="1"/>
  <c r="EP526" i="1"/>
  <c r="EH526" i="1"/>
  <c r="DZ526" i="1"/>
  <c r="DR526" i="1"/>
  <c r="DJ526" i="1"/>
  <c r="DB526" i="1"/>
  <c r="CT526" i="1"/>
  <c r="CL526" i="1"/>
  <c r="CD526" i="1"/>
  <c r="BV526" i="1"/>
  <c r="BN526" i="1"/>
  <c r="BF526" i="1"/>
  <c r="AX526" i="1"/>
  <c r="AP526" i="1"/>
  <c r="AH526" i="1"/>
  <c r="Z526" i="1"/>
  <c r="R526" i="1"/>
  <c r="J526" i="1"/>
  <c r="FS525" i="1"/>
  <c r="FK525" i="1"/>
  <c r="FC525" i="1"/>
  <c r="EU525" i="1"/>
  <c r="EM525" i="1"/>
  <c r="EE525" i="1"/>
  <c r="DW525" i="1"/>
  <c r="DO525" i="1"/>
  <c r="DG525" i="1"/>
  <c r="CY525" i="1"/>
  <c r="CQ525" i="1"/>
  <c r="CI525" i="1"/>
  <c r="CA525" i="1"/>
  <c r="BS525" i="1"/>
  <c r="BK525" i="1"/>
  <c r="BC525" i="1"/>
  <c r="AU525" i="1"/>
  <c r="AM525" i="1"/>
  <c r="AE525" i="1"/>
  <c r="W525" i="1"/>
  <c r="O525" i="1"/>
  <c r="G525" i="1"/>
  <c r="FX524" i="1"/>
  <c r="FP524" i="1"/>
  <c r="FH524" i="1"/>
  <c r="EZ524" i="1"/>
  <c r="ER524" i="1"/>
  <c r="EJ524" i="1"/>
  <c r="EB524" i="1"/>
  <c r="DT524" i="1"/>
  <c r="DL524" i="1"/>
  <c r="DD524" i="1"/>
  <c r="CV524" i="1"/>
  <c r="CN524" i="1"/>
  <c r="DV532" i="1"/>
  <c r="BJ532" i="1"/>
  <c r="FV531" i="1"/>
  <c r="DJ531" i="1"/>
  <c r="AX531" i="1"/>
  <c r="FK530" i="1"/>
  <c r="DE530" i="1"/>
  <c r="BE530" i="1"/>
  <c r="W530" i="1"/>
  <c r="E530" i="1"/>
  <c r="FK529" i="1"/>
  <c r="ES529" i="1"/>
  <c r="EA529" i="1"/>
  <c r="DI529" i="1"/>
  <c r="CP529" i="1"/>
  <c r="BX529" i="1"/>
  <c r="BF529" i="1"/>
  <c r="AP529" i="1"/>
  <c r="Z529" i="1"/>
  <c r="J529" i="1"/>
  <c r="FS528" i="1"/>
  <c r="FC528" i="1"/>
  <c r="EM528" i="1"/>
  <c r="DW528" i="1"/>
  <c r="DG528" i="1"/>
  <c r="CQ528" i="1"/>
  <c r="CA528" i="1"/>
  <c r="BK528" i="1"/>
  <c r="AU528" i="1"/>
  <c r="AE528" i="1"/>
  <c r="O528" i="1"/>
  <c r="FX527" i="1"/>
  <c r="FH527" i="1"/>
  <c r="ER527" i="1"/>
  <c r="EB527" i="1"/>
  <c r="DL527" i="1"/>
  <c r="CV527" i="1"/>
  <c r="CF527" i="1"/>
  <c r="BP527" i="1"/>
  <c r="AZ527" i="1"/>
  <c r="AJ527" i="1"/>
  <c r="T527" i="1"/>
  <c r="D527" i="1"/>
  <c r="FM526" i="1"/>
  <c r="EW526" i="1"/>
  <c r="EG526" i="1"/>
  <c r="DQ526" i="1"/>
  <c r="DA526" i="1"/>
  <c r="CK526" i="1"/>
  <c r="BU526" i="1"/>
  <c r="BE526" i="1"/>
  <c r="AO526" i="1"/>
  <c r="Y526" i="1"/>
  <c r="I526" i="1"/>
  <c r="FR525" i="1"/>
  <c r="FB525" i="1"/>
  <c r="EL525" i="1"/>
  <c r="DV525" i="1"/>
  <c r="DF525" i="1"/>
  <c r="CP525" i="1"/>
  <c r="BZ525" i="1"/>
  <c r="BJ525" i="1"/>
  <c r="AT525" i="1"/>
  <c r="AD525" i="1"/>
  <c r="N525" i="1"/>
  <c r="FW524" i="1"/>
  <c r="FG524" i="1"/>
  <c r="EQ524" i="1"/>
  <c r="EA524" i="1"/>
  <c r="DK524" i="1"/>
  <c r="CX524" i="1"/>
  <c r="CM524" i="1"/>
  <c r="CE524" i="1"/>
  <c r="BW524" i="1"/>
  <c r="BO524" i="1"/>
  <c r="BG524" i="1"/>
  <c r="AY524" i="1"/>
  <c r="AQ524" i="1"/>
  <c r="AI524" i="1"/>
  <c r="AA524" i="1"/>
  <c r="S524" i="1"/>
  <c r="K524" i="1"/>
  <c r="C524" i="1"/>
  <c r="FT523" i="1"/>
  <c r="FL523" i="1"/>
  <c r="FD523" i="1"/>
  <c r="EV523" i="1"/>
  <c r="EN523" i="1"/>
  <c r="EF523" i="1"/>
  <c r="DX523" i="1"/>
  <c r="DP523" i="1"/>
  <c r="DH523" i="1"/>
  <c r="CZ523" i="1"/>
  <c r="CR523" i="1"/>
  <c r="CJ523" i="1"/>
  <c r="CB523" i="1"/>
  <c r="BT523" i="1"/>
  <c r="BL523" i="1"/>
  <c r="BD523" i="1"/>
  <c r="AV523" i="1"/>
  <c r="AN523" i="1"/>
  <c r="AF523" i="1"/>
  <c r="X523" i="1"/>
  <c r="P523" i="1"/>
  <c r="H523" i="1"/>
  <c r="FQ522" i="1"/>
  <c r="FI522" i="1"/>
  <c r="FA522" i="1"/>
  <c r="ES522" i="1"/>
  <c r="EK522" i="1"/>
  <c r="EC522" i="1"/>
  <c r="DU522" i="1"/>
  <c r="DM522" i="1"/>
  <c r="DE522" i="1"/>
  <c r="CW522" i="1"/>
  <c r="CO522" i="1"/>
  <c r="CG522" i="1"/>
  <c r="BY522" i="1"/>
  <c r="BQ522" i="1"/>
  <c r="BI522" i="1"/>
  <c r="BA522" i="1"/>
  <c r="AS522" i="1"/>
  <c r="AK522" i="1"/>
  <c r="AC522" i="1"/>
  <c r="U522" i="1"/>
  <c r="M522" i="1"/>
  <c r="E522" i="1"/>
  <c r="FV521" i="1"/>
  <c r="FN521" i="1"/>
  <c r="FF521" i="1"/>
  <c r="EX521" i="1"/>
  <c r="EP521" i="1"/>
  <c r="EH521" i="1"/>
  <c r="DZ521" i="1"/>
  <c r="DR521" i="1"/>
  <c r="DJ521" i="1"/>
  <c r="DB521" i="1"/>
  <c r="CT521" i="1"/>
  <c r="CL521" i="1"/>
  <c r="CD521" i="1"/>
  <c r="BV521" i="1"/>
  <c r="BN521" i="1"/>
  <c r="BF521" i="1"/>
  <c r="AX521" i="1"/>
  <c r="AP521" i="1"/>
  <c r="AH521" i="1"/>
  <c r="Z521" i="1"/>
  <c r="R521" i="1"/>
  <c r="J521" i="1"/>
  <c r="FS520" i="1"/>
  <c r="FK520" i="1"/>
  <c r="FC520" i="1"/>
  <c r="EU520" i="1"/>
  <c r="EM520" i="1"/>
  <c r="EE520" i="1"/>
  <c r="DW520" i="1"/>
  <c r="DO520" i="1"/>
  <c r="DG520" i="1"/>
  <c r="CY520" i="1"/>
  <c r="CQ520" i="1"/>
  <c r="CI520" i="1"/>
  <c r="CA520" i="1"/>
  <c r="BS520" i="1"/>
  <c r="BK520" i="1"/>
  <c r="BC520" i="1"/>
  <c r="AU520" i="1"/>
  <c r="AM520" i="1"/>
  <c r="AE520" i="1"/>
  <c r="W520" i="1"/>
  <c r="O520" i="1"/>
  <c r="G520" i="1"/>
  <c r="FX519" i="1"/>
  <c r="FP519" i="1"/>
  <c r="FH519" i="1"/>
  <c r="EZ519" i="1"/>
  <c r="ER519" i="1"/>
  <c r="EJ519" i="1"/>
  <c r="EB519" i="1"/>
  <c r="DT519" i="1"/>
  <c r="DL519" i="1"/>
  <c r="DD519" i="1"/>
  <c r="CV519" i="1"/>
  <c r="CN519" i="1"/>
  <c r="CF519" i="1"/>
  <c r="BX519" i="1"/>
  <c r="BP519" i="1"/>
  <c r="BH519" i="1"/>
  <c r="AZ519" i="1"/>
  <c r="AR519" i="1"/>
  <c r="AJ519" i="1"/>
  <c r="AB519" i="1"/>
  <c r="T519" i="1"/>
  <c r="L519" i="1"/>
  <c r="D519" i="1"/>
  <c r="FU518" i="1"/>
  <c r="FM518" i="1"/>
  <c r="FE518" i="1"/>
  <c r="EW518" i="1"/>
  <c r="EO518" i="1"/>
  <c r="EG518" i="1"/>
  <c r="DY518" i="1"/>
  <c r="DQ518" i="1"/>
  <c r="DI518" i="1"/>
  <c r="DA518" i="1"/>
  <c r="CS518" i="1"/>
  <c r="CK518" i="1"/>
  <c r="CC518" i="1"/>
  <c r="BU518" i="1"/>
  <c r="BM518" i="1"/>
  <c r="BE518" i="1"/>
  <c r="AW518" i="1"/>
  <c r="AO518" i="1"/>
  <c r="AG518" i="1"/>
  <c r="Y518" i="1"/>
  <c r="Q518" i="1"/>
  <c r="I518" i="1"/>
  <c r="FR517" i="1"/>
  <c r="FJ517" i="1"/>
  <c r="FB517" i="1"/>
  <c r="ET517" i="1"/>
  <c r="EL517" i="1"/>
  <c r="ED517" i="1"/>
  <c r="DV517" i="1"/>
  <c r="DN517" i="1"/>
  <c r="DF517" i="1"/>
  <c r="CX517" i="1"/>
  <c r="CP517" i="1"/>
  <c r="CH517" i="1"/>
  <c r="BZ517" i="1"/>
  <c r="BR517" i="1"/>
  <c r="DS532" i="1"/>
  <c r="BG532" i="1"/>
  <c r="FS531" i="1"/>
  <c r="DG531" i="1"/>
  <c r="AU531" i="1"/>
  <c r="FH530" i="1"/>
  <c r="DA530" i="1"/>
  <c r="BB530" i="1"/>
  <c r="V530" i="1"/>
  <c r="D530" i="1"/>
  <c r="FJ529" i="1"/>
  <c r="ER529" i="1"/>
  <c r="DZ529" i="1"/>
  <c r="DG529" i="1"/>
  <c r="CO529" i="1"/>
  <c r="BW529" i="1"/>
  <c r="BE529" i="1"/>
  <c r="AO529" i="1"/>
  <c r="Y529" i="1"/>
  <c r="I529" i="1"/>
  <c r="FR528" i="1"/>
  <c r="FB528" i="1"/>
  <c r="EL528" i="1"/>
  <c r="DV528" i="1"/>
  <c r="DF528" i="1"/>
  <c r="CP528" i="1"/>
  <c r="BZ528" i="1"/>
  <c r="BJ528" i="1"/>
  <c r="AT528" i="1"/>
  <c r="AD528" i="1"/>
  <c r="N528" i="1"/>
  <c r="FW527" i="1"/>
  <c r="FG527" i="1"/>
  <c r="EQ527" i="1"/>
  <c r="EA527" i="1"/>
  <c r="DK527" i="1"/>
  <c r="CU527" i="1"/>
  <c r="CE527" i="1"/>
  <c r="BO527" i="1"/>
  <c r="AY527" i="1"/>
  <c r="AI527" i="1"/>
  <c r="S527" i="1"/>
  <c r="C527" i="1"/>
  <c r="FL526" i="1"/>
  <c r="EV526" i="1"/>
  <c r="EF526" i="1"/>
  <c r="DP526" i="1"/>
  <c r="CZ526" i="1"/>
  <c r="CJ526" i="1"/>
  <c r="BT526" i="1"/>
  <c r="BD526" i="1"/>
  <c r="AN526" i="1"/>
  <c r="X526" i="1"/>
  <c r="H526" i="1"/>
  <c r="FQ525" i="1"/>
  <c r="FA525" i="1"/>
  <c r="EK525" i="1"/>
  <c r="DU525" i="1"/>
  <c r="DE525" i="1"/>
  <c r="CO525" i="1"/>
  <c r="BY525" i="1"/>
  <c r="BI525" i="1"/>
  <c r="AS525" i="1"/>
  <c r="AC525" i="1"/>
  <c r="M525" i="1"/>
  <c r="FV524" i="1"/>
  <c r="FF524" i="1"/>
  <c r="EP524" i="1"/>
  <c r="DZ524" i="1"/>
  <c r="DJ524" i="1"/>
  <c r="CU524" i="1"/>
  <c r="CL524" i="1"/>
  <c r="CD524" i="1"/>
  <c r="BV524" i="1"/>
  <c r="BN524" i="1"/>
  <c r="BF524" i="1"/>
  <c r="AX524" i="1"/>
  <c r="AP524" i="1"/>
  <c r="AH524" i="1"/>
  <c r="Z524" i="1"/>
  <c r="R524" i="1"/>
  <c r="J524" i="1"/>
  <c r="FS523" i="1"/>
  <c r="FK523" i="1"/>
  <c r="FC523" i="1"/>
  <c r="EU523" i="1"/>
  <c r="EM523" i="1"/>
  <c r="EE523" i="1"/>
  <c r="DW523" i="1"/>
  <c r="DO523" i="1"/>
  <c r="DG523" i="1"/>
  <c r="CY523" i="1"/>
  <c r="CQ523" i="1"/>
  <c r="CI523" i="1"/>
  <c r="CA523" i="1"/>
  <c r="BS523" i="1"/>
  <c r="BK523" i="1"/>
  <c r="BC523" i="1"/>
  <c r="AU523" i="1"/>
  <c r="AM523" i="1"/>
  <c r="AE523" i="1"/>
  <c r="W523" i="1"/>
  <c r="O523" i="1"/>
  <c r="G523" i="1"/>
  <c r="FX522" i="1"/>
  <c r="FP522" i="1"/>
  <c r="FH522" i="1"/>
  <c r="EZ522" i="1"/>
  <c r="ER522" i="1"/>
  <c r="EJ522" i="1"/>
  <c r="EB522" i="1"/>
  <c r="DT522" i="1"/>
  <c r="DL522" i="1"/>
  <c r="DD522" i="1"/>
  <c r="CV522" i="1"/>
  <c r="CN522" i="1"/>
  <c r="CF522" i="1"/>
  <c r="BX522" i="1"/>
  <c r="BP522" i="1"/>
  <c r="BH522" i="1"/>
  <c r="AZ522" i="1"/>
  <c r="AR522" i="1"/>
  <c r="AJ522" i="1"/>
  <c r="AB522" i="1"/>
  <c r="T522" i="1"/>
  <c r="L522" i="1"/>
  <c r="D522" i="1"/>
  <c r="FU521" i="1"/>
  <c r="FM521" i="1"/>
  <c r="FE521" i="1"/>
  <c r="EW521" i="1"/>
  <c r="EO521" i="1"/>
  <c r="EG521" i="1"/>
  <c r="DY521" i="1"/>
  <c r="DQ521" i="1"/>
  <c r="DI521" i="1"/>
  <c r="DA521" i="1"/>
  <c r="CS521" i="1"/>
  <c r="CK521" i="1"/>
  <c r="CC521" i="1"/>
  <c r="BU521" i="1"/>
  <c r="BM521" i="1"/>
  <c r="BE521" i="1"/>
  <c r="AW521" i="1"/>
  <c r="AO521" i="1"/>
  <c r="AG521" i="1"/>
  <c r="Y521" i="1"/>
  <c r="Q521" i="1"/>
  <c r="I521" i="1"/>
  <c r="FR520" i="1"/>
  <c r="FJ520" i="1"/>
  <c r="FB520" i="1"/>
  <c r="ET520" i="1"/>
  <c r="EL520" i="1"/>
  <c r="ED520" i="1"/>
  <c r="DV520" i="1"/>
  <c r="DN520" i="1"/>
  <c r="DF520" i="1"/>
  <c r="CX520" i="1"/>
  <c r="CP520" i="1"/>
  <c r="CH520" i="1"/>
  <c r="BZ520" i="1"/>
  <c r="BR520" i="1"/>
  <c r="BJ520" i="1"/>
  <c r="BB520" i="1"/>
  <c r="AT520" i="1"/>
  <c r="DF532" i="1"/>
  <c r="AT532" i="1"/>
  <c r="FF531" i="1"/>
  <c r="CT531" i="1"/>
  <c r="AH531" i="1"/>
  <c r="EU530" i="1"/>
  <c r="CQ530" i="1"/>
  <c r="AS530" i="1"/>
  <c r="U530" i="1"/>
  <c r="FI529" i="1"/>
  <c r="EQ529" i="1"/>
  <c r="DY529" i="1"/>
  <c r="DF529" i="1"/>
  <c r="CN529" i="1"/>
  <c r="BV529" i="1"/>
  <c r="BD529" i="1"/>
  <c r="AN529" i="1"/>
  <c r="X529" i="1"/>
  <c r="H529" i="1"/>
  <c r="FQ528" i="1"/>
  <c r="FA528" i="1"/>
  <c r="EK528" i="1"/>
  <c r="DU528" i="1"/>
  <c r="DE528" i="1"/>
  <c r="CO528" i="1"/>
  <c r="BY528" i="1"/>
  <c r="BI528" i="1"/>
  <c r="AS528" i="1"/>
  <c r="AC528" i="1"/>
  <c r="M528" i="1"/>
  <c r="FV527" i="1"/>
  <c r="FF527" i="1"/>
  <c r="EP527" i="1"/>
  <c r="DZ527" i="1"/>
  <c r="DJ527" i="1"/>
  <c r="CT527" i="1"/>
  <c r="CD527" i="1"/>
  <c r="BN527" i="1"/>
  <c r="AX527" i="1"/>
  <c r="AH527" i="1"/>
  <c r="R527" i="1"/>
  <c r="FK526" i="1"/>
  <c r="EU526" i="1"/>
  <c r="EE526" i="1"/>
  <c r="DO526" i="1"/>
  <c r="CY526" i="1"/>
  <c r="CI526" i="1"/>
  <c r="BS526" i="1"/>
  <c r="BC526" i="1"/>
  <c r="AM526" i="1"/>
  <c r="W526" i="1"/>
  <c r="G526" i="1"/>
  <c r="FP525" i="1"/>
  <c r="EZ525" i="1"/>
  <c r="EJ525" i="1"/>
  <c r="DT525" i="1"/>
  <c r="DD525" i="1"/>
  <c r="CN525" i="1"/>
  <c r="BX525" i="1"/>
  <c r="BH525" i="1"/>
  <c r="AR525" i="1"/>
  <c r="AB525" i="1"/>
  <c r="L525" i="1"/>
  <c r="FU524" i="1"/>
  <c r="FE524" i="1"/>
  <c r="EO524" i="1"/>
  <c r="DY524" i="1"/>
  <c r="DI524" i="1"/>
  <c r="CT524" i="1"/>
  <c r="CK524" i="1"/>
  <c r="CC524" i="1"/>
  <c r="BU524" i="1"/>
  <c r="BM524" i="1"/>
  <c r="BE524" i="1"/>
  <c r="AW524" i="1"/>
  <c r="AO524" i="1"/>
  <c r="AG524" i="1"/>
  <c r="Y524" i="1"/>
  <c r="Q524" i="1"/>
  <c r="I524" i="1"/>
  <c r="FR523" i="1"/>
  <c r="FJ523" i="1"/>
  <c r="FB523" i="1"/>
  <c r="ET523" i="1"/>
  <c r="EL523" i="1"/>
  <c r="ED523" i="1"/>
  <c r="DV523" i="1"/>
  <c r="DN523" i="1"/>
  <c r="DF523" i="1"/>
  <c r="CX523" i="1"/>
  <c r="CP523" i="1"/>
  <c r="CH523" i="1"/>
  <c r="BZ523" i="1"/>
  <c r="BR523" i="1"/>
  <c r="BJ523" i="1"/>
  <c r="BB523" i="1"/>
  <c r="AT523" i="1"/>
  <c r="AL523" i="1"/>
  <c r="AD523" i="1"/>
  <c r="V523" i="1"/>
  <c r="N523" i="1"/>
  <c r="F523" i="1"/>
  <c r="FW522" i="1"/>
  <c r="FO522" i="1"/>
  <c r="FG522" i="1"/>
  <c r="EY522" i="1"/>
  <c r="EQ522" i="1"/>
  <c r="EI522" i="1"/>
  <c r="EA522" i="1"/>
  <c r="DS522" i="1"/>
  <c r="DK522" i="1"/>
  <c r="DC522" i="1"/>
  <c r="CU522" i="1"/>
  <c r="CM522" i="1"/>
  <c r="CE522" i="1"/>
  <c r="BW522" i="1"/>
  <c r="BO522" i="1"/>
  <c r="BG522" i="1"/>
  <c r="AY522" i="1"/>
  <c r="AQ522" i="1"/>
  <c r="AI522" i="1"/>
  <c r="AA522" i="1"/>
  <c r="S522" i="1"/>
  <c r="K522" i="1"/>
  <c r="C522" i="1"/>
  <c r="FT521" i="1"/>
  <c r="FL521" i="1"/>
  <c r="FD521" i="1"/>
  <c r="EV521" i="1"/>
  <c r="EN521" i="1"/>
  <c r="EF521" i="1"/>
  <c r="DX521" i="1"/>
  <c r="DP521" i="1"/>
  <c r="DH521" i="1"/>
  <c r="CZ521" i="1"/>
  <c r="CR521" i="1"/>
  <c r="CJ521" i="1"/>
  <c r="CB521" i="1"/>
  <c r="BT521" i="1"/>
  <c r="BL521" i="1"/>
  <c r="BD521" i="1"/>
  <c r="AV521" i="1"/>
  <c r="AN521" i="1"/>
  <c r="AF521" i="1"/>
  <c r="X521" i="1"/>
  <c r="P521" i="1"/>
  <c r="H521" i="1"/>
  <c r="FQ520" i="1"/>
  <c r="FI520" i="1"/>
  <c r="FA520" i="1"/>
  <c r="ES520" i="1"/>
  <c r="EK520" i="1"/>
  <c r="EC520" i="1"/>
  <c r="DU520" i="1"/>
  <c r="DM520" i="1"/>
  <c r="DE520" i="1"/>
  <c r="CW520" i="1"/>
  <c r="CO520" i="1"/>
  <c r="CG520" i="1"/>
  <c r="BY520" i="1"/>
  <c r="BQ520" i="1"/>
  <c r="BI520" i="1"/>
  <c r="BA520" i="1"/>
  <c r="AS520" i="1"/>
  <c r="AK520" i="1"/>
  <c r="AC520" i="1"/>
  <c r="U520" i="1"/>
  <c r="M520" i="1"/>
  <c r="E520" i="1"/>
  <c r="FV519" i="1"/>
  <c r="FN519" i="1"/>
  <c r="FF519" i="1"/>
  <c r="EX519" i="1"/>
  <c r="EP519" i="1"/>
  <c r="EH519" i="1"/>
  <c r="DZ519" i="1"/>
  <c r="DR519" i="1"/>
  <c r="DJ519" i="1"/>
  <c r="DB519" i="1"/>
  <c r="CT519" i="1"/>
  <c r="CL519" i="1"/>
  <c r="CD519" i="1"/>
  <c r="BV519" i="1"/>
  <c r="BN519" i="1"/>
  <c r="BF519" i="1"/>
  <c r="AX519" i="1"/>
  <c r="AP519" i="1"/>
  <c r="AH519" i="1"/>
  <c r="Z519" i="1"/>
  <c r="R519" i="1"/>
  <c r="J519" i="1"/>
  <c r="FS518" i="1"/>
  <c r="FK518" i="1"/>
  <c r="FC518" i="1"/>
  <c r="EU518" i="1"/>
  <c r="EM518" i="1"/>
  <c r="EE518" i="1"/>
  <c r="DW518" i="1"/>
  <c r="DO518" i="1"/>
  <c r="DG518" i="1"/>
  <c r="CY518" i="1"/>
  <c r="CQ518" i="1"/>
  <c r="CI518" i="1"/>
  <c r="CA518" i="1"/>
  <c r="BS518" i="1"/>
  <c r="BK518" i="1"/>
  <c r="BC518" i="1"/>
  <c r="AU518" i="1"/>
  <c r="AM518" i="1"/>
  <c r="AE518" i="1"/>
  <c r="W518" i="1"/>
  <c r="O518" i="1"/>
  <c r="G518" i="1"/>
  <c r="FX517" i="1"/>
  <c r="FP517" i="1"/>
  <c r="FH517" i="1"/>
  <c r="EZ517" i="1"/>
  <c r="ER517" i="1"/>
  <c r="EJ517" i="1"/>
  <c r="EB517" i="1"/>
  <c r="DT517" i="1"/>
  <c r="DL517" i="1"/>
  <c r="DD517" i="1"/>
  <c r="CV517" i="1"/>
  <c r="CN517" i="1"/>
  <c r="CF517" i="1"/>
  <c r="BX517" i="1"/>
  <c r="BP517" i="1"/>
  <c r="BH517" i="1"/>
  <c r="AZ517" i="1"/>
  <c r="AR517" i="1"/>
  <c r="AJ517" i="1"/>
  <c r="AB517" i="1"/>
  <c r="T517" i="1"/>
  <c r="L517" i="1"/>
  <c r="D517" i="1"/>
  <c r="FU516" i="1"/>
  <c r="FM516" i="1"/>
  <c r="FE516" i="1"/>
  <c r="EW516" i="1"/>
  <c r="EO516" i="1"/>
  <c r="EG516" i="1"/>
  <c r="DY516" i="1"/>
  <c r="DQ516" i="1"/>
  <c r="DI516" i="1"/>
  <c r="DA516" i="1"/>
  <c r="CS516" i="1"/>
  <c r="CK516" i="1"/>
  <c r="CC516" i="1"/>
  <c r="BU516" i="1"/>
  <c r="BM516" i="1"/>
  <c r="BE516" i="1"/>
  <c r="AW516" i="1"/>
  <c r="AO516" i="1"/>
  <c r="AG516" i="1"/>
  <c r="Y516" i="1"/>
  <c r="Q516" i="1"/>
  <c r="I516" i="1"/>
  <c r="FR515" i="1"/>
  <c r="FJ515" i="1"/>
  <c r="FB515" i="1"/>
  <c r="ET515" i="1"/>
  <c r="EL515" i="1"/>
  <c r="ED515" i="1"/>
  <c r="DV515" i="1"/>
  <c r="DN515" i="1"/>
  <c r="DF515" i="1"/>
  <c r="CX515" i="1"/>
  <c r="CP515" i="1"/>
  <c r="CH515" i="1"/>
  <c r="BZ515" i="1"/>
  <c r="BR515" i="1"/>
  <c r="BJ515" i="1"/>
  <c r="BB515" i="1"/>
  <c r="AT515" i="1"/>
  <c r="AL515" i="1"/>
  <c r="AD515" i="1"/>
  <c r="V515" i="1"/>
  <c r="N515" i="1"/>
  <c r="F515" i="1"/>
  <c r="FW514" i="1"/>
  <c r="FO514" i="1"/>
  <c r="FG514" i="1"/>
  <c r="EY514" i="1"/>
  <c r="EQ514" i="1"/>
  <c r="EI514" i="1"/>
  <c r="EA514" i="1"/>
  <c r="DS514" i="1"/>
  <c r="DK514" i="1"/>
  <c r="DC514" i="1"/>
  <c r="CU514" i="1"/>
  <c r="CM514" i="1"/>
  <c r="CE514" i="1"/>
  <c r="BW514" i="1"/>
  <c r="BO514" i="1"/>
  <c r="BG514" i="1"/>
  <c r="AY514" i="1"/>
  <c r="AQ514" i="1"/>
  <c r="AI514" i="1"/>
  <c r="AA514" i="1"/>
  <c r="S514" i="1"/>
  <c r="K514" i="1"/>
  <c r="C514" i="1"/>
  <c r="FT513" i="1"/>
  <c r="FL513" i="1"/>
  <c r="FD513" i="1"/>
  <c r="EV513" i="1"/>
  <c r="FR532" i="1"/>
  <c r="DC532" i="1"/>
  <c r="AQ532" i="1"/>
  <c r="FC531" i="1"/>
  <c r="CQ531" i="1"/>
  <c r="AE531" i="1"/>
  <c r="ER530" i="1"/>
  <c r="CO530" i="1"/>
  <c r="AO530" i="1"/>
  <c r="Q530" i="1"/>
  <c r="FX529" i="1"/>
  <c r="FF529" i="1"/>
  <c r="EM529" i="1"/>
  <c r="DU529" i="1"/>
  <c r="DC529" i="1"/>
  <c r="CK529" i="1"/>
  <c r="BR529" i="1"/>
  <c r="BA529" i="1"/>
  <c r="AK529" i="1"/>
  <c r="U529" i="1"/>
  <c r="E529" i="1"/>
  <c r="FN528" i="1"/>
  <c r="EX528" i="1"/>
  <c r="EH528" i="1"/>
  <c r="DR528" i="1"/>
  <c r="DB528" i="1"/>
  <c r="CL528" i="1"/>
  <c r="BV528" i="1"/>
  <c r="BF528" i="1"/>
  <c r="AP528" i="1"/>
  <c r="Z528" i="1"/>
  <c r="J528" i="1"/>
  <c r="FS527" i="1"/>
  <c r="FC527" i="1"/>
  <c r="EM527" i="1"/>
  <c r="DW527" i="1"/>
  <c r="DG527" i="1"/>
  <c r="CQ527" i="1"/>
  <c r="CA527" i="1"/>
  <c r="BK527" i="1"/>
  <c r="AU527" i="1"/>
  <c r="AE527" i="1"/>
  <c r="O527" i="1"/>
  <c r="FX526" i="1"/>
  <c r="FH526" i="1"/>
  <c r="ER526" i="1"/>
  <c r="EB526" i="1"/>
  <c r="DL526" i="1"/>
  <c r="CV526" i="1"/>
  <c r="CF526" i="1"/>
  <c r="BP526" i="1"/>
  <c r="AZ526" i="1"/>
  <c r="AJ526" i="1"/>
  <c r="T526" i="1"/>
  <c r="D526" i="1"/>
  <c r="FM525" i="1"/>
  <c r="EW525" i="1"/>
  <c r="EG525" i="1"/>
  <c r="DQ525" i="1"/>
  <c r="DA525" i="1"/>
  <c r="CK525" i="1"/>
  <c r="BU525" i="1"/>
  <c r="BE525" i="1"/>
  <c r="AO525" i="1"/>
  <c r="Y525" i="1"/>
  <c r="I525" i="1"/>
  <c r="FR524" i="1"/>
  <c r="FB524" i="1"/>
  <c r="EL524" i="1"/>
  <c r="DV524" i="1"/>
  <c r="DF524" i="1"/>
  <c r="CS524" i="1"/>
  <c r="CJ524" i="1"/>
  <c r="CB524" i="1"/>
  <c r="BT524" i="1"/>
  <c r="BL524" i="1"/>
  <c r="BD524" i="1"/>
  <c r="AV524" i="1"/>
  <c r="AN524" i="1"/>
  <c r="AF524" i="1"/>
  <c r="X524" i="1"/>
  <c r="P524" i="1"/>
  <c r="H524" i="1"/>
  <c r="FQ523" i="1"/>
  <c r="FI523" i="1"/>
  <c r="FA523" i="1"/>
  <c r="ES523" i="1"/>
  <c r="EK523" i="1"/>
  <c r="EC523" i="1"/>
  <c r="DU523" i="1"/>
  <c r="DM523" i="1"/>
  <c r="DE523" i="1"/>
  <c r="CW523" i="1"/>
  <c r="CO523" i="1"/>
  <c r="CG523" i="1"/>
  <c r="BY523" i="1"/>
  <c r="BQ523" i="1"/>
  <c r="BI523" i="1"/>
  <c r="BA523" i="1"/>
  <c r="AS523" i="1"/>
  <c r="AK523" i="1"/>
  <c r="AC523" i="1"/>
  <c r="U523" i="1"/>
  <c r="M523" i="1"/>
  <c r="E523" i="1"/>
  <c r="FV522" i="1"/>
  <c r="FN522" i="1"/>
  <c r="FF522" i="1"/>
  <c r="EX522" i="1"/>
  <c r="EP522" i="1"/>
  <c r="EH522" i="1"/>
  <c r="DZ522" i="1"/>
  <c r="DR522" i="1"/>
  <c r="DJ522" i="1"/>
  <c r="DB522" i="1"/>
  <c r="CT522" i="1"/>
  <c r="CL522" i="1"/>
  <c r="CD522" i="1"/>
  <c r="BV522" i="1"/>
  <c r="BN522" i="1"/>
  <c r="BF522" i="1"/>
  <c r="AX522" i="1"/>
  <c r="AP522" i="1"/>
  <c r="AH522" i="1"/>
  <c r="Z522" i="1"/>
  <c r="R522" i="1"/>
  <c r="J522" i="1"/>
  <c r="FS521" i="1"/>
  <c r="FK521" i="1"/>
  <c r="FC521" i="1"/>
  <c r="EU521" i="1"/>
  <c r="EM521" i="1"/>
  <c r="EE521" i="1"/>
  <c r="DW521" i="1"/>
  <c r="DO521" i="1"/>
  <c r="DG521" i="1"/>
  <c r="CY521" i="1"/>
  <c r="CQ521" i="1"/>
  <c r="CI521" i="1"/>
  <c r="CA521" i="1"/>
  <c r="BS521" i="1"/>
  <c r="BK521" i="1"/>
  <c r="BC521" i="1"/>
  <c r="AU521" i="1"/>
  <c r="AM521" i="1"/>
  <c r="AE521" i="1"/>
  <c r="W521" i="1"/>
  <c r="O521" i="1"/>
  <c r="G521" i="1"/>
  <c r="FX520" i="1"/>
  <c r="FP520" i="1"/>
  <c r="FH520" i="1"/>
  <c r="EZ520" i="1"/>
  <c r="ER520" i="1"/>
  <c r="EJ520" i="1"/>
  <c r="EB520" i="1"/>
  <c r="DT520" i="1"/>
  <c r="DL520" i="1"/>
  <c r="DD520" i="1"/>
  <c r="CV520" i="1"/>
  <c r="CN520" i="1"/>
  <c r="CF520" i="1"/>
  <c r="BX520" i="1"/>
  <c r="BP520" i="1"/>
  <c r="BH520" i="1"/>
  <c r="AZ520" i="1"/>
  <c r="AR520" i="1"/>
  <c r="AJ520" i="1"/>
  <c r="AB520" i="1"/>
  <c r="T520" i="1"/>
  <c r="L520" i="1"/>
  <c r="D520" i="1"/>
  <c r="FU519" i="1"/>
  <c r="FM519" i="1"/>
  <c r="FE519" i="1"/>
  <c r="EW519" i="1"/>
  <c r="EO519" i="1"/>
  <c r="EG519" i="1"/>
  <c r="DY519" i="1"/>
  <c r="DQ519" i="1"/>
  <c r="DI519" i="1"/>
  <c r="DA519" i="1"/>
  <c r="CS519" i="1"/>
  <c r="CK519" i="1"/>
  <c r="CC519" i="1"/>
  <c r="BU519" i="1"/>
  <c r="BM519" i="1"/>
  <c r="BE519" i="1"/>
  <c r="AW519" i="1"/>
  <c r="AO519" i="1"/>
  <c r="AG519" i="1"/>
  <c r="Y519" i="1"/>
  <c r="Q519" i="1"/>
  <c r="I519" i="1"/>
  <c r="FR518" i="1"/>
  <c r="FJ518" i="1"/>
  <c r="FB518" i="1"/>
  <c r="ET518" i="1"/>
  <c r="EL518" i="1"/>
  <c r="ED518" i="1"/>
  <c r="DV518" i="1"/>
  <c r="DN518" i="1"/>
  <c r="DF518" i="1"/>
  <c r="CX518" i="1"/>
  <c r="CP518" i="1"/>
  <c r="CH518" i="1"/>
  <c r="BZ518" i="1"/>
  <c r="BR518" i="1"/>
  <c r="BJ518" i="1"/>
  <c r="BB518" i="1"/>
  <c r="AT518" i="1"/>
  <c r="AL518" i="1"/>
  <c r="AD518" i="1"/>
  <c r="V518" i="1"/>
  <c r="N518" i="1"/>
  <c r="F518" i="1"/>
  <c r="FW517" i="1"/>
  <c r="FO517" i="1"/>
  <c r="FG517" i="1"/>
  <c r="EY517" i="1"/>
  <c r="EQ517" i="1"/>
  <c r="EI517" i="1"/>
  <c r="EA517" i="1"/>
  <c r="DS517" i="1"/>
  <c r="DK517" i="1"/>
  <c r="DC517" i="1"/>
  <c r="CU517" i="1"/>
  <c r="CM517" i="1"/>
  <c r="CE517" i="1"/>
  <c r="BW517" i="1"/>
  <c r="BO517" i="1"/>
  <c r="BG517" i="1"/>
  <c r="AY517" i="1"/>
  <c r="AQ517" i="1"/>
  <c r="AI517" i="1"/>
  <c r="AA517" i="1"/>
  <c r="S517" i="1"/>
  <c r="K517" i="1"/>
  <c r="C517" i="1"/>
  <c r="FT516" i="1"/>
  <c r="FL516" i="1"/>
  <c r="FD516" i="1"/>
  <c r="EV516" i="1"/>
  <c r="EN516" i="1"/>
  <c r="EF516" i="1"/>
  <c r="DX516" i="1"/>
  <c r="DP516" i="1"/>
  <c r="DH516" i="1"/>
  <c r="CZ516" i="1"/>
  <c r="CR516" i="1"/>
  <c r="CJ516" i="1"/>
  <c r="CB516" i="1"/>
  <c r="BT516" i="1"/>
  <c r="BL516" i="1"/>
  <c r="BD516" i="1"/>
  <c r="AV516" i="1"/>
  <c r="AN516" i="1"/>
  <c r="AF516" i="1"/>
  <c r="X516" i="1"/>
  <c r="P516" i="1"/>
  <c r="H516" i="1"/>
  <c r="FQ515" i="1"/>
  <c r="FI515" i="1"/>
  <c r="FA515" i="1"/>
  <c r="ES515" i="1"/>
  <c r="EK515" i="1"/>
  <c r="EC515" i="1"/>
  <c r="DU515" i="1"/>
  <c r="DM515" i="1"/>
  <c r="DE515" i="1"/>
  <c r="CW515" i="1"/>
  <c r="CO515" i="1"/>
  <c r="CG515" i="1"/>
  <c r="BY515" i="1"/>
  <c r="BQ515" i="1"/>
  <c r="BI515" i="1"/>
  <c r="BA515" i="1"/>
  <c r="AS515" i="1"/>
  <c r="AK515" i="1"/>
  <c r="AC515" i="1"/>
  <c r="U515" i="1"/>
  <c r="M515" i="1"/>
  <c r="E515" i="1"/>
  <c r="FV514" i="1"/>
  <c r="FN514" i="1"/>
  <c r="FF514" i="1"/>
  <c r="EX514" i="1"/>
  <c r="EP514" i="1"/>
  <c r="EH514" i="1"/>
  <c r="DZ514" i="1"/>
  <c r="DR514" i="1"/>
  <c r="DJ514" i="1"/>
  <c r="DB514" i="1"/>
  <c r="CT514" i="1"/>
  <c r="CL514" i="1"/>
  <c r="CD514" i="1"/>
  <c r="BV514" i="1"/>
  <c r="BN514" i="1"/>
  <c r="BF514" i="1"/>
  <c r="AX514" i="1"/>
  <c r="AP514" i="1"/>
  <c r="AH514" i="1"/>
  <c r="Z514" i="1"/>
  <c r="R514" i="1"/>
  <c r="J514" i="1"/>
  <c r="FB532" i="1"/>
  <c r="CP532" i="1"/>
  <c r="AD532" i="1"/>
  <c r="EP531" i="1"/>
  <c r="CD531" i="1"/>
  <c r="R531" i="1"/>
  <c r="EE530" i="1"/>
  <c r="CF530" i="1"/>
  <c r="AG530" i="1"/>
  <c r="N530" i="1"/>
  <c r="FU529" i="1"/>
  <c r="FB529" i="1"/>
  <c r="EJ529" i="1"/>
  <c r="DR529" i="1"/>
  <c r="CY529" i="1"/>
  <c r="CG529" i="1"/>
  <c r="BO529" i="1"/>
  <c r="AX529" i="1"/>
  <c r="AH529" i="1"/>
  <c r="R529" i="1"/>
  <c r="FK528" i="1"/>
  <c r="EU528" i="1"/>
  <c r="EE528" i="1"/>
  <c r="DO528" i="1"/>
  <c r="CY528" i="1"/>
  <c r="CI528" i="1"/>
  <c r="BS528" i="1"/>
  <c r="BC528" i="1"/>
  <c r="AM528" i="1"/>
  <c r="W528" i="1"/>
  <c r="G528" i="1"/>
  <c r="FP527" i="1"/>
  <c r="EZ527" i="1"/>
  <c r="EJ527" i="1"/>
  <c r="DT527" i="1"/>
  <c r="DD527" i="1"/>
  <c r="CN527" i="1"/>
  <c r="BX527" i="1"/>
  <c r="BH527" i="1"/>
  <c r="AR527" i="1"/>
  <c r="AB527" i="1"/>
  <c r="L527" i="1"/>
  <c r="FU526" i="1"/>
  <c r="FE526" i="1"/>
  <c r="EO526" i="1"/>
  <c r="DY526" i="1"/>
  <c r="DI526" i="1"/>
  <c r="CS526" i="1"/>
  <c r="CC526" i="1"/>
  <c r="BM526" i="1"/>
  <c r="AW526" i="1"/>
  <c r="AG526" i="1"/>
  <c r="Q526" i="1"/>
  <c r="FJ525" i="1"/>
  <c r="ET525" i="1"/>
  <c r="ED525" i="1"/>
  <c r="DN525" i="1"/>
  <c r="CX525" i="1"/>
  <c r="CH525" i="1"/>
  <c r="BR525" i="1"/>
  <c r="BB525" i="1"/>
  <c r="AL525" i="1"/>
  <c r="V525" i="1"/>
  <c r="F525" i="1"/>
  <c r="FO524" i="1"/>
  <c r="EY524" i="1"/>
  <c r="EI524" i="1"/>
  <c r="DS524" i="1"/>
  <c r="DC524" i="1"/>
  <c r="CR524" i="1"/>
  <c r="CI524" i="1"/>
  <c r="CA524" i="1"/>
  <c r="BS524" i="1"/>
  <c r="BK524" i="1"/>
  <c r="BC524" i="1"/>
  <c r="AU524" i="1"/>
  <c r="AM524" i="1"/>
  <c r="AE524" i="1"/>
  <c r="W524" i="1"/>
  <c r="O524" i="1"/>
  <c r="G524" i="1"/>
  <c r="FX523" i="1"/>
  <c r="FP523" i="1"/>
  <c r="FH523" i="1"/>
  <c r="EZ523" i="1"/>
  <c r="ER523" i="1"/>
  <c r="EJ523" i="1"/>
  <c r="EB523" i="1"/>
  <c r="DT523" i="1"/>
  <c r="DL523" i="1"/>
  <c r="DD523" i="1"/>
  <c r="CV523" i="1"/>
  <c r="CN523" i="1"/>
  <c r="CF523" i="1"/>
  <c r="BX523" i="1"/>
  <c r="BP523" i="1"/>
  <c r="BH523" i="1"/>
  <c r="AZ523" i="1"/>
  <c r="AR523" i="1"/>
  <c r="AJ523" i="1"/>
  <c r="AB523" i="1"/>
  <c r="T523" i="1"/>
  <c r="L523" i="1"/>
  <c r="D523" i="1"/>
  <c r="FU522" i="1"/>
  <c r="FM522" i="1"/>
  <c r="FE522" i="1"/>
  <c r="EW522" i="1"/>
  <c r="EO522" i="1"/>
  <c r="EG522" i="1"/>
  <c r="DY522" i="1"/>
  <c r="DQ522" i="1"/>
  <c r="DI522" i="1"/>
  <c r="DA522" i="1"/>
  <c r="CS522" i="1"/>
  <c r="CK522" i="1"/>
  <c r="CC522" i="1"/>
  <c r="BU522" i="1"/>
  <c r="BM522" i="1"/>
  <c r="BE522" i="1"/>
  <c r="AW522" i="1"/>
  <c r="AO522" i="1"/>
  <c r="AG522" i="1"/>
  <c r="Y522" i="1"/>
  <c r="Q522" i="1"/>
  <c r="I522" i="1"/>
  <c r="FR521" i="1"/>
  <c r="FJ521" i="1"/>
  <c r="FB521" i="1"/>
  <c r="ET521" i="1"/>
  <c r="EL521" i="1"/>
  <c r="ED521" i="1"/>
  <c r="DV521" i="1"/>
  <c r="DN521" i="1"/>
  <c r="DF521" i="1"/>
  <c r="CX521" i="1"/>
  <c r="CP521" i="1"/>
  <c r="CH521" i="1"/>
  <c r="BZ521" i="1"/>
  <c r="BR521" i="1"/>
  <c r="BJ521" i="1"/>
  <c r="BB521" i="1"/>
  <c r="AT521" i="1"/>
  <c r="AL521" i="1"/>
  <c r="AD521" i="1"/>
  <c r="V521" i="1"/>
  <c r="N521" i="1"/>
  <c r="F521" i="1"/>
  <c r="FW520" i="1"/>
  <c r="FO520" i="1"/>
  <c r="FG520" i="1"/>
  <c r="EY520" i="1"/>
  <c r="EQ520" i="1"/>
  <c r="EI520" i="1"/>
  <c r="EA520" i="1"/>
  <c r="DS520" i="1"/>
  <c r="DK520" i="1"/>
  <c r="DC520" i="1"/>
  <c r="CU520" i="1"/>
  <c r="CM520" i="1"/>
  <c r="CE520" i="1"/>
  <c r="BW520" i="1"/>
  <c r="BO520" i="1"/>
  <c r="BG520" i="1"/>
  <c r="AY520" i="1"/>
  <c r="AQ520" i="1"/>
  <c r="AI520" i="1"/>
  <c r="AA520" i="1"/>
  <c r="S520" i="1"/>
  <c r="K520" i="1"/>
  <c r="C520" i="1"/>
  <c r="FT519" i="1"/>
  <c r="FL519" i="1"/>
  <c r="FD519" i="1"/>
  <c r="EV519" i="1"/>
  <c r="EN519" i="1"/>
  <c r="EF519" i="1"/>
  <c r="DX519" i="1"/>
  <c r="DP519" i="1"/>
  <c r="DH519" i="1"/>
  <c r="CZ519" i="1"/>
  <c r="CR519" i="1"/>
  <c r="CJ519" i="1"/>
  <c r="CB519" i="1"/>
  <c r="BT519" i="1"/>
  <c r="BL519" i="1"/>
  <c r="BD519" i="1"/>
  <c r="AV519" i="1"/>
  <c r="AN519" i="1"/>
  <c r="AF519" i="1"/>
  <c r="X519" i="1"/>
  <c r="P519" i="1"/>
  <c r="H519" i="1"/>
  <c r="FQ518" i="1"/>
  <c r="FI518" i="1"/>
  <c r="FA518" i="1"/>
  <c r="ES518" i="1"/>
  <c r="EK518" i="1"/>
  <c r="EC518" i="1"/>
  <c r="DU518" i="1"/>
  <c r="DM518" i="1"/>
  <c r="DE518" i="1"/>
  <c r="CW518" i="1"/>
  <c r="CO518" i="1"/>
  <c r="CG518" i="1"/>
  <c r="BY518" i="1"/>
  <c r="BQ518" i="1"/>
  <c r="BI518" i="1"/>
  <c r="BA518" i="1"/>
  <c r="AS518" i="1"/>
  <c r="AK518" i="1"/>
  <c r="AC518" i="1"/>
  <c r="U518" i="1"/>
  <c r="M518" i="1"/>
  <c r="E518" i="1"/>
  <c r="FV517" i="1"/>
  <c r="FN517" i="1"/>
  <c r="FF517" i="1"/>
  <c r="EX517" i="1"/>
  <c r="EP517" i="1"/>
  <c r="EH517" i="1"/>
  <c r="DZ517" i="1"/>
  <c r="DR517" i="1"/>
  <c r="DJ517" i="1"/>
  <c r="DB517" i="1"/>
  <c r="EY532" i="1"/>
  <c r="CM532" i="1"/>
  <c r="AA532" i="1"/>
  <c r="EM531" i="1"/>
  <c r="CA531" i="1"/>
  <c r="O531" i="1"/>
  <c r="EB530" i="1"/>
  <c r="CA530" i="1"/>
  <c r="AF530" i="1"/>
  <c r="M530" i="1"/>
  <c r="FS529" i="1"/>
  <c r="FA529" i="1"/>
  <c r="EI529" i="1"/>
  <c r="DQ529" i="1"/>
  <c r="CX529" i="1"/>
  <c r="CF529" i="1"/>
  <c r="BN529" i="1"/>
  <c r="AW529" i="1"/>
  <c r="AG529" i="1"/>
  <c r="Q529" i="1"/>
  <c r="FJ528" i="1"/>
  <c r="ET528" i="1"/>
  <c r="ED528" i="1"/>
  <c r="DN528" i="1"/>
  <c r="CX528" i="1"/>
  <c r="CH528" i="1"/>
  <c r="BR528" i="1"/>
  <c r="BB528" i="1"/>
  <c r="AL528" i="1"/>
  <c r="V528" i="1"/>
  <c r="F528" i="1"/>
  <c r="FO527" i="1"/>
  <c r="EY527" i="1"/>
  <c r="EI527" i="1"/>
  <c r="DS527" i="1"/>
  <c r="DC527" i="1"/>
  <c r="CM527" i="1"/>
  <c r="BW527" i="1"/>
  <c r="BG527" i="1"/>
  <c r="AQ527" i="1"/>
  <c r="AA527" i="1"/>
  <c r="K527" i="1"/>
  <c r="FT526" i="1"/>
  <c r="FD526" i="1"/>
  <c r="EN526" i="1"/>
  <c r="DX526" i="1"/>
  <c r="DH526" i="1"/>
  <c r="CR526" i="1"/>
  <c r="CB526" i="1"/>
  <c r="BL526" i="1"/>
  <c r="AV526" i="1"/>
  <c r="AF526" i="1"/>
  <c r="P526" i="1"/>
  <c r="FI525" i="1"/>
  <c r="ES525" i="1"/>
  <c r="EC525" i="1"/>
  <c r="DM525" i="1"/>
  <c r="CW525" i="1"/>
  <c r="CG525" i="1"/>
  <c r="BQ525" i="1"/>
  <c r="BA525" i="1"/>
  <c r="AK525" i="1"/>
  <c r="U525" i="1"/>
  <c r="E525" i="1"/>
  <c r="FN524" i="1"/>
  <c r="EX524" i="1"/>
  <c r="EH524" i="1"/>
  <c r="DR524" i="1"/>
  <c r="DB524" i="1"/>
  <c r="CQ524" i="1"/>
  <c r="CH524" i="1"/>
  <c r="BZ524" i="1"/>
  <c r="BR524" i="1"/>
  <c r="BJ524" i="1"/>
  <c r="BB524" i="1"/>
  <c r="AT524" i="1"/>
  <c r="AL524" i="1"/>
  <c r="AD524" i="1"/>
  <c r="V524" i="1"/>
  <c r="N524" i="1"/>
  <c r="F524" i="1"/>
  <c r="FW523" i="1"/>
  <c r="FO523" i="1"/>
  <c r="FG523" i="1"/>
  <c r="EY523" i="1"/>
  <c r="EQ523" i="1"/>
  <c r="EI523" i="1"/>
  <c r="EA523" i="1"/>
  <c r="DS523" i="1"/>
  <c r="DK523" i="1"/>
  <c r="DC523" i="1"/>
  <c r="CU523" i="1"/>
  <c r="CM523" i="1"/>
  <c r="CE523" i="1"/>
  <c r="BW523" i="1"/>
  <c r="BO523" i="1"/>
  <c r="BG523" i="1"/>
  <c r="AY523" i="1"/>
  <c r="AQ523" i="1"/>
  <c r="AI523" i="1"/>
  <c r="AA523" i="1"/>
  <c r="S523" i="1"/>
  <c r="K523" i="1"/>
  <c r="C523" i="1"/>
  <c r="FT522" i="1"/>
  <c r="FL522" i="1"/>
  <c r="FD522" i="1"/>
  <c r="EV522" i="1"/>
  <c r="EN522" i="1"/>
  <c r="EF522" i="1"/>
  <c r="DX522" i="1"/>
  <c r="DP522" i="1"/>
  <c r="DH522" i="1"/>
  <c r="CZ522" i="1"/>
  <c r="CR522" i="1"/>
  <c r="CJ522" i="1"/>
  <c r="CB522" i="1"/>
  <c r="BT522" i="1"/>
  <c r="BL522" i="1"/>
  <c r="BD522" i="1"/>
  <c r="AV522" i="1"/>
  <c r="AN522" i="1"/>
  <c r="AF522" i="1"/>
  <c r="X522" i="1"/>
  <c r="P522" i="1"/>
  <c r="H522" i="1"/>
  <c r="FQ521" i="1"/>
  <c r="FI521" i="1"/>
  <c r="FA521" i="1"/>
  <c r="ES521" i="1"/>
  <c r="EK521" i="1"/>
  <c r="EC521" i="1"/>
  <c r="DU521" i="1"/>
  <c r="DM521" i="1"/>
  <c r="DE521" i="1"/>
  <c r="CW521" i="1"/>
  <c r="CO521" i="1"/>
  <c r="CG521" i="1"/>
  <c r="BY521" i="1"/>
  <c r="BQ521" i="1"/>
  <c r="BI521" i="1"/>
  <c r="BA521" i="1"/>
  <c r="AS521" i="1"/>
  <c r="AK521" i="1"/>
  <c r="AC521" i="1"/>
  <c r="U521" i="1"/>
  <c r="M521" i="1"/>
  <c r="E521" i="1"/>
  <c r="FV520" i="1"/>
  <c r="FN520" i="1"/>
  <c r="FF520" i="1"/>
  <c r="EX520" i="1"/>
  <c r="EP520" i="1"/>
  <c r="EH520" i="1"/>
  <c r="DZ520" i="1"/>
  <c r="DR520" i="1"/>
  <c r="DJ520" i="1"/>
  <c r="DB520" i="1"/>
  <c r="CT520" i="1"/>
  <c r="CL520" i="1"/>
  <c r="CD520" i="1"/>
  <c r="BV520" i="1"/>
  <c r="BN520" i="1"/>
  <c r="BF520" i="1"/>
  <c r="AX520" i="1"/>
  <c r="AP520" i="1"/>
  <c r="AH520" i="1"/>
  <c r="Z520" i="1"/>
  <c r="R520" i="1"/>
  <c r="J520" i="1"/>
  <c r="FS519" i="1"/>
  <c r="FK519" i="1"/>
  <c r="FC519" i="1"/>
  <c r="EU519" i="1"/>
  <c r="EM519" i="1"/>
  <c r="EE519" i="1"/>
  <c r="DW519" i="1"/>
  <c r="DO519" i="1"/>
  <c r="DG519" i="1"/>
  <c r="CY519" i="1"/>
  <c r="CQ519" i="1"/>
  <c r="CI519" i="1"/>
  <c r="CA519" i="1"/>
  <c r="BS519" i="1"/>
  <c r="BK519" i="1"/>
  <c r="BC519" i="1"/>
  <c r="AU519" i="1"/>
  <c r="AM519" i="1"/>
  <c r="AE519" i="1"/>
  <c r="W519" i="1"/>
  <c r="O519" i="1"/>
  <c r="G519" i="1"/>
  <c r="FX518" i="1"/>
  <c r="FP518" i="1"/>
  <c r="FH518" i="1"/>
  <c r="EL532" i="1"/>
  <c r="BZ532" i="1"/>
  <c r="N532" i="1"/>
  <c r="DZ531" i="1"/>
  <c r="BN531" i="1"/>
  <c r="DQ530" i="1"/>
  <c r="BR530" i="1"/>
  <c r="AE530" i="1"/>
  <c r="L530" i="1"/>
  <c r="FR529" i="1"/>
  <c r="EZ529" i="1"/>
  <c r="EH529" i="1"/>
  <c r="DO529" i="1"/>
  <c r="CW529" i="1"/>
  <c r="CE529" i="1"/>
  <c r="BM529" i="1"/>
  <c r="AV529" i="1"/>
  <c r="AF529" i="1"/>
  <c r="P529" i="1"/>
  <c r="FI528" i="1"/>
  <c r="ES528" i="1"/>
  <c r="EC528" i="1"/>
  <c r="DM528" i="1"/>
  <c r="CW528" i="1"/>
  <c r="CG528" i="1"/>
  <c r="BQ528" i="1"/>
  <c r="BA528" i="1"/>
  <c r="AK528" i="1"/>
  <c r="U528" i="1"/>
  <c r="E528" i="1"/>
  <c r="FN527" i="1"/>
  <c r="EX527" i="1"/>
  <c r="EH527" i="1"/>
  <c r="DR527" i="1"/>
  <c r="DB527" i="1"/>
  <c r="CL527" i="1"/>
  <c r="BV527" i="1"/>
  <c r="BF527" i="1"/>
  <c r="AP527" i="1"/>
  <c r="Z527" i="1"/>
  <c r="J527" i="1"/>
  <c r="FS526" i="1"/>
  <c r="FC526" i="1"/>
  <c r="EM526" i="1"/>
  <c r="DW526" i="1"/>
  <c r="DG526" i="1"/>
  <c r="CQ526" i="1"/>
  <c r="CA526" i="1"/>
  <c r="BK526" i="1"/>
  <c r="AU526" i="1"/>
  <c r="AE526" i="1"/>
  <c r="O526" i="1"/>
  <c r="FX525" i="1"/>
  <c r="FH525" i="1"/>
  <c r="ER525" i="1"/>
  <c r="EB525" i="1"/>
  <c r="DL525" i="1"/>
  <c r="CV525" i="1"/>
  <c r="CF525" i="1"/>
  <c r="BP525" i="1"/>
  <c r="AZ525" i="1"/>
  <c r="AJ525" i="1"/>
  <c r="T525" i="1"/>
  <c r="D525" i="1"/>
  <c r="FM524" i="1"/>
  <c r="EW524" i="1"/>
  <c r="EG524" i="1"/>
  <c r="DQ524" i="1"/>
  <c r="DA524" i="1"/>
  <c r="CP524" i="1"/>
  <c r="CG524" i="1"/>
  <c r="BY524" i="1"/>
  <c r="BQ524" i="1"/>
  <c r="BI524" i="1"/>
  <c r="BA524" i="1"/>
  <c r="AS524" i="1"/>
  <c r="AK524" i="1"/>
  <c r="AC524" i="1"/>
  <c r="U524" i="1"/>
  <c r="M524" i="1"/>
  <c r="E524" i="1"/>
  <c r="FV523" i="1"/>
  <c r="FN523" i="1"/>
  <c r="FF523" i="1"/>
  <c r="EX523" i="1"/>
  <c r="EP523" i="1"/>
  <c r="EH523" i="1"/>
  <c r="DZ523" i="1"/>
  <c r="DR523" i="1"/>
  <c r="DJ523" i="1"/>
  <c r="DB523" i="1"/>
  <c r="CT523" i="1"/>
  <c r="CL523" i="1"/>
  <c r="CD523" i="1"/>
  <c r="BV523" i="1"/>
  <c r="BN523" i="1"/>
  <c r="BF523" i="1"/>
  <c r="AX523" i="1"/>
  <c r="AP523" i="1"/>
  <c r="AH523" i="1"/>
  <c r="Z523" i="1"/>
  <c r="R523" i="1"/>
  <c r="J523" i="1"/>
  <c r="FS522" i="1"/>
  <c r="FK522" i="1"/>
  <c r="FC522" i="1"/>
  <c r="EU522" i="1"/>
  <c r="EM522" i="1"/>
  <c r="EE522" i="1"/>
  <c r="DW522" i="1"/>
  <c r="DO522" i="1"/>
  <c r="DG522" i="1"/>
  <c r="CY522" i="1"/>
  <c r="CQ522" i="1"/>
  <c r="CI522" i="1"/>
  <c r="CA522" i="1"/>
  <c r="BS522" i="1"/>
  <c r="BK522" i="1"/>
  <c r="BC522" i="1"/>
  <c r="AU522" i="1"/>
  <c r="AM522" i="1"/>
  <c r="AE522" i="1"/>
  <c r="W522" i="1"/>
  <c r="O522" i="1"/>
  <c r="G522" i="1"/>
  <c r="FX521" i="1"/>
  <c r="FP521" i="1"/>
  <c r="FH521" i="1"/>
  <c r="EZ521" i="1"/>
  <c r="ER521" i="1"/>
  <c r="EJ521" i="1"/>
  <c r="EB521" i="1"/>
  <c r="DT521" i="1"/>
  <c r="DL521" i="1"/>
  <c r="DD521" i="1"/>
  <c r="CV521" i="1"/>
  <c r="CN521" i="1"/>
  <c r="CF521" i="1"/>
  <c r="BX521" i="1"/>
  <c r="BP521" i="1"/>
  <c r="BH521" i="1"/>
  <c r="AZ521" i="1"/>
  <c r="AR521" i="1"/>
  <c r="AJ521" i="1"/>
  <c r="AB521" i="1"/>
  <c r="T521" i="1"/>
  <c r="L521" i="1"/>
  <c r="D521" i="1"/>
  <c r="FU520" i="1"/>
  <c r="FM520" i="1"/>
  <c r="FE520" i="1"/>
  <c r="EW520" i="1"/>
  <c r="EO520" i="1"/>
  <c r="EG520" i="1"/>
  <c r="DY520" i="1"/>
  <c r="DQ520" i="1"/>
  <c r="DI520" i="1"/>
  <c r="DA520" i="1"/>
  <c r="CS520" i="1"/>
  <c r="CK520" i="1"/>
  <c r="CC520" i="1"/>
  <c r="BU520" i="1"/>
  <c r="BM520" i="1"/>
  <c r="BE520" i="1"/>
  <c r="AW520" i="1"/>
  <c r="AO520" i="1"/>
  <c r="AG520" i="1"/>
  <c r="Y520" i="1"/>
  <c r="Q520" i="1"/>
  <c r="I520" i="1"/>
  <c r="FR519" i="1"/>
  <c r="FJ519" i="1"/>
  <c r="FB519" i="1"/>
  <c r="ET519" i="1"/>
  <c r="EL519" i="1"/>
  <c r="ED519" i="1"/>
  <c r="DV519" i="1"/>
  <c r="DN519" i="1"/>
  <c r="DF519" i="1"/>
  <c r="CX519" i="1"/>
  <c r="CP519" i="1"/>
  <c r="CH519" i="1"/>
  <c r="BZ519" i="1"/>
  <c r="BR519" i="1"/>
  <c r="BJ519" i="1"/>
  <c r="BB519" i="1"/>
  <c r="AT519" i="1"/>
  <c r="AL519" i="1"/>
  <c r="AD519" i="1"/>
  <c r="V519" i="1"/>
  <c r="N519" i="1"/>
  <c r="F519" i="1"/>
  <c r="FW518" i="1"/>
  <c r="FO518" i="1"/>
  <c r="FG518" i="1"/>
  <c r="EY518" i="1"/>
  <c r="EQ518" i="1"/>
  <c r="EI518" i="1"/>
  <c r="EA518" i="1"/>
  <c r="DS518" i="1"/>
  <c r="DK518" i="1"/>
  <c r="DC518" i="1"/>
  <c r="CU518" i="1"/>
  <c r="CM518" i="1"/>
  <c r="CE518" i="1"/>
  <c r="BW518" i="1"/>
  <c r="BO518" i="1"/>
  <c r="BG518" i="1"/>
  <c r="AY518" i="1"/>
  <c r="AQ518" i="1"/>
  <c r="AI518" i="1"/>
  <c r="AA518" i="1"/>
  <c r="S518" i="1"/>
  <c r="K518" i="1"/>
  <c r="C518" i="1"/>
  <c r="FT517" i="1"/>
  <c r="FL517" i="1"/>
  <c r="FD517" i="1"/>
  <c r="EV517" i="1"/>
  <c r="EN517" i="1"/>
  <c r="EF517" i="1"/>
  <c r="DX517" i="1"/>
  <c r="DP517" i="1"/>
  <c r="DH517" i="1"/>
  <c r="CZ517" i="1"/>
  <c r="CR517" i="1"/>
  <c r="CJ517" i="1"/>
  <c r="CB517" i="1"/>
  <c r="BT517" i="1"/>
  <c r="BL517" i="1"/>
  <c r="BD517" i="1"/>
  <c r="AV517" i="1"/>
  <c r="AN517" i="1"/>
  <c r="AF517" i="1"/>
  <c r="X517" i="1"/>
  <c r="P517" i="1"/>
  <c r="H517" i="1"/>
  <c r="FQ516" i="1"/>
  <c r="FI516" i="1"/>
  <c r="FA516" i="1"/>
  <c r="ES516" i="1"/>
  <c r="EK516" i="1"/>
  <c r="EC516" i="1"/>
  <c r="DU516" i="1"/>
  <c r="DM516" i="1"/>
  <c r="DE516" i="1"/>
  <c r="CW516" i="1"/>
  <c r="CO516" i="1"/>
  <c r="CG516" i="1"/>
  <c r="BY516" i="1"/>
  <c r="BQ516" i="1"/>
  <c r="BI516" i="1"/>
  <c r="BA516" i="1"/>
  <c r="AS516" i="1"/>
  <c r="AK516" i="1"/>
  <c r="AC516" i="1"/>
  <c r="U516" i="1"/>
  <c r="M516" i="1"/>
  <c r="E516" i="1"/>
  <c r="FV515" i="1"/>
  <c r="FN515" i="1"/>
  <c r="FF515" i="1"/>
  <c r="EX515" i="1"/>
  <c r="EP515" i="1"/>
  <c r="EH515" i="1"/>
  <c r="DZ515" i="1"/>
  <c r="DR515" i="1"/>
  <c r="DJ515" i="1"/>
  <c r="DB515" i="1"/>
  <c r="CT515" i="1"/>
  <c r="CL515" i="1"/>
  <c r="CD515" i="1"/>
  <c r="BV515" i="1"/>
  <c r="BN515" i="1"/>
  <c r="BF515" i="1"/>
  <c r="AX515" i="1"/>
  <c r="AP515" i="1"/>
  <c r="AH515" i="1"/>
  <c r="Z515" i="1"/>
  <c r="R515" i="1"/>
  <c r="J515" i="1"/>
  <c r="FS514" i="1"/>
  <c r="FK514" i="1"/>
  <c r="FC514" i="1"/>
  <c r="EU514" i="1"/>
  <c r="EM514" i="1"/>
  <c r="EE514" i="1"/>
  <c r="DW514" i="1"/>
  <c r="DO514" i="1"/>
  <c r="DG514" i="1"/>
  <c r="CY514" i="1"/>
  <c r="CQ514" i="1"/>
  <c r="CI514" i="1"/>
  <c r="CA514" i="1"/>
  <c r="BS514" i="1"/>
  <c r="BK514" i="1"/>
  <c r="BC514" i="1"/>
  <c r="AU514" i="1"/>
  <c r="AM514" i="1"/>
  <c r="AE514" i="1"/>
  <c r="W514" i="1"/>
  <c r="O514" i="1"/>
  <c r="G514" i="1"/>
  <c r="FX513" i="1"/>
  <c r="FP513" i="1"/>
  <c r="FH513" i="1"/>
  <c r="EZ513" i="1"/>
  <c r="ER513" i="1"/>
  <c r="EI532" i="1"/>
  <c r="BW532" i="1"/>
  <c r="K532" i="1"/>
  <c r="DW531" i="1"/>
  <c r="BK531" i="1"/>
  <c r="FX530" i="1"/>
  <c r="DN530" i="1"/>
  <c r="BP530" i="1"/>
  <c r="AB530" i="1"/>
  <c r="H530" i="1"/>
  <c r="FO529" i="1"/>
  <c r="EW529" i="1"/>
  <c r="ED529" i="1"/>
  <c r="DL529" i="1"/>
  <c r="CT529" i="1"/>
  <c r="CA529" i="1"/>
  <c r="BI529" i="1"/>
  <c r="AS529" i="1"/>
  <c r="AC529" i="1"/>
  <c r="M529" i="1"/>
  <c r="FV528" i="1"/>
  <c r="FF528" i="1"/>
  <c r="EP528" i="1"/>
  <c r="DZ528" i="1"/>
  <c r="DJ528" i="1"/>
  <c r="CT528" i="1"/>
  <c r="CD528" i="1"/>
  <c r="BN528" i="1"/>
  <c r="AX528" i="1"/>
  <c r="AH528" i="1"/>
  <c r="R528" i="1"/>
  <c r="FK527" i="1"/>
  <c r="EU527" i="1"/>
  <c r="EE527" i="1"/>
  <c r="DO527" i="1"/>
  <c r="CY527" i="1"/>
  <c r="CI527" i="1"/>
  <c r="BS527" i="1"/>
  <c r="BC527" i="1"/>
  <c r="AM527" i="1"/>
  <c r="W527" i="1"/>
  <c r="G527" i="1"/>
  <c r="FP526" i="1"/>
  <c r="EZ526" i="1"/>
  <c r="EJ526" i="1"/>
  <c r="DT526" i="1"/>
  <c r="DD526" i="1"/>
  <c r="CN526" i="1"/>
  <c r="BX526" i="1"/>
  <c r="BH526" i="1"/>
  <c r="AR526" i="1"/>
  <c r="AB526" i="1"/>
  <c r="L526" i="1"/>
  <c r="FU525" i="1"/>
  <c r="FE525" i="1"/>
  <c r="EO525" i="1"/>
  <c r="DY525" i="1"/>
  <c r="DI525" i="1"/>
  <c r="CS525" i="1"/>
  <c r="CC525" i="1"/>
  <c r="BM525" i="1"/>
  <c r="AW525" i="1"/>
  <c r="AG525" i="1"/>
  <c r="Q525" i="1"/>
  <c r="FJ524" i="1"/>
  <c r="ET524" i="1"/>
  <c r="ED524" i="1"/>
  <c r="DN524" i="1"/>
  <c r="CY524" i="1"/>
  <c r="CO524" i="1"/>
  <c r="CF524" i="1"/>
  <c r="BX524" i="1"/>
  <c r="BP524" i="1"/>
  <c r="BH524" i="1"/>
  <c r="AZ524" i="1"/>
  <c r="AR524" i="1"/>
  <c r="AJ524" i="1"/>
  <c r="AB524" i="1"/>
  <c r="T524" i="1"/>
  <c r="L524" i="1"/>
  <c r="D524" i="1"/>
  <c r="FU523" i="1"/>
  <c r="FM523" i="1"/>
  <c r="FE523" i="1"/>
  <c r="EW523" i="1"/>
  <c r="EO523" i="1"/>
  <c r="EG523" i="1"/>
  <c r="DY523" i="1"/>
  <c r="DQ523" i="1"/>
  <c r="DI523" i="1"/>
  <c r="DA523" i="1"/>
  <c r="CS523" i="1"/>
  <c r="CK523" i="1"/>
  <c r="CC523" i="1"/>
  <c r="BU523" i="1"/>
  <c r="BM523" i="1"/>
  <c r="BE523" i="1"/>
  <c r="AW523" i="1"/>
  <c r="AO523" i="1"/>
  <c r="AG523" i="1"/>
  <c r="Y523" i="1"/>
  <c r="Q523" i="1"/>
  <c r="I523" i="1"/>
  <c r="FR522" i="1"/>
  <c r="FJ522" i="1"/>
  <c r="FB522" i="1"/>
  <c r="ET522" i="1"/>
  <c r="EL522" i="1"/>
  <c r="ED522" i="1"/>
  <c r="DV522" i="1"/>
  <c r="DN522" i="1"/>
  <c r="DF522" i="1"/>
  <c r="CX522" i="1"/>
  <c r="CP522" i="1"/>
  <c r="CH522" i="1"/>
  <c r="BZ522" i="1"/>
  <c r="BR522" i="1"/>
  <c r="BJ522" i="1"/>
  <c r="BB522" i="1"/>
  <c r="AT522" i="1"/>
  <c r="AL522" i="1"/>
  <c r="AD522" i="1"/>
  <c r="V522" i="1"/>
  <c r="N522" i="1"/>
  <c r="F522" i="1"/>
  <c r="FW521" i="1"/>
  <c r="FO521" i="1"/>
  <c r="FG521" i="1"/>
  <c r="EY521" i="1"/>
  <c r="EQ521" i="1"/>
  <c r="EI521" i="1"/>
  <c r="EA521" i="1"/>
  <c r="DS521" i="1"/>
  <c r="DK521" i="1"/>
  <c r="DC521" i="1"/>
  <c r="CU521" i="1"/>
  <c r="CM521" i="1"/>
  <c r="CE521" i="1"/>
  <c r="BW521" i="1"/>
  <c r="BO521" i="1"/>
  <c r="BG521" i="1"/>
  <c r="AY521" i="1"/>
  <c r="AQ521" i="1"/>
  <c r="AI521" i="1"/>
  <c r="AA521" i="1"/>
  <c r="S521" i="1"/>
  <c r="K521" i="1"/>
  <c r="C521" i="1"/>
  <c r="FT520" i="1"/>
  <c r="FL520" i="1"/>
  <c r="FD520" i="1"/>
  <c r="EV520" i="1"/>
  <c r="EN520" i="1"/>
  <c r="EF520" i="1"/>
  <c r="DX520" i="1"/>
  <c r="DP520" i="1"/>
  <c r="DH520" i="1"/>
  <c r="CZ520" i="1"/>
  <c r="CR520" i="1"/>
  <c r="CJ520" i="1"/>
  <c r="CB520" i="1"/>
  <c r="BT520" i="1"/>
  <c r="BL520" i="1"/>
  <c r="BD520" i="1"/>
  <c r="AV520" i="1"/>
  <c r="AN520" i="1"/>
  <c r="AF520" i="1"/>
  <c r="X520" i="1"/>
  <c r="P520" i="1"/>
  <c r="H520" i="1"/>
  <c r="FQ519" i="1"/>
  <c r="FI519" i="1"/>
  <c r="FA519" i="1"/>
  <c r="ES519" i="1"/>
  <c r="EK519" i="1"/>
  <c r="EC519" i="1"/>
  <c r="DU519" i="1"/>
  <c r="DM519" i="1"/>
  <c r="DE519" i="1"/>
  <c r="CW519" i="1"/>
  <c r="CO519" i="1"/>
  <c r="CG519" i="1"/>
  <c r="BY519" i="1"/>
  <c r="BQ519" i="1"/>
  <c r="BI519" i="1"/>
  <c r="BA519" i="1"/>
  <c r="AS519" i="1"/>
  <c r="AK519" i="1"/>
  <c r="AC519" i="1"/>
  <c r="U519" i="1"/>
  <c r="M519" i="1"/>
  <c r="E519" i="1"/>
  <c r="FV518" i="1"/>
  <c r="FN518" i="1"/>
  <c r="FF518" i="1"/>
  <c r="EX518" i="1"/>
  <c r="EP518" i="1"/>
  <c r="EH518" i="1"/>
  <c r="DZ518" i="1"/>
  <c r="DR518" i="1"/>
  <c r="DJ518" i="1"/>
  <c r="DB518" i="1"/>
  <c r="CT518" i="1"/>
  <c r="CL518" i="1"/>
  <c r="CD518" i="1"/>
  <c r="BV518" i="1"/>
  <c r="BN518" i="1"/>
  <c r="BF518" i="1"/>
  <c r="AX518" i="1"/>
  <c r="AP518" i="1"/>
  <c r="AH518" i="1"/>
  <c r="Z518" i="1"/>
  <c r="R518" i="1"/>
  <c r="J518" i="1"/>
  <c r="FS517" i="1"/>
  <c r="FK517" i="1"/>
  <c r="FC517" i="1"/>
  <c r="EU517" i="1"/>
  <c r="EM517" i="1"/>
  <c r="EE517" i="1"/>
  <c r="DW517" i="1"/>
  <c r="DO517" i="1"/>
  <c r="DG517" i="1"/>
  <c r="CY517" i="1"/>
  <c r="CQ517" i="1"/>
  <c r="CI517" i="1"/>
  <c r="CA517" i="1"/>
  <c r="BS517" i="1"/>
  <c r="BK517" i="1"/>
  <c r="BC517" i="1"/>
  <c r="AU517" i="1"/>
  <c r="AM517" i="1"/>
  <c r="AE517" i="1"/>
  <c r="W517" i="1"/>
  <c r="O517" i="1"/>
  <c r="G517" i="1"/>
  <c r="FX516" i="1"/>
  <c r="FP516" i="1"/>
  <c r="FH516" i="1"/>
  <c r="EZ516" i="1"/>
  <c r="ER516" i="1"/>
  <c r="EJ516" i="1"/>
  <c r="EB516" i="1"/>
  <c r="DT516" i="1"/>
  <c r="DL516" i="1"/>
  <c r="DD516" i="1"/>
  <c r="CV516" i="1"/>
  <c r="CN516" i="1"/>
  <c r="CF516" i="1"/>
  <c r="BX516" i="1"/>
  <c r="BP516" i="1"/>
  <c r="BH516" i="1"/>
  <c r="AZ516" i="1"/>
  <c r="AR516" i="1"/>
  <c r="AJ516" i="1"/>
  <c r="AB516" i="1"/>
  <c r="T516" i="1"/>
  <c r="L516" i="1"/>
  <c r="D516" i="1"/>
  <c r="FU515" i="1"/>
  <c r="FM515" i="1"/>
  <c r="FE515" i="1"/>
  <c r="EW515" i="1"/>
  <c r="EO515" i="1"/>
  <c r="EG515" i="1"/>
  <c r="DY515" i="1"/>
  <c r="DQ515" i="1"/>
  <c r="DI515" i="1"/>
  <c r="DA515" i="1"/>
  <c r="CS515" i="1"/>
  <c r="CK515" i="1"/>
  <c r="CC515" i="1"/>
  <c r="BU515" i="1"/>
  <c r="BM515" i="1"/>
  <c r="BE515" i="1"/>
  <c r="AW515" i="1"/>
  <c r="AO515" i="1"/>
  <c r="AG515" i="1"/>
  <c r="Y515" i="1"/>
  <c r="Q515" i="1"/>
  <c r="I515" i="1"/>
  <c r="FR514" i="1"/>
  <c r="FJ514" i="1"/>
  <c r="FB514" i="1"/>
  <c r="ET514" i="1"/>
  <c r="EL514" i="1"/>
  <c r="ED514" i="1"/>
  <c r="DV514" i="1"/>
  <c r="DN514" i="1"/>
  <c r="DF514" i="1"/>
  <c r="CX514" i="1"/>
  <c r="CP514" i="1"/>
  <c r="CH514" i="1"/>
  <c r="BZ514" i="1"/>
  <c r="BR514" i="1"/>
  <c r="BJ514" i="1"/>
  <c r="BB514" i="1"/>
  <c r="AT514" i="1"/>
  <c r="AL514" i="1"/>
  <c r="AD514" i="1"/>
  <c r="V514" i="1"/>
  <c r="N514" i="1"/>
  <c r="AL520" i="1"/>
  <c r="EY519" i="1"/>
  <c r="CM519" i="1"/>
  <c r="AA519" i="1"/>
  <c r="EV518" i="1"/>
  <c r="DP518" i="1"/>
  <c r="CJ518" i="1"/>
  <c r="BD518" i="1"/>
  <c r="X518" i="1"/>
  <c r="FQ517" i="1"/>
  <c r="EK517" i="1"/>
  <c r="DE517" i="1"/>
  <c r="CG517" i="1"/>
  <c r="BM517" i="1"/>
  <c r="AW517" i="1"/>
  <c r="AG517" i="1"/>
  <c r="Q517" i="1"/>
  <c r="FJ516" i="1"/>
  <c r="ET516" i="1"/>
  <c r="ED516" i="1"/>
  <c r="DN516" i="1"/>
  <c r="CX516" i="1"/>
  <c r="CH516" i="1"/>
  <c r="BR516" i="1"/>
  <c r="BB516" i="1"/>
  <c r="AL516" i="1"/>
  <c r="V516" i="1"/>
  <c r="F516" i="1"/>
  <c r="FO515" i="1"/>
  <c r="EY515" i="1"/>
  <c r="EI515" i="1"/>
  <c r="DS515" i="1"/>
  <c r="DC515" i="1"/>
  <c r="CM515" i="1"/>
  <c r="BW515" i="1"/>
  <c r="BG515" i="1"/>
  <c r="AQ515" i="1"/>
  <c r="AA515" i="1"/>
  <c r="K515" i="1"/>
  <c r="FT514" i="1"/>
  <c r="FD514" i="1"/>
  <c r="EN514" i="1"/>
  <c r="DX514" i="1"/>
  <c r="DH514" i="1"/>
  <c r="CR514" i="1"/>
  <c r="CB514" i="1"/>
  <c r="BL514" i="1"/>
  <c r="AV514" i="1"/>
  <c r="AF514" i="1"/>
  <c r="P514" i="1"/>
  <c r="FO513" i="1"/>
  <c r="FE513" i="1"/>
  <c r="ET513" i="1"/>
  <c r="EK513" i="1"/>
  <c r="EC513" i="1"/>
  <c r="DU513" i="1"/>
  <c r="DM513" i="1"/>
  <c r="DE513" i="1"/>
  <c r="CW513" i="1"/>
  <c r="CO513" i="1"/>
  <c r="CG513" i="1"/>
  <c r="BY513" i="1"/>
  <c r="BQ513" i="1"/>
  <c r="BI513" i="1"/>
  <c r="BA513" i="1"/>
  <c r="AS513" i="1"/>
  <c r="AK513" i="1"/>
  <c r="AC513" i="1"/>
  <c r="U513" i="1"/>
  <c r="M513" i="1"/>
  <c r="E513" i="1"/>
  <c r="FV512" i="1"/>
  <c r="FN512" i="1"/>
  <c r="FF512" i="1"/>
  <c r="EX512" i="1"/>
  <c r="EP512" i="1"/>
  <c r="EH512" i="1"/>
  <c r="DZ512" i="1"/>
  <c r="DR512" i="1"/>
  <c r="DJ512" i="1"/>
  <c r="DB512" i="1"/>
  <c r="CT512" i="1"/>
  <c r="CL512" i="1"/>
  <c r="CD512" i="1"/>
  <c r="BV512" i="1"/>
  <c r="BN512" i="1"/>
  <c r="BF512" i="1"/>
  <c r="AX512" i="1"/>
  <c r="AP512" i="1"/>
  <c r="AH512" i="1"/>
  <c r="Z512" i="1"/>
  <c r="R512" i="1"/>
  <c r="J512" i="1"/>
  <c r="FS511" i="1"/>
  <c r="FK511" i="1"/>
  <c r="FC511" i="1"/>
  <c r="EU511" i="1"/>
  <c r="EM511" i="1"/>
  <c r="EE511" i="1"/>
  <c r="DW511" i="1"/>
  <c r="DO511" i="1"/>
  <c r="DG511" i="1"/>
  <c r="CY511" i="1"/>
  <c r="CQ511" i="1"/>
  <c r="CI511" i="1"/>
  <c r="CA511" i="1"/>
  <c r="BS511" i="1"/>
  <c r="BK511" i="1"/>
  <c r="BC511" i="1"/>
  <c r="AU511" i="1"/>
  <c r="AM511" i="1"/>
  <c r="AE511" i="1"/>
  <c r="W511" i="1"/>
  <c r="O511" i="1"/>
  <c r="G511" i="1"/>
  <c r="FX510" i="1"/>
  <c r="FP510" i="1"/>
  <c r="FH510" i="1"/>
  <c r="EZ510" i="1"/>
  <c r="ER510" i="1"/>
  <c r="EJ510" i="1"/>
  <c r="EB510" i="1"/>
  <c r="DT510" i="1"/>
  <c r="DL510" i="1"/>
  <c r="DD510" i="1"/>
  <c r="CV510" i="1"/>
  <c r="CN510" i="1"/>
  <c r="CF510" i="1"/>
  <c r="BX510" i="1"/>
  <c r="BP510" i="1"/>
  <c r="BH510" i="1"/>
  <c r="AZ510" i="1"/>
  <c r="AR510" i="1"/>
  <c r="AJ510" i="1"/>
  <c r="AB510" i="1"/>
  <c r="T510" i="1"/>
  <c r="L510" i="1"/>
  <c r="D510" i="1"/>
  <c r="FU509" i="1"/>
  <c r="FM509" i="1"/>
  <c r="FE509" i="1"/>
  <c r="EW509" i="1"/>
  <c r="EO509" i="1"/>
  <c r="EG509" i="1"/>
  <c r="DY509" i="1"/>
  <c r="DQ509" i="1"/>
  <c r="DI509" i="1"/>
  <c r="DA509" i="1"/>
  <c r="CS509" i="1"/>
  <c r="CK509" i="1"/>
  <c r="CC509" i="1"/>
  <c r="BU509" i="1"/>
  <c r="BM509" i="1"/>
  <c r="BE509" i="1"/>
  <c r="AW509" i="1"/>
  <c r="AO509" i="1"/>
  <c r="AG509" i="1"/>
  <c r="Y509" i="1"/>
  <c r="Q509" i="1"/>
  <c r="I509" i="1"/>
  <c r="FR508" i="1"/>
  <c r="FJ508" i="1"/>
  <c r="FB508" i="1"/>
  <c r="ET508" i="1"/>
  <c r="EL508" i="1"/>
  <c r="ED508" i="1"/>
  <c r="DV508" i="1"/>
  <c r="DN508" i="1"/>
  <c r="DF508" i="1"/>
  <c r="CX508" i="1"/>
  <c r="CP508" i="1"/>
  <c r="CH508" i="1"/>
  <c r="BZ508" i="1"/>
  <c r="BR508" i="1"/>
  <c r="BJ508" i="1"/>
  <c r="BB508" i="1"/>
  <c r="AT508" i="1"/>
  <c r="AL508" i="1"/>
  <c r="AD508" i="1"/>
  <c r="V508" i="1"/>
  <c r="N508" i="1"/>
  <c r="F508" i="1"/>
  <c r="FW507" i="1"/>
  <c r="FO507" i="1"/>
  <c r="FG507" i="1"/>
  <c r="EY507" i="1"/>
  <c r="EQ507" i="1"/>
  <c r="EI507" i="1"/>
  <c r="EA507" i="1"/>
  <c r="DS507" i="1"/>
  <c r="DK507" i="1"/>
  <c r="DC507" i="1"/>
  <c r="CU507" i="1"/>
  <c r="CM507" i="1"/>
  <c r="CE507" i="1"/>
  <c r="BW507" i="1"/>
  <c r="BO507" i="1"/>
  <c r="BG507" i="1"/>
  <c r="AY507" i="1"/>
  <c r="AQ507" i="1"/>
  <c r="AI507" i="1"/>
  <c r="AA507" i="1"/>
  <c r="S507" i="1"/>
  <c r="K507" i="1"/>
  <c r="C507" i="1"/>
  <c r="FT506" i="1"/>
  <c r="FL506" i="1"/>
  <c r="FD506" i="1"/>
  <c r="EV506" i="1"/>
  <c r="EN506" i="1"/>
  <c r="EF506" i="1"/>
  <c r="DX506" i="1"/>
  <c r="DP506" i="1"/>
  <c r="DH506" i="1"/>
  <c r="CZ506" i="1"/>
  <c r="CR506" i="1"/>
  <c r="CJ506" i="1"/>
  <c r="CB506" i="1"/>
  <c r="BT506" i="1"/>
  <c r="BL506" i="1"/>
  <c r="BD506" i="1"/>
  <c r="AV506" i="1"/>
  <c r="AN506" i="1"/>
  <c r="AF506" i="1"/>
  <c r="X506" i="1"/>
  <c r="P506" i="1"/>
  <c r="H506" i="1"/>
  <c r="FQ505" i="1"/>
  <c r="FI505" i="1"/>
  <c r="FA505" i="1"/>
  <c r="ES505" i="1"/>
  <c r="EK505" i="1"/>
  <c r="EC505" i="1"/>
  <c r="DU505" i="1"/>
  <c r="DM505" i="1"/>
  <c r="DE505" i="1"/>
  <c r="CW505" i="1"/>
  <c r="CO505" i="1"/>
  <c r="CG505" i="1"/>
  <c r="BY505" i="1"/>
  <c r="BQ505" i="1"/>
  <c r="BI505" i="1"/>
  <c r="BA505" i="1"/>
  <c r="AS505" i="1"/>
  <c r="AK505" i="1"/>
  <c r="AC505" i="1"/>
  <c r="U505" i="1"/>
  <c r="M505" i="1"/>
  <c r="E505" i="1"/>
  <c r="FV504" i="1"/>
  <c r="FN504" i="1"/>
  <c r="FF504" i="1"/>
  <c r="EX504" i="1"/>
  <c r="EP504" i="1"/>
  <c r="EH504" i="1"/>
  <c r="DZ504" i="1"/>
  <c r="DR504" i="1"/>
  <c r="DJ504" i="1"/>
  <c r="DB504" i="1"/>
  <c r="CT504" i="1"/>
  <c r="CL504" i="1"/>
  <c r="CD504" i="1"/>
  <c r="BV504" i="1"/>
  <c r="BN504" i="1"/>
  <c r="BF504" i="1"/>
  <c r="AX504" i="1"/>
  <c r="AP504" i="1"/>
  <c r="AH504" i="1"/>
  <c r="Z504" i="1"/>
  <c r="R504" i="1"/>
  <c r="J504" i="1"/>
  <c r="DY504" i="1"/>
  <c r="AD520" i="1"/>
  <c r="EQ519" i="1"/>
  <c r="CE519" i="1"/>
  <c r="S519" i="1"/>
  <c r="ER518" i="1"/>
  <c r="DL518" i="1"/>
  <c r="CF518" i="1"/>
  <c r="AZ518" i="1"/>
  <c r="T518" i="1"/>
  <c r="FM517" i="1"/>
  <c r="EG517" i="1"/>
  <c r="DA517" i="1"/>
  <c r="CD517" i="1"/>
  <c r="BJ517" i="1"/>
  <c r="AT517" i="1"/>
  <c r="AD517" i="1"/>
  <c r="N517" i="1"/>
  <c r="FW516" i="1"/>
  <c r="FG516" i="1"/>
  <c r="EQ516" i="1"/>
  <c r="EA516" i="1"/>
  <c r="DK516" i="1"/>
  <c r="CU516" i="1"/>
  <c r="CE516" i="1"/>
  <c r="BO516" i="1"/>
  <c r="AY516" i="1"/>
  <c r="AI516" i="1"/>
  <c r="S516" i="1"/>
  <c r="C516" i="1"/>
  <c r="FL515" i="1"/>
  <c r="EV515" i="1"/>
  <c r="EF515" i="1"/>
  <c r="DP515" i="1"/>
  <c r="CZ515" i="1"/>
  <c r="CJ515" i="1"/>
  <c r="BT515" i="1"/>
  <c r="BD515" i="1"/>
  <c r="AN515" i="1"/>
  <c r="X515" i="1"/>
  <c r="H515" i="1"/>
  <c r="FQ514" i="1"/>
  <c r="FA514" i="1"/>
  <c r="EK514" i="1"/>
  <c r="DU514" i="1"/>
  <c r="DE514" i="1"/>
  <c r="CO514" i="1"/>
  <c r="BY514" i="1"/>
  <c r="BI514" i="1"/>
  <c r="AS514" i="1"/>
  <c r="AC514" i="1"/>
  <c r="M514" i="1"/>
  <c r="FN513" i="1"/>
  <c r="FC513" i="1"/>
  <c r="ES513" i="1"/>
  <c r="EJ513" i="1"/>
  <c r="EB513" i="1"/>
  <c r="DT513" i="1"/>
  <c r="DL513" i="1"/>
  <c r="DD513" i="1"/>
  <c r="CV513" i="1"/>
  <c r="CN513" i="1"/>
  <c r="CF513" i="1"/>
  <c r="BX513" i="1"/>
  <c r="BP513" i="1"/>
  <c r="BH513" i="1"/>
  <c r="AZ513" i="1"/>
  <c r="AR513" i="1"/>
  <c r="AJ513" i="1"/>
  <c r="AB513" i="1"/>
  <c r="T513" i="1"/>
  <c r="L513" i="1"/>
  <c r="D513" i="1"/>
  <c r="FU512" i="1"/>
  <c r="FM512" i="1"/>
  <c r="FE512" i="1"/>
  <c r="EW512" i="1"/>
  <c r="EO512" i="1"/>
  <c r="EG512" i="1"/>
  <c r="DY512" i="1"/>
  <c r="DQ512" i="1"/>
  <c r="DI512" i="1"/>
  <c r="DA512" i="1"/>
  <c r="CS512" i="1"/>
  <c r="CK512" i="1"/>
  <c r="CC512" i="1"/>
  <c r="BU512" i="1"/>
  <c r="BM512" i="1"/>
  <c r="BE512" i="1"/>
  <c r="AW512" i="1"/>
  <c r="AO512" i="1"/>
  <c r="AG512" i="1"/>
  <c r="Y512" i="1"/>
  <c r="Q512" i="1"/>
  <c r="I512" i="1"/>
  <c r="FR511" i="1"/>
  <c r="FJ511" i="1"/>
  <c r="FB511" i="1"/>
  <c r="ET511" i="1"/>
  <c r="EL511" i="1"/>
  <c r="ED511" i="1"/>
  <c r="DV511" i="1"/>
  <c r="DN511" i="1"/>
  <c r="DF511" i="1"/>
  <c r="CX511" i="1"/>
  <c r="CP511" i="1"/>
  <c r="CH511" i="1"/>
  <c r="BZ511" i="1"/>
  <c r="BR511" i="1"/>
  <c r="BJ511" i="1"/>
  <c r="BB511" i="1"/>
  <c r="AT511" i="1"/>
  <c r="AL511" i="1"/>
  <c r="AD511" i="1"/>
  <c r="V511" i="1"/>
  <c r="N511" i="1"/>
  <c r="F511" i="1"/>
  <c r="FW510" i="1"/>
  <c r="FO510" i="1"/>
  <c r="FG510" i="1"/>
  <c r="EY510" i="1"/>
  <c r="EQ510" i="1"/>
  <c r="EI510" i="1"/>
  <c r="EA510" i="1"/>
  <c r="DS510" i="1"/>
  <c r="DK510" i="1"/>
  <c r="DC510" i="1"/>
  <c r="CU510" i="1"/>
  <c r="CM510" i="1"/>
  <c r="CE510" i="1"/>
  <c r="BW510" i="1"/>
  <c r="BO510" i="1"/>
  <c r="BG510" i="1"/>
  <c r="AY510" i="1"/>
  <c r="AQ510" i="1"/>
  <c r="AI510" i="1"/>
  <c r="AA510" i="1"/>
  <c r="S510" i="1"/>
  <c r="K510" i="1"/>
  <c r="C510" i="1"/>
  <c r="FT509" i="1"/>
  <c r="FL509" i="1"/>
  <c r="FD509" i="1"/>
  <c r="EV509" i="1"/>
  <c r="EN509" i="1"/>
  <c r="EF509" i="1"/>
  <c r="DX509" i="1"/>
  <c r="DP509" i="1"/>
  <c r="DH509" i="1"/>
  <c r="CZ509" i="1"/>
  <c r="CR509" i="1"/>
  <c r="CJ509" i="1"/>
  <c r="CB509" i="1"/>
  <c r="BT509" i="1"/>
  <c r="BL509" i="1"/>
  <c r="BD509" i="1"/>
  <c r="AV509" i="1"/>
  <c r="AN509" i="1"/>
  <c r="AF509" i="1"/>
  <c r="X509" i="1"/>
  <c r="P509" i="1"/>
  <c r="H509" i="1"/>
  <c r="FQ508" i="1"/>
  <c r="FI508" i="1"/>
  <c r="FA508" i="1"/>
  <c r="ES508" i="1"/>
  <c r="EK508" i="1"/>
  <c r="EC508" i="1"/>
  <c r="DU508" i="1"/>
  <c r="DM508" i="1"/>
  <c r="DE508" i="1"/>
  <c r="CW508" i="1"/>
  <c r="CO508" i="1"/>
  <c r="CG508" i="1"/>
  <c r="BY508" i="1"/>
  <c r="BQ508" i="1"/>
  <c r="BI508" i="1"/>
  <c r="BA508" i="1"/>
  <c r="AS508" i="1"/>
  <c r="AK508" i="1"/>
  <c r="AC508" i="1"/>
  <c r="U508" i="1"/>
  <c r="M508" i="1"/>
  <c r="E508" i="1"/>
  <c r="FV507" i="1"/>
  <c r="FN507" i="1"/>
  <c r="FF507" i="1"/>
  <c r="EX507" i="1"/>
  <c r="EP507" i="1"/>
  <c r="EH507" i="1"/>
  <c r="DZ507" i="1"/>
  <c r="DR507" i="1"/>
  <c r="DJ507" i="1"/>
  <c r="DB507" i="1"/>
  <c r="CT507" i="1"/>
  <c r="CL507" i="1"/>
  <c r="CD507" i="1"/>
  <c r="BV507" i="1"/>
  <c r="BN507" i="1"/>
  <c r="BF507" i="1"/>
  <c r="AX507" i="1"/>
  <c r="AP507" i="1"/>
  <c r="AH507" i="1"/>
  <c r="Z507" i="1"/>
  <c r="R507" i="1"/>
  <c r="J507" i="1"/>
  <c r="FS506" i="1"/>
  <c r="FK506" i="1"/>
  <c r="FC506" i="1"/>
  <c r="EU506" i="1"/>
  <c r="EM506" i="1"/>
  <c r="EE506" i="1"/>
  <c r="DW506" i="1"/>
  <c r="DO506" i="1"/>
  <c r="DG506" i="1"/>
  <c r="CY506" i="1"/>
  <c r="CQ506" i="1"/>
  <c r="CI506" i="1"/>
  <c r="CA506" i="1"/>
  <c r="BS506" i="1"/>
  <c r="BK506" i="1"/>
  <c r="BC506" i="1"/>
  <c r="AU506" i="1"/>
  <c r="AM506" i="1"/>
  <c r="AE506" i="1"/>
  <c r="W506" i="1"/>
  <c r="O506" i="1"/>
  <c r="G506" i="1"/>
  <c r="FX505" i="1"/>
  <c r="FP505" i="1"/>
  <c r="FH505" i="1"/>
  <c r="EZ505" i="1"/>
  <c r="ER505" i="1"/>
  <c r="EJ505" i="1"/>
  <c r="EB505" i="1"/>
  <c r="DT505" i="1"/>
  <c r="DL505" i="1"/>
  <c r="DD505" i="1"/>
  <c r="CV505" i="1"/>
  <c r="CN505" i="1"/>
  <c r="CF505" i="1"/>
  <c r="BX505" i="1"/>
  <c r="BP505" i="1"/>
  <c r="BH505" i="1"/>
  <c r="AZ505" i="1"/>
  <c r="AR505" i="1"/>
  <c r="AJ505" i="1"/>
  <c r="AB505" i="1"/>
  <c r="T505" i="1"/>
  <c r="L505" i="1"/>
  <c r="FM504" i="1"/>
  <c r="FE504" i="1"/>
  <c r="EW504" i="1"/>
  <c r="EO504" i="1"/>
  <c r="EG504" i="1"/>
  <c r="DQ504" i="1"/>
  <c r="DI504" i="1"/>
  <c r="DA504" i="1"/>
  <c r="CS504" i="1"/>
  <c r="CK504" i="1"/>
  <c r="CC504" i="1"/>
  <c r="BU504" i="1"/>
  <c r="BM504" i="1"/>
  <c r="BE504" i="1"/>
  <c r="AW504" i="1"/>
  <c r="AO504" i="1"/>
  <c r="AG504" i="1"/>
  <c r="Y504" i="1"/>
  <c r="V520" i="1"/>
  <c r="EI519" i="1"/>
  <c r="BW519" i="1"/>
  <c r="K519" i="1"/>
  <c r="EN518" i="1"/>
  <c r="DH518" i="1"/>
  <c r="CB518" i="1"/>
  <c r="AV518" i="1"/>
  <c r="P518" i="1"/>
  <c r="FI517" i="1"/>
  <c r="EC517" i="1"/>
  <c r="CW517" i="1"/>
  <c r="CC517" i="1"/>
  <c r="BI517" i="1"/>
  <c r="AS517" i="1"/>
  <c r="AC517" i="1"/>
  <c r="M517" i="1"/>
  <c r="FV516" i="1"/>
  <c r="FF516" i="1"/>
  <c r="EP516" i="1"/>
  <c r="DZ516" i="1"/>
  <c r="DJ516" i="1"/>
  <c r="CT516" i="1"/>
  <c r="CD516" i="1"/>
  <c r="BN516" i="1"/>
  <c r="AX516" i="1"/>
  <c r="AH516" i="1"/>
  <c r="R516" i="1"/>
  <c r="FK515" i="1"/>
  <c r="EU515" i="1"/>
  <c r="EE515" i="1"/>
  <c r="DO515" i="1"/>
  <c r="CY515" i="1"/>
  <c r="CI515" i="1"/>
  <c r="BS515" i="1"/>
  <c r="BC515" i="1"/>
  <c r="AM515" i="1"/>
  <c r="W515" i="1"/>
  <c r="G515" i="1"/>
  <c r="FP514" i="1"/>
  <c r="EZ514" i="1"/>
  <c r="EJ514" i="1"/>
  <c r="DT514" i="1"/>
  <c r="DD514" i="1"/>
  <c r="CN514" i="1"/>
  <c r="BX514" i="1"/>
  <c r="BH514" i="1"/>
  <c r="AR514" i="1"/>
  <c r="AB514" i="1"/>
  <c r="L514" i="1"/>
  <c r="FW513" i="1"/>
  <c r="FM513" i="1"/>
  <c r="FB513" i="1"/>
  <c r="EQ513" i="1"/>
  <c r="EI513" i="1"/>
  <c r="EA513" i="1"/>
  <c r="DS513" i="1"/>
  <c r="DK513" i="1"/>
  <c r="DC513" i="1"/>
  <c r="CU513" i="1"/>
  <c r="CM513" i="1"/>
  <c r="CE513" i="1"/>
  <c r="BW513" i="1"/>
  <c r="BO513" i="1"/>
  <c r="BG513" i="1"/>
  <c r="AY513" i="1"/>
  <c r="AQ513" i="1"/>
  <c r="AI513" i="1"/>
  <c r="AA513" i="1"/>
  <c r="S513" i="1"/>
  <c r="K513" i="1"/>
  <c r="C513" i="1"/>
  <c r="FT512" i="1"/>
  <c r="FL512" i="1"/>
  <c r="FD512" i="1"/>
  <c r="EV512" i="1"/>
  <c r="EN512" i="1"/>
  <c r="EF512" i="1"/>
  <c r="DX512" i="1"/>
  <c r="DP512" i="1"/>
  <c r="DH512" i="1"/>
  <c r="CZ512" i="1"/>
  <c r="CR512" i="1"/>
  <c r="CJ512" i="1"/>
  <c r="CB512" i="1"/>
  <c r="BT512" i="1"/>
  <c r="BL512" i="1"/>
  <c r="BD512" i="1"/>
  <c r="AV512" i="1"/>
  <c r="AN512" i="1"/>
  <c r="AF512" i="1"/>
  <c r="X512" i="1"/>
  <c r="P512" i="1"/>
  <c r="H512" i="1"/>
  <c r="FQ511" i="1"/>
  <c r="FI511" i="1"/>
  <c r="FA511" i="1"/>
  <c r="ES511" i="1"/>
  <c r="EK511" i="1"/>
  <c r="EC511" i="1"/>
  <c r="DU511" i="1"/>
  <c r="DM511" i="1"/>
  <c r="DE511" i="1"/>
  <c r="CW511" i="1"/>
  <c r="CO511" i="1"/>
  <c r="CG511" i="1"/>
  <c r="BY511" i="1"/>
  <c r="BQ511" i="1"/>
  <c r="BI511" i="1"/>
  <c r="BA511" i="1"/>
  <c r="AS511" i="1"/>
  <c r="AK511" i="1"/>
  <c r="AC511" i="1"/>
  <c r="U511" i="1"/>
  <c r="M511" i="1"/>
  <c r="E511" i="1"/>
  <c r="FV510" i="1"/>
  <c r="FN510" i="1"/>
  <c r="FF510" i="1"/>
  <c r="EX510" i="1"/>
  <c r="EP510" i="1"/>
  <c r="EH510" i="1"/>
  <c r="DZ510" i="1"/>
  <c r="DR510" i="1"/>
  <c r="DJ510" i="1"/>
  <c r="DB510" i="1"/>
  <c r="CT510" i="1"/>
  <c r="CL510" i="1"/>
  <c r="CD510" i="1"/>
  <c r="BV510" i="1"/>
  <c r="BN510" i="1"/>
  <c r="BF510" i="1"/>
  <c r="AX510" i="1"/>
  <c r="AP510" i="1"/>
  <c r="AH510" i="1"/>
  <c r="Z510" i="1"/>
  <c r="R510" i="1"/>
  <c r="J510" i="1"/>
  <c r="FS509" i="1"/>
  <c r="FK509" i="1"/>
  <c r="FC509" i="1"/>
  <c r="EU509" i="1"/>
  <c r="EM509" i="1"/>
  <c r="EE509" i="1"/>
  <c r="DW509" i="1"/>
  <c r="DO509" i="1"/>
  <c r="DG509" i="1"/>
  <c r="CY509" i="1"/>
  <c r="CQ509" i="1"/>
  <c r="CI509" i="1"/>
  <c r="CA509" i="1"/>
  <c r="BS509" i="1"/>
  <c r="BK509" i="1"/>
  <c r="BC509" i="1"/>
  <c r="AU509" i="1"/>
  <c r="AM509" i="1"/>
  <c r="AE509" i="1"/>
  <c r="W509" i="1"/>
  <c r="O509" i="1"/>
  <c r="G509" i="1"/>
  <c r="FX508" i="1"/>
  <c r="FP508" i="1"/>
  <c r="FH508" i="1"/>
  <c r="EZ508" i="1"/>
  <c r="ER508" i="1"/>
  <c r="EJ508" i="1"/>
  <c r="EB508" i="1"/>
  <c r="DT508" i="1"/>
  <c r="DL508" i="1"/>
  <c r="DD508" i="1"/>
  <c r="CV508" i="1"/>
  <c r="CN508" i="1"/>
  <c r="CF508" i="1"/>
  <c r="BX508" i="1"/>
  <c r="BP508" i="1"/>
  <c r="BH508" i="1"/>
  <c r="AZ508" i="1"/>
  <c r="AR508" i="1"/>
  <c r="AJ508" i="1"/>
  <c r="AB508" i="1"/>
  <c r="T508" i="1"/>
  <c r="L508" i="1"/>
  <c r="D508" i="1"/>
  <c r="FU507" i="1"/>
  <c r="FM507" i="1"/>
  <c r="FE507" i="1"/>
  <c r="EW507" i="1"/>
  <c r="EO507" i="1"/>
  <c r="EG507" i="1"/>
  <c r="DY507" i="1"/>
  <c r="DQ507" i="1"/>
  <c r="DI507" i="1"/>
  <c r="DA507" i="1"/>
  <c r="CS507" i="1"/>
  <c r="CK507" i="1"/>
  <c r="CC507" i="1"/>
  <c r="BU507" i="1"/>
  <c r="BM507" i="1"/>
  <c r="BE507" i="1"/>
  <c r="AW507" i="1"/>
  <c r="AO507" i="1"/>
  <c r="AG507" i="1"/>
  <c r="Y507" i="1"/>
  <c r="Q507" i="1"/>
  <c r="I507" i="1"/>
  <c r="FR506" i="1"/>
  <c r="FJ506" i="1"/>
  <c r="FB506" i="1"/>
  <c r="ET506" i="1"/>
  <c r="EL506" i="1"/>
  <c r="ED506" i="1"/>
  <c r="DV506" i="1"/>
  <c r="DN506" i="1"/>
  <c r="DF506" i="1"/>
  <c r="CX506" i="1"/>
  <c r="CP506" i="1"/>
  <c r="CH506" i="1"/>
  <c r="BZ506" i="1"/>
  <c r="BR506" i="1"/>
  <c r="BJ506" i="1"/>
  <c r="BB506" i="1"/>
  <c r="AT506" i="1"/>
  <c r="AL506" i="1"/>
  <c r="AD506" i="1"/>
  <c r="V506" i="1"/>
  <c r="N506" i="1"/>
  <c r="F506" i="1"/>
  <c r="FW505" i="1"/>
  <c r="FO505" i="1"/>
  <c r="FG505" i="1"/>
  <c r="EY505" i="1"/>
  <c r="EQ505" i="1"/>
  <c r="EI505" i="1"/>
  <c r="EA505" i="1"/>
  <c r="DS505" i="1"/>
  <c r="DK505" i="1"/>
  <c r="DC505" i="1"/>
  <c r="CU505" i="1"/>
  <c r="CM505" i="1"/>
  <c r="CE505" i="1"/>
  <c r="BW505" i="1"/>
  <c r="BO505" i="1"/>
  <c r="BG505" i="1"/>
  <c r="AY505" i="1"/>
  <c r="AQ505" i="1"/>
  <c r="AI505" i="1"/>
  <c r="AA505" i="1"/>
  <c r="S505" i="1"/>
  <c r="K505" i="1"/>
  <c r="C505" i="1"/>
  <c r="FT504" i="1"/>
  <c r="FL504" i="1"/>
  <c r="FD504" i="1"/>
  <c r="EV504" i="1"/>
  <c r="EN504" i="1"/>
  <c r="EF504" i="1"/>
  <c r="DX504" i="1"/>
  <c r="DP504" i="1"/>
  <c r="DH504" i="1"/>
  <c r="CZ504" i="1"/>
  <c r="CR504" i="1"/>
  <c r="CJ504" i="1"/>
  <c r="CB504" i="1"/>
  <c r="BT504" i="1"/>
  <c r="BL504" i="1"/>
  <c r="BD504" i="1"/>
  <c r="AV504" i="1"/>
  <c r="AN504" i="1"/>
  <c r="AF504" i="1"/>
  <c r="X504" i="1"/>
  <c r="P504" i="1"/>
  <c r="H504" i="1"/>
  <c r="AL504" i="1"/>
  <c r="N520" i="1"/>
  <c r="EA519" i="1"/>
  <c r="BO519" i="1"/>
  <c r="C519" i="1"/>
  <c r="EJ518" i="1"/>
  <c r="DD518" i="1"/>
  <c r="BX518" i="1"/>
  <c r="AR518" i="1"/>
  <c r="L518" i="1"/>
  <c r="FE517" i="1"/>
  <c r="DY517" i="1"/>
  <c r="CT517" i="1"/>
  <c r="BY517" i="1"/>
  <c r="BF517" i="1"/>
  <c r="AP517" i="1"/>
  <c r="Z517" i="1"/>
  <c r="J517" i="1"/>
  <c r="FS516" i="1"/>
  <c r="FC516" i="1"/>
  <c r="EM516" i="1"/>
  <c r="DW516" i="1"/>
  <c r="DG516" i="1"/>
  <c r="CQ516" i="1"/>
  <c r="CA516" i="1"/>
  <c r="BK516" i="1"/>
  <c r="AU516" i="1"/>
  <c r="AE516" i="1"/>
  <c r="O516" i="1"/>
  <c r="FX515" i="1"/>
  <c r="FH515" i="1"/>
  <c r="ER515" i="1"/>
  <c r="EB515" i="1"/>
  <c r="DL515" i="1"/>
  <c r="CV515" i="1"/>
  <c r="CF515" i="1"/>
  <c r="BP515" i="1"/>
  <c r="AZ515" i="1"/>
  <c r="AJ515" i="1"/>
  <c r="T515" i="1"/>
  <c r="D515" i="1"/>
  <c r="FM514" i="1"/>
  <c r="EW514" i="1"/>
  <c r="EG514" i="1"/>
  <c r="DQ514" i="1"/>
  <c r="DA514" i="1"/>
  <c r="CK514" i="1"/>
  <c r="BU514" i="1"/>
  <c r="BE514" i="1"/>
  <c r="AO514" i="1"/>
  <c r="Y514" i="1"/>
  <c r="I514" i="1"/>
  <c r="FV513" i="1"/>
  <c r="FK513" i="1"/>
  <c r="FA513" i="1"/>
  <c r="EP513" i="1"/>
  <c r="EH513" i="1"/>
  <c r="DZ513" i="1"/>
  <c r="DR513" i="1"/>
  <c r="DJ513" i="1"/>
  <c r="DB513" i="1"/>
  <c r="CT513" i="1"/>
  <c r="CL513" i="1"/>
  <c r="CD513" i="1"/>
  <c r="BV513" i="1"/>
  <c r="BN513" i="1"/>
  <c r="BF513" i="1"/>
  <c r="AX513" i="1"/>
  <c r="AP513" i="1"/>
  <c r="AH513" i="1"/>
  <c r="Z513" i="1"/>
  <c r="R513" i="1"/>
  <c r="J513" i="1"/>
  <c r="FS512" i="1"/>
  <c r="FK512" i="1"/>
  <c r="FC512" i="1"/>
  <c r="EU512" i="1"/>
  <c r="EM512" i="1"/>
  <c r="EE512" i="1"/>
  <c r="DW512" i="1"/>
  <c r="DO512" i="1"/>
  <c r="DG512" i="1"/>
  <c r="CY512" i="1"/>
  <c r="CQ512" i="1"/>
  <c r="CI512" i="1"/>
  <c r="CA512" i="1"/>
  <c r="BS512" i="1"/>
  <c r="BK512" i="1"/>
  <c r="BC512" i="1"/>
  <c r="AU512" i="1"/>
  <c r="AM512" i="1"/>
  <c r="AE512" i="1"/>
  <c r="W512" i="1"/>
  <c r="O512" i="1"/>
  <c r="G512" i="1"/>
  <c r="FX511" i="1"/>
  <c r="FP511" i="1"/>
  <c r="FH511" i="1"/>
  <c r="EZ511" i="1"/>
  <c r="ER511" i="1"/>
  <c r="EJ511" i="1"/>
  <c r="EB511" i="1"/>
  <c r="DT511" i="1"/>
  <c r="DL511" i="1"/>
  <c r="DD511" i="1"/>
  <c r="CV511" i="1"/>
  <c r="CN511" i="1"/>
  <c r="CF511" i="1"/>
  <c r="BX511" i="1"/>
  <c r="BP511" i="1"/>
  <c r="BH511" i="1"/>
  <c r="AZ511" i="1"/>
  <c r="AR511" i="1"/>
  <c r="AJ511" i="1"/>
  <c r="AB511" i="1"/>
  <c r="T511" i="1"/>
  <c r="L511" i="1"/>
  <c r="D511" i="1"/>
  <c r="FU510" i="1"/>
  <c r="FM510" i="1"/>
  <c r="FE510" i="1"/>
  <c r="EW510" i="1"/>
  <c r="EO510" i="1"/>
  <c r="EG510" i="1"/>
  <c r="DY510" i="1"/>
  <c r="DQ510" i="1"/>
  <c r="DI510" i="1"/>
  <c r="DA510" i="1"/>
  <c r="CS510" i="1"/>
  <c r="CK510" i="1"/>
  <c r="CC510" i="1"/>
  <c r="BU510" i="1"/>
  <c r="BM510" i="1"/>
  <c r="BE510" i="1"/>
  <c r="AW510" i="1"/>
  <c r="AO510" i="1"/>
  <c r="AG510" i="1"/>
  <c r="Y510" i="1"/>
  <c r="Q510" i="1"/>
  <c r="I510" i="1"/>
  <c r="FR509" i="1"/>
  <c r="FJ509" i="1"/>
  <c r="FB509" i="1"/>
  <c r="ET509" i="1"/>
  <c r="EL509" i="1"/>
  <c r="ED509" i="1"/>
  <c r="DV509" i="1"/>
  <c r="DN509" i="1"/>
  <c r="DF509" i="1"/>
  <c r="CX509" i="1"/>
  <c r="CP509" i="1"/>
  <c r="CH509" i="1"/>
  <c r="BZ509" i="1"/>
  <c r="BR509" i="1"/>
  <c r="BJ509" i="1"/>
  <c r="BB509" i="1"/>
  <c r="AT509" i="1"/>
  <c r="AL509" i="1"/>
  <c r="AD509" i="1"/>
  <c r="V509" i="1"/>
  <c r="N509" i="1"/>
  <c r="F509" i="1"/>
  <c r="FW508" i="1"/>
  <c r="FO508" i="1"/>
  <c r="FG508" i="1"/>
  <c r="EY508" i="1"/>
  <c r="EQ508" i="1"/>
  <c r="EI508" i="1"/>
  <c r="EA508" i="1"/>
  <c r="DS508" i="1"/>
  <c r="DK508" i="1"/>
  <c r="DC508" i="1"/>
  <c r="CU508" i="1"/>
  <c r="CM508" i="1"/>
  <c r="CE508" i="1"/>
  <c r="BW508" i="1"/>
  <c r="BO508" i="1"/>
  <c r="BG508" i="1"/>
  <c r="AY508" i="1"/>
  <c r="AQ508" i="1"/>
  <c r="AI508" i="1"/>
  <c r="AA508" i="1"/>
  <c r="S508" i="1"/>
  <c r="K508" i="1"/>
  <c r="C508" i="1"/>
  <c r="FT507" i="1"/>
  <c r="FL507" i="1"/>
  <c r="FD507" i="1"/>
  <c r="EV507" i="1"/>
  <c r="EN507" i="1"/>
  <c r="EF507" i="1"/>
  <c r="DX507" i="1"/>
  <c r="DP507" i="1"/>
  <c r="DH507" i="1"/>
  <c r="CZ507" i="1"/>
  <c r="CR507" i="1"/>
  <c r="CJ507" i="1"/>
  <c r="CB507" i="1"/>
  <c r="BT507" i="1"/>
  <c r="BL507" i="1"/>
  <c r="BD507" i="1"/>
  <c r="AV507" i="1"/>
  <c r="AN507" i="1"/>
  <c r="AF507" i="1"/>
  <c r="X507" i="1"/>
  <c r="P507" i="1"/>
  <c r="H507" i="1"/>
  <c r="FQ506" i="1"/>
  <c r="FI506" i="1"/>
  <c r="FA506" i="1"/>
  <c r="ES506" i="1"/>
  <c r="EK506" i="1"/>
  <c r="EC506" i="1"/>
  <c r="DU506" i="1"/>
  <c r="DM506" i="1"/>
  <c r="DE506" i="1"/>
  <c r="CW506" i="1"/>
  <c r="CO506" i="1"/>
  <c r="CG506" i="1"/>
  <c r="BY506" i="1"/>
  <c r="BQ506" i="1"/>
  <c r="BI506" i="1"/>
  <c r="BA506" i="1"/>
  <c r="AS506" i="1"/>
  <c r="AK506" i="1"/>
  <c r="AC506" i="1"/>
  <c r="U506" i="1"/>
  <c r="M506" i="1"/>
  <c r="E506" i="1"/>
  <c r="FV505" i="1"/>
  <c r="FN505" i="1"/>
  <c r="FF505" i="1"/>
  <c r="EX505" i="1"/>
  <c r="EP505" i="1"/>
  <c r="EH505" i="1"/>
  <c r="DZ505" i="1"/>
  <c r="DR505" i="1"/>
  <c r="DJ505" i="1"/>
  <c r="DB505" i="1"/>
  <c r="CT505" i="1"/>
  <c r="CL505" i="1"/>
  <c r="CD505" i="1"/>
  <c r="BV505" i="1"/>
  <c r="BN505" i="1"/>
  <c r="BF505" i="1"/>
  <c r="AX505" i="1"/>
  <c r="AP505" i="1"/>
  <c r="AH505" i="1"/>
  <c r="Z505" i="1"/>
  <c r="R505" i="1"/>
  <c r="J505" i="1"/>
  <c r="FS504" i="1"/>
  <c r="FK504" i="1"/>
  <c r="FC504" i="1"/>
  <c r="EU504" i="1"/>
  <c r="EM504" i="1"/>
  <c r="EE504" i="1"/>
  <c r="DW504" i="1"/>
  <c r="DO504" i="1"/>
  <c r="DG504" i="1"/>
  <c r="CY504" i="1"/>
  <c r="CQ504" i="1"/>
  <c r="CI504" i="1"/>
  <c r="CA504" i="1"/>
  <c r="BS504" i="1"/>
  <c r="BK504" i="1"/>
  <c r="BC504" i="1"/>
  <c r="AU504" i="1"/>
  <c r="AM504" i="1"/>
  <c r="AE504" i="1"/>
  <c r="W504" i="1"/>
  <c r="O504" i="1"/>
  <c r="G504" i="1"/>
  <c r="V504" i="1"/>
  <c r="F520" i="1"/>
  <c r="DS519" i="1"/>
  <c r="BG519" i="1"/>
  <c r="FT518" i="1"/>
  <c r="EF518" i="1"/>
  <c r="CZ518" i="1"/>
  <c r="BT518" i="1"/>
  <c r="AN518" i="1"/>
  <c r="H518" i="1"/>
  <c r="FA517" i="1"/>
  <c r="DU517" i="1"/>
  <c r="CS517" i="1"/>
  <c r="BV517" i="1"/>
  <c r="BE517" i="1"/>
  <c r="AO517" i="1"/>
  <c r="Y517" i="1"/>
  <c r="I517" i="1"/>
  <c r="FR516" i="1"/>
  <c r="FB516" i="1"/>
  <c r="EL516" i="1"/>
  <c r="DV516" i="1"/>
  <c r="DF516" i="1"/>
  <c r="CP516" i="1"/>
  <c r="BZ516" i="1"/>
  <c r="BJ516" i="1"/>
  <c r="AT516" i="1"/>
  <c r="AD516" i="1"/>
  <c r="N516" i="1"/>
  <c r="FW515" i="1"/>
  <c r="FG515" i="1"/>
  <c r="EQ515" i="1"/>
  <c r="EA515" i="1"/>
  <c r="DK515" i="1"/>
  <c r="CU515" i="1"/>
  <c r="CE515" i="1"/>
  <c r="BO515" i="1"/>
  <c r="AY515" i="1"/>
  <c r="AI515" i="1"/>
  <c r="S515" i="1"/>
  <c r="C515" i="1"/>
  <c r="FL514" i="1"/>
  <c r="EV514" i="1"/>
  <c r="EF514" i="1"/>
  <c r="DP514" i="1"/>
  <c r="CZ514" i="1"/>
  <c r="CJ514" i="1"/>
  <c r="BT514" i="1"/>
  <c r="BD514" i="1"/>
  <c r="AN514" i="1"/>
  <c r="X514" i="1"/>
  <c r="H514" i="1"/>
  <c r="FU513" i="1"/>
  <c r="FJ513" i="1"/>
  <c r="EY513" i="1"/>
  <c r="EO513" i="1"/>
  <c r="EG513" i="1"/>
  <c r="DY513" i="1"/>
  <c r="DQ513" i="1"/>
  <c r="DI513" i="1"/>
  <c r="DA513" i="1"/>
  <c r="CS513" i="1"/>
  <c r="CK513" i="1"/>
  <c r="CC513" i="1"/>
  <c r="BU513" i="1"/>
  <c r="BM513" i="1"/>
  <c r="BE513" i="1"/>
  <c r="AW513" i="1"/>
  <c r="AO513" i="1"/>
  <c r="AG513" i="1"/>
  <c r="Y513" i="1"/>
  <c r="Q513" i="1"/>
  <c r="I513" i="1"/>
  <c r="FR512" i="1"/>
  <c r="FJ512" i="1"/>
  <c r="FB512" i="1"/>
  <c r="ET512" i="1"/>
  <c r="EL512" i="1"/>
  <c r="ED512" i="1"/>
  <c r="DV512" i="1"/>
  <c r="DN512" i="1"/>
  <c r="DF512" i="1"/>
  <c r="CX512" i="1"/>
  <c r="CP512" i="1"/>
  <c r="CH512" i="1"/>
  <c r="BZ512" i="1"/>
  <c r="BR512" i="1"/>
  <c r="BJ512" i="1"/>
  <c r="BB512" i="1"/>
  <c r="AT512" i="1"/>
  <c r="AL512" i="1"/>
  <c r="AD512" i="1"/>
  <c r="V512" i="1"/>
  <c r="N512" i="1"/>
  <c r="F512" i="1"/>
  <c r="FW511" i="1"/>
  <c r="FO511" i="1"/>
  <c r="FG511" i="1"/>
  <c r="EY511" i="1"/>
  <c r="EQ511" i="1"/>
  <c r="EI511" i="1"/>
  <c r="EA511" i="1"/>
  <c r="DS511" i="1"/>
  <c r="DK511" i="1"/>
  <c r="DC511" i="1"/>
  <c r="CU511" i="1"/>
  <c r="CM511" i="1"/>
  <c r="CE511" i="1"/>
  <c r="BW511" i="1"/>
  <c r="BO511" i="1"/>
  <c r="BG511" i="1"/>
  <c r="AY511" i="1"/>
  <c r="AQ511" i="1"/>
  <c r="AI511" i="1"/>
  <c r="AA511" i="1"/>
  <c r="S511" i="1"/>
  <c r="K511" i="1"/>
  <c r="C511" i="1"/>
  <c r="FT510" i="1"/>
  <c r="FL510" i="1"/>
  <c r="FD510" i="1"/>
  <c r="EV510" i="1"/>
  <c r="EN510" i="1"/>
  <c r="EF510" i="1"/>
  <c r="DX510" i="1"/>
  <c r="DP510" i="1"/>
  <c r="DH510" i="1"/>
  <c r="CZ510" i="1"/>
  <c r="CR510" i="1"/>
  <c r="CJ510" i="1"/>
  <c r="CB510" i="1"/>
  <c r="BT510" i="1"/>
  <c r="BL510" i="1"/>
  <c r="BD510" i="1"/>
  <c r="AV510" i="1"/>
  <c r="AN510" i="1"/>
  <c r="AF510" i="1"/>
  <c r="X510" i="1"/>
  <c r="P510" i="1"/>
  <c r="H510" i="1"/>
  <c r="FQ509" i="1"/>
  <c r="FI509" i="1"/>
  <c r="FA509" i="1"/>
  <c r="ES509" i="1"/>
  <c r="EK509" i="1"/>
  <c r="EC509" i="1"/>
  <c r="DU509" i="1"/>
  <c r="DM509" i="1"/>
  <c r="DE509" i="1"/>
  <c r="CW509" i="1"/>
  <c r="CO509" i="1"/>
  <c r="CG509" i="1"/>
  <c r="BY509" i="1"/>
  <c r="BQ509" i="1"/>
  <c r="BI509" i="1"/>
  <c r="BA509" i="1"/>
  <c r="AS509" i="1"/>
  <c r="AK509" i="1"/>
  <c r="AC509" i="1"/>
  <c r="U509" i="1"/>
  <c r="M509" i="1"/>
  <c r="E509" i="1"/>
  <c r="FV508" i="1"/>
  <c r="FN508" i="1"/>
  <c r="FF508" i="1"/>
  <c r="EX508" i="1"/>
  <c r="EP508" i="1"/>
  <c r="EH508" i="1"/>
  <c r="DZ508" i="1"/>
  <c r="DR508" i="1"/>
  <c r="DJ508" i="1"/>
  <c r="DB508" i="1"/>
  <c r="CT508" i="1"/>
  <c r="CL508" i="1"/>
  <c r="CD508" i="1"/>
  <c r="BV508" i="1"/>
  <c r="BN508" i="1"/>
  <c r="BF508" i="1"/>
  <c r="AX508" i="1"/>
  <c r="AP508" i="1"/>
  <c r="AH508" i="1"/>
  <c r="Z508" i="1"/>
  <c r="R508" i="1"/>
  <c r="J508" i="1"/>
  <c r="FS507" i="1"/>
  <c r="FK507" i="1"/>
  <c r="FC507" i="1"/>
  <c r="EU507" i="1"/>
  <c r="EM507" i="1"/>
  <c r="EE507" i="1"/>
  <c r="DW507" i="1"/>
  <c r="DO507" i="1"/>
  <c r="DG507" i="1"/>
  <c r="CY507" i="1"/>
  <c r="CQ507" i="1"/>
  <c r="CI507" i="1"/>
  <c r="CA507" i="1"/>
  <c r="BS507" i="1"/>
  <c r="BK507" i="1"/>
  <c r="BC507" i="1"/>
  <c r="AU507" i="1"/>
  <c r="AM507" i="1"/>
  <c r="AE507" i="1"/>
  <c r="W507" i="1"/>
  <c r="O507" i="1"/>
  <c r="G507" i="1"/>
  <c r="FX506" i="1"/>
  <c r="FP506" i="1"/>
  <c r="FH506" i="1"/>
  <c r="EZ506" i="1"/>
  <c r="ER506" i="1"/>
  <c r="EJ506" i="1"/>
  <c r="EB506" i="1"/>
  <c r="DT506" i="1"/>
  <c r="DL506" i="1"/>
  <c r="DD506" i="1"/>
  <c r="CV506" i="1"/>
  <c r="CN506" i="1"/>
  <c r="CF506" i="1"/>
  <c r="BX506" i="1"/>
  <c r="BP506" i="1"/>
  <c r="BH506" i="1"/>
  <c r="AZ506" i="1"/>
  <c r="AR506" i="1"/>
  <c r="AJ506" i="1"/>
  <c r="AB506" i="1"/>
  <c r="T506" i="1"/>
  <c r="L506" i="1"/>
  <c r="D506" i="1"/>
  <c r="FU505" i="1"/>
  <c r="FM505" i="1"/>
  <c r="FE505" i="1"/>
  <c r="EW505" i="1"/>
  <c r="EO505" i="1"/>
  <c r="EG505" i="1"/>
  <c r="DY505" i="1"/>
  <c r="DQ505" i="1"/>
  <c r="DI505" i="1"/>
  <c r="DA505" i="1"/>
  <c r="CS505" i="1"/>
  <c r="CK505" i="1"/>
  <c r="CC505" i="1"/>
  <c r="BU505" i="1"/>
  <c r="BM505" i="1"/>
  <c r="BE505" i="1"/>
  <c r="AW505" i="1"/>
  <c r="AO505" i="1"/>
  <c r="AG505" i="1"/>
  <c r="Y505" i="1"/>
  <c r="Q505" i="1"/>
  <c r="I505" i="1"/>
  <c r="FR504" i="1"/>
  <c r="FJ504" i="1"/>
  <c r="FB504" i="1"/>
  <c r="ET504" i="1"/>
  <c r="EL504" i="1"/>
  <c r="ED504" i="1"/>
  <c r="DV504" i="1"/>
  <c r="DN504" i="1"/>
  <c r="DF504" i="1"/>
  <c r="CX504" i="1"/>
  <c r="CP504" i="1"/>
  <c r="CH504" i="1"/>
  <c r="BZ504" i="1"/>
  <c r="BR504" i="1"/>
  <c r="BJ504" i="1"/>
  <c r="BB504" i="1"/>
  <c r="AT504" i="1"/>
  <c r="AD504" i="1"/>
  <c r="N504" i="1"/>
  <c r="F504" i="1"/>
  <c r="FW519" i="1"/>
  <c r="DK519" i="1"/>
  <c r="AY519" i="1"/>
  <c r="FL518" i="1"/>
  <c r="EB518" i="1"/>
  <c r="CV518" i="1"/>
  <c r="BP518" i="1"/>
  <c r="AJ518" i="1"/>
  <c r="D518" i="1"/>
  <c r="EW517" i="1"/>
  <c r="DQ517" i="1"/>
  <c r="CO517" i="1"/>
  <c r="BU517" i="1"/>
  <c r="BB517" i="1"/>
  <c r="AL517" i="1"/>
  <c r="V517" i="1"/>
  <c r="F517" i="1"/>
  <c r="FO516" i="1"/>
  <c r="EY516" i="1"/>
  <c r="EI516" i="1"/>
  <c r="DS516" i="1"/>
  <c r="DC516" i="1"/>
  <c r="CM516" i="1"/>
  <c r="BW516" i="1"/>
  <c r="BG516" i="1"/>
  <c r="AQ516" i="1"/>
  <c r="AA516" i="1"/>
  <c r="K516" i="1"/>
  <c r="FT515" i="1"/>
  <c r="FD515" i="1"/>
  <c r="EN515" i="1"/>
  <c r="DX515" i="1"/>
  <c r="DH515" i="1"/>
  <c r="CR515" i="1"/>
  <c r="CB515" i="1"/>
  <c r="BL515" i="1"/>
  <c r="AV515" i="1"/>
  <c r="AF515" i="1"/>
  <c r="P515" i="1"/>
  <c r="FI514" i="1"/>
  <c r="ES514" i="1"/>
  <c r="EC514" i="1"/>
  <c r="DM514" i="1"/>
  <c r="CW514" i="1"/>
  <c r="CG514" i="1"/>
  <c r="BQ514" i="1"/>
  <c r="BA514" i="1"/>
  <c r="AK514" i="1"/>
  <c r="U514" i="1"/>
  <c r="F514" i="1"/>
  <c r="FS513" i="1"/>
  <c r="FI513" i="1"/>
  <c r="EX513" i="1"/>
  <c r="EN513" i="1"/>
  <c r="EF513" i="1"/>
  <c r="DX513" i="1"/>
  <c r="DP513" i="1"/>
  <c r="DH513" i="1"/>
  <c r="CZ513" i="1"/>
  <c r="CR513" i="1"/>
  <c r="CJ513" i="1"/>
  <c r="CB513" i="1"/>
  <c r="BT513" i="1"/>
  <c r="BL513" i="1"/>
  <c r="BD513" i="1"/>
  <c r="AV513" i="1"/>
  <c r="AN513" i="1"/>
  <c r="AF513" i="1"/>
  <c r="X513" i="1"/>
  <c r="P513" i="1"/>
  <c r="H513" i="1"/>
  <c r="FQ512" i="1"/>
  <c r="FI512" i="1"/>
  <c r="FA512" i="1"/>
  <c r="ES512" i="1"/>
  <c r="EK512" i="1"/>
  <c r="EC512" i="1"/>
  <c r="DU512" i="1"/>
  <c r="DM512" i="1"/>
  <c r="DE512" i="1"/>
  <c r="CW512" i="1"/>
  <c r="CO512" i="1"/>
  <c r="CG512" i="1"/>
  <c r="BY512" i="1"/>
  <c r="BQ512" i="1"/>
  <c r="BI512" i="1"/>
  <c r="BA512" i="1"/>
  <c r="AS512" i="1"/>
  <c r="AK512" i="1"/>
  <c r="AC512" i="1"/>
  <c r="U512" i="1"/>
  <c r="M512" i="1"/>
  <c r="E512" i="1"/>
  <c r="FV511" i="1"/>
  <c r="FN511" i="1"/>
  <c r="FF511" i="1"/>
  <c r="EX511" i="1"/>
  <c r="EP511" i="1"/>
  <c r="EH511" i="1"/>
  <c r="DZ511" i="1"/>
  <c r="DR511" i="1"/>
  <c r="DJ511" i="1"/>
  <c r="DB511" i="1"/>
  <c r="CT511" i="1"/>
  <c r="CL511" i="1"/>
  <c r="CD511" i="1"/>
  <c r="BV511" i="1"/>
  <c r="BN511" i="1"/>
  <c r="BF511" i="1"/>
  <c r="AX511" i="1"/>
  <c r="AP511" i="1"/>
  <c r="AH511" i="1"/>
  <c r="Z511" i="1"/>
  <c r="R511" i="1"/>
  <c r="J511" i="1"/>
  <c r="FS510" i="1"/>
  <c r="FK510" i="1"/>
  <c r="FC510" i="1"/>
  <c r="EU510" i="1"/>
  <c r="EM510" i="1"/>
  <c r="EE510" i="1"/>
  <c r="DW510" i="1"/>
  <c r="DO510" i="1"/>
  <c r="DG510" i="1"/>
  <c r="CY510" i="1"/>
  <c r="CQ510" i="1"/>
  <c r="CI510" i="1"/>
  <c r="CA510" i="1"/>
  <c r="BS510" i="1"/>
  <c r="BK510" i="1"/>
  <c r="BC510" i="1"/>
  <c r="AU510" i="1"/>
  <c r="AM510" i="1"/>
  <c r="AE510" i="1"/>
  <c r="W510" i="1"/>
  <c r="O510" i="1"/>
  <c r="G510" i="1"/>
  <c r="FX509" i="1"/>
  <c r="FP509" i="1"/>
  <c r="FH509" i="1"/>
  <c r="EZ509" i="1"/>
  <c r="ER509" i="1"/>
  <c r="EJ509" i="1"/>
  <c r="EB509" i="1"/>
  <c r="DT509" i="1"/>
  <c r="DL509" i="1"/>
  <c r="DD509" i="1"/>
  <c r="CV509" i="1"/>
  <c r="CN509" i="1"/>
  <c r="CF509" i="1"/>
  <c r="BX509" i="1"/>
  <c r="BP509" i="1"/>
  <c r="BH509" i="1"/>
  <c r="AZ509" i="1"/>
  <c r="AR509" i="1"/>
  <c r="AJ509" i="1"/>
  <c r="AB509" i="1"/>
  <c r="T509" i="1"/>
  <c r="L509" i="1"/>
  <c r="D509" i="1"/>
  <c r="FU508" i="1"/>
  <c r="FM508" i="1"/>
  <c r="FE508" i="1"/>
  <c r="EW508" i="1"/>
  <c r="EO508" i="1"/>
  <c r="EG508" i="1"/>
  <c r="DY508" i="1"/>
  <c r="DQ508" i="1"/>
  <c r="DI508" i="1"/>
  <c r="DA508" i="1"/>
  <c r="CS508" i="1"/>
  <c r="CK508" i="1"/>
  <c r="CC508" i="1"/>
  <c r="BU508" i="1"/>
  <c r="BM508" i="1"/>
  <c r="BE508" i="1"/>
  <c r="AW508" i="1"/>
  <c r="AO508" i="1"/>
  <c r="AG508" i="1"/>
  <c r="Y508" i="1"/>
  <c r="Q508" i="1"/>
  <c r="I508" i="1"/>
  <c r="FR507" i="1"/>
  <c r="FJ507" i="1"/>
  <c r="FB507" i="1"/>
  <c r="ET507" i="1"/>
  <c r="EL507" i="1"/>
  <c r="ED507" i="1"/>
  <c r="DV507" i="1"/>
  <c r="DN507" i="1"/>
  <c r="DF507" i="1"/>
  <c r="CX507" i="1"/>
  <c r="CP507" i="1"/>
  <c r="CH507" i="1"/>
  <c r="BZ507" i="1"/>
  <c r="BR507" i="1"/>
  <c r="BJ507" i="1"/>
  <c r="BB507" i="1"/>
  <c r="AT507" i="1"/>
  <c r="AL507" i="1"/>
  <c r="AD507" i="1"/>
  <c r="V507" i="1"/>
  <c r="N507" i="1"/>
  <c r="F507" i="1"/>
  <c r="FW506" i="1"/>
  <c r="FO506" i="1"/>
  <c r="FG506" i="1"/>
  <c r="EY506" i="1"/>
  <c r="EQ506" i="1"/>
  <c r="EI506" i="1"/>
  <c r="EA506" i="1"/>
  <c r="DS506" i="1"/>
  <c r="DK506" i="1"/>
  <c r="DC506" i="1"/>
  <c r="CU506" i="1"/>
  <c r="CM506" i="1"/>
  <c r="CE506" i="1"/>
  <c r="BW506" i="1"/>
  <c r="BO506" i="1"/>
  <c r="BG506" i="1"/>
  <c r="AY506" i="1"/>
  <c r="AQ506" i="1"/>
  <c r="AI506" i="1"/>
  <c r="AA506" i="1"/>
  <c r="S506" i="1"/>
  <c r="K506" i="1"/>
  <c r="C506" i="1"/>
  <c r="FT505" i="1"/>
  <c r="FL505" i="1"/>
  <c r="FD505" i="1"/>
  <c r="EV505" i="1"/>
  <c r="EN505" i="1"/>
  <c r="EF505" i="1"/>
  <c r="DX505" i="1"/>
  <c r="DP505" i="1"/>
  <c r="DH505" i="1"/>
  <c r="CZ505" i="1"/>
  <c r="CR505" i="1"/>
  <c r="CJ505" i="1"/>
  <c r="CB505" i="1"/>
  <c r="BT505" i="1"/>
  <c r="BL505" i="1"/>
  <c r="BD505" i="1"/>
  <c r="AV505" i="1"/>
  <c r="AN505" i="1"/>
  <c r="AF505" i="1"/>
  <c r="X505" i="1"/>
  <c r="P505" i="1"/>
  <c r="H505" i="1"/>
  <c r="FQ504" i="1"/>
  <c r="FI504" i="1"/>
  <c r="FA504" i="1"/>
  <c r="ES504" i="1"/>
  <c r="EK504" i="1"/>
  <c r="EC504" i="1"/>
  <c r="DU504" i="1"/>
  <c r="DM504" i="1"/>
  <c r="DE504" i="1"/>
  <c r="CW504" i="1"/>
  <c r="CO504" i="1"/>
  <c r="CG504" i="1"/>
  <c r="BY504" i="1"/>
  <c r="BQ504" i="1"/>
  <c r="BI504" i="1"/>
  <c r="BA504" i="1"/>
  <c r="AS504" i="1"/>
  <c r="AK504" i="1"/>
  <c r="AC504" i="1"/>
  <c r="U504" i="1"/>
  <c r="M504" i="1"/>
  <c r="E504" i="1"/>
  <c r="FO519" i="1"/>
  <c r="DC519" i="1"/>
  <c r="AQ519" i="1"/>
  <c r="FD518" i="1"/>
  <c r="DX518" i="1"/>
  <c r="CR518" i="1"/>
  <c r="BL518" i="1"/>
  <c r="AF518" i="1"/>
  <c r="ES517" i="1"/>
  <c r="DM517" i="1"/>
  <c r="CL517" i="1"/>
  <c r="BQ517" i="1"/>
  <c r="BA517" i="1"/>
  <c r="AK517" i="1"/>
  <c r="U517" i="1"/>
  <c r="E517" i="1"/>
  <c r="FN516" i="1"/>
  <c r="EX516" i="1"/>
  <c r="EH516" i="1"/>
  <c r="DR516" i="1"/>
  <c r="DB516" i="1"/>
  <c r="CL516" i="1"/>
  <c r="BV516" i="1"/>
  <c r="BF516" i="1"/>
  <c r="AP516" i="1"/>
  <c r="Z516" i="1"/>
  <c r="J516" i="1"/>
  <c r="FS515" i="1"/>
  <c r="FC515" i="1"/>
  <c r="EM515" i="1"/>
  <c r="DW515" i="1"/>
  <c r="DG515" i="1"/>
  <c r="CQ515" i="1"/>
  <c r="CA515" i="1"/>
  <c r="BK515" i="1"/>
  <c r="AU515" i="1"/>
  <c r="AE515" i="1"/>
  <c r="O515" i="1"/>
  <c r="FX514" i="1"/>
  <c r="FH514" i="1"/>
  <c r="ER514" i="1"/>
  <c r="EB514" i="1"/>
  <c r="DL514" i="1"/>
  <c r="CV514" i="1"/>
  <c r="CF514" i="1"/>
  <c r="BP514" i="1"/>
  <c r="AZ514" i="1"/>
  <c r="AJ514" i="1"/>
  <c r="T514" i="1"/>
  <c r="E514" i="1"/>
  <c r="FR513" i="1"/>
  <c r="FG513" i="1"/>
  <c r="EW513" i="1"/>
  <c r="EM513" i="1"/>
  <c r="EE513" i="1"/>
  <c r="DW513" i="1"/>
  <c r="DO513" i="1"/>
  <c r="DG513" i="1"/>
  <c r="CY513" i="1"/>
  <c r="CQ513" i="1"/>
  <c r="CI513" i="1"/>
  <c r="CA513" i="1"/>
  <c r="BS513" i="1"/>
  <c r="BK513" i="1"/>
  <c r="BC513" i="1"/>
  <c r="AU513" i="1"/>
  <c r="AM513" i="1"/>
  <c r="AE513" i="1"/>
  <c r="W513" i="1"/>
  <c r="O513" i="1"/>
  <c r="G513" i="1"/>
  <c r="FX512" i="1"/>
  <c r="FP512" i="1"/>
  <c r="FH512" i="1"/>
  <c r="EZ512" i="1"/>
  <c r="ER512" i="1"/>
  <c r="EJ512" i="1"/>
  <c r="EB512" i="1"/>
  <c r="DT512" i="1"/>
  <c r="DL512" i="1"/>
  <c r="DD512" i="1"/>
  <c r="CV512" i="1"/>
  <c r="CN512" i="1"/>
  <c r="CF512" i="1"/>
  <c r="BX512" i="1"/>
  <c r="BP512" i="1"/>
  <c r="BH512" i="1"/>
  <c r="AZ512" i="1"/>
  <c r="AR512" i="1"/>
  <c r="AJ512" i="1"/>
  <c r="AB512" i="1"/>
  <c r="T512" i="1"/>
  <c r="L512" i="1"/>
  <c r="D512" i="1"/>
  <c r="FU511" i="1"/>
  <c r="FM511" i="1"/>
  <c r="FE511" i="1"/>
  <c r="EW511" i="1"/>
  <c r="EO511" i="1"/>
  <c r="EG511" i="1"/>
  <c r="DY511" i="1"/>
  <c r="DQ511" i="1"/>
  <c r="DI511" i="1"/>
  <c r="DA511" i="1"/>
  <c r="CS511" i="1"/>
  <c r="CK511" i="1"/>
  <c r="CC511" i="1"/>
  <c r="BU511" i="1"/>
  <c r="BM511" i="1"/>
  <c r="BE511" i="1"/>
  <c r="AW511" i="1"/>
  <c r="AO511" i="1"/>
  <c r="AG511" i="1"/>
  <c r="Y511" i="1"/>
  <c r="Q511" i="1"/>
  <c r="I511" i="1"/>
  <c r="FR510" i="1"/>
  <c r="FJ510" i="1"/>
  <c r="FB510" i="1"/>
  <c r="ET510" i="1"/>
  <c r="EL510" i="1"/>
  <c r="ED510" i="1"/>
  <c r="DV510" i="1"/>
  <c r="DN510" i="1"/>
  <c r="DF510" i="1"/>
  <c r="CX510" i="1"/>
  <c r="CP510" i="1"/>
  <c r="CH510" i="1"/>
  <c r="BZ510" i="1"/>
  <c r="BR510" i="1"/>
  <c r="BJ510" i="1"/>
  <c r="BB510" i="1"/>
  <c r="AT510" i="1"/>
  <c r="AL510" i="1"/>
  <c r="AD510" i="1"/>
  <c r="V510" i="1"/>
  <c r="N510" i="1"/>
  <c r="F510" i="1"/>
  <c r="FW509" i="1"/>
  <c r="FO509" i="1"/>
  <c r="FG509" i="1"/>
  <c r="EY509" i="1"/>
  <c r="EQ509" i="1"/>
  <c r="EI509" i="1"/>
  <c r="EA509" i="1"/>
  <c r="DS509" i="1"/>
  <c r="DK509" i="1"/>
  <c r="DC509" i="1"/>
  <c r="CU509" i="1"/>
  <c r="CM509" i="1"/>
  <c r="CE509" i="1"/>
  <c r="BW509" i="1"/>
  <c r="BO509" i="1"/>
  <c r="BG509" i="1"/>
  <c r="AY509" i="1"/>
  <c r="AQ509" i="1"/>
  <c r="AI509" i="1"/>
  <c r="AA509" i="1"/>
  <c r="S509" i="1"/>
  <c r="K509" i="1"/>
  <c r="C509" i="1"/>
  <c r="FT508" i="1"/>
  <c r="FL508" i="1"/>
  <c r="FD508" i="1"/>
  <c r="EV508" i="1"/>
  <c r="EN508" i="1"/>
  <c r="EF508" i="1"/>
  <c r="DX508" i="1"/>
  <c r="DP508" i="1"/>
  <c r="DH508" i="1"/>
  <c r="CZ508" i="1"/>
  <c r="CR508" i="1"/>
  <c r="CJ508" i="1"/>
  <c r="CB508" i="1"/>
  <c r="BT508" i="1"/>
  <c r="BL508" i="1"/>
  <c r="BD508" i="1"/>
  <c r="AV508" i="1"/>
  <c r="AN508" i="1"/>
  <c r="AF508" i="1"/>
  <c r="X508" i="1"/>
  <c r="P508" i="1"/>
  <c r="H508" i="1"/>
  <c r="FQ507" i="1"/>
  <c r="FI507" i="1"/>
  <c r="FA507" i="1"/>
  <c r="ES507" i="1"/>
  <c r="EK507" i="1"/>
  <c r="EC507" i="1"/>
  <c r="DU507" i="1"/>
  <c r="DM507" i="1"/>
  <c r="DE507" i="1"/>
  <c r="CW507" i="1"/>
  <c r="CO507" i="1"/>
  <c r="CG507" i="1"/>
  <c r="BY507" i="1"/>
  <c r="BQ507" i="1"/>
  <c r="BI507" i="1"/>
  <c r="BA507" i="1"/>
  <c r="AS507" i="1"/>
  <c r="AK507" i="1"/>
  <c r="AC507" i="1"/>
  <c r="U507" i="1"/>
  <c r="M507" i="1"/>
  <c r="E507" i="1"/>
  <c r="FV506" i="1"/>
  <c r="FN506" i="1"/>
  <c r="FF506" i="1"/>
  <c r="EX506" i="1"/>
  <c r="EP506" i="1"/>
  <c r="EH506" i="1"/>
  <c r="DZ506" i="1"/>
  <c r="DR506" i="1"/>
  <c r="DJ506" i="1"/>
  <c r="DB506" i="1"/>
  <c r="CT506" i="1"/>
  <c r="CL506" i="1"/>
  <c r="CD506" i="1"/>
  <c r="BV506" i="1"/>
  <c r="BN506" i="1"/>
  <c r="BF506" i="1"/>
  <c r="AX506" i="1"/>
  <c r="AP506" i="1"/>
  <c r="AH506" i="1"/>
  <c r="Z506" i="1"/>
  <c r="R506" i="1"/>
  <c r="J506" i="1"/>
  <c r="FS505" i="1"/>
  <c r="FK505" i="1"/>
  <c r="FC505" i="1"/>
  <c r="EU505" i="1"/>
  <c r="EM505" i="1"/>
  <c r="EE505" i="1"/>
  <c r="DW505" i="1"/>
  <c r="DO505" i="1"/>
  <c r="DG505" i="1"/>
  <c r="CY505" i="1"/>
  <c r="CQ505" i="1"/>
  <c r="CI505" i="1"/>
  <c r="CA505" i="1"/>
  <c r="BS505" i="1"/>
  <c r="BK505" i="1"/>
  <c r="BC505" i="1"/>
  <c r="AU505" i="1"/>
  <c r="AM505" i="1"/>
  <c r="AE505" i="1"/>
  <c r="W505" i="1"/>
  <c r="O505" i="1"/>
  <c r="G505" i="1"/>
  <c r="FX504" i="1"/>
  <c r="FP504" i="1"/>
  <c r="FH504" i="1"/>
  <c r="EZ504" i="1"/>
  <c r="ER504" i="1"/>
  <c r="EJ504" i="1"/>
  <c r="EB504" i="1"/>
  <c r="DT504" i="1"/>
  <c r="DL504" i="1"/>
  <c r="DD504" i="1"/>
  <c r="CV504" i="1"/>
  <c r="CN504" i="1"/>
  <c r="CF504" i="1"/>
  <c r="BX504" i="1"/>
  <c r="BP504" i="1"/>
  <c r="BH504" i="1"/>
  <c r="AZ504" i="1"/>
  <c r="AR504" i="1"/>
  <c r="AJ504" i="1"/>
  <c r="AB504" i="1"/>
  <c r="T504" i="1"/>
  <c r="L504" i="1"/>
  <c r="D504" i="1"/>
  <c r="FU504" i="1"/>
  <c r="Q504" i="1"/>
  <c r="FG519" i="1"/>
  <c r="CU519" i="1"/>
  <c r="AI519" i="1"/>
  <c r="EZ518" i="1"/>
  <c r="DT518" i="1"/>
  <c r="CN518" i="1"/>
  <c r="BH518" i="1"/>
  <c r="AB518" i="1"/>
  <c r="FU517" i="1"/>
  <c r="EO517" i="1"/>
  <c r="DI517" i="1"/>
  <c r="CK517" i="1"/>
  <c r="BN517" i="1"/>
  <c r="AX517" i="1"/>
  <c r="AH517" i="1"/>
  <c r="R517" i="1"/>
  <c r="FK516" i="1"/>
  <c r="EU516" i="1"/>
  <c r="EE516" i="1"/>
  <c r="DO516" i="1"/>
  <c r="CY516" i="1"/>
  <c r="CI516" i="1"/>
  <c r="BS516" i="1"/>
  <c r="BC516" i="1"/>
  <c r="AM516" i="1"/>
  <c r="W516" i="1"/>
  <c r="G516" i="1"/>
  <c r="FP515" i="1"/>
  <c r="EZ515" i="1"/>
  <c r="EJ515" i="1"/>
  <c r="DT515" i="1"/>
  <c r="DD515" i="1"/>
  <c r="CN515" i="1"/>
  <c r="BX515" i="1"/>
  <c r="BH515" i="1"/>
  <c r="AR515" i="1"/>
  <c r="AB515" i="1"/>
  <c r="L515" i="1"/>
  <c r="FU514" i="1"/>
  <c r="FE514" i="1"/>
  <c r="EO514" i="1"/>
  <c r="DY514" i="1"/>
  <c r="DI514" i="1"/>
  <c r="CS514" i="1"/>
  <c r="CC514" i="1"/>
  <c r="BM514" i="1"/>
  <c r="AW514" i="1"/>
  <c r="AG514" i="1"/>
  <c r="Q514" i="1"/>
  <c r="D514" i="1"/>
  <c r="FQ513" i="1"/>
  <c r="FF513" i="1"/>
  <c r="EU513" i="1"/>
  <c r="EL513" i="1"/>
  <c r="ED513" i="1"/>
  <c r="DV513" i="1"/>
  <c r="DN513" i="1"/>
  <c r="DF513" i="1"/>
  <c r="CX513" i="1"/>
  <c r="CP513" i="1"/>
  <c r="CH513" i="1"/>
  <c r="BZ513" i="1"/>
  <c r="BR513" i="1"/>
  <c r="BJ513" i="1"/>
  <c r="BB513" i="1"/>
  <c r="AT513" i="1"/>
  <c r="AL513" i="1"/>
  <c r="AD513" i="1"/>
  <c r="V513" i="1"/>
  <c r="N513" i="1"/>
  <c r="F513" i="1"/>
  <c r="FW512" i="1"/>
  <c r="FO512" i="1"/>
  <c r="FG512" i="1"/>
  <c r="EY512" i="1"/>
  <c r="EQ512" i="1"/>
  <c r="EI512" i="1"/>
  <c r="EA512" i="1"/>
  <c r="DS512" i="1"/>
  <c r="DK512" i="1"/>
  <c r="DC512" i="1"/>
  <c r="CU512" i="1"/>
  <c r="CM512" i="1"/>
  <c r="CE512" i="1"/>
  <c r="BW512" i="1"/>
  <c r="BO512" i="1"/>
  <c r="BG512" i="1"/>
  <c r="AY512" i="1"/>
  <c r="AQ512" i="1"/>
  <c r="AI512" i="1"/>
  <c r="AA512" i="1"/>
  <c r="S512" i="1"/>
  <c r="K512" i="1"/>
  <c r="C512" i="1"/>
  <c r="FT511" i="1"/>
  <c r="FL511" i="1"/>
  <c r="FD511" i="1"/>
  <c r="EV511" i="1"/>
  <c r="EN511" i="1"/>
  <c r="EF511" i="1"/>
  <c r="DX511" i="1"/>
  <c r="DP511" i="1"/>
  <c r="DH511" i="1"/>
  <c r="CZ511" i="1"/>
  <c r="CR511" i="1"/>
  <c r="CJ511" i="1"/>
  <c r="CB511" i="1"/>
  <c r="BT511" i="1"/>
  <c r="BL511" i="1"/>
  <c r="BD511" i="1"/>
  <c r="AV511" i="1"/>
  <c r="AN511" i="1"/>
  <c r="AF511" i="1"/>
  <c r="X511" i="1"/>
  <c r="P511" i="1"/>
  <c r="H511" i="1"/>
  <c r="FQ510" i="1"/>
  <c r="FI510" i="1"/>
  <c r="FA510" i="1"/>
  <c r="ES510" i="1"/>
  <c r="EK510" i="1"/>
  <c r="EC510" i="1"/>
  <c r="DU510" i="1"/>
  <c r="DM510" i="1"/>
  <c r="DE510" i="1"/>
  <c r="CW510" i="1"/>
  <c r="CO510" i="1"/>
  <c r="CG510" i="1"/>
  <c r="BY510" i="1"/>
  <c r="BQ510" i="1"/>
  <c r="BI510" i="1"/>
  <c r="BA510" i="1"/>
  <c r="AS510" i="1"/>
  <c r="AK510" i="1"/>
  <c r="AC510" i="1"/>
  <c r="U510" i="1"/>
  <c r="M510" i="1"/>
  <c r="E510" i="1"/>
  <c r="FV509" i="1"/>
  <c r="FN509" i="1"/>
  <c r="FF509" i="1"/>
  <c r="EX509" i="1"/>
  <c r="EP509" i="1"/>
  <c r="EH509" i="1"/>
  <c r="DZ509" i="1"/>
  <c r="DR509" i="1"/>
  <c r="DJ509" i="1"/>
  <c r="DB509" i="1"/>
  <c r="CT509" i="1"/>
  <c r="CL509" i="1"/>
  <c r="CD509" i="1"/>
  <c r="BV509" i="1"/>
  <c r="BN509" i="1"/>
  <c r="BF509" i="1"/>
  <c r="AX509" i="1"/>
  <c r="AP509" i="1"/>
  <c r="AH509" i="1"/>
  <c r="Z509" i="1"/>
  <c r="R509" i="1"/>
  <c r="J509" i="1"/>
  <c r="FS508" i="1"/>
  <c r="FK508" i="1"/>
  <c r="FC508" i="1"/>
  <c r="EU508" i="1"/>
  <c r="EM508" i="1"/>
  <c r="EE508" i="1"/>
  <c r="DW508" i="1"/>
  <c r="DO508" i="1"/>
  <c r="DG508" i="1"/>
  <c r="CY508" i="1"/>
  <c r="CQ508" i="1"/>
  <c r="CI508" i="1"/>
  <c r="CA508" i="1"/>
  <c r="BS508" i="1"/>
  <c r="BK508" i="1"/>
  <c r="BC508" i="1"/>
  <c r="AU508" i="1"/>
  <c r="AM508" i="1"/>
  <c r="AE508" i="1"/>
  <c r="W508" i="1"/>
  <c r="O508" i="1"/>
  <c r="G508" i="1"/>
  <c r="FX507" i="1"/>
  <c r="FP507" i="1"/>
  <c r="FH507" i="1"/>
  <c r="EZ507" i="1"/>
  <c r="ER507" i="1"/>
  <c r="EJ507" i="1"/>
  <c r="EB507" i="1"/>
  <c r="DT507" i="1"/>
  <c r="DL507" i="1"/>
  <c r="DD507" i="1"/>
  <c r="CV507" i="1"/>
  <c r="CN507" i="1"/>
  <c r="CF507" i="1"/>
  <c r="BX507" i="1"/>
  <c r="BP507" i="1"/>
  <c r="BH507" i="1"/>
  <c r="AZ507" i="1"/>
  <c r="AR507" i="1"/>
  <c r="AJ507" i="1"/>
  <c r="AB507" i="1"/>
  <c r="T507" i="1"/>
  <c r="L507" i="1"/>
  <c r="D507" i="1"/>
  <c r="FU506" i="1"/>
  <c r="FM506" i="1"/>
  <c r="FE506" i="1"/>
  <c r="EW506" i="1"/>
  <c r="EO506" i="1"/>
  <c r="EG506" i="1"/>
  <c r="DY506" i="1"/>
  <c r="DQ506" i="1"/>
  <c r="DI506" i="1"/>
  <c r="DA506" i="1"/>
  <c r="CS506" i="1"/>
  <c r="CK506" i="1"/>
  <c r="CC506" i="1"/>
  <c r="BU506" i="1"/>
  <c r="BM506" i="1"/>
  <c r="BE506" i="1"/>
  <c r="AW506" i="1"/>
  <c r="AO506" i="1"/>
  <c r="AG506" i="1"/>
  <c r="Y506" i="1"/>
  <c r="Q506" i="1"/>
  <c r="I506" i="1"/>
  <c r="FR505" i="1"/>
  <c r="FJ505" i="1"/>
  <c r="FB505" i="1"/>
  <c r="ET505" i="1"/>
  <c r="EL505" i="1"/>
  <c r="ED505" i="1"/>
  <c r="DV505" i="1"/>
  <c r="DN505" i="1"/>
  <c r="DF505" i="1"/>
  <c r="CX505" i="1"/>
  <c r="CP505" i="1"/>
  <c r="CH505" i="1"/>
  <c r="BZ505" i="1"/>
  <c r="BR505" i="1"/>
  <c r="BJ505" i="1"/>
  <c r="BB505" i="1"/>
  <c r="AT505" i="1"/>
  <c r="AL505" i="1"/>
  <c r="AD505" i="1"/>
  <c r="V505" i="1"/>
  <c r="N505" i="1"/>
  <c r="F505" i="1"/>
  <c r="FW504" i="1"/>
  <c r="FO504" i="1"/>
  <c r="FG504" i="1"/>
  <c r="EY504" i="1"/>
  <c r="EQ504" i="1"/>
  <c r="EI504" i="1"/>
  <c r="EA504" i="1"/>
  <c r="DS504" i="1"/>
  <c r="DK504" i="1"/>
  <c r="DC504" i="1"/>
  <c r="CU504" i="1"/>
  <c r="CM504" i="1"/>
  <c r="CE504" i="1"/>
  <c r="BW504" i="1"/>
  <c r="BO504" i="1"/>
  <c r="BG504" i="1"/>
  <c r="AY504" i="1"/>
  <c r="AQ504" i="1"/>
  <c r="AI504" i="1"/>
  <c r="AA504" i="1"/>
  <c r="S504" i="1"/>
  <c r="K504" i="1"/>
  <c r="C504" i="1"/>
  <c r="D505" i="1"/>
  <c r="I504" i="1"/>
  <c r="CE211" i="1"/>
  <c r="FH212" i="1"/>
  <c r="O215" i="1"/>
  <c r="EB218" i="1"/>
  <c r="FR221" i="1"/>
  <c r="CG226" i="1"/>
  <c r="AA211" i="1"/>
  <c r="CM211" i="1"/>
  <c r="EY211" i="1"/>
  <c r="AA212" i="1"/>
  <c r="CV212" i="1"/>
  <c r="FQ212" i="1"/>
  <c r="CC213" i="1"/>
  <c r="C214" i="1"/>
  <c r="DC214" i="1"/>
  <c r="AC215" i="1"/>
  <c r="EV215" i="1"/>
  <c r="DX216" i="1"/>
  <c r="EK217" i="1"/>
  <c r="EY218" i="1"/>
  <c r="FN219" i="1"/>
  <c r="P222" i="1"/>
  <c r="AE223" i="1"/>
  <c r="AS224" i="1"/>
  <c r="BN225" i="1"/>
  <c r="DI226" i="1"/>
  <c r="K228" i="1"/>
  <c r="AI211" i="1"/>
  <c r="CU211" i="1"/>
  <c r="FG211" i="1"/>
  <c r="AJ212" i="1"/>
  <c r="DE212" i="1"/>
  <c r="CQ213" i="1"/>
  <c r="R214" i="1"/>
  <c r="DQ214" i="1"/>
  <c r="AN215" i="1"/>
  <c r="FL215" i="1"/>
  <c r="EU216" i="1"/>
  <c r="FJ217" i="1"/>
  <c r="FX218" i="1"/>
  <c r="L220" i="1"/>
  <c r="AB221" i="1"/>
  <c r="AO222" i="1"/>
  <c r="BB223" i="1"/>
  <c r="BR224" i="1"/>
  <c r="CP225" i="1"/>
  <c r="EK226" i="1"/>
  <c r="BJ228" i="1"/>
  <c r="S211" i="1"/>
  <c r="CM212" i="1"/>
  <c r="CO214" i="1"/>
  <c r="DL217" i="1"/>
  <c r="FB220" i="1"/>
  <c r="AL225" i="1"/>
  <c r="AQ211" i="1"/>
  <c r="DC211" i="1"/>
  <c r="FO211" i="1"/>
  <c r="AS212" i="1"/>
  <c r="DN212" i="1"/>
  <c r="M213" i="1"/>
  <c r="DE213" i="1"/>
  <c r="AC214" i="1"/>
  <c r="EB214" i="1"/>
  <c r="BD215" i="1"/>
  <c r="E216" i="1"/>
  <c r="FT216" i="1"/>
  <c r="H218" i="1"/>
  <c r="X219" i="1"/>
  <c r="AK220" i="1"/>
  <c r="AX221" i="1"/>
  <c r="BN222" i="1"/>
  <c r="CA223" i="1"/>
  <c r="CO224" i="1"/>
  <c r="DT225" i="1"/>
  <c r="FM226" i="1"/>
  <c r="CZ230" i="1"/>
  <c r="FX342" i="1"/>
  <c r="FX343" i="1" s="1"/>
  <c r="FP342" i="1"/>
  <c r="FP343" i="1" s="1"/>
  <c r="FH342" i="1"/>
  <c r="FH343" i="1" s="1"/>
  <c r="EZ342" i="1"/>
  <c r="EZ343" i="1" s="1"/>
  <c r="ER342" i="1"/>
  <c r="ER343" i="1" s="1"/>
  <c r="EJ342" i="1"/>
  <c r="EJ343" i="1" s="1"/>
  <c r="EB342" i="1"/>
  <c r="EB343" i="1" s="1"/>
  <c r="DT342" i="1"/>
  <c r="DT343" i="1" s="1"/>
  <c r="DL342" i="1"/>
  <c r="DL343" i="1" s="1"/>
  <c r="DD342" i="1"/>
  <c r="DD343" i="1" s="1"/>
  <c r="CV342" i="1"/>
  <c r="CV343" i="1" s="1"/>
  <c r="CN342" i="1"/>
  <c r="CN343" i="1" s="1"/>
  <c r="CF342" i="1"/>
  <c r="CF343" i="1" s="1"/>
  <c r="BX342" i="1"/>
  <c r="BX343" i="1" s="1"/>
  <c r="BP342" i="1"/>
  <c r="BP343" i="1" s="1"/>
  <c r="BH342" i="1"/>
  <c r="BH343" i="1" s="1"/>
  <c r="AZ342" i="1"/>
  <c r="AZ343" i="1" s="1"/>
  <c r="AR342" i="1"/>
  <c r="AR343" i="1" s="1"/>
  <c r="AJ342" i="1"/>
  <c r="AJ343" i="1" s="1"/>
  <c r="AB342" i="1"/>
  <c r="AB343" i="1" s="1"/>
  <c r="T342" i="1"/>
  <c r="T343" i="1" s="1"/>
  <c r="L342" i="1"/>
  <c r="L343" i="1" s="1"/>
  <c r="D342" i="1"/>
  <c r="D343" i="1" s="1"/>
  <c r="FF342" i="1"/>
  <c r="FF343" i="1" s="1"/>
  <c r="EX342" i="1"/>
  <c r="EX343" i="1" s="1"/>
  <c r="EH342" i="1"/>
  <c r="EH343" i="1" s="1"/>
  <c r="DJ342" i="1"/>
  <c r="DJ343" i="1" s="1"/>
  <c r="CT342" i="1"/>
  <c r="CT343" i="1" s="1"/>
  <c r="CL342" i="1"/>
  <c r="CL343" i="1" s="1"/>
  <c r="BN342" i="1"/>
  <c r="BN343" i="1" s="1"/>
  <c r="AX342" i="1"/>
  <c r="AX343" i="1" s="1"/>
  <c r="Z342" i="1"/>
  <c r="Z343" i="1" s="1"/>
  <c r="C342" i="1"/>
  <c r="C343" i="1" s="1"/>
  <c r="EO342" i="1"/>
  <c r="EO343" i="1" s="1"/>
  <c r="DY342" i="1"/>
  <c r="DY343" i="1" s="1"/>
  <c r="DA342" i="1"/>
  <c r="DA343" i="1" s="1"/>
  <c r="CC342" i="1"/>
  <c r="CC343" i="1" s="1"/>
  <c r="BE342" i="1"/>
  <c r="BE343" i="1" s="1"/>
  <c r="AO342" i="1"/>
  <c r="AO343" i="1" s="1"/>
  <c r="Q342" i="1"/>
  <c r="Q343" i="1" s="1"/>
  <c r="FT342" i="1"/>
  <c r="FT343" i="1" s="1"/>
  <c r="FL342" i="1"/>
  <c r="FL343" i="1" s="1"/>
  <c r="EV342" i="1"/>
  <c r="EV343" i="1" s="1"/>
  <c r="EN342" i="1"/>
  <c r="EN343" i="1" s="1"/>
  <c r="DX342" i="1"/>
  <c r="DX343" i="1" s="1"/>
  <c r="CZ342" i="1"/>
  <c r="CZ343" i="1" s="1"/>
  <c r="CJ342" i="1"/>
  <c r="CJ343" i="1" s="1"/>
  <c r="BL342" i="1"/>
  <c r="BL343" i="1" s="1"/>
  <c r="AV342" i="1"/>
  <c r="AV343" i="1" s="1"/>
  <c r="AF342" i="1"/>
  <c r="AF343" i="1" s="1"/>
  <c r="P342" i="1"/>
  <c r="P343" i="1" s="1"/>
  <c r="FC342" i="1"/>
  <c r="FC343" i="1" s="1"/>
  <c r="EE342" i="1"/>
  <c r="EE343" i="1" s="1"/>
  <c r="DO342" i="1"/>
  <c r="DO343" i="1" s="1"/>
  <c r="CQ342" i="1"/>
  <c r="CQ343" i="1" s="1"/>
  <c r="BK342" i="1"/>
  <c r="BK343" i="1" s="1"/>
  <c r="AE342" i="1"/>
  <c r="AE343" i="1" s="1"/>
  <c r="FB342" i="1"/>
  <c r="FB343" i="1" s="1"/>
  <c r="ED342" i="1"/>
  <c r="ED343" i="1" s="1"/>
  <c r="CP342" i="1"/>
  <c r="CP343" i="1" s="1"/>
  <c r="BB342" i="1"/>
  <c r="BB343" i="1" s="1"/>
  <c r="V342" i="1"/>
  <c r="V343" i="1" s="1"/>
  <c r="EK342" i="1"/>
  <c r="EK343" i="1" s="1"/>
  <c r="CO342" i="1"/>
  <c r="CO343" i="1" s="1"/>
  <c r="AS342" i="1"/>
  <c r="AS343" i="1" s="1"/>
  <c r="FW342" i="1"/>
  <c r="FW343" i="1" s="1"/>
  <c r="FO342" i="1"/>
  <c r="FO343" i="1" s="1"/>
  <c r="FG342" i="1"/>
  <c r="FG343" i="1" s="1"/>
  <c r="EY342" i="1"/>
  <c r="EY343" i="1" s="1"/>
  <c r="EQ342" i="1"/>
  <c r="EQ343" i="1" s="1"/>
  <c r="EI342" i="1"/>
  <c r="EI343" i="1" s="1"/>
  <c r="EA342" i="1"/>
  <c r="EA343" i="1" s="1"/>
  <c r="DS342" i="1"/>
  <c r="DS343" i="1" s="1"/>
  <c r="DK342" i="1"/>
  <c r="DK343" i="1" s="1"/>
  <c r="DC342" i="1"/>
  <c r="DC343" i="1" s="1"/>
  <c r="CU342" i="1"/>
  <c r="CU343" i="1" s="1"/>
  <c r="CM342" i="1"/>
  <c r="CM343" i="1" s="1"/>
  <c r="CE342" i="1"/>
  <c r="CE343" i="1" s="1"/>
  <c r="BW342" i="1"/>
  <c r="BW343" i="1" s="1"/>
  <c r="BO342" i="1"/>
  <c r="BO343" i="1" s="1"/>
  <c r="BG342" i="1"/>
  <c r="BG343" i="1" s="1"/>
  <c r="AY342" i="1"/>
  <c r="AY343" i="1" s="1"/>
  <c r="AQ342" i="1"/>
  <c r="AQ343" i="1" s="1"/>
  <c r="AI342" i="1"/>
  <c r="AI343" i="1" s="1"/>
  <c r="AA342" i="1"/>
  <c r="AA343" i="1" s="1"/>
  <c r="S342" i="1"/>
  <c r="S343" i="1" s="1"/>
  <c r="K342" i="1"/>
  <c r="K343" i="1" s="1"/>
  <c r="FN342" i="1"/>
  <c r="FN343" i="1" s="1"/>
  <c r="EP342" i="1"/>
  <c r="EP343" i="1" s="1"/>
  <c r="DR342" i="1"/>
  <c r="DR343" i="1" s="1"/>
  <c r="DB342" i="1"/>
  <c r="DB343" i="1" s="1"/>
  <c r="CD342" i="1"/>
  <c r="CD343" i="1" s="1"/>
  <c r="BF342" i="1"/>
  <c r="BF343" i="1" s="1"/>
  <c r="AH342" i="1"/>
  <c r="AH343" i="1" s="1"/>
  <c r="R342" i="1"/>
  <c r="R343" i="1" s="1"/>
  <c r="FM342" i="1"/>
  <c r="FM343" i="1" s="1"/>
  <c r="FE342" i="1"/>
  <c r="FE343" i="1" s="1"/>
  <c r="EG342" i="1"/>
  <c r="EG343" i="1" s="1"/>
  <c r="DI342" i="1"/>
  <c r="DI343" i="1" s="1"/>
  <c r="CK342" i="1"/>
  <c r="CK343" i="1" s="1"/>
  <c r="BM342" i="1"/>
  <c r="BM343" i="1" s="1"/>
  <c r="AG342" i="1"/>
  <c r="AG343" i="1" s="1"/>
  <c r="DW342" i="1"/>
  <c r="DW343" i="1" s="1"/>
  <c r="CA342" i="1"/>
  <c r="CA343" i="1" s="1"/>
  <c r="AU342" i="1"/>
  <c r="AU343" i="1" s="1"/>
  <c r="W342" i="1"/>
  <c r="W343" i="1" s="1"/>
  <c r="ET342" i="1"/>
  <c r="ET343" i="1" s="1"/>
  <c r="DF342" i="1"/>
  <c r="DF343" i="1" s="1"/>
  <c r="CH342" i="1"/>
  <c r="CH343" i="1" s="1"/>
  <c r="BJ342" i="1"/>
  <c r="BJ343" i="1" s="1"/>
  <c r="AL342" i="1"/>
  <c r="AL343" i="1" s="1"/>
  <c r="N342" i="1"/>
  <c r="N343" i="1" s="1"/>
  <c r="FQ342" i="1"/>
  <c r="FQ343" i="1" s="1"/>
  <c r="EC342" i="1"/>
  <c r="EC343" i="1" s="1"/>
  <c r="CG342" i="1"/>
  <c r="CG343" i="1" s="1"/>
  <c r="AK342" i="1"/>
  <c r="AK343" i="1" s="1"/>
  <c r="FV342" i="1"/>
  <c r="FV343" i="1" s="1"/>
  <c r="DZ342" i="1"/>
  <c r="DZ343" i="1" s="1"/>
  <c r="BV342" i="1"/>
  <c r="BV343" i="1" s="1"/>
  <c r="AP342" i="1"/>
  <c r="AP343" i="1" s="1"/>
  <c r="J342" i="1"/>
  <c r="J343" i="1" s="1"/>
  <c r="FU342" i="1"/>
  <c r="FU343" i="1" s="1"/>
  <c r="EW342" i="1"/>
  <c r="EW343" i="1" s="1"/>
  <c r="DQ342" i="1"/>
  <c r="DQ343" i="1" s="1"/>
  <c r="CS342" i="1"/>
  <c r="CS343" i="1" s="1"/>
  <c r="BU342" i="1"/>
  <c r="BU343" i="1" s="1"/>
  <c r="AW342" i="1"/>
  <c r="AW343" i="1" s="1"/>
  <c r="Y342" i="1"/>
  <c r="Y343" i="1" s="1"/>
  <c r="FD342" i="1"/>
  <c r="FD343" i="1" s="1"/>
  <c r="EF342" i="1"/>
  <c r="EF343" i="1" s="1"/>
  <c r="DH342" i="1"/>
  <c r="DH343" i="1" s="1"/>
  <c r="CR342" i="1"/>
  <c r="CR343" i="1" s="1"/>
  <c r="BT342" i="1"/>
  <c r="BT343" i="1" s="1"/>
  <c r="BD342" i="1"/>
  <c r="BD343" i="1" s="1"/>
  <c r="X342" i="1"/>
  <c r="X343" i="1" s="1"/>
  <c r="FK342" i="1"/>
  <c r="FK343" i="1" s="1"/>
  <c r="EM342" i="1"/>
  <c r="EM343" i="1" s="1"/>
  <c r="DG342" i="1"/>
  <c r="DG343" i="1" s="1"/>
  <c r="CI342" i="1"/>
  <c r="CI343" i="1" s="1"/>
  <c r="BC342" i="1"/>
  <c r="BC343" i="1" s="1"/>
  <c r="G342" i="1"/>
  <c r="G343" i="1" s="1"/>
  <c r="FR342" i="1"/>
  <c r="FR343" i="1" s="1"/>
  <c r="EL342" i="1"/>
  <c r="EL343" i="1" s="1"/>
  <c r="CX342" i="1"/>
  <c r="CX343" i="1" s="1"/>
  <c r="BR342" i="1"/>
  <c r="BR343" i="1" s="1"/>
  <c r="F342" i="1"/>
  <c r="F343" i="1" s="1"/>
  <c r="FA342" i="1"/>
  <c r="FA343" i="1" s="1"/>
  <c r="DU342" i="1"/>
  <c r="DU343" i="1" s="1"/>
  <c r="BY342" i="1"/>
  <c r="BY343" i="1" s="1"/>
  <c r="U342" i="1"/>
  <c r="U343" i="1" s="1"/>
  <c r="I342" i="1"/>
  <c r="I343" i="1" s="1"/>
  <c r="DP342" i="1"/>
  <c r="DP343" i="1" s="1"/>
  <c r="CB342" i="1"/>
  <c r="CB343" i="1" s="1"/>
  <c r="AN342" i="1"/>
  <c r="AN343" i="1" s="1"/>
  <c r="H342" i="1"/>
  <c r="H343" i="1" s="1"/>
  <c r="FS342" i="1"/>
  <c r="FS343" i="1" s="1"/>
  <c r="EU342" i="1"/>
  <c r="EU343" i="1" s="1"/>
  <c r="CY342" i="1"/>
  <c r="CY343" i="1" s="1"/>
  <c r="BS342" i="1"/>
  <c r="BS343" i="1" s="1"/>
  <c r="O342" i="1"/>
  <c r="O343" i="1" s="1"/>
  <c r="FJ342" i="1"/>
  <c r="FJ343" i="1" s="1"/>
  <c r="DN342" i="1"/>
  <c r="DN343" i="1" s="1"/>
  <c r="BZ342" i="1"/>
  <c r="BZ343" i="1" s="1"/>
  <c r="AD342" i="1"/>
  <c r="AD343" i="1" s="1"/>
  <c r="FI342" i="1"/>
  <c r="FI343" i="1" s="1"/>
  <c r="DM342" i="1"/>
  <c r="DM343" i="1" s="1"/>
  <c r="BQ342" i="1"/>
  <c r="BQ343" i="1" s="1"/>
  <c r="M342" i="1"/>
  <c r="M343" i="1" s="1"/>
  <c r="AM342" i="1"/>
  <c r="AM343" i="1" s="1"/>
  <c r="AT342" i="1"/>
  <c r="AT343" i="1" s="1"/>
  <c r="CW342" i="1"/>
  <c r="CW343" i="1" s="1"/>
  <c r="AC342" i="1"/>
  <c r="AC343" i="1" s="1"/>
  <c r="DV342" i="1"/>
  <c r="DV343" i="1" s="1"/>
  <c r="ES342" i="1"/>
  <c r="ES343" i="1" s="1"/>
  <c r="DE342" i="1"/>
  <c r="DE343" i="1" s="1"/>
  <c r="BI342" i="1"/>
  <c r="BI343" i="1" s="1"/>
  <c r="E342" i="1"/>
  <c r="E343" i="1" s="1"/>
  <c r="BA342" i="1"/>
  <c r="BA343" i="1" s="1"/>
  <c r="FQ213" i="1"/>
  <c r="AY211" i="1"/>
  <c r="DK211" i="1"/>
  <c r="FW211" i="1"/>
  <c r="BB212" i="1"/>
  <c r="DW212" i="1"/>
  <c r="W213" i="1"/>
  <c r="DP213" i="1"/>
  <c r="AQ214" i="1"/>
  <c r="EP214" i="1"/>
  <c r="BT215" i="1"/>
  <c r="W216" i="1"/>
  <c r="T217" i="1"/>
  <c r="AG218" i="1"/>
  <c r="AU219" i="1"/>
  <c r="BJ220" i="1"/>
  <c r="BX221" i="1"/>
  <c r="CK222" i="1"/>
  <c r="CZ223" i="1"/>
  <c r="DN224" i="1"/>
  <c r="ET225" i="1"/>
  <c r="W227" i="1"/>
  <c r="I229" i="1"/>
  <c r="BG211" i="1"/>
  <c r="DS211" i="1"/>
  <c r="G211" i="1"/>
  <c r="BK212" i="1"/>
  <c r="EF212" i="1"/>
  <c r="AG213" i="1"/>
  <c r="ED213" i="1"/>
  <c r="BE214" i="1"/>
  <c r="FA214" i="1"/>
  <c r="CJ215" i="1"/>
  <c r="AO216" i="1"/>
  <c r="AQ217" i="1"/>
  <c r="BG218" i="1"/>
  <c r="BT219" i="1"/>
  <c r="CG220" i="1"/>
  <c r="CW221" i="1"/>
  <c r="DJ222" i="1"/>
  <c r="DW223" i="1"/>
  <c r="EM224" i="1"/>
  <c r="FX225" i="1"/>
  <c r="BC227" i="1"/>
  <c r="BU229" i="1"/>
  <c r="EQ211" i="1"/>
  <c r="BR213" i="1"/>
  <c r="EF215" i="1"/>
  <c r="EO219" i="1"/>
  <c r="F223" i="1"/>
  <c r="EY227" i="1"/>
  <c r="BO211" i="1"/>
  <c r="EA211" i="1"/>
  <c r="C212" i="1"/>
  <c r="BT212" i="1"/>
  <c r="EP212" i="1"/>
  <c r="AS213" i="1"/>
  <c r="EO213" i="1"/>
  <c r="BP214" i="1"/>
  <c r="FO214" i="1"/>
  <c r="CZ215" i="1"/>
  <c r="BG216" i="1"/>
  <c r="BP217" i="1"/>
  <c r="CC218" i="1"/>
  <c r="CS219" i="1"/>
  <c r="DF220" i="1"/>
  <c r="DT221" i="1"/>
  <c r="EI222" i="1"/>
  <c r="EV223" i="1"/>
  <c r="FJ224" i="1"/>
  <c r="AC226" i="1"/>
  <c r="CK227" i="1"/>
  <c r="EK229" i="1"/>
  <c r="S212" i="1"/>
  <c r="CY216" i="1"/>
  <c r="S224" i="1"/>
  <c r="BW211" i="1"/>
  <c r="EI211" i="1"/>
  <c r="K212" i="1"/>
  <c r="CD212" i="1"/>
  <c r="EY212" i="1"/>
  <c r="BD213" i="1"/>
  <c r="FC213" i="1"/>
  <c r="CD214" i="1"/>
  <c r="D215" i="1"/>
  <c r="DP215" i="1"/>
  <c r="BZ216" i="1"/>
  <c r="CO217" i="1"/>
  <c r="DC218" i="1"/>
  <c r="DP219" i="1"/>
  <c r="EE220" i="1"/>
  <c r="ES221" i="1"/>
  <c r="FF222" i="1"/>
  <c r="FV223" i="1"/>
  <c r="J225" i="1"/>
  <c r="BC226" i="1"/>
  <c r="DS227" i="1"/>
  <c r="BD230" i="1"/>
  <c r="T211" i="1"/>
  <c r="AB211" i="1"/>
  <c r="AJ211" i="1"/>
  <c r="AR211" i="1"/>
  <c r="AZ211" i="1"/>
  <c r="BH211" i="1"/>
  <c r="BP211" i="1"/>
  <c r="BX211" i="1"/>
  <c r="CF211" i="1"/>
  <c r="CN211" i="1"/>
  <c r="CV211" i="1"/>
  <c r="DD211" i="1"/>
  <c r="DL211" i="1"/>
  <c r="DT211" i="1"/>
  <c r="EB211" i="1"/>
  <c r="EJ211" i="1"/>
  <c r="ER211" i="1"/>
  <c r="EZ211" i="1"/>
  <c r="FH211" i="1"/>
  <c r="FP211" i="1"/>
  <c r="FX211" i="1"/>
  <c r="H211" i="1"/>
  <c r="D212" i="1"/>
  <c r="L212" i="1"/>
  <c r="T212" i="1"/>
  <c r="AB212" i="1"/>
  <c r="AK212" i="1"/>
  <c r="AT212" i="1"/>
  <c r="BC212" i="1"/>
  <c r="BL212" i="1"/>
  <c r="BV212" i="1"/>
  <c r="CE212" i="1"/>
  <c r="CN212" i="1"/>
  <c r="CW212" i="1"/>
  <c r="DF212" i="1"/>
  <c r="DO212" i="1"/>
  <c r="DX212" i="1"/>
  <c r="EH212" i="1"/>
  <c r="EQ212" i="1"/>
  <c r="EZ212" i="1"/>
  <c r="FI212" i="1"/>
  <c r="FR212" i="1"/>
  <c r="C213" i="1"/>
  <c r="N213" i="1"/>
  <c r="X213" i="1"/>
  <c r="AI213" i="1"/>
  <c r="AT213" i="1"/>
  <c r="BE213" i="1"/>
  <c r="BS213" i="1"/>
  <c r="CG213" i="1"/>
  <c r="CR213" i="1"/>
  <c r="DF213" i="1"/>
  <c r="DQ213" i="1"/>
  <c r="EE213" i="1"/>
  <c r="ES213" i="1"/>
  <c r="FD213" i="1"/>
  <c r="FR213" i="1"/>
  <c r="D214" i="1"/>
  <c r="S214" i="1"/>
  <c r="AG214" i="1"/>
  <c r="AR214" i="1"/>
  <c r="BF214" i="1"/>
  <c r="BQ214" i="1"/>
  <c r="CE214" i="1"/>
  <c r="CS214" i="1"/>
  <c r="DD214" i="1"/>
  <c r="DR214" i="1"/>
  <c r="EC214" i="1"/>
  <c r="EQ214" i="1"/>
  <c r="FE214" i="1"/>
  <c r="FP214" i="1"/>
  <c r="E215" i="1"/>
  <c r="P215" i="1"/>
  <c r="AD215" i="1"/>
  <c r="AR215" i="1"/>
  <c r="BH215" i="1"/>
  <c r="BX215" i="1"/>
  <c r="CN215" i="1"/>
  <c r="DD215" i="1"/>
  <c r="DT215" i="1"/>
  <c r="EJ215" i="1"/>
  <c r="EZ215" i="1"/>
  <c r="FP215" i="1"/>
  <c r="I216" i="1"/>
  <c r="AA216" i="1"/>
  <c r="AT216" i="1"/>
  <c r="BL216" i="1"/>
  <c r="CD216" i="1"/>
  <c r="DA216" i="1"/>
  <c r="DZ216" i="1"/>
  <c r="EY216" i="1"/>
  <c r="FV216" i="1"/>
  <c r="V217" i="1"/>
  <c r="AV217" i="1"/>
  <c r="BR217" i="1"/>
  <c r="CR217" i="1"/>
  <c r="DQ217" i="1"/>
  <c r="EN217" i="1"/>
  <c r="FM217" i="1"/>
  <c r="M218" i="1"/>
  <c r="AJ218" i="1"/>
  <c r="BI218" i="1"/>
  <c r="CH218" i="1"/>
  <c r="DE218" i="1"/>
  <c r="ED218" i="1"/>
  <c r="FC218" i="1"/>
  <c r="Z219" i="1"/>
  <c r="AY219" i="1"/>
  <c r="BV219" i="1"/>
  <c r="CU219" i="1"/>
  <c r="DT219" i="1"/>
  <c r="EQ219" i="1"/>
  <c r="FP219" i="1"/>
  <c r="Q220" i="1"/>
  <c r="AM220" i="1"/>
  <c r="BM220" i="1"/>
  <c r="CL220" i="1"/>
  <c r="DI220" i="1"/>
  <c r="EH220" i="1"/>
  <c r="FG220" i="1"/>
  <c r="E221" i="1"/>
  <c r="AD221" i="1"/>
  <c r="BC221" i="1"/>
  <c r="BZ221" i="1"/>
  <c r="CY221" i="1"/>
  <c r="DX221" i="1"/>
  <c r="EU221" i="1"/>
  <c r="FT221" i="1"/>
  <c r="T222" i="1"/>
  <c r="AQ222" i="1"/>
  <c r="BP222" i="1"/>
  <c r="CO222" i="1"/>
  <c r="DL222" i="1"/>
  <c r="EK222" i="1"/>
  <c r="FK222" i="1"/>
  <c r="H223" i="1"/>
  <c r="AH223" i="1"/>
  <c r="BG223" i="1"/>
  <c r="CD223" i="1"/>
  <c r="DC223" i="1"/>
  <c r="EB223" i="1"/>
  <c r="EY223" i="1"/>
  <c r="FX223" i="1"/>
  <c r="X224" i="1"/>
  <c r="AU224" i="1"/>
  <c r="BT224" i="1"/>
  <c r="CS224" i="1"/>
  <c r="DP224" i="1"/>
  <c r="EO224" i="1"/>
  <c r="FN224" i="1"/>
  <c r="L225" i="1"/>
  <c r="AP225" i="1"/>
  <c r="BR225" i="1"/>
  <c r="CT225" i="1"/>
  <c r="DV225" i="1"/>
  <c r="EZ225" i="1"/>
  <c r="AE226" i="1"/>
  <c r="BI226" i="1"/>
  <c r="CI226" i="1"/>
  <c r="DM226" i="1"/>
  <c r="EO226" i="1"/>
  <c r="FQ226" i="1"/>
  <c r="Y227" i="1"/>
  <c r="BG227" i="1"/>
  <c r="CM227" i="1"/>
  <c r="DX227" i="1"/>
  <c r="FF227" i="1"/>
  <c r="N228" i="1"/>
  <c r="BR228" i="1"/>
  <c r="ED228" i="1"/>
  <c r="Q229" i="1"/>
  <c r="CC229" i="1"/>
  <c r="EV229" i="1"/>
  <c r="BT230" i="1"/>
  <c r="U211" i="1"/>
  <c r="AC211" i="1"/>
  <c r="AK211" i="1"/>
  <c r="AS211" i="1"/>
  <c r="BA211" i="1"/>
  <c r="BI211" i="1"/>
  <c r="BQ211" i="1"/>
  <c r="BY211" i="1"/>
  <c r="CG211" i="1"/>
  <c r="CO211" i="1"/>
  <c r="CW211" i="1"/>
  <c r="DE211" i="1"/>
  <c r="DM211" i="1"/>
  <c r="DU211" i="1"/>
  <c r="EC211" i="1"/>
  <c r="EK211" i="1"/>
  <c r="ES211" i="1"/>
  <c r="FA211" i="1"/>
  <c r="FI211" i="1"/>
  <c r="FQ211" i="1"/>
  <c r="I211" i="1"/>
  <c r="E212" i="1"/>
  <c r="M212" i="1"/>
  <c r="U212" i="1"/>
  <c r="AC212" i="1"/>
  <c r="AL212" i="1"/>
  <c r="AU212" i="1"/>
  <c r="BD212" i="1"/>
  <c r="BN212" i="1"/>
  <c r="BW212" i="1"/>
  <c r="CF212" i="1"/>
  <c r="CO212" i="1"/>
  <c r="CX212" i="1"/>
  <c r="DG212" i="1"/>
  <c r="DP212" i="1"/>
  <c r="DZ212" i="1"/>
  <c r="EI212" i="1"/>
  <c r="ER212" i="1"/>
  <c r="FA212" i="1"/>
  <c r="FJ212" i="1"/>
  <c r="FS212" i="1"/>
  <c r="E213" i="1"/>
  <c r="O213" i="1"/>
  <c r="Y213" i="1"/>
  <c r="AK213" i="1"/>
  <c r="AU213" i="1"/>
  <c r="BI213" i="1"/>
  <c r="BT213" i="1"/>
  <c r="CH213" i="1"/>
  <c r="CS213" i="1"/>
  <c r="DG213" i="1"/>
  <c r="DU213" i="1"/>
  <c r="EF213" i="1"/>
  <c r="ET213" i="1"/>
  <c r="FE213" i="1"/>
  <c r="FS213" i="1"/>
  <c r="I214" i="1"/>
  <c r="T214" i="1"/>
  <c r="AH214" i="1"/>
  <c r="AS214" i="1"/>
  <c r="BG214" i="1"/>
  <c r="BU214" i="1"/>
  <c r="CF214" i="1"/>
  <c r="CT214" i="1"/>
  <c r="DE214" i="1"/>
  <c r="DS214" i="1"/>
  <c r="EG214" i="1"/>
  <c r="ER214" i="1"/>
  <c r="FF214" i="1"/>
  <c r="FQ214" i="1"/>
  <c r="F215" i="1"/>
  <c r="T215" i="1"/>
  <c r="AE215" i="1"/>
  <c r="AT215" i="1"/>
  <c r="BJ215" i="1"/>
  <c r="BZ215" i="1"/>
  <c r="CP215" i="1"/>
  <c r="DF215" i="1"/>
  <c r="DV215" i="1"/>
  <c r="EL215" i="1"/>
  <c r="FB215" i="1"/>
  <c r="FR215" i="1"/>
  <c r="K216" i="1"/>
  <c r="AD216" i="1"/>
  <c r="AV216" i="1"/>
  <c r="BN216" i="1"/>
  <c r="CG216" i="1"/>
  <c r="DF216" i="1"/>
  <c r="EC216" i="1"/>
  <c r="FB216" i="1"/>
  <c r="Y217" i="1"/>
  <c r="AX217" i="1"/>
  <c r="BW217" i="1"/>
  <c r="CT217" i="1"/>
  <c r="DS217" i="1"/>
  <c r="ER217" i="1"/>
  <c r="FO217" i="1"/>
  <c r="O218" i="1"/>
  <c r="AN218" i="1"/>
  <c r="BK218" i="1"/>
  <c r="CJ218" i="1"/>
  <c r="DI218" i="1"/>
  <c r="EF218" i="1"/>
  <c r="FE218" i="1"/>
  <c r="F219" i="1"/>
  <c r="AB219" i="1"/>
  <c r="BB219" i="1"/>
  <c r="CA219" i="1"/>
  <c r="CX219" i="1"/>
  <c r="DW219" i="1"/>
  <c r="EV219" i="1"/>
  <c r="FS219" i="1"/>
  <c r="S220" i="1"/>
  <c r="AR220" i="1"/>
  <c r="BO220" i="1"/>
  <c r="CN220" i="1"/>
  <c r="DM220" i="1"/>
  <c r="EJ220" i="1"/>
  <c r="FI220" i="1"/>
  <c r="I221" i="1"/>
  <c r="AF221" i="1"/>
  <c r="BE221" i="1"/>
  <c r="CD221" i="1"/>
  <c r="DA221" i="1"/>
  <c r="DZ221" i="1"/>
  <c r="EZ221" i="1"/>
  <c r="FV221" i="1"/>
  <c r="W222" i="1"/>
  <c r="AV222" i="1"/>
  <c r="BS222" i="1"/>
  <c r="CR222" i="1"/>
  <c r="DQ222" i="1"/>
  <c r="EN222" i="1"/>
  <c r="FM222" i="1"/>
  <c r="M223" i="1"/>
  <c r="AJ223" i="1"/>
  <c r="BI223" i="1"/>
  <c r="CH223" i="1"/>
  <c r="DE223" i="1"/>
  <c r="ED223" i="1"/>
  <c r="FC223" i="1"/>
  <c r="Z224" i="1"/>
  <c r="AY224" i="1"/>
  <c r="BV224" i="1"/>
  <c r="CU224" i="1"/>
  <c r="DU224" i="1"/>
  <c r="EQ224" i="1"/>
  <c r="FQ224" i="1"/>
  <c r="R225" i="1"/>
  <c r="AR225" i="1"/>
  <c r="BV225" i="1"/>
  <c r="CX225" i="1"/>
  <c r="DZ225" i="1"/>
  <c r="FB225" i="1"/>
  <c r="G226" i="1"/>
  <c r="AG226" i="1"/>
  <c r="BK226" i="1"/>
  <c r="CO226" i="1"/>
  <c r="DO226" i="1"/>
  <c r="ES226" i="1"/>
  <c r="FU226" i="1"/>
  <c r="AA227" i="1"/>
  <c r="BL227" i="1"/>
  <c r="CT227" i="1"/>
  <c r="DZ227" i="1"/>
  <c r="FK227" i="1"/>
  <c r="V228" i="1"/>
  <c r="BZ228" i="1"/>
  <c r="EL228" i="1"/>
  <c r="Y229" i="1"/>
  <c r="CK229" i="1"/>
  <c r="FE229" i="1"/>
  <c r="CJ230" i="1"/>
  <c r="V211" i="1"/>
  <c r="AD211" i="1"/>
  <c r="AL211" i="1"/>
  <c r="AT211" i="1"/>
  <c r="BB211" i="1"/>
  <c r="BJ211" i="1"/>
  <c r="BR211" i="1"/>
  <c r="BZ211" i="1"/>
  <c r="CH211" i="1"/>
  <c r="CP211" i="1"/>
  <c r="CX211" i="1"/>
  <c r="DF211" i="1"/>
  <c r="DN211" i="1"/>
  <c r="DV211" i="1"/>
  <c r="ED211" i="1"/>
  <c r="EL211" i="1"/>
  <c r="ET211" i="1"/>
  <c r="FB211" i="1"/>
  <c r="FJ211" i="1"/>
  <c r="FR211" i="1"/>
  <c r="J211" i="1"/>
  <c r="F212" i="1"/>
  <c r="N212" i="1"/>
  <c r="V212" i="1"/>
  <c r="AD212" i="1"/>
  <c r="AM212" i="1"/>
  <c r="AV212" i="1"/>
  <c r="BF212" i="1"/>
  <c r="BO212" i="1"/>
  <c r="BX212" i="1"/>
  <c r="CG212" i="1"/>
  <c r="CP212" i="1"/>
  <c r="CY212" i="1"/>
  <c r="DH212" i="1"/>
  <c r="DR212" i="1"/>
  <c r="EA212" i="1"/>
  <c r="EJ212" i="1"/>
  <c r="ES212" i="1"/>
  <c r="FB212" i="1"/>
  <c r="FK212" i="1"/>
  <c r="FT212" i="1"/>
  <c r="F213" i="1"/>
  <c r="P213" i="1"/>
  <c r="AA213" i="1"/>
  <c r="AL213" i="1"/>
  <c r="AV213" i="1"/>
  <c r="BJ213" i="1"/>
  <c r="BU213" i="1"/>
  <c r="CI213" i="1"/>
  <c r="CW213" i="1"/>
  <c r="DH213" i="1"/>
  <c r="DV213" i="1"/>
  <c r="EG213" i="1"/>
  <c r="EU213" i="1"/>
  <c r="FI213" i="1"/>
  <c r="FT213" i="1"/>
  <c r="J214" i="1"/>
  <c r="U214" i="1"/>
  <c r="AI214" i="1"/>
  <c r="AW214" i="1"/>
  <c r="BH214" i="1"/>
  <c r="BV214" i="1"/>
  <c r="CG214" i="1"/>
  <c r="CU214" i="1"/>
  <c r="DI214" i="1"/>
  <c r="DT214" i="1"/>
  <c r="EH214" i="1"/>
  <c r="ES214" i="1"/>
  <c r="FG214" i="1"/>
  <c r="FU214" i="1"/>
  <c r="G215" i="1"/>
  <c r="U215" i="1"/>
  <c r="AF215" i="1"/>
  <c r="AU215" i="1"/>
  <c r="BK215" i="1"/>
  <c r="CA215" i="1"/>
  <c r="CQ215" i="1"/>
  <c r="DG215" i="1"/>
  <c r="DW215" i="1"/>
  <c r="EM215" i="1"/>
  <c r="FC215" i="1"/>
  <c r="FS215" i="1"/>
  <c r="M216" i="1"/>
  <c r="AE216" i="1"/>
  <c r="AW216" i="1"/>
  <c r="BO216" i="1"/>
  <c r="CI216" i="1"/>
  <c r="DH216" i="1"/>
  <c r="EG216" i="1"/>
  <c r="FD216" i="1"/>
  <c r="D217" i="1"/>
  <c r="AC217" i="1"/>
  <c r="AZ217" i="1"/>
  <c r="BY217" i="1"/>
  <c r="CX217" i="1"/>
  <c r="DU217" i="1"/>
  <c r="ET217" i="1"/>
  <c r="FT217" i="1"/>
  <c r="Q218" i="1"/>
  <c r="AQ218" i="1"/>
  <c r="BP218" i="1"/>
  <c r="CM218" i="1"/>
  <c r="DL218" i="1"/>
  <c r="EK218" i="1"/>
  <c r="FH218" i="1"/>
  <c r="H219" i="1"/>
  <c r="AG219" i="1"/>
  <c r="BD219" i="1"/>
  <c r="CC219" i="1"/>
  <c r="DB219" i="1"/>
  <c r="DY219" i="1"/>
  <c r="EX219" i="1"/>
  <c r="FW219" i="1"/>
  <c r="U220" i="1"/>
  <c r="AT220" i="1"/>
  <c r="BS220" i="1"/>
  <c r="CP220" i="1"/>
  <c r="DO220" i="1"/>
  <c r="EO220" i="1"/>
  <c r="FK220" i="1"/>
  <c r="L221" i="1"/>
  <c r="AK221" i="1"/>
  <c r="BH221" i="1"/>
  <c r="CG221" i="1"/>
  <c r="DF221" i="1"/>
  <c r="EC221" i="1"/>
  <c r="FB221" i="1"/>
  <c r="Y222" i="1"/>
  <c r="AX222" i="1"/>
  <c r="BW222" i="1"/>
  <c r="CT222" i="1"/>
  <c r="DS222" i="1"/>
  <c r="ER222" i="1"/>
  <c r="FO222" i="1"/>
  <c r="O223" i="1"/>
  <c r="AN223" i="1"/>
  <c r="BK223" i="1"/>
  <c r="CJ223" i="1"/>
  <c r="DJ223" i="1"/>
  <c r="EF223" i="1"/>
  <c r="FF223" i="1"/>
  <c r="F224" i="1"/>
  <c r="AC224" i="1"/>
  <c r="BB224" i="1"/>
  <c r="CA224" i="1"/>
  <c r="CX224" i="1"/>
  <c r="DW224" i="1"/>
  <c r="EV224" i="1"/>
  <c r="FS224" i="1"/>
  <c r="T225" i="1"/>
  <c r="AX225" i="1"/>
  <c r="BX225" i="1"/>
  <c r="DB225" i="1"/>
  <c r="ED225" i="1"/>
  <c r="FF225" i="1"/>
  <c r="I226" i="1"/>
  <c r="AM226" i="1"/>
  <c r="BM226" i="1"/>
  <c r="CQ226" i="1"/>
  <c r="DU226" i="1"/>
  <c r="EU226" i="1"/>
  <c r="AH227" i="1"/>
  <c r="BN227" i="1"/>
  <c r="CY227" i="1"/>
  <c r="EG227" i="1"/>
  <c r="FM227" i="1"/>
  <c r="AA228" i="1"/>
  <c r="CH228" i="1"/>
  <c r="ET228" i="1"/>
  <c r="AG229" i="1"/>
  <c r="CS229" i="1"/>
  <c r="FQ229" i="1"/>
  <c r="FT337" i="1"/>
  <c r="FS29" i="2" s="1"/>
  <c r="FS34" i="2" s="1"/>
  <c r="FS37" i="2" s="1"/>
  <c r="FL337" i="1"/>
  <c r="FK29" i="2" s="1"/>
  <c r="FD337" i="1"/>
  <c r="FC29" i="2" s="1"/>
  <c r="FC34" i="2" s="1"/>
  <c r="FC37" i="2" s="1"/>
  <c r="EV337" i="1"/>
  <c r="EU29" i="2" s="1"/>
  <c r="EN337" i="1"/>
  <c r="EM29" i="2" s="1"/>
  <c r="EF337" i="1"/>
  <c r="EE29" i="2" s="1"/>
  <c r="EE34" i="2" s="1"/>
  <c r="EE37" i="2" s="1"/>
  <c r="DX337" i="1"/>
  <c r="DW29" i="2" s="1"/>
  <c r="DP337" i="1"/>
  <c r="DO29" i="2" s="1"/>
  <c r="DO34" i="2" s="1"/>
  <c r="DO37" i="2" s="1"/>
  <c r="DH337" i="1"/>
  <c r="DG29" i="2" s="1"/>
  <c r="DG34" i="2" s="1"/>
  <c r="DG37" i="2" s="1"/>
  <c r="CZ337" i="1"/>
  <c r="CY29" i="2" s="1"/>
  <c r="CR337" i="1"/>
  <c r="CQ29" i="2" s="1"/>
  <c r="CQ34" i="2" s="1"/>
  <c r="CQ37" i="2" s="1"/>
  <c r="CJ337" i="1"/>
  <c r="CI29" i="2" s="1"/>
  <c r="CB337" i="1"/>
  <c r="CA29" i="2" s="1"/>
  <c r="BT337" i="1"/>
  <c r="BS29" i="2" s="1"/>
  <c r="BS34" i="2" s="1"/>
  <c r="BS37" i="2" s="1"/>
  <c r="BL337" i="1"/>
  <c r="BK29" i="2" s="1"/>
  <c r="BD337" i="1"/>
  <c r="BC29" i="2" s="1"/>
  <c r="BC34" i="2" s="1"/>
  <c r="BC37" i="2" s="1"/>
  <c r="AV337" i="1"/>
  <c r="AU29" i="2" s="1"/>
  <c r="AU34" i="2" s="1"/>
  <c r="AU37" i="2" s="1"/>
  <c r="AN337" i="1"/>
  <c r="AM29" i="2" s="1"/>
  <c r="AF337" i="1"/>
  <c r="AE29" i="2" s="1"/>
  <c r="AE34" i="2" s="1"/>
  <c r="AE37" i="2" s="1"/>
  <c r="X337" i="1"/>
  <c r="W29" i="2" s="1"/>
  <c r="P337" i="1"/>
  <c r="O29" i="2" s="1"/>
  <c r="H337" i="1"/>
  <c r="G29" i="2" s="1"/>
  <c r="G34" i="2" s="1"/>
  <c r="G37" i="2" s="1"/>
  <c r="FV335" i="1"/>
  <c r="FV336" i="1" s="1"/>
  <c r="FN335" i="1"/>
  <c r="FN336" i="1" s="1"/>
  <c r="FF335" i="1"/>
  <c r="FF336" i="1" s="1"/>
  <c r="EX335" i="1"/>
  <c r="EX336" i="1" s="1"/>
  <c r="EP335" i="1"/>
  <c r="EP336" i="1" s="1"/>
  <c r="EH335" i="1"/>
  <c r="EH336" i="1" s="1"/>
  <c r="DZ335" i="1"/>
  <c r="DZ336" i="1" s="1"/>
  <c r="DR335" i="1"/>
  <c r="DR336" i="1" s="1"/>
  <c r="DJ335" i="1"/>
  <c r="DJ336" i="1" s="1"/>
  <c r="DB335" i="1"/>
  <c r="DB336" i="1" s="1"/>
  <c r="CT335" i="1"/>
  <c r="CT336" i="1" s="1"/>
  <c r="CL335" i="1"/>
  <c r="CL336" i="1" s="1"/>
  <c r="CD335" i="1"/>
  <c r="CD336" i="1" s="1"/>
  <c r="BV335" i="1"/>
  <c r="BV336" i="1" s="1"/>
  <c r="BN335" i="1"/>
  <c r="BN336" i="1" s="1"/>
  <c r="BF335" i="1"/>
  <c r="BF336" i="1" s="1"/>
  <c r="AX335" i="1"/>
  <c r="AX336" i="1" s="1"/>
  <c r="AP335" i="1"/>
  <c r="AP336" i="1" s="1"/>
  <c r="AH335" i="1"/>
  <c r="AH336" i="1" s="1"/>
  <c r="Z335" i="1"/>
  <c r="Z336" i="1" s="1"/>
  <c r="R335" i="1"/>
  <c r="R336" i="1" s="1"/>
  <c r="J335" i="1"/>
  <c r="J336" i="1" s="1"/>
  <c r="FS337" i="1"/>
  <c r="FR29" i="2" s="1"/>
  <c r="FK337" i="1"/>
  <c r="FJ29" i="2" s="1"/>
  <c r="FJ34" i="2" s="1"/>
  <c r="FJ37" i="2" s="1"/>
  <c r="FC337" i="1"/>
  <c r="FB29" i="2" s="1"/>
  <c r="EU337" i="1"/>
  <c r="ET29" i="2" s="1"/>
  <c r="ET34" i="2" s="1"/>
  <c r="ET37" i="2" s="1"/>
  <c r="EM337" i="1"/>
  <c r="EL29" i="2" s="1"/>
  <c r="EL34" i="2" s="1"/>
  <c r="EL37" i="2" s="1"/>
  <c r="EE337" i="1"/>
  <c r="ED29" i="2" s="1"/>
  <c r="DW337" i="1"/>
  <c r="DV29" i="2" s="1"/>
  <c r="DV34" i="2" s="1"/>
  <c r="DV37" i="2" s="1"/>
  <c r="DO337" i="1"/>
  <c r="DN29" i="2" s="1"/>
  <c r="DG337" i="1"/>
  <c r="DF29" i="2" s="1"/>
  <c r="CY337" i="1"/>
  <c r="CX29" i="2" s="1"/>
  <c r="CX34" i="2" s="1"/>
  <c r="CX37" i="2" s="1"/>
  <c r="CQ337" i="1"/>
  <c r="CP29" i="2" s="1"/>
  <c r="CI337" i="1"/>
  <c r="CH29" i="2" s="1"/>
  <c r="CH34" i="2" s="1"/>
  <c r="CH37" i="2" s="1"/>
  <c r="CA337" i="1"/>
  <c r="BZ29" i="2" s="1"/>
  <c r="BZ34" i="2" s="1"/>
  <c r="BZ37" i="2" s="1"/>
  <c r="BS337" i="1"/>
  <c r="BR29" i="2" s="1"/>
  <c r="BK337" i="1"/>
  <c r="BJ29" i="2" s="1"/>
  <c r="BJ34" i="2" s="1"/>
  <c r="BJ37" i="2" s="1"/>
  <c r="BC337" i="1"/>
  <c r="BB29" i="2" s="1"/>
  <c r="AU337" i="1"/>
  <c r="AT29" i="2" s="1"/>
  <c r="AM337" i="1"/>
  <c r="AL29" i="2" s="1"/>
  <c r="AL34" i="2" s="1"/>
  <c r="AL37" i="2" s="1"/>
  <c r="AE337" i="1"/>
  <c r="AD29" i="2" s="1"/>
  <c r="W337" i="1"/>
  <c r="V29" i="2" s="1"/>
  <c r="V34" i="2" s="1"/>
  <c r="V37" i="2" s="1"/>
  <c r="O337" i="1"/>
  <c r="N29" i="2" s="1"/>
  <c r="N34" i="2" s="1"/>
  <c r="N37" i="2" s="1"/>
  <c r="G337" i="1"/>
  <c r="F29" i="2" s="1"/>
  <c r="FU335" i="1"/>
  <c r="FU336" i="1" s="1"/>
  <c r="FM335" i="1"/>
  <c r="FM336" i="1" s="1"/>
  <c r="FE335" i="1"/>
  <c r="FE336" i="1" s="1"/>
  <c r="EW335" i="1"/>
  <c r="EW336" i="1" s="1"/>
  <c r="EO335" i="1"/>
  <c r="EO336" i="1" s="1"/>
  <c r="EG335" i="1"/>
  <c r="EG336" i="1" s="1"/>
  <c r="DY335" i="1"/>
  <c r="DY336" i="1" s="1"/>
  <c r="DQ335" i="1"/>
  <c r="DQ336" i="1" s="1"/>
  <c r="DI335" i="1"/>
  <c r="DI336" i="1" s="1"/>
  <c r="DA335" i="1"/>
  <c r="DA336" i="1" s="1"/>
  <c r="CS335" i="1"/>
  <c r="CS336" i="1" s="1"/>
  <c r="CK335" i="1"/>
  <c r="CK336" i="1" s="1"/>
  <c r="CC335" i="1"/>
  <c r="CC336" i="1" s="1"/>
  <c r="BU335" i="1"/>
  <c r="BU336" i="1" s="1"/>
  <c r="BM335" i="1"/>
  <c r="BM336" i="1" s="1"/>
  <c r="BE335" i="1"/>
  <c r="BE336" i="1" s="1"/>
  <c r="AW335" i="1"/>
  <c r="AW336" i="1" s="1"/>
  <c r="AO335" i="1"/>
  <c r="AO336" i="1" s="1"/>
  <c r="AG335" i="1"/>
  <c r="AG336" i="1" s="1"/>
  <c r="Y335" i="1"/>
  <c r="Y336" i="1" s="1"/>
  <c r="Q335" i="1"/>
  <c r="Q336" i="1" s="1"/>
  <c r="I335" i="1"/>
  <c r="I336" i="1" s="1"/>
  <c r="FR337" i="1"/>
  <c r="FQ29" i="2" s="1"/>
  <c r="FQ34" i="2" s="1"/>
  <c r="FQ37" i="2" s="1"/>
  <c r="FJ337" i="1"/>
  <c r="FI29" i="2" s="1"/>
  <c r="FB337" i="1"/>
  <c r="FA29" i="2" s="1"/>
  <c r="FA34" i="2" s="1"/>
  <c r="FA37" i="2" s="1"/>
  <c r="ET337" i="1"/>
  <c r="ES29" i="2" s="1"/>
  <c r="EL337" i="1"/>
  <c r="EK29" i="2" s="1"/>
  <c r="ED337" i="1"/>
  <c r="EC29" i="2" s="1"/>
  <c r="EC34" i="2" s="1"/>
  <c r="EC37" i="2" s="1"/>
  <c r="DV337" i="1"/>
  <c r="DU29" i="2" s="1"/>
  <c r="DN337" i="1"/>
  <c r="DM29" i="2" s="1"/>
  <c r="DM34" i="2" s="1"/>
  <c r="DM37" i="2" s="1"/>
  <c r="DF337" i="1"/>
  <c r="DE29" i="2" s="1"/>
  <c r="DE34" i="2" s="1"/>
  <c r="DE37" i="2" s="1"/>
  <c r="CX337" i="1"/>
  <c r="CW29" i="2" s="1"/>
  <c r="CP337" i="1"/>
  <c r="CO29" i="2" s="1"/>
  <c r="CO34" i="2" s="1"/>
  <c r="CO37" i="2" s="1"/>
  <c r="CH337" i="1"/>
  <c r="CG29" i="2" s="1"/>
  <c r="BZ337" i="1"/>
  <c r="BY29" i="2" s="1"/>
  <c r="BR337" i="1"/>
  <c r="BQ29" i="2" s="1"/>
  <c r="BQ34" i="2" s="1"/>
  <c r="BQ37" i="2" s="1"/>
  <c r="BJ337" i="1"/>
  <c r="BI29" i="2" s="1"/>
  <c r="BB337" i="1"/>
  <c r="BA29" i="2" s="1"/>
  <c r="BA34" i="2" s="1"/>
  <c r="BA37" i="2" s="1"/>
  <c r="AT337" i="1"/>
  <c r="AS29" i="2" s="1"/>
  <c r="AS34" i="2" s="1"/>
  <c r="AS37" i="2" s="1"/>
  <c r="AL337" i="1"/>
  <c r="AK29" i="2" s="1"/>
  <c r="AD337" i="1"/>
  <c r="AC29" i="2" s="1"/>
  <c r="AC34" i="2" s="1"/>
  <c r="AC37" i="2" s="1"/>
  <c r="V337" i="1"/>
  <c r="U29" i="2" s="1"/>
  <c r="N337" i="1"/>
  <c r="M29" i="2" s="1"/>
  <c r="F337" i="1"/>
  <c r="E29" i="2" s="1"/>
  <c r="E34" i="2" s="1"/>
  <c r="E37" i="2" s="1"/>
  <c r="FT335" i="1"/>
  <c r="FT336" i="1" s="1"/>
  <c r="FL335" i="1"/>
  <c r="FL336" i="1" s="1"/>
  <c r="FD335" i="1"/>
  <c r="FD336" i="1" s="1"/>
  <c r="EV335" i="1"/>
  <c r="EV336" i="1" s="1"/>
  <c r="EN335" i="1"/>
  <c r="EN336" i="1" s="1"/>
  <c r="EF335" i="1"/>
  <c r="EF336" i="1" s="1"/>
  <c r="DX335" i="1"/>
  <c r="DX336" i="1" s="1"/>
  <c r="DP335" i="1"/>
  <c r="DP336" i="1" s="1"/>
  <c r="DH335" i="1"/>
  <c r="DH336" i="1" s="1"/>
  <c r="CZ335" i="1"/>
  <c r="CZ336" i="1" s="1"/>
  <c r="CR335" i="1"/>
  <c r="CR336" i="1" s="1"/>
  <c r="CJ335" i="1"/>
  <c r="CJ336" i="1" s="1"/>
  <c r="CB335" i="1"/>
  <c r="CB336" i="1" s="1"/>
  <c r="BT335" i="1"/>
  <c r="BT336" i="1" s="1"/>
  <c r="BL335" i="1"/>
  <c r="BL336" i="1" s="1"/>
  <c r="BD335" i="1"/>
  <c r="BD336" i="1" s="1"/>
  <c r="AV335" i="1"/>
  <c r="AV336" i="1" s="1"/>
  <c r="AN335" i="1"/>
  <c r="AN336" i="1" s="1"/>
  <c r="AF335" i="1"/>
  <c r="AF336" i="1" s="1"/>
  <c r="X335" i="1"/>
  <c r="X336" i="1" s="1"/>
  <c r="P335" i="1"/>
  <c r="P336" i="1" s="1"/>
  <c r="H335" i="1"/>
  <c r="H336" i="1" s="1"/>
  <c r="FQ337" i="1"/>
  <c r="FP29" i="2" s="1"/>
  <c r="FI337" i="1"/>
  <c r="FH29" i="2" s="1"/>
  <c r="FH34" i="2" s="1"/>
  <c r="FH37" i="2" s="1"/>
  <c r="FA337" i="1"/>
  <c r="EZ29" i="2" s="1"/>
  <c r="ES337" i="1"/>
  <c r="ER29" i="2" s="1"/>
  <c r="ER34" i="2" s="1"/>
  <c r="ER37" i="2" s="1"/>
  <c r="EK337" i="1"/>
  <c r="EJ29" i="2" s="1"/>
  <c r="EC337" i="1"/>
  <c r="EB29" i="2" s="1"/>
  <c r="DU337" i="1"/>
  <c r="DT29" i="2" s="1"/>
  <c r="DT34" i="2" s="1"/>
  <c r="DT37" i="2" s="1"/>
  <c r="DM337" i="1"/>
  <c r="DL29" i="2" s="1"/>
  <c r="DE337" i="1"/>
  <c r="DD29" i="2" s="1"/>
  <c r="CW337" i="1"/>
  <c r="CV29" i="2" s="1"/>
  <c r="CV34" i="2" s="1"/>
  <c r="CV37" i="2" s="1"/>
  <c r="CO337" i="1"/>
  <c r="CN29" i="2" s="1"/>
  <c r="CG337" i="1"/>
  <c r="CF29" i="2" s="1"/>
  <c r="CF34" i="2" s="1"/>
  <c r="CF37" i="2" s="1"/>
  <c r="BY337" i="1"/>
  <c r="BX29" i="2" s="1"/>
  <c r="BQ337" i="1"/>
  <c r="BP29" i="2" s="1"/>
  <c r="BI337" i="1"/>
  <c r="BH29" i="2" s="1"/>
  <c r="BH34" i="2" s="1"/>
  <c r="BH37" i="2" s="1"/>
  <c r="BA337" i="1"/>
  <c r="AZ29" i="2" s="1"/>
  <c r="AS337" i="1"/>
  <c r="AR29" i="2" s="1"/>
  <c r="AK337" i="1"/>
  <c r="AJ29" i="2" s="1"/>
  <c r="AJ34" i="2" s="1"/>
  <c r="AJ37" i="2" s="1"/>
  <c r="AC337" i="1"/>
  <c r="AB29" i="2" s="1"/>
  <c r="U337" i="1"/>
  <c r="T29" i="2" s="1"/>
  <c r="T34" i="2" s="1"/>
  <c r="T37" i="2" s="1"/>
  <c r="M337" i="1"/>
  <c r="L29" i="2" s="1"/>
  <c r="E337" i="1"/>
  <c r="D29" i="2" s="1"/>
  <c r="FX337" i="1"/>
  <c r="FW29" i="2" s="1"/>
  <c r="FP337" i="1"/>
  <c r="FO29" i="2" s="1"/>
  <c r="FH337" i="1"/>
  <c r="FG29" i="2" s="1"/>
  <c r="EZ337" i="1"/>
  <c r="EY29" i="2" s="1"/>
  <c r="EY34" i="2" s="1"/>
  <c r="EY37" i="2" s="1"/>
  <c r="ER337" i="1"/>
  <c r="EQ29" i="2" s="1"/>
  <c r="EJ337" i="1"/>
  <c r="EI29" i="2" s="1"/>
  <c r="EB337" i="1"/>
  <c r="EA29" i="2" s="1"/>
  <c r="EA34" i="2" s="1"/>
  <c r="EA37" i="2" s="1"/>
  <c r="DT337" i="1"/>
  <c r="DS29" i="2" s="1"/>
  <c r="DL337" i="1"/>
  <c r="DK29" i="2" s="1"/>
  <c r="DD337" i="1"/>
  <c r="DC29" i="2" s="1"/>
  <c r="CV337" i="1"/>
  <c r="CU29" i="2" s="1"/>
  <c r="CN337" i="1"/>
  <c r="CM29" i="2" s="1"/>
  <c r="CF337" i="1"/>
  <c r="CE29" i="2" s="1"/>
  <c r="BX337" i="1"/>
  <c r="BW29" i="2" s="1"/>
  <c r="BP337" i="1"/>
  <c r="BO29" i="2" s="1"/>
  <c r="BO34" i="2" s="1"/>
  <c r="BO37" i="2" s="1"/>
  <c r="BH337" i="1"/>
  <c r="BG29" i="2" s="1"/>
  <c r="AZ337" i="1"/>
  <c r="AY29" i="2" s="1"/>
  <c r="AR337" i="1"/>
  <c r="AQ29" i="2" s="1"/>
  <c r="AJ337" i="1"/>
  <c r="AI29" i="2" s="1"/>
  <c r="AB337" i="1"/>
  <c r="AA29" i="2" s="1"/>
  <c r="AA34" i="2" s="1"/>
  <c r="AA37" i="2" s="1"/>
  <c r="T337" i="1"/>
  <c r="S29" i="2" s="1"/>
  <c r="L337" i="1"/>
  <c r="K29" i="2" s="1"/>
  <c r="K34" i="2" s="1"/>
  <c r="K37" i="2" s="1"/>
  <c r="D337" i="1"/>
  <c r="C29" i="2" s="1"/>
  <c r="FR335" i="1"/>
  <c r="FR336" i="1" s="1"/>
  <c r="FJ335" i="1"/>
  <c r="FJ336" i="1" s="1"/>
  <c r="FB335" i="1"/>
  <c r="FB336" i="1" s="1"/>
  <c r="ET335" i="1"/>
  <c r="ET336" i="1" s="1"/>
  <c r="EL335" i="1"/>
  <c r="EL336" i="1" s="1"/>
  <c r="ED335" i="1"/>
  <c r="ED336" i="1" s="1"/>
  <c r="DV335" i="1"/>
  <c r="DV336" i="1" s="1"/>
  <c r="DN335" i="1"/>
  <c r="DN336" i="1" s="1"/>
  <c r="DF335" i="1"/>
  <c r="DF336" i="1" s="1"/>
  <c r="CX335" i="1"/>
  <c r="CX336" i="1" s="1"/>
  <c r="CP335" i="1"/>
  <c r="CP336" i="1" s="1"/>
  <c r="CH335" i="1"/>
  <c r="CH336" i="1" s="1"/>
  <c r="BZ335" i="1"/>
  <c r="BZ336" i="1" s="1"/>
  <c r="BR335" i="1"/>
  <c r="BR336" i="1" s="1"/>
  <c r="BJ335" i="1"/>
  <c r="BJ336" i="1" s="1"/>
  <c r="BB335" i="1"/>
  <c r="BB336" i="1" s="1"/>
  <c r="AT335" i="1"/>
  <c r="AT336" i="1" s="1"/>
  <c r="AL335" i="1"/>
  <c r="AL336" i="1" s="1"/>
  <c r="AD335" i="1"/>
  <c r="AD336" i="1" s="1"/>
  <c r="V335" i="1"/>
  <c r="V336" i="1" s="1"/>
  <c r="N335" i="1"/>
  <c r="N336" i="1" s="1"/>
  <c r="F335" i="1"/>
  <c r="F336" i="1" s="1"/>
  <c r="FW337" i="1"/>
  <c r="FV29" i="2" s="1"/>
  <c r="FE337" i="1"/>
  <c r="FD29" i="2" s="1"/>
  <c r="FD34" i="2" s="1"/>
  <c r="FD37" i="2" s="1"/>
  <c r="EH337" i="1"/>
  <c r="EG29" i="2" s="1"/>
  <c r="EG34" i="2" s="1"/>
  <c r="EG37" i="2" s="1"/>
  <c r="DK337" i="1"/>
  <c r="DJ29" i="2" s="1"/>
  <c r="DJ34" i="2" s="1"/>
  <c r="DJ37" i="2" s="1"/>
  <c r="CS337" i="1"/>
  <c r="CR29" i="2" s="1"/>
  <c r="BV337" i="1"/>
  <c r="BU29" i="2" s="1"/>
  <c r="BU34" i="2" s="1"/>
  <c r="BU37" i="2" s="1"/>
  <c r="AY337" i="1"/>
  <c r="AX29" i="2" s="1"/>
  <c r="AG337" i="1"/>
  <c r="AF29" i="2" s="1"/>
  <c r="J337" i="1"/>
  <c r="I29" i="2" s="1"/>
  <c r="I34" i="2" s="1"/>
  <c r="I37" i="2" s="1"/>
  <c r="FW335" i="1"/>
  <c r="FW336" i="1" s="1"/>
  <c r="FG335" i="1"/>
  <c r="FG336" i="1" s="1"/>
  <c r="EQ335" i="1"/>
  <c r="EQ336" i="1" s="1"/>
  <c r="EA335" i="1"/>
  <c r="EA336" i="1" s="1"/>
  <c r="DK335" i="1"/>
  <c r="DK336" i="1" s="1"/>
  <c r="CU335" i="1"/>
  <c r="CU336" i="1" s="1"/>
  <c r="CE335" i="1"/>
  <c r="CE336" i="1" s="1"/>
  <c r="BO335" i="1"/>
  <c r="BO336" i="1" s="1"/>
  <c r="AY335" i="1"/>
  <c r="AY336" i="1" s="1"/>
  <c r="AI335" i="1"/>
  <c r="AI336" i="1" s="1"/>
  <c r="S335" i="1"/>
  <c r="S336" i="1" s="1"/>
  <c r="C335" i="1"/>
  <c r="FS328" i="1"/>
  <c r="FK328" i="1"/>
  <c r="FC328" i="1"/>
  <c r="EU328" i="1"/>
  <c r="EM328" i="1"/>
  <c r="EE328" i="1"/>
  <c r="DW328" i="1"/>
  <c r="DO328" i="1"/>
  <c r="DG328" i="1"/>
  <c r="CY328" i="1"/>
  <c r="CQ328" i="1"/>
  <c r="CI328" i="1"/>
  <c r="CA328" i="1"/>
  <c r="BS328" i="1"/>
  <c r="BK328" i="1"/>
  <c r="BC328" i="1"/>
  <c r="AU328" i="1"/>
  <c r="AM328" i="1"/>
  <c r="AE328" i="1"/>
  <c r="W328" i="1"/>
  <c r="O328" i="1"/>
  <c r="G328" i="1"/>
  <c r="FX327" i="1"/>
  <c r="FP327" i="1"/>
  <c r="FH327" i="1"/>
  <c r="EZ327" i="1"/>
  <c r="ER327" i="1"/>
  <c r="EJ327" i="1"/>
  <c r="EB327" i="1"/>
  <c r="DT327" i="1"/>
  <c r="DL327" i="1"/>
  <c r="DD327" i="1"/>
  <c r="CV327" i="1"/>
  <c r="CN327" i="1"/>
  <c r="CF327" i="1"/>
  <c r="BX327" i="1"/>
  <c r="BP327" i="1"/>
  <c r="BH327" i="1"/>
  <c r="AZ327" i="1"/>
  <c r="AR327" i="1"/>
  <c r="AJ327" i="1"/>
  <c r="AB327" i="1"/>
  <c r="T327" i="1"/>
  <c r="L327" i="1"/>
  <c r="D327" i="1"/>
  <c r="FV337" i="1"/>
  <c r="FU29" i="2" s="1"/>
  <c r="EY337" i="1"/>
  <c r="EX29" i="2" s="1"/>
  <c r="EG337" i="1"/>
  <c r="EF29" i="2" s="1"/>
  <c r="DJ337" i="1"/>
  <c r="DI29" i="2" s="1"/>
  <c r="CM337" i="1"/>
  <c r="CL29" i="2" s="1"/>
  <c r="BU337" i="1"/>
  <c r="BT29" i="2" s="1"/>
  <c r="AX337" i="1"/>
  <c r="AW29" i="2" s="1"/>
  <c r="AW34" i="2" s="1"/>
  <c r="AW37" i="2" s="1"/>
  <c r="AA337" i="1"/>
  <c r="Z29" i="2" s="1"/>
  <c r="I337" i="1"/>
  <c r="H29" i="2" s="1"/>
  <c r="FS335" i="1"/>
  <c r="FS336" i="1" s="1"/>
  <c r="FC335" i="1"/>
  <c r="FC336" i="1" s="1"/>
  <c r="EM335" i="1"/>
  <c r="EM336" i="1" s="1"/>
  <c r="DW335" i="1"/>
  <c r="DW336" i="1" s="1"/>
  <c r="DG335" i="1"/>
  <c r="DG336" i="1" s="1"/>
  <c r="CQ335" i="1"/>
  <c r="CQ336" i="1" s="1"/>
  <c r="CA335" i="1"/>
  <c r="CA336" i="1" s="1"/>
  <c r="BK335" i="1"/>
  <c r="BK336" i="1" s="1"/>
  <c r="AU335" i="1"/>
  <c r="AU336" i="1" s="1"/>
  <c r="AE335" i="1"/>
  <c r="AE336" i="1" s="1"/>
  <c r="O335" i="1"/>
  <c r="O336" i="1" s="1"/>
  <c r="FR328" i="1"/>
  <c r="FJ328" i="1"/>
  <c r="FB328" i="1"/>
  <c r="ET328" i="1"/>
  <c r="EL328" i="1"/>
  <c r="ED328" i="1"/>
  <c r="DV328" i="1"/>
  <c r="DN328" i="1"/>
  <c r="DF328" i="1"/>
  <c r="CX328" i="1"/>
  <c r="CP328" i="1"/>
  <c r="CH328" i="1"/>
  <c r="BZ328" i="1"/>
  <c r="BR328" i="1"/>
  <c r="BJ328" i="1"/>
  <c r="BB328" i="1"/>
  <c r="AT328" i="1"/>
  <c r="AL328" i="1"/>
  <c r="AD328" i="1"/>
  <c r="V328" i="1"/>
  <c r="N328" i="1"/>
  <c r="F328" i="1"/>
  <c r="FW327" i="1"/>
  <c r="FO327" i="1"/>
  <c r="FG327" i="1"/>
  <c r="EY327" i="1"/>
  <c r="EQ327" i="1"/>
  <c r="EI327" i="1"/>
  <c r="EA327" i="1"/>
  <c r="DS327" i="1"/>
  <c r="DK327" i="1"/>
  <c r="DC327" i="1"/>
  <c r="CU327" i="1"/>
  <c r="CM327" i="1"/>
  <c r="CE327" i="1"/>
  <c r="BW327" i="1"/>
  <c r="FU337" i="1"/>
  <c r="FT29" i="2" s="1"/>
  <c r="FT34" i="2" s="1"/>
  <c r="FT37" i="2" s="1"/>
  <c r="EX337" i="1"/>
  <c r="EW29" i="2" s="1"/>
  <c r="EA337" i="1"/>
  <c r="DZ29" i="2" s="1"/>
  <c r="DI337" i="1"/>
  <c r="DH29" i="2" s="1"/>
  <c r="DH34" i="2" s="1"/>
  <c r="DH37" i="2" s="1"/>
  <c r="CL337" i="1"/>
  <c r="CK29" i="2" s="1"/>
  <c r="BO337" i="1"/>
  <c r="BN29" i="2" s="1"/>
  <c r="AW337" i="1"/>
  <c r="AV29" i="2" s="1"/>
  <c r="AV34" i="2" s="1"/>
  <c r="AV37" i="2" s="1"/>
  <c r="Z337" i="1"/>
  <c r="Y29" i="2" s="1"/>
  <c r="C337" i="1"/>
  <c r="B29" i="2" s="1"/>
  <c r="FQ335" i="1"/>
  <c r="FQ336" i="1" s="1"/>
  <c r="FA335" i="1"/>
  <c r="FA336" i="1" s="1"/>
  <c r="EK335" i="1"/>
  <c r="EK336" i="1" s="1"/>
  <c r="DU335" i="1"/>
  <c r="DU336" i="1" s="1"/>
  <c r="DE335" i="1"/>
  <c r="DE336" i="1" s="1"/>
  <c r="CO335" i="1"/>
  <c r="CO336" i="1" s="1"/>
  <c r="BY335" i="1"/>
  <c r="BY336" i="1" s="1"/>
  <c r="BI335" i="1"/>
  <c r="BI336" i="1" s="1"/>
  <c r="AS335" i="1"/>
  <c r="AS336" i="1" s="1"/>
  <c r="AC335" i="1"/>
  <c r="AC336" i="1" s="1"/>
  <c r="M335" i="1"/>
  <c r="M336" i="1" s="1"/>
  <c r="FQ328" i="1"/>
  <c r="FI328" i="1"/>
  <c r="FA328" i="1"/>
  <c r="ES328" i="1"/>
  <c r="EK328" i="1"/>
  <c r="EC328" i="1"/>
  <c r="DU328" i="1"/>
  <c r="DM328" i="1"/>
  <c r="DE328" i="1"/>
  <c r="CW328" i="1"/>
  <c r="CO328" i="1"/>
  <c r="CG328" i="1"/>
  <c r="BY328" i="1"/>
  <c r="BQ328" i="1"/>
  <c r="BI328" i="1"/>
  <c r="BA328" i="1"/>
  <c r="AS328" i="1"/>
  <c r="AK328" i="1"/>
  <c r="AC328" i="1"/>
  <c r="U328" i="1"/>
  <c r="M328" i="1"/>
  <c r="E328" i="1"/>
  <c r="FV327" i="1"/>
  <c r="FN327" i="1"/>
  <c r="FF327" i="1"/>
  <c r="EX327" i="1"/>
  <c r="EP327" i="1"/>
  <c r="EH327" i="1"/>
  <c r="FO337" i="1"/>
  <c r="FN29" i="2" s="1"/>
  <c r="EW337" i="1"/>
  <c r="EV29" i="2" s="1"/>
  <c r="EV34" i="2" s="1"/>
  <c r="EV37" i="2" s="1"/>
  <c r="DZ337" i="1"/>
  <c r="DY29" i="2" s="1"/>
  <c r="DC337" i="1"/>
  <c r="DB29" i="2" s="1"/>
  <c r="DB34" i="2" s="1"/>
  <c r="DB37" i="2" s="1"/>
  <c r="CK337" i="1"/>
  <c r="CJ29" i="2" s="1"/>
  <c r="CJ34" i="2" s="1"/>
  <c r="CJ37" i="2" s="1"/>
  <c r="BN337" i="1"/>
  <c r="BM29" i="2" s="1"/>
  <c r="AQ337" i="1"/>
  <c r="AP29" i="2" s="1"/>
  <c r="AP34" i="2" s="1"/>
  <c r="AP37" i="2" s="1"/>
  <c r="Y337" i="1"/>
  <c r="X29" i="2" s="1"/>
  <c r="X34" i="2" s="1"/>
  <c r="X37" i="2" s="1"/>
  <c r="FP335" i="1"/>
  <c r="FP336" i="1" s="1"/>
  <c r="EZ335" i="1"/>
  <c r="EZ336" i="1" s="1"/>
  <c r="EJ335" i="1"/>
  <c r="EJ336" i="1" s="1"/>
  <c r="DT335" i="1"/>
  <c r="DT336" i="1" s="1"/>
  <c r="DD335" i="1"/>
  <c r="DD336" i="1" s="1"/>
  <c r="CN335" i="1"/>
  <c r="CN336" i="1" s="1"/>
  <c r="BX335" i="1"/>
  <c r="BX336" i="1" s="1"/>
  <c r="BH335" i="1"/>
  <c r="BH336" i="1" s="1"/>
  <c r="AR335" i="1"/>
  <c r="AR336" i="1" s="1"/>
  <c r="AB335" i="1"/>
  <c r="AB336" i="1" s="1"/>
  <c r="L335" i="1"/>
  <c r="L336" i="1" s="1"/>
  <c r="FX328" i="1"/>
  <c r="FP328" i="1"/>
  <c r="FH328" i="1"/>
  <c r="EZ328" i="1"/>
  <c r="ER328" i="1"/>
  <c r="EJ328" i="1"/>
  <c r="EB328" i="1"/>
  <c r="FN337" i="1"/>
  <c r="FM29" i="2" s="1"/>
  <c r="EQ337" i="1"/>
  <c r="EP29" i="2" s="1"/>
  <c r="DY337" i="1"/>
  <c r="DX29" i="2" s="1"/>
  <c r="DX34" i="2" s="1"/>
  <c r="DX37" i="2" s="1"/>
  <c r="DB337" i="1"/>
  <c r="DA29" i="2" s="1"/>
  <c r="CE337" i="1"/>
  <c r="CD29" i="2" s="1"/>
  <c r="CD34" i="2" s="1"/>
  <c r="CD37" i="2" s="1"/>
  <c r="BM337" i="1"/>
  <c r="BL29" i="2" s="1"/>
  <c r="BL34" i="2" s="1"/>
  <c r="BL37" i="2" s="1"/>
  <c r="AP337" i="1"/>
  <c r="AO29" i="2" s="1"/>
  <c r="S337" i="1"/>
  <c r="R29" i="2" s="1"/>
  <c r="FO335" i="1"/>
  <c r="FO336" i="1" s="1"/>
  <c r="EY335" i="1"/>
  <c r="EY336" i="1" s="1"/>
  <c r="EI335" i="1"/>
  <c r="EI336" i="1" s="1"/>
  <c r="DS335" i="1"/>
  <c r="DS336" i="1" s="1"/>
  <c r="DC335" i="1"/>
  <c r="DC336" i="1" s="1"/>
  <c r="CM335" i="1"/>
  <c r="CM336" i="1" s="1"/>
  <c r="BW335" i="1"/>
  <c r="BW336" i="1" s="1"/>
  <c r="BG335" i="1"/>
  <c r="BG336" i="1" s="1"/>
  <c r="AQ335" i="1"/>
  <c r="AQ336" i="1" s="1"/>
  <c r="AA335" i="1"/>
  <c r="AA336" i="1" s="1"/>
  <c r="K335" i="1"/>
  <c r="K336" i="1" s="1"/>
  <c r="FW328" i="1"/>
  <c r="FM337" i="1"/>
  <c r="FL29" i="2" s="1"/>
  <c r="FL34" i="2" s="1"/>
  <c r="FL37" i="2" s="1"/>
  <c r="DQ337" i="1"/>
  <c r="DP29" i="2" s="1"/>
  <c r="BF337" i="1"/>
  <c r="BE29" i="2" s="1"/>
  <c r="ES335" i="1"/>
  <c r="ES336" i="1" s="1"/>
  <c r="CY335" i="1"/>
  <c r="CY336" i="1" s="1"/>
  <c r="BP335" i="1"/>
  <c r="BP336" i="1" s="1"/>
  <c r="U335" i="1"/>
  <c r="U336" i="1" s="1"/>
  <c r="FV328" i="1"/>
  <c r="FF328" i="1"/>
  <c r="EP328" i="1"/>
  <c r="DZ328" i="1"/>
  <c r="DL328" i="1"/>
  <c r="DA328" i="1"/>
  <c r="CM328" i="1"/>
  <c r="CB328" i="1"/>
  <c r="BN328" i="1"/>
  <c r="AZ328" i="1"/>
  <c r="AO328" i="1"/>
  <c r="AA328" i="1"/>
  <c r="P328" i="1"/>
  <c r="FM327" i="1"/>
  <c r="FB327" i="1"/>
  <c r="EN327" i="1"/>
  <c r="EC327" i="1"/>
  <c r="DQ327" i="1"/>
  <c r="DG327" i="1"/>
  <c r="CW327" i="1"/>
  <c r="CK327" i="1"/>
  <c r="CA327" i="1"/>
  <c r="BQ327" i="1"/>
  <c r="BG327" i="1"/>
  <c r="AX327" i="1"/>
  <c r="AO327" i="1"/>
  <c r="AF327" i="1"/>
  <c r="W327" i="1"/>
  <c r="N327" i="1"/>
  <c r="E327" i="1"/>
  <c r="FU326" i="1"/>
  <c r="FM326" i="1"/>
  <c r="FE326" i="1"/>
  <c r="EW326" i="1"/>
  <c r="EO326" i="1"/>
  <c r="EG326" i="1"/>
  <c r="DY326" i="1"/>
  <c r="DQ326" i="1"/>
  <c r="DI326" i="1"/>
  <c r="DA326" i="1"/>
  <c r="CS326" i="1"/>
  <c r="CK326" i="1"/>
  <c r="CC326" i="1"/>
  <c r="BU326" i="1"/>
  <c r="BM326" i="1"/>
  <c r="BE326" i="1"/>
  <c r="AW326" i="1"/>
  <c r="AO326" i="1"/>
  <c r="AG326" i="1"/>
  <c r="Y326" i="1"/>
  <c r="Q326" i="1"/>
  <c r="I326" i="1"/>
  <c r="FR325" i="1"/>
  <c r="FJ325" i="1"/>
  <c r="FB325" i="1"/>
  <c r="ET325" i="1"/>
  <c r="EL325" i="1"/>
  <c r="ED325" i="1"/>
  <c r="DV325" i="1"/>
  <c r="DN325" i="1"/>
  <c r="DF325" i="1"/>
  <c r="CX325" i="1"/>
  <c r="CP325" i="1"/>
  <c r="CH325" i="1"/>
  <c r="BZ325" i="1"/>
  <c r="BR325" i="1"/>
  <c r="BJ325" i="1"/>
  <c r="BB325" i="1"/>
  <c r="AT325" i="1"/>
  <c r="AL325" i="1"/>
  <c r="AD325" i="1"/>
  <c r="V325" i="1"/>
  <c r="N325" i="1"/>
  <c r="F325" i="1"/>
  <c r="FW324" i="1"/>
  <c r="FO324" i="1"/>
  <c r="FG324" i="1"/>
  <c r="EY324" i="1"/>
  <c r="EQ324" i="1"/>
  <c r="EI324" i="1"/>
  <c r="EA324" i="1"/>
  <c r="DS324" i="1"/>
  <c r="DK324" i="1"/>
  <c r="DC324" i="1"/>
  <c r="CU324" i="1"/>
  <c r="CM324" i="1"/>
  <c r="CE324" i="1"/>
  <c r="BW324" i="1"/>
  <c r="BO324" i="1"/>
  <c r="BG324" i="1"/>
  <c r="AY324" i="1"/>
  <c r="AQ324" i="1"/>
  <c r="AI324" i="1"/>
  <c r="AA324" i="1"/>
  <c r="S324" i="1"/>
  <c r="K324" i="1"/>
  <c r="C324" i="1"/>
  <c r="FT323" i="1"/>
  <c r="FL323" i="1"/>
  <c r="FG337" i="1"/>
  <c r="FF29" i="2" s="1"/>
  <c r="DA337" i="1"/>
  <c r="CZ29" i="2" s="1"/>
  <c r="CZ34" i="2" s="1"/>
  <c r="CZ37" i="2" s="1"/>
  <c r="BE337" i="1"/>
  <c r="BD29" i="2" s="1"/>
  <c r="ER335" i="1"/>
  <c r="ER336" i="1" s="1"/>
  <c r="CW335" i="1"/>
  <c r="CW336" i="1" s="1"/>
  <c r="BC335" i="1"/>
  <c r="BC336" i="1" s="1"/>
  <c r="T335" i="1"/>
  <c r="T336" i="1" s="1"/>
  <c r="FU328" i="1"/>
  <c r="FE328" i="1"/>
  <c r="EO328" i="1"/>
  <c r="DY328" i="1"/>
  <c r="DK328" i="1"/>
  <c r="CZ328" i="1"/>
  <c r="CL328" i="1"/>
  <c r="BX328" i="1"/>
  <c r="BM328" i="1"/>
  <c r="AY328" i="1"/>
  <c r="AN328" i="1"/>
  <c r="Z328" i="1"/>
  <c r="L328" i="1"/>
  <c r="FL327" i="1"/>
  <c r="FA327" i="1"/>
  <c r="EM327" i="1"/>
  <c r="DZ327" i="1"/>
  <c r="DP327" i="1"/>
  <c r="DF327" i="1"/>
  <c r="CT327" i="1"/>
  <c r="CJ327" i="1"/>
  <c r="BZ327" i="1"/>
  <c r="BO327" i="1"/>
  <c r="BF327" i="1"/>
  <c r="AW327" i="1"/>
  <c r="AN327" i="1"/>
  <c r="AE327" i="1"/>
  <c r="V327" i="1"/>
  <c r="M327" i="1"/>
  <c r="C327" i="1"/>
  <c r="FT326" i="1"/>
  <c r="FL326" i="1"/>
  <c r="FD326" i="1"/>
  <c r="EV326" i="1"/>
  <c r="EN326" i="1"/>
  <c r="EF326" i="1"/>
  <c r="DX326" i="1"/>
  <c r="DP326" i="1"/>
  <c r="DH326" i="1"/>
  <c r="CZ326" i="1"/>
  <c r="CR326" i="1"/>
  <c r="CJ326" i="1"/>
  <c r="CB326" i="1"/>
  <c r="BT326" i="1"/>
  <c r="BL326" i="1"/>
  <c r="BD326" i="1"/>
  <c r="AV326" i="1"/>
  <c r="AN326" i="1"/>
  <c r="AF326" i="1"/>
  <c r="X326" i="1"/>
  <c r="P326" i="1"/>
  <c r="H326" i="1"/>
  <c r="FQ325" i="1"/>
  <c r="FI325" i="1"/>
  <c r="FA325" i="1"/>
  <c r="ES325" i="1"/>
  <c r="EK325" i="1"/>
  <c r="EC325" i="1"/>
  <c r="DU325" i="1"/>
  <c r="DM325" i="1"/>
  <c r="DE325" i="1"/>
  <c r="CW325" i="1"/>
  <c r="CO325" i="1"/>
  <c r="CG325" i="1"/>
  <c r="BY325" i="1"/>
  <c r="BQ325" i="1"/>
  <c r="BI325" i="1"/>
  <c r="BA325" i="1"/>
  <c r="AS325" i="1"/>
  <c r="AK325" i="1"/>
  <c r="AC325" i="1"/>
  <c r="U325" i="1"/>
  <c r="M325" i="1"/>
  <c r="E325" i="1"/>
  <c r="FV324" i="1"/>
  <c r="FN324" i="1"/>
  <c r="FF324" i="1"/>
  <c r="EX324" i="1"/>
  <c r="EP324" i="1"/>
  <c r="EH324" i="1"/>
  <c r="DZ324" i="1"/>
  <c r="DR324" i="1"/>
  <c r="DJ324" i="1"/>
  <c r="DB324" i="1"/>
  <c r="CT324" i="1"/>
  <c r="CL324" i="1"/>
  <c r="CD324" i="1"/>
  <c r="BV324" i="1"/>
  <c r="BN324" i="1"/>
  <c r="BF324" i="1"/>
  <c r="AX324" i="1"/>
  <c r="AP324" i="1"/>
  <c r="AH324" i="1"/>
  <c r="Z324" i="1"/>
  <c r="R324" i="1"/>
  <c r="J324" i="1"/>
  <c r="FS323" i="1"/>
  <c r="FK323" i="1"/>
  <c r="FC323" i="1"/>
  <c r="EU323" i="1"/>
  <c r="EM323" i="1"/>
  <c r="EE323" i="1"/>
  <c r="DW323" i="1"/>
  <c r="FF337" i="1"/>
  <c r="FE29" i="2" s="1"/>
  <c r="FE34" i="2" s="1"/>
  <c r="FE37" i="2" s="1"/>
  <c r="CU337" i="1"/>
  <c r="CT29" i="2" s="1"/>
  <c r="AO337" i="1"/>
  <c r="AN29" i="2" s="1"/>
  <c r="AN34" i="2" s="1"/>
  <c r="AN37" i="2" s="1"/>
  <c r="EE335" i="1"/>
  <c r="EE336" i="1" s="1"/>
  <c r="CV335" i="1"/>
  <c r="CV336" i="1" s="1"/>
  <c r="BA335" i="1"/>
  <c r="BA336" i="1" s="1"/>
  <c r="G335" i="1"/>
  <c r="G336" i="1" s="1"/>
  <c r="FT328" i="1"/>
  <c r="FD328" i="1"/>
  <c r="EN328" i="1"/>
  <c r="DX328" i="1"/>
  <c r="DJ328" i="1"/>
  <c r="CV328" i="1"/>
  <c r="CK328" i="1"/>
  <c r="BW328" i="1"/>
  <c r="BL328" i="1"/>
  <c r="AX328" i="1"/>
  <c r="AJ328" i="1"/>
  <c r="Y328" i="1"/>
  <c r="K328" i="1"/>
  <c r="FK327" i="1"/>
  <c r="EW327" i="1"/>
  <c r="EL327" i="1"/>
  <c r="DY327" i="1"/>
  <c r="DO327" i="1"/>
  <c r="DE327" i="1"/>
  <c r="CS327" i="1"/>
  <c r="CI327" i="1"/>
  <c r="BY327" i="1"/>
  <c r="BN327" i="1"/>
  <c r="BE327" i="1"/>
  <c r="AV327" i="1"/>
  <c r="AM327" i="1"/>
  <c r="AD327" i="1"/>
  <c r="U327" i="1"/>
  <c r="K327" i="1"/>
  <c r="FS326" i="1"/>
  <c r="FK326" i="1"/>
  <c r="FC326" i="1"/>
  <c r="EU326" i="1"/>
  <c r="EM326" i="1"/>
  <c r="EE326" i="1"/>
  <c r="DW326" i="1"/>
  <c r="DO326" i="1"/>
  <c r="DG326" i="1"/>
  <c r="CY326" i="1"/>
  <c r="CQ326" i="1"/>
  <c r="CI326" i="1"/>
  <c r="CA326" i="1"/>
  <c r="BS326" i="1"/>
  <c r="BK326" i="1"/>
  <c r="BC326" i="1"/>
  <c r="AU326" i="1"/>
  <c r="AM326" i="1"/>
  <c r="AE326" i="1"/>
  <c r="W326" i="1"/>
  <c r="O326" i="1"/>
  <c r="G326" i="1"/>
  <c r="FX325" i="1"/>
  <c r="FP325" i="1"/>
  <c r="FH325" i="1"/>
  <c r="EZ325" i="1"/>
  <c r="ER325" i="1"/>
  <c r="EJ325" i="1"/>
  <c r="EB325" i="1"/>
  <c r="DT325" i="1"/>
  <c r="DL325" i="1"/>
  <c r="DD325" i="1"/>
  <c r="CV325" i="1"/>
  <c r="CN325" i="1"/>
  <c r="CF325" i="1"/>
  <c r="BX325" i="1"/>
  <c r="EP337" i="1"/>
  <c r="EO29" i="2" s="1"/>
  <c r="EO34" i="2" s="1"/>
  <c r="EO37" i="2" s="1"/>
  <c r="CT337" i="1"/>
  <c r="CS29" i="2" s="1"/>
  <c r="CS34" i="2" s="1"/>
  <c r="CS37" i="2" s="1"/>
  <c r="AI337" i="1"/>
  <c r="AH29" i="2" s="1"/>
  <c r="AH34" i="2" s="1"/>
  <c r="AH37" i="2" s="1"/>
  <c r="FX335" i="1"/>
  <c r="FX336" i="1" s="1"/>
  <c r="EC335" i="1"/>
  <c r="EC336" i="1" s="1"/>
  <c r="CI335" i="1"/>
  <c r="CI336" i="1" s="1"/>
  <c r="AZ335" i="1"/>
  <c r="AZ336" i="1" s="1"/>
  <c r="E335" i="1"/>
  <c r="E336" i="1" s="1"/>
  <c r="FO328" i="1"/>
  <c r="EY328" i="1"/>
  <c r="EI328" i="1"/>
  <c r="DT328" i="1"/>
  <c r="DI328" i="1"/>
  <c r="CU328" i="1"/>
  <c r="CJ328" i="1"/>
  <c r="BV328" i="1"/>
  <c r="BH328" i="1"/>
  <c r="AW328" i="1"/>
  <c r="AI328" i="1"/>
  <c r="X328" i="1"/>
  <c r="J328" i="1"/>
  <c r="FU327" i="1"/>
  <c r="FJ327" i="1"/>
  <c r="EV327" i="1"/>
  <c r="EK327" i="1"/>
  <c r="DX327" i="1"/>
  <c r="DN327" i="1"/>
  <c r="DB327" i="1"/>
  <c r="CR327" i="1"/>
  <c r="CH327" i="1"/>
  <c r="BV327" i="1"/>
  <c r="BM327" i="1"/>
  <c r="BD327" i="1"/>
  <c r="AU327" i="1"/>
  <c r="AL327" i="1"/>
  <c r="AC327" i="1"/>
  <c r="S327" i="1"/>
  <c r="J327" i="1"/>
  <c r="FR326" i="1"/>
  <c r="FJ326" i="1"/>
  <c r="FB326" i="1"/>
  <c r="ET326" i="1"/>
  <c r="EL326" i="1"/>
  <c r="ED326" i="1"/>
  <c r="DV326" i="1"/>
  <c r="DN326" i="1"/>
  <c r="DF326" i="1"/>
  <c r="CX326" i="1"/>
  <c r="CP326" i="1"/>
  <c r="CH326" i="1"/>
  <c r="BZ326" i="1"/>
  <c r="BR326" i="1"/>
  <c r="BJ326" i="1"/>
  <c r="BB326" i="1"/>
  <c r="AT326" i="1"/>
  <c r="AL326" i="1"/>
  <c r="AD326" i="1"/>
  <c r="V326" i="1"/>
  <c r="N326" i="1"/>
  <c r="EO337" i="1"/>
  <c r="EN29" i="2" s="1"/>
  <c r="EN34" i="2" s="1"/>
  <c r="EN37" i="2" s="1"/>
  <c r="CD337" i="1"/>
  <c r="CC29" i="2" s="1"/>
  <c r="CC34" i="2" s="1"/>
  <c r="CC37" i="2" s="1"/>
  <c r="AH337" i="1"/>
  <c r="AG29" i="2" s="1"/>
  <c r="AG34" i="2" s="1"/>
  <c r="AG37" i="2" s="1"/>
  <c r="FK335" i="1"/>
  <c r="FK336" i="1" s="1"/>
  <c r="EB335" i="1"/>
  <c r="EB336" i="1" s="1"/>
  <c r="CG335" i="1"/>
  <c r="CG336" i="1" s="1"/>
  <c r="AM335" i="1"/>
  <c r="AM336" i="1" s="1"/>
  <c r="D335" i="1"/>
  <c r="D336" i="1" s="1"/>
  <c r="FN328" i="1"/>
  <c r="EX328" i="1"/>
  <c r="EH328" i="1"/>
  <c r="DS328" i="1"/>
  <c r="DH328" i="1"/>
  <c r="CT328" i="1"/>
  <c r="CF328" i="1"/>
  <c r="BU328" i="1"/>
  <c r="BG328" i="1"/>
  <c r="AV328" i="1"/>
  <c r="AH328" i="1"/>
  <c r="T328" i="1"/>
  <c r="I328" i="1"/>
  <c r="FT327" i="1"/>
  <c r="FI327" i="1"/>
  <c r="EU327" i="1"/>
  <c r="EG327" i="1"/>
  <c r="DW327" i="1"/>
  <c r="DM327" i="1"/>
  <c r="DA327" i="1"/>
  <c r="CQ327" i="1"/>
  <c r="CG327" i="1"/>
  <c r="BU327" i="1"/>
  <c r="BL327" i="1"/>
  <c r="BC327" i="1"/>
  <c r="AT327" i="1"/>
  <c r="AK327" i="1"/>
  <c r="AA327" i="1"/>
  <c r="R327" i="1"/>
  <c r="I327" i="1"/>
  <c r="FQ326" i="1"/>
  <c r="FI326" i="1"/>
  <c r="FA326" i="1"/>
  <c r="ES326" i="1"/>
  <c r="EK326" i="1"/>
  <c r="EC326" i="1"/>
  <c r="DU326" i="1"/>
  <c r="EI337" i="1"/>
  <c r="EH29" i="2" s="1"/>
  <c r="EH34" i="2" s="1"/>
  <c r="EH37" i="2" s="1"/>
  <c r="DS337" i="1"/>
  <c r="DR29" i="2" s="1"/>
  <c r="DR34" i="2" s="1"/>
  <c r="DR37" i="2" s="1"/>
  <c r="DM335" i="1"/>
  <c r="DM336" i="1" s="1"/>
  <c r="EW328" i="1"/>
  <c r="DP328" i="1"/>
  <c r="CD328" i="1"/>
  <c r="AR328" i="1"/>
  <c r="Q328" i="1"/>
  <c r="FD327" i="1"/>
  <c r="DV327" i="1"/>
  <c r="CX327" i="1"/>
  <c r="BS327" i="1"/>
  <c r="AS327" i="1"/>
  <c r="X327" i="1"/>
  <c r="FW326" i="1"/>
  <c r="EZ326" i="1"/>
  <c r="EH326" i="1"/>
  <c r="DL326" i="1"/>
  <c r="CV326" i="1"/>
  <c r="CF326" i="1"/>
  <c r="BP326" i="1"/>
  <c r="AZ326" i="1"/>
  <c r="AJ326" i="1"/>
  <c r="T326" i="1"/>
  <c r="E326" i="1"/>
  <c r="FS325" i="1"/>
  <c r="FE325" i="1"/>
  <c r="EQ325" i="1"/>
  <c r="EF325" i="1"/>
  <c r="DR325" i="1"/>
  <c r="DG325" i="1"/>
  <c r="CS325" i="1"/>
  <c r="CE325" i="1"/>
  <c r="BT325" i="1"/>
  <c r="BH325" i="1"/>
  <c r="AX325" i="1"/>
  <c r="AN325" i="1"/>
  <c r="AB325" i="1"/>
  <c r="R325" i="1"/>
  <c r="H325" i="1"/>
  <c r="FU324" i="1"/>
  <c r="FK324" i="1"/>
  <c r="FA324" i="1"/>
  <c r="EO324" i="1"/>
  <c r="EE324" i="1"/>
  <c r="DU324" i="1"/>
  <c r="DI324" i="1"/>
  <c r="CY324" i="1"/>
  <c r="CO324" i="1"/>
  <c r="CC324" i="1"/>
  <c r="BS324" i="1"/>
  <c r="BI324" i="1"/>
  <c r="AW324" i="1"/>
  <c r="AM324" i="1"/>
  <c r="AC324" i="1"/>
  <c r="Q324" i="1"/>
  <c r="G324" i="1"/>
  <c r="FV323" i="1"/>
  <c r="FJ323" i="1"/>
  <c r="FA323" i="1"/>
  <c r="ER323" i="1"/>
  <c r="EI323" i="1"/>
  <c r="DZ323" i="1"/>
  <c r="DQ323" i="1"/>
  <c r="DI323" i="1"/>
  <c r="DA323" i="1"/>
  <c r="CS323" i="1"/>
  <c r="CK323" i="1"/>
  <c r="CC323" i="1"/>
  <c r="BU323" i="1"/>
  <c r="BM323" i="1"/>
  <c r="BE323" i="1"/>
  <c r="AW323" i="1"/>
  <c r="AO323" i="1"/>
  <c r="AG323" i="1"/>
  <c r="Y323" i="1"/>
  <c r="Q323" i="1"/>
  <c r="I323" i="1"/>
  <c r="FR322" i="1"/>
  <c r="FJ322" i="1"/>
  <c r="FB322" i="1"/>
  <c r="ET322" i="1"/>
  <c r="EL322" i="1"/>
  <c r="ED322" i="1"/>
  <c r="DV322" i="1"/>
  <c r="DN322" i="1"/>
  <c r="DF322" i="1"/>
  <c r="CX322" i="1"/>
  <c r="CP322" i="1"/>
  <c r="CH322" i="1"/>
  <c r="BZ322" i="1"/>
  <c r="BR322" i="1"/>
  <c r="BJ322" i="1"/>
  <c r="BB322" i="1"/>
  <c r="AT322" i="1"/>
  <c r="AL322" i="1"/>
  <c r="AD322" i="1"/>
  <c r="V322" i="1"/>
  <c r="N322" i="1"/>
  <c r="F322" i="1"/>
  <c r="FW321" i="1"/>
  <c r="FO321" i="1"/>
  <c r="FG321" i="1"/>
  <c r="EY321" i="1"/>
  <c r="EQ321" i="1"/>
  <c r="EI321" i="1"/>
  <c r="EA321" i="1"/>
  <c r="DS321" i="1"/>
  <c r="DK321" i="1"/>
  <c r="DC321" i="1"/>
  <c r="CU321" i="1"/>
  <c r="CM321" i="1"/>
  <c r="CE321" i="1"/>
  <c r="BW321" i="1"/>
  <c r="BO321" i="1"/>
  <c r="BG321" i="1"/>
  <c r="AY321" i="1"/>
  <c r="AQ321" i="1"/>
  <c r="AI321" i="1"/>
  <c r="AA321" i="1"/>
  <c r="S321" i="1"/>
  <c r="K321" i="1"/>
  <c r="C321" i="1"/>
  <c r="FT320" i="1"/>
  <c r="FL320" i="1"/>
  <c r="FD320" i="1"/>
  <c r="EV320" i="1"/>
  <c r="EN320" i="1"/>
  <c r="EF320" i="1"/>
  <c r="DX320" i="1"/>
  <c r="DP320" i="1"/>
  <c r="DH320" i="1"/>
  <c r="CZ320" i="1"/>
  <c r="CR320" i="1"/>
  <c r="CJ320" i="1"/>
  <c r="CB320" i="1"/>
  <c r="BT320" i="1"/>
  <c r="BL320" i="1"/>
  <c r="BD320" i="1"/>
  <c r="AV320" i="1"/>
  <c r="DR337" i="1"/>
  <c r="DQ29" i="2" s="1"/>
  <c r="DQ34" i="2" s="1"/>
  <c r="DQ37" i="2" s="1"/>
  <c r="DL335" i="1"/>
  <c r="DL336" i="1" s="1"/>
  <c r="EV328" i="1"/>
  <c r="DD328" i="1"/>
  <c r="CC328" i="1"/>
  <c r="AQ328" i="1"/>
  <c r="H328" i="1"/>
  <c r="FC327" i="1"/>
  <c r="DU327" i="1"/>
  <c r="CP327" i="1"/>
  <c r="BR327" i="1"/>
  <c r="AQ327" i="1"/>
  <c r="Q327" i="1"/>
  <c r="FV326" i="1"/>
  <c r="EY326" i="1"/>
  <c r="EB326" i="1"/>
  <c r="DK326" i="1"/>
  <c r="CU326" i="1"/>
  <c r="CE326" i="1"/>
  <c r="BO326" i="1"/>
  <c r="AY326" i="1"/>
  <c r="AI326" i="1"/>
  <c r="S326" i="1"/>
  <c r="D326" i="1"/>
  <c r="FO325" i="1"/>
  <c r="FD325" i="1"/>
  <c r="EP325" i="1"/>
  <c r="EE325" i="1"/>
  <c r="DQ325" i="1"/>
  <c r="DC325" i="1"/>
  <c r="CR325" i="1"/>
  <c r="CD325" i="1"/>
  <c r="BS325" i="1"/>
  <c r="BG325" i="1"/>
  <c r="AW325" i="1"/>
  <c r="AM325" i="1"/>
  <c r="AA325" i="1"/>
  <c r="Q325" i="1"/>
  <c r="G325" i="1"/>
  <c r="FT324" i="1"/>
  <c r="FJ324" i="1"/>
  <c r="EZ324" i="1"/>
  <c r="EN324" i="1"/>
  <c r="ED324" i="1"/>
  <c r="DT324" i="1"/>
  <c r="DH324" i="1"/>
  <c r="CX324" i="1"/>
  <c r="CN324" i="1"/>
  <c r="CB324" i="1"/>
  <c r="BR324" i="1"/>
  <c r="BH324" i="1"/>
  <c r="AV324" i="1"/>
  <c r="AL324" i="1"/>
  <c r="AB324" i="1"/>
  <c r="P324" i="1"/>
  <c r="F324" i="1"/>
  <c r="FU323" i="1"/>
  <c r="FI323" i="1"/>
  <c r="EZ323" i="1"/>
  <c r="EQ323" i="1"/>
  <c r="EH323" i="1"/>
  <c r="DY323" i="1"/>
  <c r="DP323" i="1"/>
  <c r="DH323" i="1"/>
  <c r="CZ323" i="1"/>
  <c r="CR323" i="1"/>
  <c r="CJ323" i="1"/>
  <c r="CB323" i="1"/>
  <c r="BT323" i="1"/>
  <c r="BL323" i="1"/>
  <c r="BD323" i="1"/>
  <c r="AV323" i="1"/>
  <c r="AN323" i="1"/>
  <c r="AF323" i="1"/>
  <c r="X323" i="1"/>
  <c r="P323" i="1"/>
  <c r="H323" i="1"/>
  <c r="FQ322" i="1"/>
  <c r="FI322" i="1"/>
  <c r="FA322" i="1"/>
  <c r="ES322" i="1"/>
  <c r="EK322" i="1"/>
  <c r="EC322" i="1"/>
  <c r="DU322" i="1"/>
  <c r="DM322" i="1"/>
  <c r="DE322" i="1"/>
  <c r="CW322" i="1"/>
  <c r="CO322" i="1"/>
  <c r="CG322" i="1"/>
  <c r="BY322" i="1"/>
  <c r="BQ322" i="1"/>
  <c r="BI322" i="1"/>
  <c r="BA322" i="1"/>
  <c r="AS322" i="1"/>
  <c r="AK322" i="1"/>
  <c r="AC322" i="1"/>
  <c r="U322" i="1"/>
  <c r="M322" i="1"/>
  <c r="E322" i="1"/>
  <c r="FV321" i="1"/>
  <c r="FN321" i="1"/>
  <c r="FF321" i="1"/>
  <c r="EX321" i="1"/>
  <c r="EP321" i="1"/>
  <c r="EH321" i="1"/>
  <c r="DZ321" i="1"/>
  <c r="DR321" i="1"/>
  <c r="DJ321" i="1"/>
  <c r="DB321" i="1"/>
  <c r="CT321" i="1"/>
  <c r="CL321" i="1"/>
  <c r="CD321" i="1"/>
  <c r="BV321" i="1"/>
  <c r="BN321" i="1"/>
  <c r="BF321" i="1"/>
  <c r="AX321" i="1"/>
  <c r="AP321" i="1"/>
  <c r="AH321" i="1"/>
  <c r="Z321" i="1"/>
  <c r="R321" i="1"/>
  <c r="J321" i="1"/>
  <c r="FS320" i="1"/>
  <c r="FK320" i="1"/>
  <c r="FC320" i="1"/>
  <c r="EU320" i="1"/>
  <c r="EM320" i="1"/>
  <c r="EE320" i="1"/>
  <c r="DW320" i="1"/>
  <c r="DO320" i="1"/>
  <c r="DG320" i="1"/>
  <c r="CY320" i="1"/>
  <c r="CQ320" i="1"/>
  <c r="CI320" i="1"/>
  <c r="CA320" i="1"/>
  <c r="BS320" i="1"/>
  <c r="BK320" i="1"/>
  <c r="BC320" i="1"/>
  <c r="CC337" i="1"/>
  <c r="CB29" i="2" s="1"/>
  <c r="CB34" i="2" s="1"/>
  <c r="CB37" i="2" s="1"/>
  <c r="CF335" i="1"/>
  <c r="CF336" i="1" s="1"/>
  <c r="EQ328" i="1"/>
  <c r="DC328" i="1"/>
  <c r="BT328" i="1"/>
  <c r="AP328" i="1"/>
  <c r="D328" i="1"/>
  <c r="ET327" i="1"/>
  <c r="DR327" i="1"/>
  <c r="CO327" i="1"/>
  <c r="BK327" i="1"/>
  <c r="AP327" i="1"/>
  <c r="P327" i="1"/>
  <c r="FP326" i="1"/>
  <c r="EX326" i="1"/>
  <c r="EA326" i="1"/>
  <c r="DJ326" i="1"/>
  <c r="CT326" i="1"/>
  <c r="CD326" i="1"/>
  <c r="BN326" i="1"/>
  <c r="AX326" i="1"/>
  <c r="AH326" i="1"/>
  <c r="R326" i="1"/>
  <c r="C326" i="1"/>
  <c r="FN325" i="1"/>
  <c r="FC325" i="1"/>
  <c r="EO325" i="1"/>
  <c r="EA325" i="1"/>
  <c r="DP325" i="1"/>
  <c r="DB325" i="1"/>
  <c r="CQ325" i="1"/>
  <c r="CC325" i="1"/>
  <c r="BP325" i="1"/>
  <c r="BF325" i="1"/>
  <c r="AV325" i="1"/>
  <c r="AJ325" i="1"/>
  <c r="Z325" i="1"/>
  <c r="P325" i="1"/>
  <c r="D325" i="1"/>
  <c r="FS324" i="1"/>
  <c r="FI324" i="1"/>
  <c r="EW324" i="1"/>
  <c r="EM324" i="1"/>
  <c r="EC324" i="1"/>
  <c r="DQ324" i="1"/>
  <c r="DG324" i="1"/>
  <c r="CW324" i="1"/>
  <c r="CK324" i="1"/>
  <c r="CA324" i="1"/>
  <c r="BQ324" i="1"/>
  <c r="BE324" i="1"/>
  <c r="AU324" i="1"/>
  <c r="AK324" i="1"/>
  <c r="Y324" i="1"/>
  <c r="O324" i="1"/>
  <c r="E324" i="1"/>
  <c r="FR323" i="1"/>
  <c r="FH323" i="1"/>
  <c r="EY323" i="1"/>
  <c r="EP323" i="1"/>
  <c r="EG323" i="1"/>
  <c r="DX323" i="1"/>
  <c r="DO323" i="1"/>
  <c r="DG323" i="1"/>
  <c r="CY323" i="1"/>
  <c r="CQ323" i="1"/>
  <c r="CI323" i="1"/>
  <c r="CA323" i="1"/>
  <c r="BS323" i="1"/>
  <c r="BK323" i="1"/>
  <c r="BC323" i="1"/>
  <c r="AU323" i="1"/>
  <c r="AM323" i="1"/>
  <c r="AE323" i="1"/>
  <c r="W323" i="1"/>
  <c r="O323" i="1"/>
  <c r="G323" i="1"/>
  <c r="FX322" i="1"/>
  <c r="FP322" i="1"/>
  <c r="FH322" i="1"/>
  <c r="EZ322" i="1"/>
  <c r="ER322" i="1"/>
  <c r="EJ322" i="1"/>
  <c r="EB322" i="1"/>
  <c r="DT322" i="1"/>
  <c r="DL322" i="1"/>
  <c r="DD322" i="1"/>
  <c r="CV322" i="1"/>
  <c r="CN322" i="1"/>
  <c r="CF322" i="1"/>
  <c r="BX322" i="1"/>
  <c r="BW337" i="1"/>
  <c r="BV29" i="2" s="1"/>
  <c r="BV34" i="2" s="1"/>
  <c r="BV37" i="2" s="1"/>
  <c r="BS335" i="1"/>
  <c r="BS336" i="1" s="1"/>
  <c r="EG328" i="1"/>
  <c r="DB328" i="1"/>
  <c r="BP328" i="1"/>
  <c r="AG328" i="1"/>
  <c r="C328" i="1"/>
  <c r="ES327" i="1"/>
  <c r="DJ327" i="1"/>
  <c r="CL327" i="1"/>
  <c r="BJ327" i="1"/>
  <c r="AI327" i="1"/>
  <c r="O327" i="1"/>
  <c r="FO326" i="1"/>
  <c r="ER326" i="1"/>
  <c r="DZ326" i="1"/>
  <c r="DE326" i="1"/>
  <c r="CO326" i="1"/>
  <c r="BY326" i="1"/>
  <c r="BI326" i="1"/>
  <c r="AS326" i="1"/>
  <c r="AC326" i="1"/>
  <c r="M326" i="1"/>
  <c r="FM325" i="1"/>
  <c r="EY325" i="1"/>
  <c r="EN325" i="1"/>
  <c r="DZ325" i="1"/>
  <c r="DO325" i="1"/>
  <c r="DA325" i="1"/>
  <c r="CM325" i="1"/>
  <c r="CB325" i="1"/>
  <c r="BO325" i="1"/>
  <c r="BE325" i="1"/>
  <c r="AU325" i="1"/>
  <c r="AI325" i="1"/>
  <c r="Y325" i="1"/>
  <c r="O325" i="1"/>
  <c r="C325" i="1"/>
  <c r="FR324" i="1"/>
  <c r="FH324" i="1"/>
  <c r="EV324" i="1"/>
  <c r="EL324" i="1"/>
  <c r="EB324" i="1"/>
  <c r="DP324" i="1"/>
  <c r="DF324" i="1"/>
  <c r="CV324" i="1"/>
  <c r="CJ324" i="1"/>
  <c r="BZ324" i="1"/>
  <c r="BP324" i="1"/>
  <c r="BD324" i="1"/>
  <c r="AT324" i="1"/>
  <c r="AJ324" i="1"/>
  <c r="X324" i="1"/>
  <c r="N324" i="1"/>
  <c r="D324" i="1"/>
  <c r="FQ323" i="1"/>
  <c r="FG323" i="1"/>
  <c r="EX323" i="1"/>
  <c r="EO323" i="1"/>
  <c r="EF323" i="1"/>
  <c r="DV323" i="1"/>
  <c r="DN323" i="1"/>
  <c r="DF323" i="1"/>
  <c r="CX323" i="1"/>
  <c r="CP323" i="1"/>
  <c r="CH323" i="1"/>
  <c r="BZ323" i="1"/>
  <c r="BR323" i="1"/>
  <c r="BJ323" i="1"/>
  <c r="BB323" i="1"/>
  <c r="AT323" i="1"/>
  <c r="AL323" i="1"/>
  <c r="AD323" i="1"/>
  <c r="V323" i="1"/>
  <c r="N323" i="1"/>
  <c r="F323" i="1"/>
  <c r="FW322" i="1"/>
  <c r="FO322" i="1"/>
  <c r="FG322" i="1"/>
  <c r="BG337" i="1"/>
  <c r="BF29" i="2" s="1"/>
  <c r="FI335" i="1"/>
  <c r="FI336" i="1" s="1"/>
  <c r="BQ335" i="1"/>
  <c r="BQ336" i="1" s="1"/>
  <c r="EF328" i="1"/>
  <c r="CS328" i="1"/>
  <c r="BO328" i="1"/>
  <c r="AF328" i="1"/>
  <c r="FS327" i="1"/>
  <c r="EO327" i="1"/>
  <c r="DI327" i="1"/>
  <c r="CD327" i="1"/>
  <c r="BI327" i="1"/>
  <c r="AH327" i="1"/>
  <c r="H327" i="1"/>
  <c r="FN326" i="1"/>
  <c r="EQ326" i="1"/>
  <c r="DT326" i="1"/>
  <c r="DD326" i="1"/>
  <c r="CN326" i="1"/>
  <c r="BX326" i="1"/>
  <c r="BH326" i="1"/>
  <c r="AR326" i="1"/>
  <c r="AB326" i="1"/>
  <c r="L326" i="1"/>
  <c r="FW325" i="1"/>
  <c r="FL325" i="1"/>
  <c r="EX325" i="1"/>
  <c r="EM325" i="1"/>
  <c r="DY325" i="1"/>
  <c r="DK325" i="1"/>
  <c r="CZ325" i="1"/>
  <c r="CL325" i="1"/>
  <c r="CA325" i="1"/>
  <c r="BN325" i="1"/>
  <c r="BD325" i="1"/>
  <c r="AR325" i="1"/>
  <c r="AH325" i="1"/>
  <c r="X325" i="1"/>
  <c r="L325" i="1"/>
  <c r="FQ324" i="1"/>
  <c r="FE324" i="1"/>
  <c r="EU324" i="1"/>
  <c r="EK324" i="1"/>
  <c r="DY324" i="1"/>
  <c r="DO324" i="1"/>
  <c r="DE324" i="1"/>
  <c r="CS324" i="1"/>
  <c r="CI324" i="1"/>
  <c r="BY324" i="1"/>
  <c r="BM324" i="1"/>
  <c r="BC324" i="1"/>
  <c r="AS324" i="1"/>
  <c r="AG324" i="1"/>
  <c r="W324" i="1"/>
  <c r="M324" i="1"/>
  <c r="FP323" i="1"/>
  <c r="FF323" i="1"/>
  <c r="EW323" i="1"/>
  <c r="EN323" i="1"/>
  <c r="ED323" i="1"/>
  <c r="DU323" i="1"/>
  <c r="DM323" i="1"/>
  <c r="DE323" i="1"/>
  <c r="CW323" i="1"/>
  <c r="CO323" i="1"/>
  <c r="CG323" i="1"/>
  <c r="BY323" i="1"/>
  <c r="BQ323" i="1"/>
  <c r="BI323" i="1"/>
  <c r="BA323" i="1"/>
  <c r="AS323" i="1"/>
  <c r="AK323" i="1"/>
  <c r="AC323" i="1"/>
  <c r="U323" i="1"/>
  <c r="M323" i="1"/>
  <c r="E323" i="1"/>
  <c r="FV322" i="1"/>
  <c r="FN322" i="1"/>
  <c r="FF322" i="1"/>
  <c r="R337" i="1"/>
  <c r="Q29" i="2" s="1"/>
  <c r="Q34" i="2" s="1"/>
  <c r="Q37" i="2" s="1"/>
  <c r="FH335" i="1"/>
  <c r="FH336" i="1" s="1"/>
  <c r="AK335" i="1"/>
  <c r="AK336" i="1" s="1"/>
  <c r="FM328" i="1"/>
  <c r="EA328" i="1"/>
  <c r="CR328" i="1"/>
  <c r="BF328" i="1"/>
  <c r="AB328" i="1"/>
  <c r="FR327" i="1"/>
  <c r="EF327" i="1"/>
  <c r="DH327" i="1"/>
  <c r="CC327" i="1"/>
  <c r="BB327" i="1"/>
  <c r="AG327" i="1"/>
  <c r="G327" i="1"/>
  <c r="FH326" i="1"/>
  <c r="EP326" i="1"/>
  <c r="DS326" i="1"/>
  <c r="DC326" i="1"/>
  <c r="CM326" i="1"/>
  <c r="BW326" i="1"/>
  <c r="BG326" i="1"/>
  <c r="AQ326" i="1"/>
  <c r="AA326" i="1"/>
  <c r="K326" i="1"/>
  <c r="FV325" i="1"/>
  <c r="FK325" i="1"/>
  <c r="EW325" i="1"/>
  <c r="EI325" i="1"/>
  <c r="DX325" i="1"/>
  <c r="DJ325" i="1"/>
  <c r="CY325" i="1"/>
  <c r="CK325" i="1"/>
  <c r="BW325" i="1"/>
  <c r="BM325" i="1"/>
  <c r="BC325" i="1"/>
  <c r="AQ325" i="1"/>
  <c r="AG325" i="1"/>
  <c r="W325" i="1"/>
  <c r="K325" i="1"/>
  <c r="FP324" i="1"/>
  <c r="FD324" i="1"/>
  <c r="ET324" i="1"/>
  <c r="EJ324" i="1"/>
  <c r="DX324" i="1"/>
  <c r="DN324" i="1"/>
  <c r="DD324" i="1"/>
  <c r="CR324" i="1"/>
  <c r="CH324" i="1"/>
  <c r="Q337" i="1"/>
  <c r="P29" i="2" s="1"/>
  <c r="P34" i="2" s="1"/>
  <c r="P37" i="2" s="1"/>
  <c r="CN328" i="1"/>
  <c r="EE327" i="1"/>
  <c r="Z327" i="1"/>
  <c r="DR326" i="1"/>
  <c r="BF326" i="1"/>
  <c r="FU325" i="1"/>
  <c r="DW325" i="1"/>
  <c r="BV325" i="1"/>
  <c r="AF325" i="1"/>
  <c r="FM324" i="1"/>
  <c r="DW324" i="1"/>
  <c r="CG324" i="1"/>
  <c r="BB324" i="1"/>
  <c r="AD324" i="1"/>
  <c r="FX323" i="1"/>
  <c r="EV323" i="1"/>
  <c r="EA323" i="1"/>
  <c r="DC323" i="1"/>
  <c r="CF323" i="1"/>
  <c r="BN323" i="1"/>
  <c r="AQ323" i="1"/>
  <c r="T323" i="1"/>
  <c r="FD322" i="1"/>
  <c r="EP322" i="1"/>
  <c r="EE322" i="1"/>
  <c r="DQ322" i="1"/>
  <c r="DC322" i="1"/>
  <c r="CR322" i="1"/>
  <c r="CD322" i="1"/>
  <c r="BS322" i="1"/>
  <c r="BG322" i="1"/>
  <c r="AW322" i="1"/>
  <c r="AM322" i="1"/>
  <c r="AA322" i="1"/>
  <c r="Q322" i="1"/>
  <c r="G322" i="1"/>
  <c r="FT321" i="1"/>
  <c r="FJ321" i="1"/>
  <c r="EZ321" i="1"/>
  <c r="EN321" i="1"/>
  <c r="ED321" i="1"/>
  <c r="DT321" i="1"/>
  <c r="DH321" i="1"/>
  <c r="CX321" i="1"/>
  <c r="CN321" i="1"/>
  <c r="CB321" i="1"/>
  <c r="BR321" i="1"/>
  <c r="BH321" i="1"/>
  <c r="AV321" i="1"/>
  <c r="AL321" i="1"/>
  <c r="AB321" i="1"/>
  <c r="P321" i="1"/>
  <c r="F321" i="1"/>
  <c r="FU320" i="1"/>
  <c r="FI320" i="1"/>
  <c r="EY320" i="1"/>
  <c r="EO320" i="1"/>
  <c r="EC320" i="1"/>
  <c r="DS320" i="1"/>
  <c r="DI320" i="1"/>
  <c r="CW320" i="1"/>
  <c r="CM320" i="1"/>
  <c r="CC320" i="1"/>
  <c r="BQ320" i="1"/>
  <c r="BG320" i="1"/>
  <c r="AW320" i="1"/>
  <c r="AN320" i="1"/>
  <c r="AF320" i="1"/>
  <c r="X320" i="1"/>
  <c r="P320" i="1"/>
  <c r="H320" i="1"/>
  <c r="FQ319" i="1"/>
  <c r="FI319" i="1"/>
  <c r="FA319" i="1"/>
  <c r="ES319" i="1"/>
  <c r="EK319" i="1"/>
  <c r="EC319" i="1"/>
  <c r="DU319" i="1"/>
  <c r="DM319" i="1"/>
  <c r="DE319" i="1"/>
  <c r="CW319" i="1"/>
  <c r="CO319" i="1"/>
  <c r="CG319" i="1"/>
  <c r="BY319" i="1"/>
  <c r="BQ319" i="1"/>
  <c r="BI319" i="1"/>
  <c r="BA319" i="1"/>
  <c r="AS319" i="1"/>
  <c r="AK319" i="1"/>
  <c r="AC319" i="1"/>
  <c r="U319" i="1"/>
  <c r="M319" i="1"/>
  <c r="E319" i="1"/>
  <c r="FV318" i="1"/>
  <c r="FN318" i="1"/>
  <c r="FF318" i="1"/>
  <c r="EX318" i="1"/>
  <c r="EP318" i="1"/>
  <c r="EH318" i="1"/>
  <c r="DZ318" i="1"/>
  <c r="DR318" i="1"/>
  <c r="DJ318" i="1"/>
  <c r="DB318" i="1"/>
  <c r="CT318" i="1"/>
  <c r="CL318" i="1"/>
  <c r="CD318" i="1"/>
  <c r="BV318" i="1"/>
  <c r="BN318" i="1"/>
  <c r="BF318" i="1"/>
  <c r="AX318" i="1"/>
  <c r="AP318" i="1"/>
  <c r="AH318" i="1"/>
  <c r="Z318" i="1"/>
  <c r="R318" i="1"/>
  <c r="J318" i="1"/>
  <c r="FS317" i="1"/>
  <c r="FK317" i="1"/>
  <c r="FC317" i="1"/>
  <c r="EU317" i="1"/>
  <c r="EM317" i="1"/>
  <c r="EE317" i="1"/>
  <c r="DW317" i="1"/>
  <c r="DO317" i="1"/>
  <c r="DG317" i="1"/>
  <c r="CY317" i="1"/>
  <c r="CQ317" i="1"/>
  <c r="CI317" i="1"/>
  <c r="CA317" i="1"/>
  <c r="BS317" i="1"/>
  <c r="BK317" i="1"/>
  <c r="BC317" i="1"/>
  <c r="K337" i="1"/>
  <c r="J29" i="2" s="1"/>
  <c r="CE328" i="1"/>
  <c r="ED327" i="1"/>
  <c r="Y327" i="1"/>
  <c r="DM326" i="1"/>
  <c r="BA326" i="1"/>
  <c r="FT325" i="1"/>
  <c r="DS325" i="1"/>
  <c r="BU325" i="1"/>
  <c r="AE325" i="1"/>
  <c r="FL324" i="1"/>
  <c r="DV324" i="1"/>
  <c r="CF324" i="1"/>
  <c r="BA324" i="1"/>
  <c r="V324" i="1"/>
  <c r="FW323" i="1"/>
  <c r="ET323" i="1"/>
  <c r="DT323" i="1"/>
  <c r="DB323" i="1"/>
  <c r="CE323" i="1"/>
  <c r="BH323" i="1"/>
  <c r="AP323" i="1"/>
  <c r="S323" i="1"/>
  <c r="FU322" i="1"/>
  <c r="FC322" i="1"/>
  <c r="EO322" i="1"/>
  <c r="EA322" i="1"/>
  <c r="DP322" i="1"/>
  <c r="DB322" i="1"/>
  <c r="CQ322" i="1"/>
  <c r="CC322" i="1"/>
  <c r="BP322" i="1"/>
  <c r="BF322" i="1"/>
  <c r="AV322" i="1"/>
  <c r="AJ322" i="1"/>
  <c r="Z322" i="1"/>
  <c r="P322" i="1"/>
  <c r="D322" i="1"/>
  <c r="FS321" i="1"/>
  <c r="FI321" i="1"/>
  <c r="EW321" i="1"/>
  <c r="EM321" i="1"/>
  <c r="EC321" i="1"/>
  <c r="DQ321" i="1"/>
  <c r="DG321" i="1"/>
  <c r="CW321" i="1"/>
  <c r="CK321" i="1"/>
  <c r="CA321" i="1"/>
  <c r="BQ321" i="1"/>
  <c r="BE321" i="1"/>
  <c r="AU321" i="1"/>
  <c r="AK321" i="1"/>
  <c r="Y321" i="1"/>
  <c r="O321" i="1"/>
  <c r="E321" i="1"/>
  <c r="FR320" i="1"/>
  <c r="FH320" i="1"/>
  <c r="EX320" i="1"/>
  <c r="EL320" i="1"/>
  <c r="EB320" i="1"/>
  <c r="DR320" i="1"/>
  <c r="DF320" i="1"/>
  <c r="CV320" i="1"/>
  <c r="CL320" i="1"/>
  <c r="BZ320" i="1"/>
  <c r="BP320" i="1"/>
  <c r="BF320" i="1"/>
  <c r="AU320" i="1"/>
  <c r="AM320" i="1"/>
  <c r="AE320" i="1"/>
  <c r="W320" i="1"/>
  <c r="O320" i="1"/>
  <c r="G320" i="1"/>
  <c r="FX319" i="1"/>
  <c r="FP319" i="1"/>
  <c r="FH319" i="1"/>
  <c r="EZ319" i="1"/>
  <c r="ER319" i="1"/>
  <c r="EJ319" i="1"/>
  <c r="EB319" i="1"/>
  <c r="DT319" i="1"/>
  <c r="DL319" i="1"/>
  <c r="DD319" i="1"/>
  <c r="CV319" i="1"/>
  <c r="CN319" i="1"/>
  <c r="CF319" i="1"/>
  <c r="BX319" i="1"/>
  <c r="BP319" i="1"/>
  <c r="BH319" i="1"/>
  <c r="AZ319" i="1"/>
  <c r="AR319" i="1"/>
  <c r="AJ319" i="1"/>
  <c r="AB319" i="1"/>
  <c r="T319" i="1"/>
  <c r="L319" i="1"/>
  <c r="D319" i="1"/>
  <c r="FU318" i="1"/>
  <c r="FM318" i="1"/>
  <c r="FE318" i="1"/>
  <c r="EW318" i="1"/>
  <c r="EO318" i="1"/>
  <c r="EG318" i="1"/>
  <c r="DY318" i="1"/>
  <c r="DQ318" i="1"/>
  <c r="DI318" i="1"/>
  <c r="DA318" i="1"/>
  <c r="CS318" i="1"/>
  <c r="CK318" i="1"/>
  <c r="CC318" i="1"/>
  <c r="BU318" i="1"/>
  <c r="BM318" i="1"/>
  <c r="BE318" i="1"/>
  <c r="AW318" i="1"/>
  <c r="AO318" i="1"/>
  <c r="AG318" i="1"/>
  <c r="Y318" i="1"/>
  <c r="BE328" i="1"/>
  <c r="CZ327" i="1"/>
  <c r="F327" i="1"/>
  <c r="DB326" i="1"/>
  <c r="AP326" i="1"/>
  <c r="FG325" i="1"/>
  <c r="DI325" i="1"/>
  <c r="BL325" i="1"/>
  <c r="T325" i="1"/>
  <c r="FC324" i="1"/>
  <c r="DM324" i="1"/>
  <c r="BX324" i="1"/>
  <c r="AZ324" i="1"/>
  <c r="U324" i="1"/>
  <c r="FO323" i="1"/>
  <c r="ES323" i="1"/>
  <c r="DS323" i="1"/>
  <c r="CV323" i="1"/>
  <c r="CD323" i="1"/>
  <c r="BG323" i="1"/>
  <c r="AJ323" i="1"/>
  <c r="R323" i="1"/>
  <c r="FT322" i="1"/>
  <c r="EY322" i="1"/>
  <c r="EN322" i="1"/>
  <c r="DZ322" i="1"/>
  <c r="DO322" i="1"/>
  <c r="DA322" i="1"/>
  <c r="CM322" i="1"/>
  <c r="CB322" i="1"/>
  <c r="BO322" i="1"/>
  <c r="BE322" i="1"/>
  <c r="AU322" i="1"/>
  <c r="AI322" i="1"/>
  <c r="Y322" i="1"/>
  <c r="O322" i="1"/>
  <c r="C322" i="1"/>
  <c r="FR321" i="1"/>
  <c r="FH321" i="1"/>
  <c r="EV321" i="1"/>
  <c r="EL321" i="1"/>
  <c r="EB321" i="1"/>
  <c r="DP321" i="1"/>
  <c r="DF321" i="1"/>
  <c r="CV321" i="1"/>
  <c r="CJ321" i="1"/>
  <c r="BZ321" i="1"/>
  <c r="BP321" i="1"/>
  <c r="BD321" i="1"/>
  <c r="AT321" i="1"/>
  <c r="AJ321" i="1"/>
  <c r="X321" i="1"/>
  <c r="N321" i="1"/>
  <c r="D321" i="1"/>
  <c r="FQ320" i="1"/>
  <c r="FG320" i="1"/>
  <c r="EW320" i="1"/>
  <c r="EK320" i="1"/>
  <c r="EA320" i="1"/>
  <c r="DQ320" i="1"/>
  <c r="DE320" i="1"/>
  <c r="CU320" i="1"/>
  <c r="CK320" i="1"/>
  <c r="BY320" i="1"/>
  <c r="BO320" i="1"/>
  <c r="BE320" i="1"/>
  <c r="AT320" i="1"/>
  <c r="AL320" i="1"/>
  <c r="AD320" i="1"/>
  <c r="V320" i="1"/>
  <c r="N320" i="1"/>
  <c r="F320" i="1"/>
  <c r="FW319" i="1"/>
  <c r="FO319" i="1"/>
  <c r="FG319" i="1"/>
  <c r="EY319" i="1"/>
  <c r="EQ319" i="1"/>
  <c r="EI319" i="1"/>
  <c r="EA319" i="1"/>
  <c r="DS319" i="1"/>
  <c r="DK319" i="1"/>
  <c r="DC319" i="1"/>
  <c r="CU319" i="1"/>
  <c r="CM319" i="1"/>
  <c r="CE319" i="1"/>
  <c r="BW319" i="1"/>
  <c r="BO319" i="1"/>
  <c r="BG319" i="1"/>
  <c r="AY319" i="1"/>
  <c r="AQ319" i="1"/>
  <c r="AI319" i="1"/>
  <c r="AA319" i="1"/>
  <c r="S319" i="1"/>
  <c r="K319" i="1"/>
  <c r="C319" i="1"/>
  <c r="FT318" i="1"/>
  <c r="FL318" i="1"/>
  <c r="FD318" i="1"/>
  <c r="EV318" i="1"/>
  <c r="EN318" i="1"/>
  <c r="EF318" i="1"/>
  <c r="DX318" i="1"/>
  <c r="DP318" i="1"/>
  <c r="DH318" i="1"/>
  <c r="CZ318" i="1"/>
  <c r="CR318" i="1"/>
  <c r="CJ318" i="1"/>
  <c r="CB318" i="1"/>
  <c r="BT318" i="1"/>
  <c r="BL318" i="1"/>
  <c r="BD318" i="1"/>
  <c r="AV318" i="1"/>
  <c r="AN318" i="1"/>
  <c r="AF318" i="1"/>
  <c r="X318" i="1"/>
  <c r="P318" i="1"/>
  <c r="H318" i="1"/>
  <c r="FQ317" i="1"/>
  <c r="FI317" i="1"/>
  <c r="FA317" i="1"/>
  <c r="ES317" i="1"/>
  <c r="BD328" i="1"/>
  <c r="CY327" i="1"/>
  <c r="FX326" i="1"/>
  <c r="CW326" i="1"/>
  <c r="AK326" i="1"/>
  <c r="FF325" i="1"/>
  <c r="DH325" i="1"/>
  <c r="BK325" i="1"/>
  <c r="S325" i="1"/>
  <c r="FB324" i="1"/>
  <c r="DL324" i="1"/>
  <c r="BU324" i="1"/>
  <c r="AR324" i="1"/>
  <c r="T324" i="1"/>
  <c r="FN323" i="1"/>
  <c r="EL323" i="1"/>
  <c r="DR323" i="1"/>
  <c r="CU323" i="1"/>
  <c r="BX323" i="1"/>
  <c r="BF323" i="1"/>
  <c r="AI323" i="1"/>
  <c r="L323" i="1"/>
  <c r="FS322" i="1"/>
  <c r="EX322" i="1"/>
  <c r="EM322" i="1"/>
  <c r="DY322" i="1"/>
  <c r="DK322" i="1"/>
  <c r="CZ322" i="1"/>
  <c r="CL322" i="1"/>
  <c r="CA322" i="1"/>
  <c r="BN322" i="1"/>
  <c r="BD322" i="1"/>
  <c r="AR322" i="1"/>
  <c r="AH322" i="1"/>
  <c r="X322" i="1"/>
  <c r="L322" i="1"/>
  <c r="FQ321" i="1"/>
  <c r="FE321" i="1"/>
  <c r="EU321" i="1"/>
  <c r="EK321" i="1"/>
  <c r="DY321" i="1"/>
  <c r="DO321" i="1"/>
  <c r="DE321" i="1"/>
  <c r="CS321" i="1"/>
  <c r="CI321" i="1"/>
  <c r="BY321" i="1"/>
  <c r="BM321" i="1"/>
  <c r="BC321" i="1"/>
  <c r="AS321" i="1"/>
  <c r="AG321" i="1"/>
  <c r="W321" i="1"/>
  <c r="M321" i="1"/>
  <c r="FP320" i="1"/>
  <c r="FF320" i="1"/>
  <c r="ET320" i="1"/>
  <c r="EJ320" i="1"/>
  <c r="DZ320" i="1"/>
  <c r="DN320" i="1"/>
  <c r="DD320" i="1"/>
  <c r="CT320" i="1"/>
  <c r="CH320" i="1"/>
  <c r="BX320" i="1"/>
  <c r="BN320" i="1"/>
  <c r="BB320" i="1"/>
  <c r="AS320" i="1"/>
  <c r="AK320" i="1"/>
  <c r="AC320" i="1"/>
  <c r="U320" i="1"/>
  <c r="M320" i="1"/>
  <c r="E320" i="1"/>
  <c r="FV319" i="1"/>
  <c r="FN319" i="1"/>
  <c r="FF319" i="1"/>
  <c r="EX319" i="1"/>
  <c r="EP319" i="1"/>
  <c r="EH319" i="1"/>
  <c r="DZ319" i="1"/>
  <c r="DR319" i="1"/>
  <c r="DJ319" i="1"/>
  <c r="DB319" i="1"/>
  <c r="CT319" i="1"/>
  <c r="EU335" i="1"/>
  <c r="EU336" i="1" s="1"/>
  <c r="FL328" i="1"/>
  <c r="S328" i="1"/>
  <c r="CB327" i="1"/>
  <c r="FG326" i="1"/>
  <c r="CL326" i="1"/>
  <c r="Z326" i="1"/>
  <c r="EV325" i="1"/>
  <c r="CU325" i="1"/>
  <c r="AZ325" i="1"/>
  <c r="J325" i="1"/>
  <c r="ES324" i="1"/>
  <c r="DA324" i="1"/>
  <c r="BT324" i="1"/>
  <c r="AO324" i="1"/>
  <c r="L324" i="1"/>
  <c r="FM323" i="1"/>
  <c r="EK323" i="1"/>
  <c r="DL323" i="1"/>
  <c r="CT323" i="1"/>
  <c r="BW323" i="1"/>
  <c r="AZ323" i="1"/>
  <c r="AH323" i="1"/>
  <c r="K323" i="1"/>
  <c r="FM322" i="1"/>
  <c r="EW322" i="1"/>
  <c r="EI322" i="1"/>
  <c r="DX322" i="1"/>
  <c r="DJ322" i="1"/>
  <c r="CY322" i="1"/>
  <c r="CK322" i="1"/>
  <c r="BW322" i="1"/>
  <c r="BM322" i="1"/>
  <c r="BC322" i="1"/>
  <c r="AQ322" i="1"/>
  <c r="AG322" i="1"/>
  <c r="W322" i="1"/>
  <c r="K322" i="1"/>
  <c r="FP321" i="1"/>
  <c r="FD321" i="1"/>
  <c r="ET321" i="1"/>
  <c r="EJ321" i="1"/>
  <c r="DX321" i="1"/>
  <c r="DN321" i="1"/>
  <c r="DD321" i="1"/>
  <c r="CR321" i="1"/>
  <c r="CH321" i="1"/>
  <c r="BX321" i="1"/>
  <c r="BL321" i="1"/>
  <c r="BB321" i="1"/>
  <c r="AR321" i="1"/>
  <c r="AF321" i="1"/>
  <c r="V321" i="1"/>
  <c r="L321" i="1"/>
  <c r="FO320" i="1"/>
  <c r="FE320" i="1"/>
  <c r="ES320" i="1"/>
  <c r="EI320" i="1"/>
  <c r="DY320" i="1"/>
  <c r="DM320" i="1"/>
  <c r="DC320" i="1"/>
  <c r="CS320" i="1"/>
  <c r="DO335" i="1"/>
  <c r="DO336" i="1" s="1"/>
  <c r="FG328" i="1"/>
  <c r="R328" i="1"/>
  <c r="BT327" i="1"/>
  <c r="FF326" i="1"/>
  <c r="CG326" i="1"/>
  <c r="U326" i="1"/>
  <c r="EU325" i="1"/>
  <c r="CT325" i="1"/>
  <c r="AY325" i="1"/>
  <c r="I325" i="1"/>
  <c r="ER324" i="1"/>
  <c r="CZ324" i="1"/>
  <c r="BL324" i="1"/>
  <c r="AN324" i="1"/>
  <c r="I324" i="1"/>
  <c r="FE323" i="1"/>
  <c r="EJ323" i="1"/>
  <c r="DK323" i="1"/>
  <c r="CN323" i="1"/>
  <c r="BV323" i="1"/>
  <c r="AY323" i="1"/>
  <c r="AB323" i="1"/>
  <c r="J323" i="1"/>
  <c r="FL322" i="1"/>
  <c r="EV322" i="1"/>
  <c r="EH322" i="1"/>
  <c r="DW322" i="1"/>
  <c r="DI322" i="1"/>
  <c r="CU322" i="1"/>
  <c r="CJ322" i="1"/>
  <c r="BV322" i="1"/>
  <c r="BL322" i="1"/>
  <c r="AZ322" i="1"/>
  <c r="AP322" i="1"/>
  <c r="AF322" i="1"/>
  <c r="T322" i="1"/>
  <c r="J322" i="1"/>
  <c r="FM321" i="1"/>
  <c r="FC321" i="1"/>
  <c r="ES321" i="1"/>
  <c r="EG321" i="1"/>
  <c r="DW321" i="1"/>
  <c r="DM321" i="1"/>
  <c r="DA321" i="1"/>
  <c r="CQ321" i="1"/>
  <c r="CG321" i="1"/>
  <c r="BU321" i="1"/>
  <c r="BK321" i="1"/>
  <c r="BA321" i="1"/>
  <c r="AO321" i="1"/>
  <c r="AE321" i="1"/>
  <c r="U321" i="1"/>
  <c r="I321" i="1"/>
  <c r="FX320" i="1"/>
  <c r="FN320" i="1"/>
  <c r="FB320" i="1"/>
  <c r="ER320" i="1"/>
  <c r="EH320" i="1"/>
  <c r="DV320" i="1"/>
  <c r="DL320" i="1"/>
  <c r="DB320" i="1"/>
  <c r="CP320" i="1"/>
  <c r="CF320" i="1"/>
  <c r="BV320" i="1"/>
  <c r="BJ320" i="1"/>
  <c r="AZ320" i="1"/>
  <c r="AQ320" i="1"/>
  <c r="AI320" i="1"/>
  <c r="AA320" i="1"/>
  <c r="S320" i="1"/>
  <c r="AJ335" i="1"/>
  <c r="AJ336" i="1" s="1"/>
  <c r="EJ326" i="1"/>
  <c r="CJ325" i="1"/>
  <c r="CQ324" i="1"/>
  <c r="FD323" i="1"/>
  <c r="BP323" i="1"/>
  <c r="FK322" i="1"/>
  <c r="DH322" i="1"/>
  <c r="BK322" i="1"/>
  <c r="S322" i="1"/>
  <c r="FB321" i="1"/>
  <c r="DL321" i="1"/>
  <c r="BT321" i="1"/>
  <c r="AD321" i="1"/>
  <c r="FM320" i="1"/>
  <c r="DU320" i="1"/>
  <c r="CG320" i="1"/>
  <c r="BH320" i="1"/>
  <c r="AH320" i="1"/>
  <c r="L320" i="1"/>
  <c r="FU319" i="1"/>
  <c r="FE319" i="1"/>
  <c r="EO319" i="1"/>
  <c r="DY319" i="1"/>
  <c r="DI319" i="1"/>
  <c r="CS319" i="1"/>
  <c r="CH319" i="1"/>
  <c r="BT319" i="1"/>
  <c r="BF319" i="1"/>
  <c r="AU319" i="1"/>
  <c r="AG319" i="1"/>
  <c r="V319" i="1"/>
  <c r="H319" i="1"/>
  <c r="FS318" i="1"/>
  <c r="FH318" i="1"/>
  <c r="ET318" i="1"/>
  <c r="EI318" i="1"/>
  <c r="DU318" i="1"/>
  <c r="DG318" i="1"/>
  <c r="CV318" i="1"/>
  <c r="CH318" i="1"/>
  <c r="BW318" i="1"/>
  <c r="BI318" i="1"/>
  <c r="AU318" i="1"/>
  <c r="AJ318" i="1"/>
  <c r="V318" i="1"/>
  <c r="L318" i="1"/>
  <c r="FO317" i="1"/>
  <c r="FE317" i="1"/>
  <c r="ET317" i="1"/>
  <c r="EJ317" i="1"/>
  <c r="EA317" i="1"/>
  <c r="DR317" i="1"/>
  <c r="DI317" i="1"/>
  <c r="CZ317" i="1"/>
  <c r="CP317" i="1"/>
  <c r="CG317" i="1"/>
  <c r="BX317" i="1"/>
  <c r="BO317" i="1"/>
  <c r="BF317" i="1"/>
  <c r="AW317" i="1"/>
  <c r="AO317" i="1"/>
  <c r="AG317" i="1"/>
  <c r="Y317" i="1"/>
  <c r="Q317" i="1"/>
  <c r="I317" i="1"/>
  <c r="FR316" i="1"/>
  <c r="FJ316" i="1"/>
  <c r="FB316" i="1"/>
  <c r="ET316" i="1"/>
  <c r="EL316" i="1"/>
  <c r="ED316" i="1"/>
  <c r="DV316" i="1"/>
  <c r="DN316" i="1"/>
  <c r="DF316" i="1"/>
  <c r="CX316" i="1"/>
  <c r="CP316" i="1"/>
  <c r="CH316" i="1"/>
  <c r="BZ316" i="1"/>
  <c r="BR316" i="1"/>
  <c r="BJ316" i="1"/>
  <c r="BB316" i="1"/>
  <c r="AT316" i="1"/>
  <c r="AL316" i="1"/>
  <c r="AD316" i="1"/>
  <c r="V316" i="1"/>
  <c r="N316" i="1"/>
  <c r="F316" i="1"/>
  <c r="FW315" i="1"/>
  <c r="FO315" i="1"/>
  <c r="FG315" i="1"/>
  <c r="EY315" i="1"/>
  <c r="EQ315" i="1"/>
  <c r="EI315" i="1"/>
  <c r="EA315" i="1"/>
  <c r="DS315" i="1"/>
  <c r="DK315" i="1"/>
  <c r="DC315" i="1"/>
  <c r="CU315" i="1"/>
  <c r="CM315" i="1"/>
  <c r="CE315" i="1"/>
  <c r="BW315" i="1"/>
  <c r="BO315" i="1"/>
  <c r="BG315" i="1"/>
  <c r="AY315" i="1"/>
  <c r="AQ315" i="1"/>
  <c r="AI315" i="1"/>
  <c r="AA315" i="1"/>
  <c r="S315" i="1"/>
  <c r="K315" i="1"/>
  <c r="C315" i="1"/>
  <c r="FT314" i="1"/>
  <c r="FL314" i="1"/>
  <c r="FD314" i="1"/>
  <c r="EV314" i="1"/>
  <c r="EN314" i="1"/>
  <c r="EF314" i="1"/>
  <c r="DX314" i="1"/>
  <c r="DP314" i="1"/>
  <c r="DH314" i="1"/>
  <c r="CZ314" i="1"/>
  <c r="CR314" i="1"/>
  <c r="CJ314" i="1"/>
  <c r="CB314" i="1"/>
  <c r="BT314" i="1"/>
  <c r="BL314" i="1"/>
  <c r="BD314" i="1"/>
  <c r="AV314" i="1"/>
  <c r="AN314" i="1"/>
  <c r="AF314" i="1"/>
  <c r="X314" i="1"/>
  <c r="P314" i="1"/>
  <c r="H314" i="1"/>
  <c r="FQ313" i="1"/>
  <c r="FI313" i="1"/>
  <c r="FA313" i="1"/>
  <c r="W335" i="1"/>
  <c r="W336" i="1" s="1"/>
  <c r="EI326" i="1"/>
  <c r="CI325" i="1"/>
  <c r="CP324" i="1"/>
  <c r="FB323" i="1"/>
  <c r="BO323" i="1"/>
  <c r="FE322" i="1"/>
  <c r="DG322" i="1"/>
  <c r="BH322" i="1"/>
  <c r="R322" i="1"/>
  <c r="FA321" i="1"/>
  <c r="DI321" i="1"/>
  <c r="BS321" i="1"/>
  <c r="AC321" i="1"/>
  <c r="FJ320" i="1"/>
  <c r="DT320" i="1"/>
  <c r="CE320" i="1"/>
  <c r="BA320" i="1"/>
  <c r="AG320" i="1"/>
  <c r="K320" i="1"/>
  <c r="FT319" i="1"/>
  <c r="FD319" i="1"/>
  <c r="EN319" i="1"/>
  <c r="DX319" i="1"/>
  <c r="DH319" i="1"/>
  <c r="CR319" i="1"/>
  <c r="CD319" i="1"/>
  <c r="BS319" i="1"/>
  <c r="BE319" i="1"/>
  <c r="AT319" i="1"/>
  <c r="AF319" i="1"/>
  <c r="R319" i="1"/>
  <c r="G319" i="1"/>
  <c r="FR318" i="1"/>
  <c r="FG318" i="1"/>
  <c r="ES318" i="1"/>
  <c r="EE318" i="1"/>
  <c r="DT318" i="1"/>
  <c r="DF318" i="1"/>
  <c r="CU318" i="1"/>
  <c r="CG318" i="1"/>
  <c r="BS318" i="1"/>
  <c r="BH318" i="1"/>
  <c r="AT318" i="1"/>
  <c r="AI318" i="1"/>
  <c r="U318" i="1"/>
  <c r="K318" i="1"/>
  <c r="FX317" i="1"/>
  <c r="FN317" i="1"/>
  <c r="FD317" i="1"/>
  <c r="ER317" i="1"/>
  <c r="EI317" i="1"/>
  <c r="DZ317" i="1"/>
  <c r="DQ317" i="1"/>
  <c r="DH317" i="1"/>
  <c r="CX317" i="1"/>
  <c r="CO317" i="1"/>
  <c r="CF317" i="1"/>
  <c r="BW317" i="1"/>
  <c r="BN317" i="1"/>
  <c r="BE317" i="1"/>
  <c r="AV317" i="1"/>
  <c r="AN317" i="1"/>
  <c r="AF317" i="1"/>
  <c r="X317" i="1"/>
  <c r="P317" i="1"/>
  <c r="H317" i="1"/>
  <c r="FQ316" i="1"/>
  <c r="FI316" i="1"/>
  <c r="FA316" i="1"/>
  <c r="ES316" i="1"/>
  <c r="EK316" i="1"/>
  <c r="EC316" i="1"/>
  <c r="DU316" i="1"/>
  <c r="DM316" i="1"/>
  <c r="DE316" i="1"/>
  <c r="CW316" i="1"/>
  <c r="CO316" i="1"/>
  <c r="CG316" i="1"/>
  <c r="BY316" i="1"/>
  <c r="BQ316" i="1"/>
  <c r="BI316" i="1"/>
  <c r="BA316" i="1"/>
  <c r="AS316" i="1"/>
  <c r="AK316" i="1"/>
  <c r="AC316" i="1"/>
  <c r="U316" i="1"/>
  <c r="M316" i="1"/>
  <c r="E316" i="1"/>
  <c r="FV315" i="1"/>
  <c r="FN315" i="1"/>
  <c r="FF315" i="1"/>
  <c r="EX315" i="1"/>
  <c r="EP315" i="1"/>
  <c r="EH315" i="1"/>
  <c r="DZ315" i="1"/>
  <c r="DR315" i="1"/>
  <c r="DJ315" i="1"/>
  <c r="DB315" i="1"/>
  <c r="CT315" i="1"/>
  <c r="CL315" i="1"/>
  <c r="CD315" i="1"/>
  <c r="BV315" i="1"/>
  <c r="BN315" i="1"/>
  <c r="BF315" i="1"/>
  <c r="AX315" i="1"/>
  <c r="AP315" i="1"/>
  <c r="AH315" i="1"/>
  <c r="Z315" i="1"/>
  <c r="R315" i="1"/>
  <c r="J315" i="1"/>
  <c r="FS314" i="1"/>
  <c r="FK314" i="1"/>
  <c r="FC314" i="1"/>
  <c r="EU314" i="1"/>
  <c r="EM314" i="1"/>
  <c r="DR328" i="1"/>
  <c r="BV326" i="1"/>
  <c r="AP325" i="1"/>
  <c r="BK324" i="1"/>
  <c r="EC323" i="1"/>
  <c r="AX323" i="1"/>
  <c r="EU322" i="1"/>
  <c r="CT322" i="1"/>
  <c r="AY322" i="1"/>
  <c r="I322" i="1"/>
  <c r="ER321" i="1"/>
  <c r="CZ321" i="1"/>
  <c r="BJ321" i="1"/>
  <c r="T321" i="1"/>
  <c r="FA320" i="1"/>
  <c r="DK320" i="1"/>
  <c r="CD320" i="1"/>
  <c r="AY320" i="1"/>
  <c r="AB320" i="1"/>
  <c r="J320" i="1"/>
  <c r="FS319" i="1"/>
  <c r="FC319" i="1"/>
  <c r="EM319" i="1"/>
  <c r="DW319" i="1"/>
  <c r="DG319" i="1"/>
  <c r="CQ319" i="1"/>
  <c r="CC319" i="1"/>
  <c r="BR319" i="1"/>
  <c r="BD319" i="1"/>
  <c r="AP319" i="1"/>
  <c r="AE319" i="1"/>
  <c r="Q319" i="1"/>
  <c r="F319" i="1"/>
  <c r="FQ318" i="1"/>
  <c r="FC318" i="1"/>
  <c r="ER318" i="1"/>
  <c r="ED318" i="1"/>
  <c r="DS318" i="1"/>
  <c r="DE318" i="1"/>
  <c r="CQ318" i="1"/>
  <c r="CF318" i="1"/>
  <c r="BR318" i="1"/>
  <c r="BG318" i="1"/>
  <c r="AS318" i="1"/>
  <c r="AE318" i="1"/>
  <c r="T318" i="1"/>
  <c r="I318" i="1"/>
  <c r="FW317" i="1"/>
  <c r="FM317" i="1"/>
  <c r="FB317" i="1"/>
  <c r="EQ317" i="1"/>
  <c r="EH317" i="1"/>
  <c r="DY317" i="1"/>
  <c r="DP317" i="1"/>
  <c r="DF317" i="1"/>
  <c r="CW317" i="1"/>
  <c r="CN317" i="1"/>
  <c r="CE317" i="1"/>
  <c r="BV317" i="1"/>
  <c r="BM317" i="1"/>
  <c r="BD317" i="1"/>
  <c r="AU317" i="1"/>
  <c r="AM317" i="1"/>
  <c r="AE317" i="1"/>
  <c r="W317" i="1"/>
  <c r="O317" i="1"/>
  <c r="G317" i="1"/>
  <c r="FX316" i="1"/>
  <c r="FP316" i="1"/>
  <c r="FH316" i="1"/>
  <c r="EZ316" i="1"/>
  <c r="ER316" i="1"/>
  <c r="EJ316" i="1"/>
  <c r="EB316" i="1"/>
  <c r="DT316" i="1"/>
  <c r="DL316" i="1"/>
  <c r="DD316" i="1"/>
  <c r="CV316" i="1"/>
  <c r="CN316" i="1"/>
  <c r="CF316" i="1"/>
  <c r="BX316" i="1"/>
  <c r="BP316" i="1"/>
  <c r="BH316" i="1"/>
  <c r="AZ316" i="1"/>
  <c r="AR316" i="1"/>
  <c r="AJ316" i="1"/>
  <c r="AB316" i="1"/>
  <c r="T316" i="1"/>
  <c r="L316" i="1"/>
  <c r="D316" i="1"/>
  <c r="FU315" i="1"/>
  <c r="FM315" i="1"/>
  <c r="FE315" i="1"/>
  <c r="EW315" i="1"/>
  <c r="EO315" i="1"/>
  <c r="EG315" i="1"/>
  <c r="DY315" i="1"/>
  <c r="DQ315" i="1"/>
  <c r="DI315" i="1"/>
  <c r="DA315" i="1"/>
  <c r="CS315" i="1"/>
  <c r="CK315" i="1"/>
  <c r="CC315" i="1"/>
  <c r="BU315" i="1"/>
  <c r="BM315" i="1"/>
  <c r="BE315" i="1"/>
  <c r="AW315" i="1"/>
  <c r="AO315" i="1"/>
  <c r="AG315" i="1"/>
  <c r="Y315" i="1"/>
  <c r="Q315" i="1"/>
  <c r="DQ328" i="1"/>
  <c r="BQ326" i="1"/>
  <c r="AO325" i="1"/>
  <c r="BJ324" i="1"/>
  <c r="EB323" i="1"/>
  <c r="AR323" i="1"/>
  <c r="EQ322" i="1"/>
  <c r="CS322" i="1"/>
  <c r="AX322" i="1"/>
  <c r="H322" i="1"/>
  <c r="EO321" i="1"/>
  <c r="CY321" i="1"/>
  <c r="BI321" i="1"/>
  <c r="Q321" i="1"/>
  <c r="EZ320" i="1"/>
  <c r="DJ320" i="1"/>
  <c r="BW320" i="1"/>
  <c r="AX320" i="1"/>
  <c r="Z320" i="1"/>
  <c r="I320" i="1"/>
  <c r="FR319" i="1"/>
  <c r="FB319" i="1"/>
  <c r="EL319" i="1"/>
  <c r="DV319" i="1"/>
  <c r="DF319" i="1"/>
  <c r="CP319" i="1"/>
  <c r="CB319" i="1"/>
  <c r="BN319" i="1"/>
  <c r="BC319" i="1"/>
  <c r="AO319" i="1"/>
  <c r="AD319" i="1"/>
  <c r="P319" i="1"/>
  <c r="FP318" i="1"/>
  <c r="FB318" i="1"/>
  <c r="EQ318" i="1"/>
  <c r="EC318" i="1"/>
  <c r="DO318" i="1"/>
  <c r="DD318" i="1"/>
  <c r="CP318" i="1"/>
  <c r="CE318" i="1"/>
  <c r="BQ318" i="1"/>
  <c r="BC318" i="1"/>
  <c r="AR318" i="1"/>
  <c r="AD318" i="1"/>
  <c r="S318" i="1"/>
  <c r="G318" i="1"/>
  <c r="FV317" i="1"/>
  <c r="FL317" i="1"/>
  <c r="EZ317" i="1"/>
  <c r="EP317" i="1"/>
  <c r="EG317" i="1"/>
  <c r="DX317" i="1"/>
  <c r="DN317" i="1"/>
  <c r="DE317" i="1"/>
  <c r="CV317" i="1"/>
  <c r="CM317" i="1"/>
  <c r="CD317" i="1"/>
  <c r="BU317" i="1"/>
  <c r="BL317" i="1"/>
  <c r="BB317" i="1"/>
  <c r="AT317" i="1"/>
  <c r="AL317" i="1"/>
  <c r="AD317" i="1"/>
  <c r="V317" i="1"/>
  <c r="N317" i="1"/>
  <c r="F317" i="1"/>
  <c r="FW316" i="1"/>
  <c r="FO316" i="1"/>
  <c r="FQ327" i="1"/>
  <c r="J326" i="1"/>
  <c r="AF324" i="1"/>
  <c r="DJ323" i="1"/>
  <c r="AA323" i="1"/>
  <c r="EG322" i="1"/>
  <c r="CI322" i="1"/>
  <c r="AO322" i="1"/>
  <c r="FX321" i="1"/>
  <c r="EF321" i="1"/>
  <c r="CP321" i="1"/>
  <c r="AZ321" i="1"/>
  <c r="H321" i="1"/>
  <c r="EQ320" i="1"/>
  <c r="DA320" i="1"/>
  <c r="BU320" i="1"/>
  <c r="AR320" i="1"/>
  <c r="Y320" i="1"/>
  <c r="D320" i="1"/>
  <c r="FM319" i="1"/>
  <c r="EW319" i="1"/>
  <c r="EG319" i="1"/>
  <c r="DQ319" i="1"/>
  <c r="DA319" i="1"/>
  <c r="CL319" i="1"/>
  <c r="CA319" i="1"/>
  <c r="BM319" i="1"/>
  <c r="BB319" i="1"/>
  <c r="AN319" i="1"/>
  <c r="Z319" i="1"/>
  <c r="O319" i="1"/>
  <c r="FO318" i="1"/>
  <c r="FA318" i="1"/>
  <c r="EM318" i="1"/>
  <c r="EB318" i="1"/>
  <c r="DN318" i="1"/>
  <c r="DC318" i="1"/>
  <c r="CO318" i="1"/>
  <c r="CA318" i="1"/>
  <c r="BP318" i="1"/>
  <c r="BB318" i="1"/>
  <c r="AQ318" i="1"/>
  <c r="AC318" i="1"/>
  <c r="Q318" i="1"/>
  <c r="F318" i="1"/>
  <c r="FU317" i="1"/>
  <c r="FJ317" i="1"/>
  <c r="EY317" i="1"/>
  <c r="EO317" i="1"/>
  <c r="EF317" i="1"/>
  <c r="DV317" i="1"/>
  <c r="DM317" i="1"/>
  <c r="DD317" i="1"/>
  <c r="CU317" i="1"/>
  <c r="CL317" i="1"/>
  <c r="CC317" i="1"/>
  <c r="BT317" i="1"/>
  <c r="BJ317" i="1"/>
  <c r="BA317" i="1"/>
  <c r="AS317" i="1"/>
  <c r="AK317" i="1"/>
  <c r="AC317" i="1"/>
  <c r="U317" i="1"/>
  <c r="M317" i="1"/>
  <c r="E317" i="1"/>
  <c r="FV316" i="1"/>
  <c r="FN316" i="1"/>
  <c r="FF316" i="1"/>
  <c r="EX316" i="1"/>
  <c r="EP316" i="1"/>
  <c r="EH316" i="1"/>
  <c r="DZ316" i="1"/>
  <c r="DR316" i="1"/>
  <c r="DJ316" i="1"/>
  <c r="DB316" i="1"/>
  <c r="CT316" i="1"/>
  <c r="CL316" i="1"/>
  <c r="CD316" i="1"/>
  <c r="BV316" i="1"/>
  <c r="BN316" i="1"/>
  <c r="BF316" i="1"/>
  <c r="AX316" i="1"/>
  <c r="AP316" i="1"/>
  <c r="AH316" i="1"/>
  <c r="Z316" i="1"/>
  <c r="R316" i="1"/>
  <c r="J316" i="1"/>
  <c r="FS315" i="1"/>
  <c r="FK315" i="1"/>
  <c r="FC315" i="1"/>
  <c r="EU315" i="1"/>
  <c r="EM315" i="1"/>
  <c r="EE315" i="1"/>
  <c r="DW315" i="1"/>
  <c r="DO315" i="1"/>
  <c r="DG315" i="1"/>
  <c r="CY315" i="1"/>
  <c r="CQ315" i="1"/>
  <c r="CI315" i="1"/>
  <c r="CA315" i="1"/>
  <c r="BA327" i="1"/>
  <c r="EH325" i="1"/>
  <c r="EG324" i="1"/>
  <c r="H324" i="1"/>
  <c r="CM323" i="1"/>
  <c r="D323" i="1"/>
  <c r="DS322" i="1"/>
  <c r="BU322" i="1"/>
  <c r="AE322" i="1"/>
  <c r="FL321" i="1"/>
  <c r="DV321" i="1"/>
  <c r="CF321" i="1"/>
  <c r="AN321" i="1"/>
  <c r="FW320" i="1"/>
  <c r="EG320" i="1"/>
  <c r="CO320" i="1"/>
  <c r="BM320" i="1"/>
  <c r="AO320" i="1"/>
  <c r="R320" i="1"/>
  <c r="FK319" i="1"/>
  <c r="EU319" i="1"/>
  <c r="EE319" i="1"/>
  <c r="DO319" i="1"/>
  <c r="CY319" i="1"/>
  <c r="CJ319" i="1"/>
  <c r="BV319" i="1"/>
  <c r="BK319" i="1"/>
  <c r="AW319" i="1"/>
  <c r="AL319" i="1"/>
  <c r="X319" i="1"/>
  <c r="J319" i="1"/>
  <c r="FX318" i="1"/>
  <c r="FJ318" i="1"/>
  <c r="EY318" i="1"/>
  <c r="EK318" i="1"/>
  <c r="DW318" i="1"/>
  <c r="DL318" i="1"/>
  <c r="CX318" i="1"/>
  <c r="CM318" i="1"/>
  <c r="BY318" i="1"/>
  <c r="BK318" i="1"/>
  <c r="AZ318" i="1"/>
  <c r="AL318" i="1"/>
  <c r="AA318" i="1"/>
  <c r="N318" i="1"/>
  <c r="D318" i="1"/>
  <c r="FR317" i="1"/>
  <c r="FG317" i="1"/>
  <c r="EW317" i="1"/>
  <c r="EL317" i="1"/>
  <c r="EC317" i="1"/>
  <c r="DT317" i="1"/>
  <c r="DK317" i="1"/>
  <c r="DB317" i="1"/>
  <c r="CS317" i="1"/>
  <c r="CJ317" i="1"/>
  <c r="BZ317" i="1"/>
  <c r="BQ317" i="1"/>
  <c r="BH317" i="1"/>
  <c r="AY317" i="1"/>
  <c r="AQ317" i="1"/>
  <c r="AI317" i="1"/>
  <c r="AA317" i="1"/>
  <c r="S317" i="1"/>
  <c r="K317" i="1"/>
  <c r="C317" i="1"/>
  <c r="FT316" i="1"/>
  <c r="FL316" i="1"/>
  <c r="FD316" i="1"/>
  <c r="EV316" i="1"/>
  <c r="EN316" i="1"/>
  <c r="EF316" i="1"/>
  <c r="DX316" i="1"/>
  <c r="DP316" i="1"/>
  <c r="DH316" i="1"/>
  <c r="CZ316" i="1"/>
  <c r="CR316" i="1"/>
  <c r="CJ316" i="1"/>
  <c r="CB316" i="1"/>
  <c r="BT316" i="1"/>
  <c r="BL316" i="1"/>
  <c r="BD316" i="1"/>
  <c r="AV316" i="1"/>
  <c r="AN316" i="1"/>
  <c r="FE327" i="1"/>
  <c r="DD323" i="1"/>
  <c r="AN322" i="1"/>
  <c r="AW321" i="1"/>
  <c r="BR320" i="1"/>
  <c r="FL319" i="1"/>
  <c r="CZ319" i="1"/>
  <c r="AX319" i="1"/>
  <c r="EA318" i="1"/>
  <c r="BZ318" i="1"/>
  <c r="AB318" i="1"/>
  <c r="FH317" i="1"/>
  <c r="DU317" i="1"/>
  <c r="CK317" i="1"/>
  <c r="AZ317" i="1"/>
  <c r="T317" i="1"/>
  <c r="FM316" i="1"/>
  <c r="EQ316" i="1"/>
  <c r="DW316" i="1"/>
  <c r="DA316" i="1"/>
  <c r="CE316" i="1"/>
  <c r="BK316" i="1"/>
  <c r="AO316" i="1"/>
  <c r="X316" i="1"/>
  <c r="H316" i="1"/>
  <c r="FQ315" i="1"/>
  <c r="FA315" i="1"/>
  <c r="EK315" i="1"/>
  <c r="DU315" i="1"/>
  <c r="DE315" i="1"/>
  <c r="CO315" i="1"/>
  <c r="BY315" i="1"/>
  <c r="BK315" i="1"/>
  <c r="AZ315" i="1"/>
  <c r="AL315" i="1"/>
  <c r="X315" i="1"/>
  <c r="M315" i="1"/>
  <c r="FP314" i="1"/>
  <c r="FF314" i="1"/>
  <c r="ET314" i="1"/>
  <c r="EJ314" i="1"/>
  <c r="EA314" i="1"/>
  <c r="DR314" i="1"/>
  <c r="DI314" i="1"/>
  <c r="CY314" i="1"/>
  <c r="CP314" i="1"/>
  <c r="CG314" i="1"/>
  <c r="BX314" i="1"/>
  <c r="BO314" i="1"/>
  <c r="BF314" i="1"/>
  <c r="AW314" i="1"/>
  <c r="AM314" i="1"/>
  <c r="AD314" i="1"/>
  <c r="U314" i="1"/>
  <c r="L314" i="1"/>
  <c r="C314" i="1"/>
  <c r="FS313" i="1"/>
  <c r="FJ313" i="1"/>
  <c r="EZ313" i="1"/>
  <c r="ER313" i="1"/>
  <c r="EJ313" i="1"/>
  <c r="EB313" i="1"/>
  <c r="DT313" i="1"/>
  <c r="DL313" i="1"/>
  <c r="DD313" i="1"/>
  <c r="CV313" i="1"/>
  <c r="CN313" i="1"/>
  <c r="CF313" i="1"/>
  <c r="BX313" i="1"/>
  <c r="BP313" i="1"/>
  <c r="BH313" i="1"/>
  <c r="AZ313" i="1"/>
  <c r="AR313" i="1"/>
  <c r="AJ313" i="1"/>
  <c r="AB313" i="1"/>
  <c r="T313" i="1"/>
  <c r="L313" i="1"/>
  <c r="D313" i="1"/>
  <c r="FU312" i="1"/>
  <c r="FM312" i="1"/>
  <c r="FE312" i="1"/>
  <c r="EW312" i="1"/>
  <c r="EO312" i="1"/>
  <c r="EG312" i="1"/>
  <c r="DY312" i="1"/>
  <c r="DQ312" i="1"/>
  <c r="DI312" i="1"/>
  <c r="DA312" i="1"/>
  <c r="CS312" i="1"/>
  <c r="CK312" i="1"/>
  <c r="CC312" i="1"/>
  <c r="BU312" i="1"/>
  <c r="BM312" i="1"/>
  <c r="BE312" i="1"/>
  <c r="AW312" i="1"/>
  <c r="AO312" i="1"/>
  <c r="AG312" i="1"/>
  <c r="Y312" i="1"/>
  <c r="Q312" i="1"/>
  <c r="I312" i="1"/>
  <c r="FR311" i="1"/>
  <c r="FJ311" i="1"/>
  <c r="FB311" i="1"/>
  <c r="ET311" i="1"/>
  <c r="EL311" i="1"/>
  <c r="ED311" i="1"/>
  <c r="DV311" i="1"/>
  <c r="DN311" i="1"/>
  <c r="DF311" i="1"/>
  <c r="CX311" i="1"/>
  <c r="CP311" i="1"/>
  <c r="CH311" i="1"/>
  <c r="BZ311" i="1"/>
  <c r="BR311" i="1"/>
  <c r="BJ311" i="1"/>
  <c r="BB311" i="1"/>
  <c r="AT311" i="1"/>
  <c r="AL311" i="1"/>
  <c r="AD311" i="1"/>
  <c r="V311" i="1"/>
  <c r="N311" i="1"/>
  <c r="F311" i="1"/>
  <c r="FW310" i="1"/>
  <c r="FO310" i="1"/>
  <c r="FG310" i="1"/>
  <c r="EY310" i="1"/>
  <c r="EQ310" i="1"/>
  <c r="EI310" i="1"/>
  <c r="EA310" i="1"/>
  <c r="DS310" i="1"/>
  <c r="DK310" i="1"/>
  <c r="DC310" i="1"/>
  <c r="CU310" i="1"/>
  <c r="CM310" i="1"/>
  <c r="CE310" i="1"/>
  <c r="BW310" i="1"/>
  <c r="BO310" i="1"/>
  <c r="BG310" i="1"/>
  <c r="AY310" i="1"/>
  <c r="AQ310" i="1"/>
  <c r="AI310" i="1"/>
  <c r="AA310" i="1"/>
  <c r="S310" i="1"/>
  <c r="K310" i="1"/>
  <c r="C310" i="1"/>
  <c r="FT309" i="1"/>
  <c r="FL309" i="1"/>
  <c r="FD309" i="1"/>
  <c r="EV309" i="1"/>
  <c r="EN309" i="1"/>
  <c r="EF309" i="1"/>
  <c r="DX309" i="1"/>
  <c r="DP309" i="1"/>
  <c r="DH309" i="1"/>
  <c r="CZ309" i="1"/>
  <c r="CR309" i="1"/>
  <c r="CJ309" i="1"/>
  <c r="CB309" i="1"/>
  <c r="BT309" i="1"/>
  <c r="BL309" i="1"/>
  <c r="BD309" i="1"/>
  <c r="AV309" i="1"/>
  <c r="AN309" i="1"/>
  <c r="AF309" i="1"/>
  <c r="X309" i="1"/>
  <c r="P309" i="1"/>
  <c r="H309" i="1"/>
  <c r="AY327" i="1"/>
  <c r="CL323" i="1"/>
  <c r="AB322" i="1"/>
  <c r="AM321" i="1"/>
  <c r="BI320" i="1"/>
  <c r="FJ319" i="1"/>
  <c r="CX319" i="1"/>
  <c r="AV319" i="1"/>
  <c r="FW318" i="1"/>
  <c r="DV318" i="1"/>
  <c r="BX318" i="1"/>
  <c r="W318" i="1"/>
  <c r="FF317" i="1"/>
  <c r="DS317" i="1"/>
  <c r="CH317" i="1"/>
  <c r="AX317" i="1"/>
  <c r="R317" i="1"/>
  <c r="FK316" i="1"/>
  <c r="EO316" i="1"/>
  <c r="DS316" i="1"/>
  <c r="CY316" i="1"/>
  <c r="CC316" i="1"/>
  <c r="BG316" i="1"/>
  <c r="AM316" i="1"/>
  <c r="W316" i="1"/>
  <c r="G316" i="1"/>
  <c r="FP315" i="1"/>
  <c r="EZ315" i="1"/>
  <c r="EJ315" i="1"/>
  <c r="DT315" i="1"/>
  <c r="DD315" i="1"/>
  <c r="CN315" i="1"/>
  <c r="BX315" i="1"/>
  <c r="BJ315" i="1"/>
  <c r="AV315" i="1"/>
  <c r="AK315" i="1"/>
  <c r="W315" i="1"/>
  <c r="L315" i="1"/>
  <c r="FO314" i="1"/>
  <c r="FE314" i="1"/>
  <c r="ES314" i="1"/>
  <c r="EI314" i="1"/>
  <c r="DZ314" i="1"/>
  <c r="DQ314" i="1"/>
  <c r="DG314" i="1"/>
  <c r="CX314" i="1"/>
  <c r="CO314" i="1"/>
  <c r="CF314" i="1"/>
  <c r="BW314" i="1"/>
  <c r="BN314" i="1"/>
  <c r="BE314" i="1"/>
  <c r="AU314" i="1"/>
  <c r="AL314" i="1"/>
  <c r="AC314" i="1"/>
  <c r="T314" i="1"/>
  <c r="K314" i="1"/>
  <c r="FR313" i="1"/>
  <c r="FH313" i="1"/>
  <c r="EY313" i="1"/>
  <c r="EQ313" i="1"/>
  <c r="EI313" i="1"/>
  <c r="EA313" i="1"/>
  <c r="DS313" i="1"/>
  <c r="DK313" i="1"/>
  <c r="DC313" i="1"/>
  <c r="CU313" i="1"/>
  <c r="CM313" i="1"/>
  <c r="CE313" i="1"/>
  <c r="BW313" i="1"/>
  <c r="BO313" i="1"/>
  <c r="BG313" i="1"/>
  <c r="AY313" i="1"/>
  <c r="AQ313" i="1"/>
  <c r="AI313" i="1"/>
  <c r="AA313" i="1"/>
  <c r="S313" i="1"/>
  <c r="K313" i="1"/>
  <c r="C313" i="1"/>
  <c r="FT312" i="1"/>
  <c r="FL312" i="1"/>
  <c r="FD312" i="1"/>
  <c r="EV312" i="1"/>
  <c r="EN312" i="1"/>
  <c r="EF312" i="1"/>
  <c r="DX312" i="1"/>
  <c r="DP312" i="1"/>
  <c r="DH312" i="1"/>
  <c r="CZ312" i="1"/>
  <c r="CR312" i="1"/>
  <c r="CJ312" i="1"/>
  <c r="CB312" i="1"/>
  <c r="BT312" i="1"/>
  <c r="BL312" i="1"/>
  <c r="BD312" i="1"/>
  <c r="AV312" i="1"/>
  <c r="AN312" i="1"/>
  <c r="AF312" i="1"/>
  <c r="X312" i="1"/>
  <c r="P312" i="1"/>
  <c r="H312" i="1"/>
  <c r="FQ311" i="1"/>
  <c r="FI311" i="1"/>
  <c r="FA311" i="1"/>
  <c r="ES311" i="1"/>
  <c r="EK311" i="1"/>
  <c r="EC311" i="1"/>
  <c r="DU311" i="1"/>
  <c r="DM311" i="1"/>
  <c r="DE311" i="1"/>
  <c r="CW311" i="1"/>
  <c r="CO311" i="1"/>
  <c r="CG311" i="1"/>
  <c r="BY311" i="1"/>
  <c r="BQ311" i="1"/>
  <c r="BI311" i="1"/>
  <c r="BA311" i="1"/>
  <c r="AS311" i="1"/>
  <c r="AK311" i="1"/>
  <c r="AC311" i="1"/>
  <c r="U311" i="1"/>
  <c r="M311" i="1"/>
  <c r="E311" i="1"/>
  <c r="FV310" i="1"/>
  <c r="FN310" i="1"/>
  <c r="FF310" i="1"/>
  <c r="EX310" i="1"/>
  <c r="EP310" i="1"/>
  <c r="EH310" i="1"/>
  <c r="DZ310" i="1"/>
  <c r="DR310" i="1"/>
  <c r="DJ310" i="1"/>
  <c r="DB310" i="1"/>
  <c r="CT310" i="1"/>
  <c r="CL310" i="1"/>
  <c r="CD310" i="1"/>
  <c r="BV310" i="1"/>
  <c r="BN310" i="1"/>
  <c r="BF310" i="1"/>
  <c r="AX310" i="1"/>
  <c r="AP310" i="1"/>
  <c r="AH310" i="1"/>
  <c r="Z310" i="1"/>
  <c r="R310" i="1"/>
  <c r="J310" i="1"/>
  <c r="FS309" i="1"/>
  <c r="FK309" i="1"/>
  <c r="FC309" i="1"/>
  <c r="EU309" i="1"/>
  <c r="EM309" i="1"/>
  <c r="EE309" i="1"/>
  <c r="DW309" i="1"/>
  <c r="DO309" i="1"/>
  <c r="DG309" i="1"/>
  <c r="CY309" i="1"/>
  <c r="CQ309" i="1"/>
  <c r="CI309" i="1"/>
  <c r="CA309" i="1"/>
  <c r="BS309" i="1"/>
  <c r="BK309" i="1"/>
  <c r="BC309" i="1"/>
  <c r="AU309" i="1"/>
  <c r="AM309" i="1"/>
  <c r="AE309" i="1"/>
  <c r="W309" i="1"/>
  <c r="O309" i="1"/>
  <c r="G309" i="1"/>
  <c r="F326" i="1"/>
  <c r="Z323" i="1"/>
  <c r="FU321" i="1"/>
  <c r="G321" i="1"/>
  <c r="AP320" i="1"/>
  <c r="EV319" i="1"/>
  <c r="CK319" i="1"/>
  <c r="AM319" i="1"/>
  <c r="FK318" i="1"/>
  <c r="DM318" i="1"/>
  <c r="BO318" i="1"/>
  <c r="O318" i="1"/>
  <c r="EX317" i="1"/>
  <c r="DL317" i="1"/>
  <c r="CB317" i="1"/>
  <c r="AR317" i="1"/>
  <c r="L317" i="1"/>
  <c r="FG316" i="1"/>
  <c r="EM316" i="1"/>
  <c r="DQ316" i="1"/>
  <c r="CU316" i="1"/>
  <c r="CA316" i="1"/>
  <c r="BE316" i="1"/>
  <c r="AI316" i="1"/>
  <c r="S316" i="1"/>
  <c r="C316" i="1"/>
  <c r="FL315" i="1"/>
  <c r="EV315" i="1"/>
  <c r="EF315" i="1"/>
  <c r="DP315" i="1"/>
  <c r="CZ315" i="1"/>
  <c r="CJ315" i="1"/>
  <c r="BT315" i="1"/>
  <c r="BI315" i="1"/>
  <c r="AU315" i="1"/>
  <c r="AJ315" i="1"/>
  <c r="V315" i="1"/>
  <c r="I315" i="1"/>
  <c r="FX314" i="1"/>
  <c r="FN314" i="1"/>
  <c r="FB314" i="1"/>
  <c r="ER314" i="1"/>
  <c r="EH314" i="1"/>
  <c r="DY314" i="1"/>
  <c r="DO314" i="1"/>
  <c r="DF314" i="1"/>
  <c r="CW314" i="1"/>
  <c r="CN314" i="1"/>
  <c r="CE314" i="1"/>
  <c r="BV314" i="1"/>
  <c r="BM314" i="1"/>
  <c r="BC314" i="1"/>
  <c r="AT314" i="1"/>
  <c r="AK314" i="1"/>
  <c r="AB314" i="1"/>
  <c r="S314" i="1"/>
  <c r="J314" i="1"/>
  <c r="FP313" i="1"/>
  <c r="FG313" i="1"/>
  <c r="EX313" i="1"/>
  <c r="EP313" i="1"/>
  <c r="EH313" i="1"/>
  <c r="DZ313" i="1"/>
  <c r="DR313" i="1"/>
  <c r="DJ313" i="1"/>
  <c r="DB313" i="1"/>
  <c r="CT313" i="1"/>
  <c r="CL313" i="1"/>
  <c r="CD313" i="1"/>
  <c r="BV313" i="1"/>
  <c r="BN313" i="1"/>
  <c r="BF313" i="1"/>
  <c r="AX313" i="1"/>
  <c r="AP313" i="1"/>
  <c r="AH313" i="1"/>
  <c r="Z313" i="1"/>
  <c r="R313" i="1"/>
  <c r="J313" i="1"/>
  <c r="FS312" i="1"/>
  <c r="FK312" i="1"/>
  <c r="FC312" i="1"/>
  <c r="EU312" i="1"/>
  <c r="EM312" i="1"/>
  <c r="EE312" i="1"/>
  <c r="DW312" i="1"/>
  <c r="DO312" i="1"/>
  <c r="DG312" i="1"/>
  <c r="CY312" i="1"/>
  <c r="CQ312" i="1"/>
  <c r="CI312" i="1"/>
  <c r="CA312" i="1"/>
  <c r="BS312" i="1"/>
  <c r="BK312" i="1"/>
  <c r="BC312" i="1"/>
  <c r="AU312" i="1"/>
  <c r="AM312" i="1"/>
  <c r="AE312" i="1"/>
  <c r="W312" i="1"/>
  <c r="O312" i="1"/>
  <c r="G312" i="1"/>
  <c r="FX311" i="1"/>
  <c r="FP311" i="1"/>
  <c r="FH311" i="1"/>
  <c r="EZ311" i="1"/>
  <c r="ER311" i="1"/>
  <c r="EJ311" i="1"/>
  <c r="EB311" i="1"/>
  <c r="DT311" i="1"/>
  <c r="DL311" i="1"/>
  <c r="DD311" i="1"/>
  <c r="CV311" i="1"/>
  <c r="CN311" i="1"/>
  <c r="CF311" i="1"/>
  <c r="BX311" i="1"/>
  <c r="BP311" i="1"/>
  <c r="BH311" i="1"/>
  <c r="AZ311" i="1"/>
  <c r="AR311" i="1"/>
  <c r="AJ311" i="1"/>
  <c r="AB311" i="1"/>
  <c r="T311" i="1"/>
  <c r="L311" i="1"/>
  <c r="D311" i="1"/>
  <c r="FU310" i="1"/>
  <c r="FM310" i="1"/>
  <c r="FE310" i="1"/>
  <c r="EW310" i="1"/>
  <c r="EO310" i="1"/>
  <c r="EG310" i="1"/>
  <c r="DY310" i="1"/>
  <c r="DQ310" i="1"/>
  <c r="DI310" i="1"/>
  <c r="DA310" i="1"/>
  <c r="EG325" i="1"/>
  <c r="C323" i="1"/>
  <c r="FK321" i="1"/>
  <c r="FV320" i="1"/>
  <c r="AJ320" i="1"/>
  <c r="ET319" i="1"/>
  <c r="CI319" i="1"/>
  <c r="AH319" i="1"/>
  <c r="FI318" i="1"/>
  <c r="DK318" i="1"/>
  <c r="BJ318" i="1"/>
  <c r="M318" i="1"/>
  <c r="EV317" i="1"/>
  <c r="DJ317" i="1"/>
  <c r="BY317" i="1"/>
  <c r="AP317" i="1"/>
  <c r="J317" i="1"/>
  <c r="FE316" i="1"/>
  <c r="EI316" i="1"/>
  <c r="DO316" i="1"/>
  <c r="CS316" i="1"/>
  <c r="BW316" i="1"/>
  <c r="BC316" i="1"/>
  <c r="AG316" i="1"/>
  <c r="Q316" i="1"/>
  <c r="FJ315" i="1"/>
  <c r="ET315" i="1"/>
  <c r="ED315" i="1"/>
  <c r="DN315" i="1"/>
  <c r="CX315" i="1"/>
  <c r="CH315" i="1"/>
  <c r="BS315" i="1"/>
  <c r="BH315" i="1"/>
  <c r="AT315" i="1"/>
  <c r="AF315" i="1"/>
  <c r="U315" i="1"/>
  <c r="H315" i="1"/>
  <c r="FW314" i="1"/>
  <c r="FM314" i="1"/>
  <c r="FA314" i="1"/>
  <c r="EQ314" i="1"/>
  <c r="EG314" i="1"/>
  <c r="DW314" i="1"/>
  <c r="DN314" i="1"/>
  <c r="DE314" i="1"/>
  <c r="CV314" i="1"/>
  <c r="CM314" i="1"/>
  <c r="CD314" i="1"/>
  <c r="BU314" i="1"/>
  <c r="BK314" i="1"/>
  <c r="BB314" i="1"/>
  <c r="AS314" i="1"/>
  <c r="AJ314" i="1"/>
  <c r="AA314" i="1"/>
  <c r="R314" i="1"/>
  <c r="I314" i="1"/>
  <c r="FX313" i="1"/>
  <c r="FO313" i="1"/>
  <c r="FF313" i="1"/>
  <c r="EW313" i="1"/>
  <c r="EO313" i="1"/>
  <c r="EG313" i="1"/>
  <c r="DY313" i="1"/>
  <c r="DQ313" i="1"/>
  <c r="DI313" i="1"/>
  <c r="DA313" i="1"/>
  <c r="CS313" i="1"/>
  <c r="CK313" i="1"/>
  <c r="CC313" i="1"/>
  <c r="BU313" i="1"/>
  <c r="BM313" i="1"/>
  <c r="BE313" i="1"/>
  <c r="AW313" i="1"/>
  <c r="AO313" i="1"/>
  <c r="AG313" i="1"/>
  <c r="Y313" i="1"/>
  <c r="Q313" i="1"/>
  <c r="I313" i="1"/>
  <c r="FR312" i="1"/>
  <c r="FJ312" i="1"/>
  <c r="FB312" i="1"/>
  <c r="ET312" i="1"/>
  <c r="EL312" i="1"/>
  <c r="ED312" i="1"/>
  <c r="DV312" i="1"/>
  <c r="DN312" i="1"/>
  <c r="DF312" i="1"/>
  <c r="CX312" i="1"/>
  <c r="CP312" i="1"/>
  <c r="FX324" i="1"/>
  <c r="EF322" i="1"/>
  <c r="EE321" i="1"/>
  <c r="EP320" i="1"/>
  <c r="T320" i="1"/>
  <c r="EF319" i="1"/>
  <c r="BZ319" i="1"/>
  <c r="Y319" i="1"/>
  <c r="EZ318" i="1"/>
  <c r="CY318" i="1"/>
  <c r="BA318" i="1"/>
  <c r="E318" i="1"/>
  <c r="EN317" i="1"/>
  <c r="DC317" i="1"/>
  <c r="BR317" i="1"/>
  <c r="AJ317" i="1"/>
  <c r="D317" i="1"/>
  <c r="FC316" i="1"/>
  <c r="EG316" i="1"/>
  <c r="DK316" i="1"/>
  <c r="CQ316" i="1"/>
  <c r="BU316" i="1"/>
  <c r="AY316" i="1"/>
  <c r="AF316" i="1"/>
  <c r="P316" i="1"/>
  <c r="FI315" i="1"/>
  <c r="ES315" i="1"/>
  <c r="EC315" i="1"/>
  <c r="DM315" i="1"/>
  <c r="CW315" i="1"/>
  <c r="CG315" i="1"/>
  <c r="BR315" i="1"/>
  <c r="BD315" i="1"/>
  <c r="AS315" i="1"/>
  <c r="AE315" i="1"/>
  <c r="T315" i="1"/>
  <c r="G315" i="1"/>
  <c r="FV314" i="1"/>
  <c r="FJ314" i="1"/>
  <c r="EZ314" i="1"/>
  <c r="EP314" i="1"/>
  <c r="EE314" i="1"/>
  <c r="DV314" i="1"/>
  <c r="DM314" i="1"/>
  <c r="DD314" i="1"/>
  <c r="CU314" i="1"/>
  <c r="CL314" i="1"/>
  <c r="CC314" i="1"/>
  <c r="BS314" i="1"/>
  <c r="BJ314" i="1"/>
  <c r="BA314" i="1"/>
  <c r="AR314" i="1"/>
  <c r="AI314" i="1"/>
  <c r="Z314" i="1"/>
  <c r="Q314" i="1"/>
  <c r="G314" i="1"/>
  <c r="FW313" i="1"/>
  <c r="AE324" i="1"/>
  <c r="CE322" i="1"/>
  <c r="CO321" i="1"/>
  <c r="CX320" i="1"/>
  <c r="C320" i="1"/>
  <c r="DP319" i="1"/>
  <c r="BL319" i="1"/>
  <c r="N319" i="1"/>
  <c r="EL318" i="1"/>
  <c r="CN318" i="1"/>
  <c r="AM318" i="1"/>
  <c r="FT317" i="1"/>
  <c r="ED317" i="1"/>
  <c r="CT317" i="1"/>
  <c r="BI317" i="1"/>
  <c r="AB317" i="1"/>
  <c r="FU316" i="1"/>
  <c r="EW316" i="1"/>
  <c r="EA316" i="1"/>
  <c r="DG316" i="1"/>
  <c r="CK316" i="1"/>
  <c r="BO316" i="1"/>
  <c r="AU316" i="1"/>
  <c r="AA316" i="1"/>
  <c r="K316" i="1"/>
  <c r="FT315" i="1"/>
  <c r="FD315" i="1"/>
  <c r="EN315" i="1"/>
  <c r="DX315" i="1"/>
  <c r="DH315" i="1"/>
  <c r="CR315" i="1"/>
  <c r="CB315" i="1"/>
  <c r="BP315" i="1"/>
  <c r="BB315" i="1"/>
  <c r="AN315" i="1"/>
  <c r="AC315" i="1"/>
  <c r="O315" i="1"/>
  <c r="E315" i="1"/>
  <c r="FR314" i="1"/>
  <c r="FH314" i="1"/>
  <c r="EX314" i="1"/>
  <c r="EL314" i="1"/>
  <c r="EC314" i="1"/>
  <c r="DT314" i="1"/>
  <c r="DK314" i="1"/>
  <c r="DB314" i="1"/>
  <c r="CS314" i="1"/>
  <c r="CI314" i="1"/>
  <c r="BZ314" i="1"/>
  <c r="BQ314" i="1"/>
  <c r="BH314" i="1"/>
  <c r="AY314" i="1"/>
  <c r="AP314" i="1"/>
  <c r="AG314" i="1"/>
  <c r="W314" i="1"/>
  <c r="N314" i="1"/>
  <c r="E314" i="1"/>
  <c r="FU313" i="1"/>
  <c r="FL313" i="1"/>
  <c r="FC313" i="1"/>
  <c r="ET313" i="1"/>
  <c r="EL313" i="1"/>
  <c r="ED313" i="1"/>
  <c r="DV313" i="1"/>
  <c r="DN313" i="1"/>
  <c r="DF313" i="1"/>
  <c r="CX313" i="1"/>
  <c r="CP313" i="1"/>
  <c r="CH313" i="1"/>
  <c r="BZ313" i="1"/>
  <c r="BR313" i="1"/>
  <c r="BJ313" i="1"/>
  <c r="BB313" i="1"/>
  <c r="AT313" i="1"/>
  <c r="AL313" i="1"/>
  <c r="AD313" i="1"/>
  <c r="V313" i="1"/>
  <c r="N313" i="1"/>
  <c r="F313" i="1"/>
  <c r="FW312" i="1"/>
  <c r="FO312" i="1"/>
  <c r="FG312" i="1"/>
  <c r="EY312" i="1"/>
  <c r="EQ312" i="1"/>
  <c r="EI312" i="1"/>
  <c r="EA312" i="1"/>
  <c r="DS312" i="1"/>
  <c r="DK312" i="1"/>
  <c r="DC312" i="1"/>
  <c r="CU312" i="1"/>
  <c r="CM312" i="1"/>
  <c r="CE312" i="1"/>
  <c r="BW312" i="1"/>
  <c r="BO312" i="1"/>
  <c r="BG312" i="1"/>
  <c r="AY312" i="1"/>
  <c r="AQ312" i="1"/>
  <c r="AI312" i="1"/>
  <c r="AA312" i="1"/>
  <c r="S312" i="1"/>
  <c r="K312" i="1"/>
  <c r="C312" i="1"/>
  <c r="EF324" i="1"/>
  <c r="Q320" i="1"/>
  <c r="EU318" i="1"/>
  <c r="EK317" i="1"/>
  <c r="CM316" i="1"/>
  <c r="O316" i="1"/>
  <c r="EB315" i="1"/>
  <c r="BQ315" i="1"/>
  <c r="P315" i="1"/>
  <c r="EY314" i="1"/>
  <c r="DL314" i="1"/>
  <c r="CA314" i="1"/>
  <c r="AQ314" i="1"/>
  <c r="F314" i="1"/>
  <c r="FD313" i="1"/>
  <c r="EF313" i="1"/>
  <c r="DM313" i="1"/>
  <c r="CQ313" i="1"/>
  <c r="BT313" i="1"/>
  <c r="BA313" i="1"/>
  <c r="AE313" i="1"/>
  <c r="H313" i="1"/>
  <c r="FN312" i="1"/>
  <c r="ER312" i="1"/>
  <c r="DU312" i="1"/>
  <c r="DB312" i="1"/>
  <c r="CG312" i="1"/>
  <c r="BQ312" i="1"/>
  <c r="BA312" i="1"/>
  <c r="AK312" i="1"/>
  <c r="U312" i="1"/>
  <c r="E312" i="1"/>
  <c r="FO311" i="1"/>
  <c r="FD311" i="1"/>
  <c r="EP311" i="1"/>
  <c r="EE311" i="1"/>
  <c r="DQ311" i="1"/>
  <c r="DC311" i="1"/>
  <c r="CR311" i="1"/>
  <c r="CD311" i="1"/>
  <c r="BS311" i="1"/>
  <c r="BE311" i="1"/>
  <c r="AQ311" i="1"/>
  <c r="AF311" i="1"/>
  <c r="R311" i="1"/>
  <c r="G311" i="1"/>
  <c r="FR310" i="1"/>
  <c r="FD310" i="1"/>
  <c r="ES310" i="1"/>
  <c r="EE310" i="1"/>
  <c r="DT310" i="1"/>
  <c r="DF310" i="1"/>
  <c r="CS310" i="1"/>
  <c r="CI310" i="1"/>
  <c r="BY310" i="1"/>
  <c r="BM310" i="1"/>
  <c r="BC310" i="1"/>
  <c r="AS310" i="1"/>
  <c r="AG310" i="1"/>
  <c r="W310" i="1"/>
  <c r="M310" i="1"/>
  <c r="FP309" i="1"/>
  <c r="FF309" i="1"/>
  <c r="ET309" i="1"/>
  <c r="EJ309" i="1"/>
  <c r="DZ309" i="1"/>
  <c r="DN309" i="1"/>
  <c r="DD309" i="1"/>
  <c r="CT309" i="1"/>
  <c r="CH309" i="1"/>
  <c r="BX309" i="1"/>
  <c r="BN309" i="1"/>
  <c r="BB309" i="1"/>
  <c r="AR309" i="1"/>
  <c r="AH309" i="1"/>
  <c r="V309" i="1"/>
  <c r="L309" i="1"/>
  <c r="FS308" i="1"/>
  <c r="FK308" i="1"/>
  <c r="FC308" i="1"/>
  <c r="EU308" i="1"/>
  <c r="EM308" i="1"/>
  <c r="EE308" i="1"/>
  <c r="DW308" i="1"/>
  <c r="DO308" i="1"/>
  <c r="DG308" i="1"/>
  <c r="CY308" i="1"/>
  <c r="CQ308" i="1"/>
  <c r="CI308" i="1"/>
  <c r="CA308" i="1"/>
  <c r="BS308" i="1"/>
  <c r="BK308" i="1"/>
  <c r="BC308" i="1"/>
  <c r="AU308" i="1"/>
  <c r="AM308" i="1"/>
  <c r="AE308" i="1"/>
  <c r="W308" i="1"/>
  <c r="O308" i="1"/>
  <c r="G308" i="1"/>
  <c r="FX307" i="1"/>
  <c r="FP307" i="1"/>
  <c r="FH307" i="1"/>
  <c r="EZ307" i="1"/>
  <c r="ER307" i="1"/>
  <c r="EJ307" i="1"/>
  <c r="EB307" i="1"/>
  <c r="DT307" i="1"/>
  <c r="DL307" i="1"/>
  <c r="DD307" i="1"/>
  <c r="CV307" i="1"/>
  <c r="CN307" i="1"/>
  <c r="CF307" i="1"/>
  <c r="BX307" i="1"/>
  <c r="BP307" i="1"/>
  <c r="BH307" i="1"/>
  <c r="AZ307" i="1"/>
  <c r="AR307" i="1"/>
  <c r="AJ307" i="1"/>
  <c r="AB307" i="1"/>
  <c r="T307" i="1"/>
  <c r="L307" i="1"/>
  <c r="D307" i="1"/>
  <c r="FU306" i="1"/>
  <c r="FM306" i="1"/>
  <c r="FE306" i="1"/>
  <c r="EW306" i="1"/>
  <c r="EO306" i="1"/>
  <c r="EG306" i="1"/>
  <c r="DY306" i="1"/>
  <c r="DQ306" i="1"/>
  <c r="DI306" i="1"/>
  <c r="DA306" i="1"/>
  <c r="CS306" i="1"/>
  <c r="CK306" i="1"/>
  <c r="CC306" i="1"/>
  <c r="BU306" i="1"/>
  <c r="BM306" i="1"/>
  <c r="BE306" i="1"/>
  <c r="AW306" i="1"/>
  <c r="AO306" i="1"/>
  <c r="AG306" i="1"/>
  <c r="Y306" i="1"/>
  <c r="Q306" i="1"/>
  <c r="I306" i="1"/>
  <c r="FR305" i="1"/>
  <c r="FJ305" i="1"/>
  <c r="FB305" i="1"/>
  <c r="ET305" i="1"/>
  <c r="EL305" i="1"/>
  <c r="ED305" i="1"/>
  <c r="DV305" i="1"/>
  <c r="DN305" i="1"/>
  <c r="DF305" i="1"/>
  <c r="CX305" i="1"/>
  <c r="CP305" i="1"/>
  <c r="CH305" i="1"/>
  <c r="BZ305" i="1"/>
  <c r="BR305" i="1"/>
  <c r="BJ305" i="1"/>
  <c r="BB305" i="1"/>
  <c r="AT305" i="1"/>
  <c r="AL305" i="1"/>
  <c r="AD305" i="1"/>
  <c r="V305" i="1"/>
  <c r="N305" i="1"/>
  <c r="F305" i="1"/>
  <c r="FW304" i="1"/>
  <c r="FO304" i="1"/>
  <c r="FG304" i="1"/>
  <c r="EY304" i="1"/>
  <c r="EQ304" i="1"/>
  <c r="EI304" i="1"/>
  <c r="EA304" i="1"/>
  <c r="DS304" i="1"/>
  <c r="DK304" i="1"/>
  <c r="DC304" i="1"/>
  <c r="CU304" i="1"/>
  <c r="CM304" i="1"/>
  <c r="CE304" i="1"/>
  <c r="BW304" i="1"/>
  <c r="BO304" i="1"/>
  <c r="BG304" i="1"/>
  <c r="AY304" i="1"/>
  <c r="AQ304" i="1"/>
  <c r="AI304" i="1"/>
  <c r="AA304" i="1"/>
  <c r="EJ318" i="1"/>
  <c r="EB317" i="1"/>
  <c r="FS316" i="1"/>
  <c r="CI316" i="1"/>
  <c r="I316" i="1"/>
  <c r="DV315" i="1"/>
  <c r="BL315" i="1"/>
  <c r="N315" i="1"/>
  <c r="EW314" i="1"/>
  <c r="DJ314" i="1"/>
  <c r="BY314" i="1"/>
  <c r="AO314" i="1"/>
  <c r="D314" i="1"/>
  <c r="FB313" i="1"/>
  <c r="EE313" i="1"/>
  <c r="DH313" i="1"/>
  <c r="CO313" i="1"/>
  <c r="BS313" i="1"/>
  <c r="AV313" i="1"/>
  <c r="AC313" i="1"/>
  <c r="G313" i="1"/>
  <c r="FI312" i="1"/>
  <c r="EP312" i="1"/>
  <c r="DT312" i="1"/>
  <c r="CW312" i="1"/>
  <c r="CF312" i="1"/>
  <c r="BP312" i="1"/>
  <c r="AZ312" i="1"/>
  <c r="AJ312" i="1"/>
  <c r="T312" i="1"/>
  <c r="D312" i="1"/>
  <c r="FN311" i="1"/>
  <c r="FC311" i="1"/>
  <c r="EO311" i="1"/>
  <c r="EA311" i="1"/>
  <c r="DP311" i="1"/>
  <c r="DR322" i="1"/>
  <c r="ED319" i="1"/>
  <c r="CW318" i="1"/>
  <c r="DA317" i="1"/>
  <c r="EY316" i="1"/>
  <c r="BS316" i="1"/>
  <c r="FX315" i="1"/>
  <c r="DL315" i="1"/>
  <c r="BC315" i="1"/>
  <c r="F315" i="1"/>
  <c r="EO314" i="1"/>
  <c r="DC314" i="1"/>
  <c r="BR314" i="1"/>
  <c r="AH314" i="1"/>
  <c r="FV313" i="1"/>
  <c r="EV313" i="1"/>
  <c r="EC313" i="1"/>
  <c r="DG313" i="1"/>
  <c r="CJ313" i="1"/>
  <c r="BQ313" i="1"/>
  <c r="AU313" i="1"/>
  <c r="X313" i="1"/>
  <c r="E313" i="1"/>
  <c r="FH312" i="1"/>
  <c r="EK312" i="1"/>
  <c r="DR312" i="1"/>
  <c r="CV312" i="1"/>
  <c r="CD312" i="1"/>
  <c r="BN312" i="1"/>
  <c r="AX312" i="1"/>
  <c r="AH312" i="1"/>
  <c r="R312" i="1"/>
  <c r="FM311" i="1"/>
  <c r="EY311" i="1"/>
  <c r="EN311" i="1"/>
  <c r="DZ311" i="1"/>
  <c r="DO311" i="1"/>
  <c r="DA311" i="1"/>
  <c r="CM311" i="1"/>
  <c r="CB311" i="1"/>
  <c r="BN311" i="1"/>
  <c r="BC311" i="1"/>
  <c r="AO311" i="1"/>
  <c r="AA311" i="1"/>
  <c r="P311" i="1"/>
  <c r="FP310" i="1"/>
  <c r="FB310" i="1"/>
  <c r="EN310" i="1"/>
  <c r="EC310" i="1"/>
  <c r="DO310" i="1"/>
  <c r="DD310" i="1"/>
  <c r="CQ310" i="1"/>
  <c r="CG310" i="1"/>
  <c r="BU310" i="1"/>
  <c r="BK310" i="1"/>
  <c r="BA310" i="1"/>
  <c r="AO310" i="1"/>
  <c r="AE310" i="1"/>
  <c r="U310" i="1"/>
  <c r="I310" i="1"/>
  <c r="FX309" i="1"/>
  <c r="FN309" i="1"/>
  <c r="FB309" i="1"/>
  <c r="ER309" i="1"/>
  <c r="EH309" i="1"/>
  <c r="DV309" i="1"/>
  <c r="DL309" i="1"/>
  <c r="DB309" i="1"/>
  <c r="CP309" i="1"/>
  <c r="CF309" i="1"/>
  <c r="BV309" i="1"/>
  <c r="BJ309" i="1"/>
  <c r="AZ309" i="1"/>
  <c r="AP309" i="1"/>
  <c r="AD309" i="1"/>
  <c r="T309" i="1"/>
  <c r="J309" i="1"/>
  <c r="FQ308" i="1"/>
  <c r="FI308" i="1"/>
  <c r="FA308" i="1"/>
  <c r="ES308" i="1"/>
  <c r="EK308" i="1"/>
  <c r="EC308" i="1"/>
  <c r="DU308" i="1"/>
  <c r="BT322" i="1"/>
  <c r="DN319" i="1"/>
  <c r="CI318" i="1"/>
  <c r="CR317" i="1"/>
  <c r="EU316" i="1"/>
  <c r="BM316" i="1"/>
  <c r="FR315" i="1"/>
  <c r="DF315" i="1"/>
  <c r="BA315" i="1"/>
  <c r="D315" i="1"/>
  <c r="EK314" i="1"/>
  <c r="DA314" i="1"/>
  <c r="BP314" i="1"/>
  <c r="AE314" i="1"/>
  <c r="FT313" i="1"/>
  <c r="EU313" i="1"/>
  <c r="DX313" i="1"/>
  <c r="DE313" i="1"/>
  <c r="CI313" i="1"/>
  <c r="BL313" i="1"/>
  <c r="AS313" i="1"/>
  <c r="W313" i="1"/>
  <c r="FF312" i="1"/>
  <c r="EJ312" i="1"/>
  <c r="DM312" i="1"/>
  <c r="CT312" i="1"/>
  <c r="BZ312" i="1"/>
  <c r="BJ312" i="1"/>
  <c r="AT312" i="1"/>
  <c r="AD312" i="1"/>
  <c r="N312" i="1"/>
  <c r="FW311" i="1"/>
  <c r="FL311" i="1"/>
  <c r="EX311" i="1"/>
  <c r="EM311" i="1"/>
  <c r="DY311" i="1"/>
  <c r="DK311" i="1"/>
  <c r="CZ311" i="1"/>
  <c r="CL311" i="1"/>
  <c r="CA311" i="1"/>
  <c r="BM311" i="1"/>
  <c r="AY311" i="1"/>
  <c r="AN311" i="1"/>
  <c r="Z311" i="1"/>
  <c r="O311" i="1"/>
  <c r="FL310" i="1"/>
  <c r="FA310" i="1"/>
  <c r="EM310" i="1"/>
  <c r="EB310" i="1"/>
  <c r="DN310" i="1"/>
  <c r="CZ310" i="1"/>
  <c r="CP310" i="1"/>
  <c r="CF310" i="1"/>
  <c r="BT310" i="1"/>
  <c r="BJ310" i="1"/>
  <c r="AZ310" i="1"/>
  <c r="AN310" i="1"/>
  <c r="AD310" i="1"/>
  <c r="T310" i="1"/>
  <c r="H310" i="1"/>
  <c r="FW309" i="1"/>
  <c r="FM309" i="1"/>
  <c r="FA309" i="1"/>
  <c r="EQ309" i="1"/>
  <c r="EG309" i="1"/>
  <c r="DU309" i="1"/>
  <c r="DK309" i="1"/>
  <c r="DA309" i="1"/>
  <c r="CO309" i="1"/>
  <c r="CE309" i="1"/>
  <c r="BU309" i="1"/>
  <c r="BI309" i="1"/>
  <c r="AY309" i="1"/>
  <c r="AO309" i="1"/>
  <c r="AC309" i="1"/>
  <c r="S309" i="1"/>
  <c r="I309" i="1"/>
  <c r="FX308" i="1"/>
  <c r="FP308" i="1"/>
  <c r="FH308" i="1"/>
  <c r="EZ308" i="1"/>
  <c r="ER308" i="1"/>
  <c r="EJ308" i="1"/>
  <c r="EB308" i="1"/>
  <c r="DT308" i="1"/>
  <c r="DL308" i="1"/>
  <c r="DD308" i="1"/>
  <c r="CV308" i="1"/>
  <c r="CN308" i="1"/>
  <c r="CF308" i="1"/>
  <c r="BX308" i="1"/>
  <c r="BP308" i="1"/>
  <c r="BH308" i="1"/>
  <c r="AZ308" i="1"/>
  <c r="AR308" i="1"/>
  <c r="AJ308" i="1"/>
  <c r="AB308" i="1"/>
  <c r="T308" i="1"/>
  <c r="L308" i="1"/>
  <c r="D308" i="1"/>
  <c r="FU307" i="1"/>
  <c r="FM307" i="1"/>
  <c r="FE307" i="1"/>
  <c r="EW307" i="1"/>
  <c r="EO307" i="1"/>
  <c r="EG307" i="1"/>
  <c r="DY307" i="1"/>
  <c r="DQ307" i="1"/>
  <c r="DI307" i="1"/>
  <c r="DA307" i="1"/>
  <c r="CS307" i="1"/>
  <c r="CK307" i="1"/>
  <c r="CC307" i="1"/>
  <c r="BU307" i="1"/>
  <c r="BM307" i="1"/>
  <c r="BE307" i="1"/>
  <c r="AW307" i="1"/>
  <c r="AO307" i="1"/>
  <c r="AG307" i="1"/>
  <c r="Y307" i="1"/>
  <c r="Q307" i="1"/>
  <c r="I307" i="1"/>
  <c r="FR306" i="1"/>
  <c r="FJ306" i="1"/>
  <c r="FB306" i="1"/>
  <c r="ET306" i="1"/>
  <c r="EL306" i="1"/>
  <c r="ED306" i="1"/>
  <c r="DV306" i="1"/>
  <c r="DN306" i="1"/>
  <c r="DF306" i="1"/>
  <c r="DU321" i="1"/>
  <c r="BU319" i="1"/>
  <c r="AY318" i="1"/>
  <c r="BP317" i="1"/>
  <c r="EE316" i="1"/>
  <c r="AW316" i="1"/>
  <c r="FH315" i="1"/>
  <c r="CV315" i="1"/>
  <c r="AR315" i="1"/>
  <c r="FU314" i="1"/>
  <c r="ED314" i="1"/>
  <c r="CT314" i="1"/>
  <c r="BI314" i="1"/>
  <c r="Y314" i="1"/>
  <c r="FN313" i="1"/>
  <c r="ES313" i="1"/>
  <c r="DW313" i="1"/>
  <c r="CZ313" i="1"/>
  <c r="CG313" i="1"/>
  <c r="BK313" i="1"/>
  <c r="AN313" i="1"/>
  <c r="U313" i="1"/>
  <c r="FX312" i="1"/>
  <c r="FA312" i="1"/>
  <c r="EH312" i="1"/>
  <c r="DL312" i="1"/>
  <c r="CO312" i="1"/>
  <c r="BY312" i="1"/>
  <c r="BI312" i="1"/>
  <c r="AS312" i="1"/>
  <c r="AC312" i="1"/>
  <c r="M312" i="1"/>
  <c r="FV311" i="1"/>
  <c r="FK311" i="1"/>
  <c r="EW311" i="1"/>
  <c r="EI311" i="1"/>
  <c r="DX311" i="1"/>
  <c r="DJ311" i="1"/>
  <c r="CY311" i="1"/>
  <c r="CK311" i="1"/>
  <c r="BW311" i="1"/>
  <c r="BL311" i="1"/>
  <c r="AX311" i="1"/>
  <c r="AM311" i="1"/>
  <c r="Y311" i="1"/>
  <c r="K311" i="1"/>
  <c r="FK310" i="1"/>
  <c r="EZ310" i="1"/>
  <c r="EL310" i="1"/>
  <c r="DX310" i="1"/>
  <c r="DM310" i="1"/>
  <c r="CY310" i="1"/>
  <c r="CO310" i="1"/>
  <c r="CC310" i="1"/>
  <c r="BS310" i="1"/>
  <c r="BI310" i="1"/>
  <c r="AW310" i="1"/>
  <c r="AM310" i="1"/>
  <c r="AC310" i="1"/>
  <c r="Q310" i="1"/>
  <c r="G310" i="1"/>
  <c r="FV309" i="1"/>
  <c r="FJ309" i="1"/>
  <c r="EZ309" i="1"/>
  <c r="EP309" i="1"/>
  <c r="ED309" i="1"/>
  <c r="DT309" i="1"/>
  <c r="DJ309" i="1"/>
  <c r="CX309" i="1"/>
  <c r="CN309" i="1"/>
  <c r="CD309" i="1"/>
  <c r="BR309" i="1"/>
  <c r="BH309" i="1"/>
  <c r="AX309" i="1"/>
  <c r="AL309" i="1"/>
  <c r="AB309" i="1"/>
  <c r="R309" i="1"/>
  <c r="F309" i="1"/>
  <c r="FW308" i="1"/>
  <c r="FO308" i="1"/>
  <c r="FG308" i="1"/>
  <c r="EY308" i="1"/>
  <c r="EQ308" i="1"/>
  <c r="EI308" i="1"/>
  <c r="EA308" i="1"/>
  <c r="DS308" i="1"/>
  <c r="DK308" i="1"/>
  <c r="DC308" i="1"/>
  <c r="CU308" i="1"/>
  <c r="CM308" i="1"/>
  <c r="CE308" i="1"/>
  <c r="BW308" i="1"/>
  <c r="BO308" i="1"/>
  <c r="BG308" i="1"/>
  <c r="AY308" i="1"/>
  <c r="AQ308" i="1"/>
  <c r="AI308" i="1"/>
  <c r="AA308" i="1"/>
  <c r="S308" i="1"/>
  <c r="K308" i="1"/>
  <c r="C308" i="1"/>
  <c r="FT307" i="1"/>
  <c r="FL307" i="1"/>
  <c r="FD307" i="1"/>
  <c r="EV307" i="1"/>
  <c r="EN307" i="1"/>
  <c r="EF307" i="1"/>
  <c r="DX307" i="1"/>
  <c r="DP307" i="1"/>
  <c r="DH307" i="1"/>
  <c r="CZ307" i="1"/>
  <c r="CR307" i="1"/>
  <c r="CJ307" i="1"/>
  <c r="CB307" i="1"/>
  <c r="BT307" i="1"/>
  <c r="BL307" i="1"/>
  <c r="BD307" i="1"/>
  <c r="AV307" i="1"/>
  <c r="AN307" i="1"/>
  <c r="AF307" i="1"/>
  <c r="X307" i="1"/>
  <c r="P307" i="1"/>
  <c r="CC321" i="1"/>
  <c r="BJ319" i="1"/>
  <c r="AK318" i="1"/>
  <c r="BG317" i="1"/>
  <c r="DY316" i="1"/>
  <c r="AQ316" i="1"/>
  <c r="FB315" i="1"/>
  <c r="CP315" i="1"/>
  <c r="AM315" i="1"/>
  <c r="FQ314" i="1"/>
  <c r="EB314" i="1"/>
  <c r="CQ314" i="1"/>
  <c r="BG314" i="1"/>
  <c r="V314" i="1"/>
  <c r="FM313" i="1"/>
  <c r="EN313" i="1"/>
  <c r="DU313" i="1"/>
  <c r="CY313" i="1"/>
  <c r="CB313" i="1"/>
  <c r="BI313" i="1"/>
  <c r="AM313" i="1"/>
  <c r="P313" i="1"/>
  <c r="FV312" i="1"/>
  <c r="EZ312" i="1"/>
  <c r="EC312" i="1"/>
  <c r="DJ312" i="1"/>
  <c r="CN312" i="1"/>
  <c r="BX312" i="1"/>
  <c r="BH312" i="1"/>
  <c r="AR312" i="1"/>
  <c r="AB312" i="1"/>
  <c r="L312" i="1"/>
  <c r="FU311" i="1"/>
  <c r="FG311" i="1"/>
  <c r="EV311" i="1"/>
  <c r="EH311" i="1"/>
  <c r="DW311" i="1"/>
  <c r="DI311" i="1"/>
  <c r="CU311" i="1"/>
  <c r="CJ311" i="1"/>
  <c r="BV311" i="1"/>
  <c r="BK311" i="1"/>
  <c r="AW311" i="1"/>
  <c r="AI311" i="1"/>
  <c r="X311" i="1"/>
  <c r="J311" i="1"/>
  <c r="FX310" i="1"/>
  <c r="FJ310" i="1"/>
  <c r="EV310" i="1"/>
  <c r="EK310" i="1"/>
  <c r="DW310" i="1"/>
  <c r="DL310" i="1"/>
  <c r="CX310" i="1"/>
  <c r="CN310" i="1"/>
  <c r="CB310" i="1"/>
  <c r="BR310" i="1"/>
  <c r="BH310" i="1"/>
  <c r="AV310" i="1"/>
  <c r="AL310" i="1"/>
  <c r="AB310" i="1"/>
  <c r="P310" i="1"/>
  <c r="F310" i="1"/>
  <c r="FU309" i="1"/>
  <c r="FI309" i="1"/>
  <c r="EY309" i="1"/>
  <c r="EO309" i="1"/>
  <c r="EC309" i="1"/>
  <c r="DS309" i="1"/>
  <c r="DI309" i="1"/>
  <c r="CW309" i="1"/>
  <c r="CM309" i="1"/>
  <c r="CC309" i="1"/>
  <c r="BQ309" i="1"/>
  <c r="BG309" i="1"/>
  <c r="AW309" i="1"/>
  <c r="AK309" i="1"/>
  <c r="AA309" i="1"/>
  <c r="Q309" i="1"/>
  <c r="E309" i="1"/>
  <c r="FV308" i="1"/>
  <c r="FN308" i="1"/>
  <c r="FF308" i="1"/>
  <c r="EX308" i="1"/>
  <c r="EP308" i="1"/>
  <c r="EH308" i="1"/>
  <c r="ED320" i="1"/>
  <c r="W319" i="1"/>
  <c r="C318" i="1"/>
  <c r="AH317" i="1"/>
  <c r="DI316" i="1"/>
  <c r="AE316" i="1"/>
  <c r="ER315" i="1"/>
  <c r="CF315" i="1"/>
  <c r="AD315" i="1"/>
  <c r="FI314" i="1"/>
  <c r="DU314" i="1"/>
  <c r="CK314" i="1"/>
  <c r="AZ314" i="1"/>
  <c r="O314" i="1"/>
  <c r="FK313" i="1"/>
  <c r="EM313" i="1"/>
  <c r="DP313" i="1"/>
  <c r="CW313" i="1"/>
  <c r="CA313" i="1"/>
  <c r="BD313" i="1"/>
  <c r="AK313" i="1"/>
  <c r="O313" i="1"/>
  <c r="FQ312" i="1"/>
  <c r="EX312" i="1"/>
  <c r="EB312" i="1"/>
  <c r="DE312" i="1"/>
  <c r="CL312" i="1"/>
  <c r="BV312" i="1"/>
  <c r="BF312" i="1"/>
  <c r="AP312" i="1"/>
  <c r="Z312" i="1"/>
  <c r="J312" i="1"/>
  <c r="FT311" i="1"/>
  <c r="FF311" i="1"/>
  <c r="EU311" i="1"/>
  <c r="EG311" i="1"/>
  <c r="DS311" i="1"/>
  <c r="DH311" i="1"/>
  <c r="CT311" i="1"/>
  <c r="CI311" i="1"/>
  <c r="BU311" i="1"/>
  <c r="BG311" i="1"/>
  <c r="AV311" i="1"/>
  <c r="AH311" i="1"/>
  <c r="W311" i="1"/>
  <c r="I311" i="1"/>
  <c r="FT310" i="1"/>
  <c r="FI310" i="1"/>
  <c r="EU310" i="1"/>
  <c r="EJ310" i="1"/>
  <c r="DV310" i="1"/>
  <c r="DH310" i="1"/>
  <c r="CW310" i="1"/>
  <c r="CK310" i="1"/>
  <c r="CA310" i="1"/>
  <c r="BQ310" i="1"/>
  <c r="BE310" i="1"/>
  <c r="AU310" i="1"/>
  <c r="AK310" i="1"/>
  <c r="Y310" i="1"/>
  <c r="O310" i="1"/>
  <c r="E310" i="1"/>
  <c r="FR309" i="1"/>
  <c r="FH309" i="1"/>
  <c r="EX309" i="1"/>
  <c r="EL309" i="1"/>
  <c r="EB309" i="1"/>
  <c r="DR309" i="1"/>
  <c r="DF309" i="1"/>
  <c r="CV309" i="1"/>
  <c r="CL309" i="1"/>
  <c r="BZ309" i="1"/>
  <c r="BP309" i="1"/>
  <c r="BF309" i="1"/>
  <c r="AT309" i="1"/>
  <c r="AJ309" i="1"/>
  <c r="Z309" i="1"/>
  <c r="N309" i="1"/>
  <c r="D309" i="1"/>
  <c r="FU308" i="1"/>
  <c r="FM308" i="1"/>
  <c r="FE308" i="1"/>
  <c r="EW308" i="1"/>
  <c r="EO308" i="1"/>
  <c r="EG308" i="1"/>
  <c r="DY308" i="1"/>
  <c r="DQ308" i="1"/>
  <c r="DI308" i="1"/>
  <c r="DA308" i="1"/>
  <c r="CS308" i="1"/>
  <c r="CK308" i="1"/>
  <c r="CC308" i="1"/>
  <c r="BU308" i="1"/>
  <c r="BM308" i="1"/>
  <c r="BE308" i="1"/>
  <c r="AW308" i="1"/>
  <c r="AO308" i="1"/>
  <c r="AG308" i="1"/>
  <c r="Y308" i="1"/>
  <c r="Q308" i="1"/>
  <c r="I308" i="1"/>
  <c r="FR307" i="1"/>
  <c r="FJ307" i="1"/>
  <c r="FB307" i="1"/>
  <c r="ET307" i="1"/>
  <c r="EL307" i="1"/>
  <c r="ED307" i="1"/>
  <c r="DV307" i="1"/>
  <c r="CN320" i="1"/>
  <c r="AB315" i="1"/>
  <c r="DO313" i="1"/>
  <c r="DZ312" i="1"/>
  <c r="FS311" i="1"/>
  <c r="CQ311" i="1"/>
  <c r="AP311" i="1"/>
  <c r="FQ310" i="1"/>
  <c r="DP310" i="1"/>
  <c r="BX310" i="1"/>
  <c r="AF310" i="1"/>
  <c r="FO309" i="1"/>
  <c r="DY309" i="1"/>
  <c r="CG309" i="1"/>
  <c r="AQ309" i="1"/>
  <c r="ET308" i="1"/>
  <c r="DR308" i="1"/>
  <c r="DB308" i="1"/>
  <c r="CL308" i="1"/>
  <c r="BV308" i="1"/>
  <c r="BF308" i="1"/>
  <c r="AP308" i="1"/>
  <c r="Z308" i="1"/>
  <c r="J308" i="1"/>
  <c r="FS307" i="1"/>
  <c r="FC307" i="1"/>
  <c r="EM307" i="1"/>
  <c r="DW307" i="1"/>
  <c r="DJ307" i="1"/>
  <c r="CW307" i="1"/>
  <c r="CI307" i="1"/>
  <c r="BW307" i="1"/>
  <c r="BJ307" i="1"/>
  <c r="AX307" i="1"/>
  <c r="AK307" i="1"/>
  <c r="W307" i="1"/>
  <c r="K307" i="1"/>
  <c r="FO306" i="1"/>
  <c r="FD306" i="1"/>
  <c r="ES306" i="1"/>
  <c r="EI306" i="1"/>
  <c r="DX306" i="1"/>
  <c r="DM306" i="1"/>
  <c r="DC306" i="1"/>
  <c r="CT306" i="1"/>
  <c r="CJ306" i="1"/>
  <c r="CA306" i="1"/>
  <c r="BR306" i="1"/>
  <c r="BI306" i="1"/>
  <c r="AZ306" i="1"/>
  <c r="AQ306" i="1"/>
  <c r="AH306" i="1"/>
  <c r="X306" i="1"/>
  <c r="O306" i="1"/>
  <c r="F306" i="1"/>
  <c r="FV305" i="1"/>
  <c r="FM305" i="1"/>
  <c r="FD305" i="1"/>
  <c r="EU305" i="1"/>
  <c r="EK305" i="1"/>
  <c r="EB305" i="1"/>
  <c r="DS305" i="1"/>
  <c r="DJ305" i="1"/>
  <c r="DA305" i="1"/>
  <c r="CR305" i="1"/>
  <c r="CI305" i="1"/>
  <c r="BY305" i="1"/>
  <c r="BP305" i="1"/>
  <c r="BG305" i="1"/>
  <c r="AX305" i="1"/>
  <c r="AO305" i="1"/>
  <c r="AF305" i="1"/>
  <c r="W305" i="1"/>
  <c r="M305" i="1"/>
  <c r="D305" i="1"/>
  <c r="FT304" i="1"/>
  <c r="FK304" i="1"/>
  <c r="FB304" i="1"/>
  <c r="ES304" i="1"/>
  <c r="EJ304" i="1"/>
  <c r="DZ304" i="1"/>
  <c r="DQ304" i="1"/>
  <c r="DH304" i="1"/>
  <c r="CY304" i="1"/>
  <c r="CP304" i="1"/>
  <c r="CG304" i="1"/>
  <c r="BX304" i="1"/>
  <c r="BN304" i="1"/>
  <c r="BE304" i="1"/>
  <c r="AV304" i="1"/>
  <c r="AM304" i="1"/>
  <c r="AD304" i="1"/>
  <c r="U304" i="1"/>
  <c r="M304" i="1"/>
  <c r="E304" i="1"/>
  <c r="FV303" i="1"/>
  <c r="FN303" i="1"/>
  <c r="FF303" i="1"/>
  <c r="EX303" i="1"/>
  <c r="EP303" i="1"/>
  <c r="EH303" i="1"/>
  <c r="DZ303" i="1"/>
  <c r="DR303" i="1"/>
  <c r="DJ303" i="1"/>
  <c r="DB303" i="1"/>
  <c r="CT303" i="1"/>
  <c r="CL303" i="1"/>
  <c r="CD303" i="1"/>
  <c r="BV303" i="1"/>
  <c r="BN303" i="1"/>
  <c r="BF303" i="1"/>
  <c r="AX303" i="1"/>
  <c r="AP303" i="1"/>
  <c r="AH303" i="1"/>
  <c r="Z303" i="1"/>
  <c r="R303" i="1"/>
  <c r="J303" i="1"/>
  <c r="FS302" i="1"/>
  <c r="FK302" i="1"/>
  <c r="FC302" i="1"/>
  <c r="EU302" i="1"/>
  <c r="EM302" i="1"/>
  <c r="EE302" i="1"/>
  <c r="DW302" i="1"/>
  <c r="DO302" i="1"/>
  <c r="DG302" i="1"/>
  <c r="CY302" i="1"/>
  <c r="CQ302" i="1"/>
  <c r="CI302" i="1"/>
  <c r="CA302" i="1"/>
  <c r="BS302" i="1"/>
  <c r="BK302" i="1"/>
  <c r="BC302" i="1"/>
  <c r="AU302" i="1"/>
  <c r="AM302" i="1"/>
  <c r="AE302" i="1"/>
  <c r="W302" i="1"/>
  <c r="O302" i="1"/>
  <c r="G302" i="1"/>
  <c r="FX301" i="1"/>
  <c r="FP301" i="1"/>
  <c r="FH301" i="1"/>
  <c r="EZ301" i="1"/>
  <c r="ER301" i="1"/>
  <c r="EJ301" i="1"/>
  <c r="EB301" i="1"/>
  <c r="DT301" i="1"/>
  <c r="DL301" i="1"/>
  <c r="DD301" i="1"/>
  <c r="CV301" i="1"/>
  <c r="CN301" i="1"/>
  <c r="CF301" i="1"/>
  <c r="BX301" i="1"/>
  <c r="BP301" i="1"/>
  <c r="BH301" i="1"/>
  <c r="AZ301" i="1"/>
  <c r="AR301" i="1"/>
  <c r="AJ301" i="1"/>
  <c r="AB301" i="1"/>
  <c r="T301" i="1"/>
  <c r="L301" i="1"/>
  <c r="D301" i="1"/>
  <c r="FU300" i="1"/>
  <c r="FM300" i="1"/>
  <c r="FE300" i="1"/>
  <c r="EW300" i="1"/>
  <c r="EO300" i="1"/>
  <c r="EG300" i="1"/>
  <c r="DY300" i="1"/>
  <c r="DQ300" i="1"/>
  <c r="DI300" i="1"/>
  <c r="DA300" i="1"/>
  <c r="CS300" i="1"/>
  <c r="CK300" i="1"/>
  <c r="CC300" i="1"/>
  <c r="BU300" i="1"/>
  <c r="BM300" i="1"/>
  <c r="BE300" i="1"/>
  <c r="AW300" i="1"/>
  <c r="AO300" i="1"/>
  <c r="AG300" i="1"/>
  <c r="Y300" i="1"/>
  <c r="Q300" i="1"/>
  <c r="I300" i="1"/>
  <c r="I319" i="1"/>
  <c r="FG314" i="1"/>
  <c r="CR313" i="1"/>
  <c r="DD312" i="1"/>
  <c r="FE311" i="1"/>
  <c r="CE311" i="1"/>
  <c r="AG311" i="1"/>
  <c r="FH310" i="1"/>
  <c r="DG310" i="1"/>
  <c r="BP310" i="1"/>
  <c r="X310" i="1"/>
  <c r="FG309" i="1"/>
  <c r="DQ309" i="1"/>
  <c r="BY309" i="1"/>
  <c r="AI309" i="1"/>
  <c r="FT308" i="1"/>
  <c r="EN308" i="1"/>
  <c r="DP308" i="1"/>
  <c r="CZ308" i="1"/>
  <c r="CJ308" i="1"/>
  <c r="BT308" i="1"/>
  <c r="BD308" i="1"/>
  <c r="AN308" i="1"/>
  <c r="X308" i="1"/>
  <c r="H308" i="1"/>
  <c r="FQ307" i="1"/>
  <c r="FA307" i="1"/>
  <c r="EK307" i="1"/>
  <c r="DU307" i="1"/>
  <c r="DG307" i="1"/>
  <c r="CU307" i="1"/>
  <c r="CH307" i="1"/>
  <c r="BV307" i="1"/>
  <c r="BI307" i="1"/>
  <c r="AU307" i="1"/>
  <c r="AI307" i="1"/>
  <c r="V307" i="1"/>
  <c r="J307" i="1"/>
  <c r="FX306" i="1"/>
  <c r="FN306" i="1"/>
  <c r="FC306" i="1"/>
  <c r="ER306" i="1"/>
  <c r="EH306" i="1"/>
  <c r="DW306" i="1"/>
  <c r="DL306" i="1"/>
  <c r="DB306" i="1"/>
  <c r="CR306" i="1"/>
  <c r="CI306" i="1"/>
  <c r="BZ306" i="1"/>
  <c r="BQ306" i="1"/>
  <c r="BH306" i="1"/>
  <c r="AY306" i="1"/>
  <c r="AP306" i="1"/>
  <c r="AF306" i="1"/>
  <c r="W306" i="1"/>
  <c r="N306" i="1"/>
  <c r="E306" i="1"/>
  <c r="FU305" i="1"/>
  <c r="FL305" i="1"/>
  <c r="FC305" i="1"/>
  <c r="ES305" i="1"/>
  <c r="EJ305" i="1"/>
  <c r="EA305" i="1"/>
  <c r="DR305" i="1"/>
  <c r="DI305" i="1"/>
  <c r="CZ305" i="1"/>
  <c r="CQ305" i="1"/>
  <c r="CG305" i="1"/>
  <c r="BX305" i="1"/>
  <c r="BO305" i="1"/>
  <c r="BF305" i="1"/>
  <c r="AW305" i="1"/>
  <c r="AN305" i="1"/>
  <c r="AE305" i="1"/>
  <c r="U305" i="1"/>
  <c r="L305" i="1"/>
  <c r="C305" i="1"/>
  <c r="FS304" i="1"/>
  <c r="FJ304" i="1"/>
  <c r="FA304" i="1"/>
  <c r="ER304" i="1"/>
  <c r="EH304" i="1"/>
  <c r="DY304" i="1"/>
  <c r="DP304" i="1"/>
  <c r="DG304" i="1"/>
  <c r="CX304" i="1"/>
  <c r="CO304" i="1"/>
  <c r="CF304" i="1"/>
  <c r="BV304" i="1"/>
  <c r="BM304" i="1"/>
  <c r="BD304" i="1"/>
  <c r="AU304" i="1"/>
  <c r="AL304" i="1"/>
  <c r="AC304" i="1"/>
  <c r="T304" i="1"/>
  <c r="L304" i="1"/>
  <c r="D304" i="1"/>
  <c r="FU303" i="1"/>
  <c r="FM303" i="1"/>
  <c r="FE303" i="1"/>
  <c r="EW303" i="1"/>
  <c r="FP317" i="1"/>
  <c r="DS314" i="1"/>
  <c r="BY313" i="1"/>
  <c r="CH312" i="1"/>
  <c r="EQ311" i="1"/>
  <c r="CC311" i="1"/>
  <c r="AE311" i="1"/>
  <c r="FC310" i="1"/>
  <c r="DE310" i="1"/>
  <c r="BL310" i="1"/>
  <c r="V310" i="1"/>
  <c r="FE309" i="1"/>
  <c r="DM309" i="1"/>
  <c r="BW309" i="1"/>
  <c r="AG309" i="1"/>
  <c r="FR308" i="1"/>
  <c r="EL308" i="1"/>
  <c r="DN308" i="1"/>
  <c r="CX308" i="1"/>
  <c r="CH308" i="1"/>
  <c r="BR308" i="1"/>
  <c r="BB308" i="1"/>
  <c r="AL308" i="1"/>
  <c r="V308" i="1"/>
  <c r="F308" i="1"/>
  <c r="FO307" i="1"/>
  <c r="EY307" i="1"/>
  <c r="EI307" i="1"/>
  <c r="DS307" i="1"/>
  <c r="DF307" i="1"/>
  <c r="CT307" i="1"/>
  <c r="CG307" i="1"/>
  <c r="BS307" i="1"/>
  <c r="BG307" i="1"/>
  <c r="AT307" i="1"/>
  <c r="AH307" i="1"/>
  <c r="U307" i="1"/>
  <c r="H307" i="1"/>
  <c r="FW306" i="1"/>
  <c r="FL306" i="1"/>
  <c r="FA306" i="1"/>
  <c r="EQ306" i="1"/>
  <c r="EF306" i="1"/>
  <c r="DU306" i="1"/>
  <c r="DK306" i="1"/>
  <c r="CZ306" i="1"/>
  <c r="CQ306" i="1"/>
  <c r="CH306" i="1"/>
  <c r="BY306" i="1"/>
  <c r="BP306" i="1"/>
  <c r="BG306" i="1"/>
  <c r="AX306" i="1"/>
  <c r="AN306" i="1"/>
  <c r="AE306" i="1"/>
  <c r="V306" i="1"/>
  <c r="M306" i="1"/>
  <c r="D306" i="1"/>
  <c r="FT305" i="1"/>
  <c r="FK305" i="1"/>
  <c r="FA305" i="1"/>
  <c r="ER305" i="1"/>
  <c r="EI305" i="1"/>
  <c r="DZ305" i="1"/>
  <c r="DQ305" i="1"/>
  <c r="DH305" i="1"/>
  <c r="CY305" i="1"/>
  <c r="CO305" i="1"/>
  <c r="CF305" i="1"/>
  <c r="BW305" i="1"/>
  <c r="BN305" i="1"/>
  <c r="BE305" i="1"/>
  <c r="AV305" i="1"/>
  <c r="AM305" i="1"/>
  <c r="AC305" i="1"/>
  <c r="T305" i="1"/>
  <c r="K305" i="1"/>
  <c r="FR304" i="1"/>
  <c r="FI304" i="1"/>
  <c r="EZ304" i="1"/>
  <c r="EP304" i="1"/>
  <c r="EG304" i="1"/>
  <c r="DX304" i="1"/>
  <c r="DO304" i="1"/>
  <c r="DF304" i="1"/>
  <c r="CW304" i="1"/>
  <c r="CN304" i="1"/>
  <c r="CD304" i="1"/>
  <c r="BU304" i="1"/>
  <c r="BL304" i="1"/>
  <c r="BC304" i="1"/>
  <c r="AT304" i="1"/>
  <c r="AK304" i="1"/>
  <c r="AB304" i="1"/>
  <c r="S304" i="1"/>
  <c r="K304" i="1"/>
  <c r="C304" i="1"/>
  <c r="FT303" i="1"/>
  <c r="FL303" i="1"/>
  <c r="FD303" i="1"/>
  <c r="EV303" i="1"/>
  <c r="EN303" i="1"/>
  <c r="EF303" i="1"/>
  <c r="DX303" i="1"/>
  <c r="DP303" i="1"/>
  <c r="DH303" i="1"/>
  <c r="CZ303" i="1"/>
  <c r="CR303" i="1"/>
  <c r="CJ303" i="1"/>
  <c r="CB303" i="1"/>
  <c r="BT303" i="1"/>
  <c r="BL303" i="1"/>
  <c r="BD303" i="1"/>
  <c r="AV303" i="1"/>
  <c r="AN303" i="1"/>
  <c r="AF303" i="1"/>
  <c r="X303" i="1"/>
  <c r="P303" i="1"/>
  <c r="H303" i="1"/>
  <c r="FQ302" i="1"/>
  <c r="FI302" i="1"/>
  <c r="FA302" i="1"/>
  <c r="ES302" i="1"/>
  <c r="EK302" i="1"/>
  <c r="EC302" i="1"/>
  <c r="DU302" i="1"/>
  <c r="DM302" i="1"/>
  <c r="DE302" i="1"/>
  <c r="CW302" i="1"/>
  <c r="CO302" i="1"/>
  <c r="CG302" i="1"/>
  <c r="BY302" i="1"/>
  <c r="BQ302" i="1"/>
  <c r="BI302" i="1"/>
  <c r="BA302" i="1"/>
  <c r="AS302" i="1"/>
  <c r="AK302" i="1"/>
  <c r="AC302" i="1"/>
  <c r="U302" i="1"/>
  <c r="M302" i="1"/>
  <c r="E302" i="1"/>
  <c r="FV301" i="1"/>
  <c r="FN301" i="1"/>
  <c r="FF301" i="1"/>
  <c r="EX301" i="1"/>
  <c r="EP301" i="1"/>
  <c r="EH301" i="1"/>
  <c r="DZ301" i="1"/>
  <c r="DR301" i="1"/>
  <c r="DJ301" i="1"/>
  <c r="DB301" i="1"/>
  <c r="CT301" i="1"/>
  <c r="CL301" i="1"/>
  <c r="CD301" i="1"/>
  <c r="BV301" i="1"/>
  <c r="BN301" i="1"/>
  <c r="BF301" i="1"/>
  <c r="AX301" i="1"/>
  <c r="AP301" i="1"/>
  <c r="AH301" i="1"/>
  <c r="Z301" i="1"/>
  <c r="R301" i="1"/>
  <c r="J301" i="1"/>
  <c r="FS300" i="1"/>
  <c r="FK300" i="1"/>
  <c r="FC300" i="1"/>
  <c r="EU300" i="1"/>
  <c r="EM300" i="1"/>
  <c r="Z317" i="1"/>
  <c r="CH314" i="1"/>
  <c r="BC313" i="1"/>
  <c r="BR312" i="1"/>
  <c r="EF311" i="1"/>
  <c r="BT311" i="1"/>
  <c r="S311" i="1"/>
  <c r="ET310" i="1"/>
  <c r="CV310" i="1"/>
  <c r="BD310" i="1"/>
  <c r="N310" i="1"/>
  <c r="EW309" i="1"/>
  <c r="DE309" i="1"/>
  <c r="BO309" i="1"/>
  <c r="Y309" i="1"/>
  <c r="FL308" i="1"/>
  <c r="EF308" i="1"/>
  <c r="DM308" i="1"/>
  <c r="CW308" i="1"/>
  <c r="CG308" i="1"/>
  <c r="BQ308" i="1"/>
  <c r="BA308" i="1"/>
  <c r="AK308" i="1"/>
  <c r="U308" i="1"/>
  <c r="E308" i="1"/>
  <c r="FN307" i="1"/>
  <c r="EX307" i="1"/>
  <c r="EH307" i="1"/>
  <c r="DR307" i="1"/>
  <c r="DE307" i="1"/>
  <c r="CQ307" i="1"/>
  <c r="CE307" i="1"/>
  <c r="BR307" i="1"/>
  <c r="BF307" i="1"/>
  <c r="AS307" i="1"/>
  <c r="AE307" i="1"/>
  <c r="S307" i="1"/>
  <c r="G307" i="1"/>
  <c r="FV306" i="1"/>
  <c r="FK306" i="1"/>
  <c r="EZ306" i="1"/>
  <c r="EP306" i="1"/>
  <c r="EE306" i="1"/>
  <c r="DT306" i="1"/>
  <c r="DJ306" i="1"/>
  <c r="CY306" i="1"/>
  <c r="CP306" i="1"/>
  <c r="CG306" i="1"/>
  <c r="BX306" i="1"/>
  <c r="BO306" i="1"/>
  <c r="BF306" i="1"/>
  <c r="AV306" i="1"/>
  <c r="AM306" i="1"/>
  <c r="AD306" i="1"/>
  <c r="U306" i="1"/>
  <c r="L306" i="1"/>
  <c r="C306" i="1"/>
  <c r="FS305" i="1"/>
  <c r="FI305" i="1"/>
  <c r="EZ305" i="1"/>
  <c r="EQ305" i="1"/>
  <c r="EH305" i="1"/>
  <c r="DY305" i="1"/>
  <c r="DP305" i="1"/>
  <c r="DG305" i="1"/>
  <c r="CW305" i="1"/>
  <c r="CN305" i="1"/>
  <c r="CE305" i="1"/>
  <c r="BV305" i="1"/>
  <c r="BM305" i="1"/>
  <c r="BD305" i="1"/>
  <c r="AU305" i="1"/>
  <c r="AK305" i="1"/>
  <c r="AB305" i="1"/>
  <c r="S305" i="1"/>
  <c r="J305" i="1"/>
  <c r="FQ304" i="1"/>
  <c r="FH304" i="1"/>
  <c r="EX304" i="1"/>
  <c r="EO304" i="1"/>
  <c r="EF304" i="1"/>
  <c r="DW304" i="1"/>
  <c r="DN304" i="1"/>
  <c r="DE304" i="1"/>
  <c r="CV304" i="1"/>
  <c r="CL304" i="1"/>
  <c r="CC304" i="1"/>
  <c r="BT304" i="1"/>
  <c r="BK304" i="1"/>
  <c r="BB304" i="1"/>
  <c r="AS304" i="1"/>
  <c r="AJ304" i="1"/>
  <c r="Z304" i="1"/>
  <c r="R304" i="1"/>
  <c r="J304" i="1"/>
  <c r="FS303" i="1"/>
  <c r="FK303" i="1"/>
  <c r="FC303" i="1"/>
  <c r="EU303" i="1"/>
  <c r="EM303" i="1"/>
  <c r="EE303" i="1"/>
  <c r="DW303" i="1"/>
  <c r="DO303" i="1"/>
  <c r="DG303" i="1"/>
  <c r="CY303" i="1"/>
  <c r="CQ303" i="1"/>
  <c r="CI303" i="1"/>
  <c r="CA303" i="1"/>
  <c r="BS303" i="1"/>
  <c r="BK303" i="1"/>
  <c r="BC303" i="1"/>
  <c r="AU303" i="1"/>
  <c r="AM303" i="1"/>
  <c r="AE303" i="1"/>
  <c r="W303" i="1"/>
  <c r="O303" i="1"/>
  <c r="G303" i="1"/>
  <c r="DC316" i="1"/>
  <c r="AX314" i="1"/>
  <c r="AF313" i="1"/>
  <c r="BB312" i="1"/>
  <c r="DR311" i="1"/>
  <c r="BO311" i="1"/>
  <c r="Q311" i="1"/>
  <c r="ER310" i="1"/>
  <c r="CR310" i="1"/>
  <c r="BB310" i="1"/>
  <c r="L310" i="1"/>
  <c r="ES309" i="1"/>
  <c r="DC309" i="1"/>
  <c r="BM309" i="1"/>
  <c r="U309" i="1"/>
  <c r="FJ308" i="1"/>
  <c r="ED308" i="1"/>
  <c r="DJ308" i="1"/>
  <c r="CT308" i="1"/>
  <c r="CD308" i="1"/>
  <c r="BN308" i="1"/>
  <c r="AX308" i="1"/>
  <c r="AH308" i="1"/>
  <c r="R308" i="1"/>
  <c r="FK307" i="1"/>
  <c r="EU307" i="1"/>
  <c r="EE307" i="1"/>
  <c r="DO307" i="1"/>
  <c r="DC307" i="1"/>
  <c r="CP307" i="1"/>
  <c r="CD307" i="1"/>
  <c r="BQ307" i="1"/>
  <c r="BC307" i="1"/>
  <c r="AQ307" i="1"/>
  <c r="AD307" i="1"/>
  <c r="R307" i="1"/>
  <c r="F307" i="1"/>
  <c r="FT306" i="1"/>
  <c r="FI306" i="1"/>
  <c r="EY306" i="1"/>
  <c r="EN306" i="1"/>
  <c r="EC306" i="1"/>
  <c r="DS306" i="1"/>
  <c r="DH306" i="1"/>
  <c r="CX306" i="1"/>
  <c r="CO306" i="1"/>
  <c r="CF306" i="1"/>
  <c r="BW306" i="1"/>
  <c r="BN306" i="1"/>
  <c r="BD306" i="1"/>
  <c r="AU306" i="1"/>
  <c r="AL306" i="1"/>
  <c r="AC306" i="1"/>
  <c r="T306" i="1"/>
  <c r="K306" i="1"/>
  <c r="FQ305" i="1"/>
  <c r="FH305" i="1"/>
  <c r="EY305" i="1"/>
  <c r="EP305" i="1"/>
  <c r="EG305" i="1"/>
  <c r="DX305" i="1"/>
  <c r="DO305" i="1"/>
  <c r="DE305" i="1"/>
  <c r="CV305" i="1"/>
  <c r="CM305" i="1"/>
  <c r="CD305" i="1"/>
  <c r="BU305" i="1"/>
  <c r="BL305" i="1"/>
  <c r="BC305" i="1"/>
  <c r="AS305" i="1"/>
  <c r="AJ305" i="1"/>
  <c r="AA305" i="1"/>
  <c r="R305" i="1"/>
  <c r="I305" i="1"/>
  <c r="FP304" i="1"/>
  <c r="FF304" i="1"/>
  <c r="EW304" i="1"/>
  <c r="EN304" i="1"/>
  <c r="EE304" i="1"/>
  <c r="DV304" i="1"/>
  <c r="DM304" i="1"/>
  <c r="DD304" i="1"/>
  <c r="CT304" i="1"/>
  <c r="CK304" i="1"/>
  <c r="CB304" i="1"/>
  <c r="BS304" i="1"/>
  <c r="BJ304" i="1"/>
  <c r="BA304" i="1"/>
  <c r="AR304" i="1"/>
  <c r="AH304" i="1"/>
  <c r="Y304" i="1"/>
  <c r="Q304" i="1"/>
  <c r="I304" i="1"/>
  <c r="FR303" i="1"/>
  <c r="FJ303" i="1"/>
  <c r="FB303" i="1"/>
  <c r="ET303" i="1"/>
  <c r="EL303" i="1"/>
  <c r="ED303" i="1"/>
  <c r="DV303" i="1"/>
  <c r="DN303" i="1"/>
  <c r="DF303" i="1"/>
  <c r="CX303" i="1"/>
  <c r="CP303" i="1"/>
  <c r="CH303" i="1"/>
  <c r="BZ303" i="1"/>
  <c r="BR303" i="1"/>
  <c r="BJ303" i="1"/>
  <c r="BB303" i="1"/>
  <c r="AT303" i="1"/>
  <c r="AL303" i="1"/>
  <c r="AD303" i="1"/>
  <c r="V303" i="1"/>
  <c r="N303" i="1"/>
  <c r="F303" i="1"/>
  <c r="FW302" i="1"/>
  <c r="FO302" i="1"/>
  <c r="FG302" i="1"/>
  <c r="EY302" i="1"/>
  <c r="EQ302" i="1"/>
  <c r="EI302" i="1"/>
  <c r="EA302" i="1"/>
  <c r="DS302" i="1"/>
  <c r="DK302" i="1"/>
  <c r="DC302" i="1"/>
  <c r="CU302" i="1"/>
  <c r="CM302" i="1"/>
  <c r="CE302" i="1"/>
  <c r="BW302" i="1"/>
  <c r="BO302" i="1"/>
  <c r="BG302" i="1"/>
  <c r="AY302" i="1"/>
  <c r="AQ302" i="1"/>
  <c r="Y316" i="1"/>
  <c r="M314" i="1"/>
  <c r="M313" i="1"/>
  <c r="AL312" i="1"/>
  <c r="DG311" i="1"/>
  <c r="BF311" i="1"/>
  <c r="H311" i="1"/>
  <c r="EF310" i="1"/>
  <c r="CJ310" i="1"/>
  <c r="AT310" i="1"/>
  <c r="D310" i="1"/>
  <c r="EK309" i="1"/>
  <c r="CU309" i="1"/>
  <c r="BE309" i="1"/>
  <c r="M309" i="1"/>
  <c r="FD308" i="1"/>
  <c r="DZ308" i="1"/>
  <c r="DH308" i="1"/>
  <c r="CR308" i="1"/>
  <c r="CB308" i="1"/>
  <c r="BL308" i="1"/>
  <c r="AV308" i="1"/>
  <c r="AF308" i="1"/>
  <c r="P308" i="1"/>
  <c r="FI307" i="1"/>
  <c r="ES307" i="1"/>
  <c r="EC307" i="1"/>
  <c r="DN307" i="1"/>
  <c r="DB307" i="1"/>
  <c r="CO307" i="1"/>
  <c r="CA307" i="1"/>
  <c r="BO307" i="1"/>
  <c r="BB307" i="1"/>
  <c r="AP307" i="1"/>
  <c r="AC307" i="1"/>
  <c r="O307" i="1"/>
  <c r="E307" i="1"/>
  <c r="FS306" i="1"/>
  <c r="FH306" i="1"/>
  <c r="EX306" i="1"/>
  <c r="EM306" i="1"/>
  <c r="EB306" i="1"/>
  <c r="DR306" i="1"/>
  <c r="DG306" i="1"/>
  <c r="CW306" i="1"/>
  <c r="CN306" i="1"/>
  <c r="CE306" i="1"/>
  <c r="BV306" i="1"/>
  <c r="BL306" i="1"/>
  <c r="BC306" i="1"/>
  <c r="AT306" i="1"/>
  <c r="AK306" i="1"/>
  <c r="AB306" i="1"/>
  <c r="S306" i="1"/>
  <c r="J306" i="1"/>
  <c r="FP305" i="1"/>
  <c r="FG305" i="1"/>
  <c r="EX305" i="1"/>
  <c r="EO305" i="1"/>
  <c r="EF305" i="1"/>
  <c r="DW305" i="1"/>
  <c r="DM305" i="1"/>
  <c r="DD305" i="1"/>
  <c r="CU305" i="1"/>
  <c r="CL305" i="1"/>
  <c r="CC305" i="1"/>
  <c r="BT305" i="1"/>
  <c r="BK305" i="1"/>
  <c r="BA305" i="1"/>
  <c r="AR305" i="1"/>
  <c r="AI305" i="1"/>
  <c r="Z305" i="1"/>
  <c r="Q305" i="1"/>
  <c r="H305" i="1"/>
  <c r="FX304" i="1"/>
  <c r="FN304" i="1"/>
  <c r="FE304" i="1"/>
  <c r="EV304" i="1"/>
  <c r="EM304" i="1"/>
  <c r="ED304" i="1"/>
  <c r="DU304" i="1"/>
  <c r="DL304" i="1"/>
  <c r="DB304" i="1"/>
  <c r="CS304" i="1"/>
  <c r="CJ304" i="1"/>
  <c r="CA304" i="1"/>
  <c r="BR304" i="1"/>
  <c r="BI304" i="1"/>
  <c r="AZ304" i="1"/>
  <c r="AP304" i="1"/>
  <c r="AG304" i="1"/>
  <c r="X304" i="1"/>
  <c r="P304" i="1"/>
  <c r="H304" i="1"/>
  <c r="FQ303" i="1"/>
  <c r="FI303" i="1"/>
  <c r="FA303" i="1"/>
  <c r="ES303" i="1"/>
  <c r="EK303" i="1"/>
  <c r="EC303" i="1"/>
  <c r="DU303" i="1"/>
  <c r="DM303" i="1"/>
  <c r="DE303" i="1"/>
  <c r="CW303" i="1"/>
  <c r="CO303" i="1"/>
  <c r="CG303" i="1"/>
  <c r="BY303" i="1"/>
  <c r="BQ303" i="1"/>
  <c r="BI303" i="1"/>
  <c r="BA303" i="1"/>
  <c r="AS303" i="1"/>
  <c r="AK303" i="1"/>
  <c r="AC303" i="1"/>
  <c r="U303" i="1"/>
  <c r="M303" i="1"/>
  <c r="E303" i="1"/>
  <c r="FV302" i="1"/>
  <c r="FN302" i="1"/>
  <c r="EL315" i="1"/>
  <c r="FE313" i="1"/>
  <c r="FP312" i="1"/>
  <c r="V312" i="1"/>
  <c r="DB311" i="1"/>
  <c r="BD311" i="1"/>
  <c r="C311" i="1"/>
  <c r="ED310" i="1"/>
  <c r="CH310" i="1"/>
  <c r="AR310" i="1"/>
  <c r="EI309" i="1"/>
  <c r="CS309" i="1"/>
  <c r="BA309" i="1"/>
  <c r="K309" i="1"/>
  <c r="FB308" i="1"/>
  <c r="DX308" i="1"/>
  <c r="DF308" i="1"/>
  <c r="CP308" i="1"/>
  <c r="BZ308" i="1"/>
  <c r="BJ308" i="1"/>
  <c r="AT308" i="1"/>
  <c r="AD308" i="1"/>
  <c r="N308" i="1"/>
  <c r="FW307" i="1"/>
  <c r="FG307" i="1"/>
  <c r="EQ307" i="1"/>
  <c r="EA307" i="1"/>
  <c r="DM307" i="1"/>
  <c r="CY307" i="1"/>
  <c r="CM307" i="1"/>
  <c r="BZ307" i="1"/>
  <c r="BN307" i="1"/>
  <c r="BA307" i="1"/>
  <c r="AM307" i="1"/>
  <c r="AA307" i="1"/>
  <c r="N307" i="1"/>
  <c r="C307" i="1"/>
  <c r="FQ306" i="1"/>
  <c r="FG306" i="1"/>
  <c r="EV306" i="1"/>
  <c r="EK306" i="1"/>
  <c r="EA306" i="1"/>
  <c r="DP306" i="1"/>
  <c r="DE306" i="1"/>
  <c r="CV306" i="1"/>
  <c r="CM306" i="1"/>
  <c r="CD306" i="1"/>
  <c r="BT306" i="1"/>
  <c r="BK306" i="1"/>
  <c r="BB306" i="1"/>
  <c r="AS306" i="1"/>
  <c r="AJ306" i="1"/>
  <c r="AA306" i="1"/>
  <c r="R306" i="1"/>
  <c r="H306" i="1"/>
  <c r="FX305" i="1"/>
  <c r="FO305" i="1"/>
  <c r="FF305" i="1"/>
  <c r="EW305" i="1"/>
  <c r="EN305" i="1"/>
  <c r="EE305" i="1"/>
  <c r="DU305" i="1"/>
  <c r="DL305" i="1"/>
  <c r="DC305" i="1"/>
  <c r="CT305" i="1"/>
  <c r="CK305" i="1"/>
  <c r="CB305" i="1"/>
  <c r="BS305" i="1"/>
  <c r="BI305" i="1"/>
  <c r="AZ305" i="1"/>
  <c r="AQ305" i="1"/>
  <c r="AH305" i="1"/>
  <c r="Y305" i="1"/>
  <c r="P305" i="1"/>
  <c r="G305" i="1"/>
  <c r="FV304" i="1"/>
  <c r="FM304" i="1"/>
  <c r="FD304" i="1"/>
  <c r="EU304" i="1"/>
  <c r="EL304" i="1"/>
  <c r="EC304" i="1"/>
  <c r="DT304" i="1"/>
  <c r="DJ304" i="1"/>
  <c r="DA304" i="1"/>
  <c r="CR304" i="1"/>
  <c r="CI304" i="1"/>
  <c r="BZ304" i="1"/>
  <c r="BQ304" i="1"/>
  <c r="BH304" i="1"/>
  <c r="AX304" i="1"/>
  <c r="AO304" i="1"/>
  <c r="AF304" i="1"/>
  <c r="W304" i="1"/>
  <c r="O304" i="1"/>
  <c r="G304" i="1"/>
  <c r="FX303" i="1"/>
  <c r="FP303" i="1"/>
  <c r="FH303" i="1"/>
  <c r="EZ303" i="1"/>
  <c r="ER303" i="1"/>
  <c r="EJ303" i="1"/>
  <c r="EB303" i="1"/>
  <c r="DT303" i="1"/>
  <c r="DL303" i="1"/>
  <c r="DD303" i="1"/>
  <c r="CV303" i="1"/>
  <c r="CN303" i="1"/>
  <c r="CF303" i="1"/>
  <c r="BX303" i="1"/>
  <c r="BP303" i="1"/>
  <c r="BH303" i="1"/>
  <c r="AZ303" i="1"/>
  <c r="AR303" i="1"/>
  <c r="AJ303" i="1"/>
  <c r="AB303" i="1"/>
  <c r="T303" i="1"/>
  <c r="L303" i="1"/>
  <c r="D303" i="1"/>
  <c r="FU302" i="1"/>
  <c r="FM302" i="1"/>
  <c r="FE302" i="1"/>
  <c r="EW302" i="1"/>
  <c r="EO302" i="1"/>
  <c r="EG302" i="1"/>
  <c r="DY302" i="1"/>
  <c r="DQ302" i="1"/>
  <c r="DI302" i="1"/>
  <c r="DA302" i="1"/>
  <c r="CS302" i="1"/>
  <c r="CK302" i="1"/>
  <c r="CC302" i="1"/>
  <c r="BZ315" i="1"/>
  <c r="BZ310" i="1"/>
  <c r="DV308" i="1"/>
  <c r="FV307" i="1"/>
  <c r="BK307" i="1"/>
  <c r="EU306" i="1"/>
  <c r="BS306" i="1"/>
  <c r="FW305" i="1"/>
  <c r="DB305" i="1"/>
  <c r="AG305" i="1"/>
  <c r="EK304" i="1"/>
  <c r="BP304" i="1"/>
  <c r="FW303" i="1"/>
  <c r="EA303" i="1"/>
  <c r="CU303" i="1"/>
  <c r="BO303" i="1"/>
  <c r="AI303" i="1"/>
  <c r="C303" i="1"/>
  <c r="FH302" i="1"/>
  <c r="ER302" i="1"/>
  <c r="EB302" i="1"/>
  <c r="DL302" i="1"/>
  <c r="CV302" i="1"/>
  <c r="CF302" i="1"/>
  <c r="BR302" i="1"/>
  <c r="BE302" i="1"/>
  <c r="AR302" i="1"/>
  <c r="AG302" i="1"/>
  <c r="V302" i="1"/>
  <c r="K302" i="1"/>
  <c r="FO301" i="1"/>
  <c r="FD301" i="1"/>
  <c r="ET301" i="1"/>
  <c r="EI301" i="1"/>
  <c r="DX301" i="1"/>
  <c r="DN301" i="1"/>
  <c r="DC301" i="1"/>
  <c r="CR301" i="1"/>
  <c r="CH301" i="1"/>
  <c r="BW301" i="1"/>
  <c r="BL301" i="1"/>
  <c r="BB301" i="1"/>
  <c r="AQ301" i="1"/>
  <c r="AF301" i="1"/>
  <c r="V301" i="1"/>
  <c r="K301" i="1"/>
  <c r="FO300" i="1"/>
  <c r="FD300" i="1"/>
  <c r="ES300" i="1"/>
  <c r="EI300" i="1"/>
  <c r="DZ300" i="1"/>
  <c r="DP300" i="1"/>
  <c r="DG300" i="1"/>
  <c r="CX300" i="1"/>
  <c r="CO300" i="1"/>
  <c r="CF300" i="1"/>
  <c r="BW300" i="1"/>
  <c r="BN300" i="1"/>
  <c r="BD300" i="1"/>
  <c r="AU300" i="1"/>
  <c r="AL300" i="1"/>
  <c r="AC300" i="1"/>
  <c r="T300" i="1"/>
  <c r="K300" i="1"/>
  <c r="C239" i="1"/>
  <c r="FT293" i="1"/>
  <c r="FL293" i="1"/>
  <c r="FD293" i="1"/>
  <c r="EV293" i="1"/>
  <c r="EN293" i="1"/>
  <c r="EF293" i="1"/>
  <c r="DX293" i="1"/>
  <c r="DP293" i="1"/>
  <c r="DH293" i="1"/>
  <c r="CZ293" i="1"/>
  <c r="CR293" i="1"/>
  <c r="CJ293" i="1"/>
  <c r="CB293" i="1"/>
  <c r="BT293" i="1"/>
  <c r="BL293" i="1"/>
  <c r="BD293" i="1"/>
  <c r="AV293" i="1"/>
  <c r="AN293" i="1"/>
  <c r="AF293" i="1"/>
  <c r="X293" i="1"/>
  <c r="P293" i="1"/>
  <c r="H293" i="1"/>
  <c r="FQ292" i="1"/>
  <c r="FI292" i="1"/>
  <c r="FA292" i="1"/>
  <c r="ES292" i="1"/>
  <c r="EK292" i="1"/>
  <c r="EC292" i="1"/>
  <c r="DU292" i="1"/>
  <c r="DM292" i="1"/>
  <c r="DE292" i="1"/>
  <c r="CW292" i="1"/>
  <c r="CO292" i="1"/>
  <c r="CG292" i="1"/>
  <c r="BY292" i="1"/>
  <c r="BQ292" i="1"/>
  <c r="BI292" i="1"/>
  <c r="BA292" i="1"/>
  <c r="AS292" i="1"/>
  <c r="AK292" i="1"/>
  <c r="AC292" i="1"/>
  <c r="U292" i="1"/>
  <c r="M292" i="1"/>
  <c r="E292" i="1"/>
  <c r="FV291" i="1"/>
  <c r="FN291" i="1"/>
  <c r="FF291" i="1"/>
  <c r="EX291" i="1"/>
  <c r="EP291" i="1"/>
  <c r="EH291" i="1"/>
  <c r="DZ291" i="1"/>
  <c r="DR291" i="1"/>
  <c r="DJ291" i="1"/>
  <c r="DB291" i="1"/>
  <c r="CT291" i="1"/>
  <c r="CL291" i="1"/>
  <c r="CD291" i="1"/>
  <c r="BV291" i="1"/>
  <c r="BN291" i="1"/>
  <c r="BF291" i="1"/>
  <c r="AX291" i="1"/>
  <c r="AP291" i="1"/>
  <c r="AH291" i="1"/>
  <c r="Z291" i="1"/>
  <c r="R291" i="1"/>
  <c r="J291" i="1"/>
  <c r="FS290" i="1"/>
  <c r="FK290" i="1"/>
  <c r="FC290" i="1"/>
  <c r="EU290" i="1"/>
  <c r="EM290" i="1"/>
  <c r="EE290" i="1"/>
  <c r="DW290" i="1"/>
  <c r="DO290" i="1"/>
  <c r="DG290" i="1"/>
  <c r="CY290" i="1"/>
  <c r="CQ290" i="1"/>
  <c r="CI290" i="1"/>
  <c r="CA290" i="1"/>
  <c r="BS290" i="1"/>
  <c r="BK290" i="1"/>
  <c r="BC290" i="1"/>
  <c r="AU290" i="1"/>
  <c r="AM290" i="1"/>
  <c r="AE290" i="1"/>
  <c r="W290" i="1"/>
  <c r="O290" i="1"/>
  <c r="G290" i="1"/>
  <c r="FX289" i="1"/>
  <c r="FP289" i="1"/>
  <c r="FH289" i="1"/>
  <c r="EZ289" i="1"/>
  <c r="ER289" i="1"/>
  <c r="EJ289" i="1"/>
  <c r="EB289" i="1"/>
  <c r="DT289" i="1"/>
  <c r="DL289" i="1"/>
  <c r="DD289" i="1"/>
  <c r="CV289" i="1"/>
  <c r="CN289" i="1"/>
  <c r="CF289" i="1"/>
  <c r="BX289" i="1"/>
  <c r="BP289" i="1"/>
  <c r="BH289" i="1"/>
  <c r="AZ289" i="1"/>
  <c r="AR289" i="1"/>
  <c r="AJ289" i="1"/>
  <c r="AB289" i="1"/>
  <c r="T289" i="1"/>
  <c r="L289" i="1"/>
  <c r="D289" i="1"/>
  <c r="FU288" i="1"/>
  <c r="FM288" i="1"/>
  <c r="FE288" i="1"/>
  <c r="EW288" i="1"/>
  <c r="EO288" i="1"/>
  <c r="EG288" i="1"/>
  <c r="DY288" i="1"/>
  <c r="DQ288" i="1"/>
  <c r="DI288" i="1"/>
  <c r="DA288" i="1"/>
  <c r="CS288" i="1"/>
  <c r="CK288" i="1"/>
  <c r="CC288" i="1"/>
  <c r="BU288" i="1"/>
  <c r="BM288" i="1"/>
  <c r="BE288" i="1"/>
  <c r="AW288" i="1"/>
  <c r="AO288" i="1"/>
  <c r="AG288" i="1"/>
  <c r="Y288" i="1"/>
  <c r="Q288" i="1"/>
  <c r="I288" i="1"/>
  <c r="FR287" i="1"/>
  <c r="FJ287" i="1"/>
  <c r="FB287" i="1"/>
  <c r="ET287" i="1"/>
  <c r="EK313" i="1"/>
  <c r="AJ310" i="1"/>
  <c r="DE308" i="1"/>
  <c r="FF307" i="1"/>
  <c r="AY307" i="1"/>
  <c r="EJ306" i="1"/>
  <c r="BJ306" i="1"/>
  <c r="FN305" i="1"/>
  <c r="CS305" i="1"/>
  <c r="X305" i="1"/>
  <c r="EB304" i="1"/>
  <c r="BF304" i="1"/>
  <c r="FO303" i="1"/>
  <c r="DY303" i="1"/>
  <c r="CS303" i="1"/>
  <c r="BM303" i="1"/>
  <c r="AG303" i="1"/>
  <c r="FF302" i="1"/>
  <c r="EP302" i="1"/>
  <c r="DZ302" i="1"/>
  <c r="DJ302" i="1"/>
  <c r="CT302" i="1"/>
  <c r="CD302" i="1"/>
  <c r="BP302" i="1"/>
  <c r="BD302" i="1"/>
  <c r="AP302" i="1"/>
  <c r="AF302" i="1"/>
  <c r="T302" i="1"/>
  <c r="J302" i="1"/>
  <c r="FM301" i="1"/>
  <c r="FC301" i="1"/>
  <c r="ES301" i="1"/>
  <c r="EG301" i="1"/>
  <c r="DW301" i="1"/>
  <c r="DM301" i="1"/>
  <c r="DA301" i="1"/>
  <c r="CQ301" i="1"/>
  <c r="CG301" i="1"/>
  <c r="BU301" i="1"/>
  <c r="BK301" i="1"/>
  <c r="BA301" i="1"/>
  <c r="AO301" i="1"/>
  <c r="AE301" i="1"/>
  <c r="U301" i="1"/>
  <c r="I301" i="1"/>
  <c r="FX300" i="1"/>
  <c r="FN300" i="1"/>
  <c r="FB300" i="1"/>
  <c r="ER300" i="1"/>
  <c r="EH300" i="1"/>
  <c r="DX300" i="1"/>
  <c r="DO300" i="1"/>
  <c r="DF300" i="1"/>
  <c r="CW300" i="1"/>
  <c r="CN300" i="1"/>
  <c r="CE300" i="1"/>
  <c r="BV300" i="1"/>
  <c r="BL300" i="1"/>
  <c r="BC300" i="1"/>
  <c r="AT300" i="1"/>
  <c r="AK300" i="1"/>
  <c r="AB300" i="1"/>
  <c r="S300" i="1"/>
  <c r="J300" i="1"/>
  <c r="FS293" i="1"/>
  <c r="FK293" i="1"/>
  <c r="FC293" i="1"/>
  <c r="EU293" i="1"/>
  <c r="EM293" i="1"/>
  <c r="EE293" i="1"/>
  <c r="DW293" i="1"/>
  <c r="DO293" i="1"/>
  <c r="DG293" i="1"/>
  <c r="CY293" i="1"/>
  <c r="CQ293" i="1"/>
  <c r="CI293" i="1"/>
  <c r="CA293" i="1"/>
  <c r="BS293" i="1"/>
  <c r="BK293" i="1"/>
  <c r="BC293" i="1"/>
  <c r="AU293" i="1"/>
  <c r="AM293" i="1"/>
  <c r="AE293" i="1"/>
  <c r="W293" i="1"/>
  <c r="O293" i="1"/>
  <c r="G293" i="1"/>
  <c r="FX292" i="1"/>
  <c r="FP292" i="1"/>
  <c r="FH292" i="1"/>
  <c r="EZ292" i="1"/>
  <c r="ER292" i="1"/>
  <c r="EJ292" i="1"/>
  <c r="EB292" i="1"/>
  <c r="DT292" i="1"/>
  <c r="DL292" i="1"/>
  <c r="DD292" i="1"/>
  <c r="CV292" i="1"/>
  <c r="CN292" i="1"/>
  <c r="CF292" i="1"/>
  <c r="BX292" i="1"/>
  <c r="BP292" i="1"/>
  <c r="BH292" i="1"/>
  <c r="AZ292" i="1"/>
  <c r="AR292" i="1"/>
  <c r="AJ292" i="1"/>
  <c r="AB292" i="1"/>
  <c r="T292" i="1"/>
  <c r="L292" i="1"/>
  <c r="D292" i="1"/>
  <c r="FU291" i="1"/>
  <c r="FM291" i="1"/>
  <c r="FE291" i="1"/>
  <c r="EW291" i="1"/>
  <c r="EO291" i="1"/>
  <c r="EG291" i="1"/>
  <c r="DY291" i="1"/>
  <c r="DQ291" i="1"/>
  <c r="DI291" i="1"/>
  <c r="DA291" i="1"/>
  <c r="CS291" i="1"/>
  <c r="CK291" i="1"/>
  <c r="CC291" i="1"/>
  <c r="BU291" i="1"/>
  <c r="BM291" i="1"/>
  <c r="BE291" i="1"/>
  <c r="AW291" i="1"/>
  <c r="AO291" i="1"/>
  <c r="AG291" i="1"/>
  <c r="Y291" i="1"/>
  <c r="Q291" i="1"/>
  <c r="I291" i="1"/>
  <c r="FR290" i="1"/>
  <c r="FJ290" i="1"/>
  <c r="FB290" i="1"/>
  <c r="ET290" i="1"/>
  <c r="EL290" i="1"/>
  <c r="ED290" i="1"/>
  <c r="DV290" i="1"/>
  <c r="DN290" i="1"/>
  <c r="DF290" i="1"/>
  <c r="CX290" i="1"/>
  <c r="CP290" i="1"/>
  <c r="CH290" i="1"/>
  <c r="BZ290" i="1"/>
  <c r="BR290" i="1"/>
  <c r="BJ290" i="1"/>
  <c r="BB290" i="1"/>
  <c r="AT290" i="1"/>
  <c r="AL290" i="1"/>
  <c r="AD290" i="1"/>
  <c r="V290" i="1"/>
  <c r="N290" i="1"/>
  <c r="F290" i="1"/>
  <c r="FW289" i="1"/>
  <c r="FO289" i="1"/>
  <c r="FG289" i="1"/>
  <c r="EY289" i="1"/>
  <c r="EQ289" i="1"/>
  <c r="EI289" i="1"/>
  <c r="EA289" i="1"/>
  <c r="DS289" i="1"/>
  <c r="DK289" i="1"/>
  <c r="DC289" i="1"/>
  <c r="CU289" i="1"/>
  <c r="CM289" i="1"/>
  <c r="CE289" i="1"/>
  <c r="BW289" i="1"/>
  <c r="BO289" i="1"/>
  <c r="BG289" i="1"/>
  <c r="AY289" i="1"/>
  <c r="AQ289" i="1"/>
  <c r="AI289" i="1"/>
  <c r="AA289" i="1"/>
  <c r="S289" i="1"/>
  <c r="K289" i="1"/>
  <c r="C289" i="1"/>
  <c r="FT288" i="1"/>
  <c r="FL288" i="1"/>
  <c r="FD288" i="1"/>
  <c r="EV288" i="1"/>
  <c r="EN288" i="1"/>
  <c r="EF288" i="1"/>
  <c r="DX288" i="1"/>
  <c r="DP288" i="1"/>
  <c r="DH288" i="1"/>
  <c r="CZ288" i="1"/>
  <c r="CR288" i="1"/>
  <c r="CJ288" i="1"/>
  <c r="CB288" i="1"/>
  <c r="BT288" i="1"/>
  <c r="BL288" i="1"/>
  <c r="BD288" i="1"/>
  <c r="AV288" i="1"/>
  <c r="AN288" i="1"/>
  <c r="AF288" i="1"/>
  <c r="X288" i="1"/>
  <c r="P288" i="1"/>
  <c r="H288" i="1"/>
  <c r="FQ287" i="1"/>
  <c r="FI287" i="1"/>
  <c r="FA287" i="1"/>
  <c r="ES287" i="1"/>
  <c r="ES312" i="1"/>
  <c r="FQ309" i="1"/>
  <c r="CO308" i="1"/>
  <c r="EP307" i="1"/>
  <c r="AL307" i="1"/>
  <c r="DZ306" i="1"/>
  <c r="BA306" i="1"/>
  <c r="FE305" i="1"/>
  <c r="CJ305" i="1"/>
  <c r="O305" i="1"/>
  <c r="DR304" i="1"/>
  <c r="AW304" i="1"/>
  <c r="FG303" i="1"/>
  <c r="DS303" i="1"/>
  <c r="CM303" i="1"/>
  <c r="BG303" i="1"/>
  <c r="AA303" i="1"/>
  <c r="FX302" i="1"/>
  <c r="FD302" i="1"/>
  <c r="EN302" i="1"/>
  <c r="DX302" i="1"/>
  <c r="DH302" i="1"/>
  <c r="CR302" i="1"/>
  <c r="CB302" i="1"/>
  <c r="BN302" i="1"/>
  <c r="BB302" i="1"/>
  <c r="AO302" i="1"/>
  <c r="AD302" i="1"/>
  <c r="S302" i="1"/>
  <c r="I302" i="1"/>
  <c r="FW301" i="1"/>
  <c r="FL301" i="1"/>
  <c r="FB301" i="1"/>
  <c r="EQ301" i="1"/>
  <c r="EF301" i="1"/>
  <c r="DV301" i="1"/>
  <c r="DK301" i="1"/>
  <c r="CZ301" i="1"/>
  <c r="CP301" i="1"/>
  <c r="CE301" i="1"/>
  <c r="BT301" i="1"/>
  <c r="BJ301" i="1"/>
  <c r="AY301" i="1"/>
  <c r="AN301" i="1"/>
  <c r="AD301" i="1"/>
  <c r="S301" i="1"/>
  <c r="H301" i="1"/>
  <c r="FW300" i="1"/>
  <c r="FL300" i="1"/>
  <c r="FA300" i="1"/>
  <c r="EQ300" i="1"/>
  <c r="EF300" i="1"/>
  <c r="DW300" i="1"/>
  <c r="DN300" i="1"/>
  <c r="DE300" i="1"/>
  <c r="CV300" i="1"/>
  <c r="CM300" i="1"/>
  <c r="CD300" i="1"/>
  <c r="BT300" i="1"/>
  <c r="BK300" i="1"/>
  <c r="BB300" i="1"/>
  <c r="AS300" i="1"/>
  <c r="AJ300" i="1"/>
  <c r="AA300" i="1"/>
  <c r="R300" i="1"/>
  <c r="H300" i="1"/>
  <c r="FR293" i="1"/>
  <c r="FJ293" i="1"/>
  <c r="FB293" i="1"/>
  <c r="ET293" i="1"/>
  <c r="EL293" i="1"/>
  <c r="ED293" i="1"/>
  <c r="DV293" i="1"/>
  <c r="DN293" i="1"/>
  <c r="DF293" i="1"/>
  <c r="CX293" i="1"/>
  <c r="CP293" i="1"/>
  <c r="CH293" i="1"/>
  <c r="BZ293" i="1"/>
  <c r="BR293" i="1"/>
  <c r="BJ293" i="1"/>
  <c r="BB293" i="1"/>
  <c r="AT293" i="1"/>
  <c r="AL293" i="1"/>
  <c r="AD293" i="1"/>
  <c r="V293" i="1"/>
  <c r="N293" i="1"/>
  <c r="F293" i="1"/>
  <c r="FW292" i="1"/>
  <c r="FO292" i="1"/>
  <c r="FG292" i="1"/>
  <c r="EY292" i="1"/>
  <c r="EQ292" i="1"/>
  <c r="EI292" i="1"/>
  <c r="EA292" i="1"/>
  <c r="DS292" i="1"/>
  <c r="DK292" i="1"/>
  <c r="DC292" i="1"/>
  <c r="CU292" i="1"/>
  <c r="CM292" i="1"/>
  <c r="CE292" i="1"/>
  <c r="BW292" i="1"/>
  <c r="BO292" i="1"/>
  <c r="BG292" i="1"/>
  <c r="AY292" i="1"/>
  <c r="AQ292" i="1"/>
  <c r="AI292" i="1"/>
  <c r="AA292" i="1"/>
  <c r="S292" i="1"/>
  <c r="K292" i="1"/>
  <c r="C292" i="1"/>
  <c r="FT291" i="1"/>
  <c r="FL291" i="1"/>
  <c r="FD291" i="1"/>
  <c r="EV291" i="1"/>
  <c r="EN291" i="1"/>
  <c r="EF291" i="1"/>
  <c r="DX291" i="1"/>
  <c r="DP291" i="1"/>
  <c r="DH291" i="1"/>
  <c r="CZ291" i="1"/>
  <c r="CR291" i="1"/>
  <c r="CJ291" i="1"/>
  <c r="CB291" i="1"/>
  <c r="BT291" i="1"/>
  <c r="BL291" i="1"/>
  <c r="BD291" i="1"/>
  <c r="AV291" i="1"/>
  <c r="AN291" i="1"/>
  <c r="AF291" i="1"/>
  <c r="X291" i="1"/>
  <c r="P291" i="1"/>
  <c r="H291" i="1"/>
  <c r="FQ290" i="1"/>
  <c r="FI290" i="1"/>
  <c r="FA290" i="1"/>
  <c r="ES290" i="1"/>
  <c r="EK290" i="1"/>
  <c r="EC290" i="1"/>
  <c r="DU290" i="1"/>
  <c r="DM290" i="1"/>
  <c r="DE290" i="1"/>
  <c r="CW290" i="1"/>
  <c r="CO290" i="1"/>
  <c r="CG290" i="1"/>
  <c r="BY290" i="1"/>
  <c r="BQ290" i="1"/>
  <c r="BI290" i="1"/>
  <c r="BA290" i="1"/>
  <c r="AS290" i="1"/>
  <c r="AK290" i="1"/>
  <c r="AC290" i="1"/>
  <c r="U290" i="1"/>
  <c r="M290" i="1"/>
  <c r="E290" i="1"/>
  <c r="FV289" i="1"/>
  <c r="FN289" i="1"/>
  <c r="FF289" i="1"/>
  <c r="EX289" i="1"/>
  <c r="EP289" i="1"/>
  <c r="EH289" i="1"/>
  <c r="DZ289" i="1"/>
  <c r="DR289" i="1"/>
  <c r="DJ289" i="1"/>
  <c r="DB289" i="1"/>
  <c r="CT289" i="1"/>
  <c r="CL289" i="1"/>
  <c r="CD289" i="1"/>
  <c r="BV289" i="1"/>
  <c r="BN289" i="1"/>
  <c r="BF289" i="1"/>
  <c r="AX289" i="1"/>
  <c r="AP289" i="1"/>
  <c r="AH289" i="1"/>
  <c r="Z289" i="1"/>
  <c r="R289" i="1"/>
  <c r="J289" i="1"/>
  <c r="FS288" i="1"/>
  <c r="F312" i="1"/>
  <c r="EA309" i="1"/>
  <c r="BY308" i="1"/>
  <c r="DZ307" i="1"/>
  <c r="Z307" i="1"/>
  <c r="DO306" i="1"/>
  <c r="AR306" i="1"/>
  <c r="EV305" i="1"/>
  <c r="CA305" i="1"/>
  <c r="E305" i="1"/>
  <c r="DI304" i="1"/>
  <c r="AN304" i="1"/>
  <c r="EY303" i="1"/>
  <c r="DQ303" i="1"/>
  <c r="CK303" i="1"/>
  <c r="BE303" i="1"/>
  <c r="Y303" i="1"/>
  <c r="FT302" i="1"/>
  <c r="FB302" i="1"/>
  <c r="EL302" i="1"/>
  <c r="DV302" i="1"/>
  <c r="DF302" i="1"/>
  <c r="CP302" i="1"/>
  <c r="BZ302" i="1"/>
  <c r="BM302" i="1"/>
  <c r="AZ302" i="1"/>
  <c r="AN302" i="1"/>
  <c r="AB302" i="1"/>
  <c r="R302" i="1"/>
  <c r="H302" i="1"/>
  <c r="FU301" i="1"/>
  <c r="FK301" i="1"/>
  <c r="FA301" i="1"/>
  <c r="EO301" i="1"/>
  <c r="EE301" i="1"/>
  <c r="DU301" i="1"/>
  <c r="DI301" i="1"/>
  <c r="CY301" i="1"/>
  <c r="CO301" i="1"/>
  <c r="CC301" i="1"/>
  <c r="BS301" i="1"/>
  <c r="BI301" i="1"/>
  <c r="AW301" i="1"/>
  <c r="AM301" i="1"/>
  <c r="AC301" i="1"/>
  <c r="Q301" i="1"/>
  <c r="G301" i="1"/>
  <c r="FV300" i="1"/>
  <c r="FJ300" i="1"/>
  <c r="EZ300" i="1"/>
  <c r="EP300" i="1"/>
  <c r="EE300" i="1"/>
  <c r="DV300" i="1"/>
  <c r="DM300" i="1"/>
  <c r="DD300" i="1"/>
  <c r="CU300" i="1"/>
  <c r="CL300" i="1"/>
  <c r="CB300" i="1"/>
  <c r="BS300" i="1"/>
  <c r="BJ300" i="1"/>
  <c r="BA300" i="1"/>
  <c r="AR300" i="1"/>
  <c r="AI300" i="1"/>
  <c r="Z300" i="1"/>
  <c r="P300" i="1"/>
  <c r="G300" i="1"/>
  <c r="FQ293" i="1"/>
  <c r="FI293" i="1"/>
  <c r="FA293" i="1"/>
  <c r="ES293" i="1"/>
  <c r="EK293" i="1"/>
  <c r="EC293" i="1"/>
  <c r="DU293" i="1"/>
  <c r="DM293" i="1"/>
  <c r="DE293" i="1"/>
  <c r="CW293" i="1"/>
  <c r="CO293" i="1"/>
  <c r="CG293" i="1"/>
  <c r="BY293" i="1"/>
  <c r="BQ293" i="1"/>
  <c r="BI293" i="1"/>
  <c r="BA293" i="1"/>
  <c r="AS293" i="1"/>
  <c r="AK293" i="1"/>
  <c r="AC293" i="1"/>
  <c r="U293" i="1"/>
  <c r="M293" i="1"/>
  <c r="E293" i="1"/>
  <c r="FV292" i="1"/>
  <c r="FN292" i="1"/>
  <c r="FF292" i="1"/>
  <c r="EX292" i="1"/>
  <c r="EP292" i="1"/>
  <c r="EH292" i="1"/>
  <c r="DZ292" i="1"/>
  <c r="DR292" i="1"/>
  <c r="DJ292" i="1"/>
  <c r="DB292" i="1"/>
  <c r="CT292" i="1"/>
  <c r="CL292" i="1"/>
  <c r="CD292" i="1"/>
  <c r="BV292" i="1"/>
  <c r="BN292" i="1"/>
  <c r="BF292" i="1"/>
  <c r="AX292" i="1"/>
  <c r="AP292" i="1"/>
  <c r="AH292" i="1"/>
  <c r="Z292" i="1"/>
  <c r="R292" i="1"/>
  <c r="J292" i="1"/>
  <c r="FS291" i="1"/>
  <c r="FK291" i="1"/>
  <c r="FC291" i="1"/>
  <c r="EU291" i="1"/>
  <c r="EM291" i="1"/>
  <c r="EE291" i="1"/>
  <c r="DW291" i="1"/>
  <c r="DO291" i="1"/>
  <c r="DG291" i="1"/>
  <c r="CY291" i="1"/>
  <c r="CQ291" i="1"/>
  <c r="CI291" i="1"/>
  <c r="CA291" i="1"/>
  <c r="BS291" i="1"/>
  <c r="BK291" i="1"/>
  <c r="BC291" i="1"/>
  <c r="AU291" i="1"/>
  <c r="AM291" i="1"/>
  <c r="AE291" i="1"/>
  <c r="W291" i="1"/>
  <c r="O291" i="1"/>
  <c r="G291" i="1"/>
  <c r="FX290" i="1"/>
  <c r="FP290" i="1"/>
  <c r="FH290" i="1"/>
  <c r="EZ290" i="1"/>
  <c r="ER290" i="1"/>
  <c r="EJ290" i="1"/>
  <c r="EB290" i="1"/>
  <c r="DT290" i="1"/>
  <c r="DL290" i="1"/>
  <c r="DD290" i="1"/>
  <c r="CV290" i="1"/>
  <c r="CN290" i="1"/>
  <c r="CF290" i="1"/>
  <c r="BX290" i="1"/>
  <c r="BP290" i="1"/>
  <c r="BH290" i="1"/>
  <c r="AZ290" i="1"/>
  <c r="AR290" i="1"/>
  <c r="AJ290" i="1"/>
  <c r="AB290" i="1"/>
  <c r="T290" i="1"/>
  <c r="L290" i="1"/>
  <c r="D290" i="1"/>
  <c r="FU289" i="1"/>
  <c r="FM289" i="1"/>
  <c r="FE289" i="1"/>
  <c r="EW289" i="1"/>
  <c r="EO289" i="1"/>
  <c r="EG289" i="1"/>
  <c r="DY289" i="1"/>
  <c r="DQ289" i="1"/>
  <c r="DI289" i="1"/>
  <c r="DA289" i="1"/>
  <c r="CS289" i="1"/>
  <c r="CK289" i="1"/>
  <c r="CS311" i="1"/>
  <c r="CK309" i="1"/>
  <c r="BI308" i="1"/>
  <c r="DK307" i="1"/>
  <c r="M307" i="1"/>
  <c r="DD306" i="1"/>
  <c r="AI306" i="1"/>
  <c r="EM305" i="1"/>
  <c r="BQ305" i="1"/>
  <c r="FU304" i="1"/>
  <c r="CZ304" i="1"/>
  <c r="AE304" i="1"/>
  <c r="EQ303" i="1"/>
  <c r="DK303" i="1"/>
  <c r="CE303" i="1"/>
  <c r="AY303" i="1"/>
  <c r="S303" i="1"/>
  <c r="FR302" i="1"/>
  <c r="EZ302" i="1"/>
  <c r="EJ302" i="1"/>
  <c r="DT302" i="1"/>
  <c r="DD302" i="1"/>
  <c r="CN302" i="1"/>
  <c r="BX302" i="1"/>
  <c r="BL302" i="1"/>
  <c r="AX302" i="1"/>
  <c r="AL302" i="1"/>
  <c r="AA302" i="1"/>
  <c r="Q302" i="1"/>
  <c r="F302" i="1"/>
  <c r="FT301" i="1"/>
  <c r="FJ301" i="1"/>
  <c r="EY301" i="1"/>
  <c r="EN301" i="1"/>
  <c r="ED301" i="1"/>
  <c r="DS301" i="1"/>
  <c r="DH301" i="1"/>
  <c r="CX301" i="1"/>
  <c r="CM301" i="1"/>
  <c r="CB301" i="1"/>
  <c r="BR301" i="1"/>
  <c r="BG301" i="1"/>
  <c r="AV301" i="1"/>
  <c r="AL301" i="1"/>
  <c r="AA301" i="1"/>
  <c r="P301" i="1"/>
  <c r="F301" i="1"/>
  <c r="FT300" i="1"/>
  <c r="FI300" i="1"/>
  <c r="EY300" i="1"/>
  <c r="EN300" i="1"/>
  <c r="ED300" i="1"/>
  <c r="DU300" i="1"/>
  <c r="DL300" i="1"/>
  <c r="DC300" i="1"/>
  <c r="CT300" i="1"/>
  <c r="CJ300" i="1"/>
  <c r="CA300" i="1"/>
  <c r="BR300" i="1"/>
  <c r="BI300" i="1"/>
  <c r="AZ300" i="1"/>
  <c r="AQ300" i="1"/>
  <c r="AH300" i="1"/>
  <c r="X300" i="1"/>
  <c r="O300" i="1"/>
  <c r="F300" i="1"/>
  <c r="FX293" i="1"/>
  <c r="FP293" i="1"/>
  <c r="FH293" i="1"/>
  <c r="EZ293" i="1"/>
  <c r="ER293" i="1"/>
  <c r="EJ293" i="1"/>
  <c r="EB293" i="1"/>
  <c r="DT293" i="1"/>
  <c r="DL293" i="1"/>
  <c r="DD293" i="1"/>
  <c r="CV293" i="1"/>
  <c r="CN293" i="1"/>
  <c r="CF293" i="1"/>
  <c r="BX293" i="1"/>
  <c r="BP293" i="1"/>
  <c r="BH293" i="1"/>
  <c r="AZ293" i="1"/>
  <c r="AR293" i="1"/>
  <c r="AJ293" i="1"/>
  <c r="AB293" i="1"/>
  <c r="T293" i="1"/>
  <c r="L293" i="1"/>
  <c r="D293" i="1"/>
  <c r="FU292" i="1"/>
  <c r="FM292" i="1"/>
  <c r="FE292" i="1"/>
  <c r="EW292" i="1"/>
  <c r="EO292" i="1"/>
  <c r="EG292" i="1"/>
  <c r="DY292" i="1"/>
  <c r="DQ292" i="1"/>
  <c r="DI292" i="1"/>
  <c r="DA292" i="1"/>
  <c r="CS292" i="1"/>
  <c r="CK292" i="1"/>
  <c r="CC292" i="1"/>
  <c r="BU292" i="1"/>
  <c r="BM292" i="1"/>
  <c r="BE292" i="1"/>
  <c r="AW292" i="1"/>
  <c r="AO292" i="1"/>
  <c r="AG292" i="1"/>
  <c r="Y292" i="1"/>
  <c r="Q292" i="1"/>
  <c r="I292" i="1"/>
  <c r="FR291" i="1"/>
  <c r="FJ291" i="1"/>
  <c r="FB291" i="1"/>
  <c r="ET291" i="1"/>
  <c r="EL291" i="1"/>
  <c r="ED291" i="1"/>
  <c r="DV291" i="1"/>
  <c r="DN291" i="1"/>
  <c r="DF291" i="1"/>
  <c r="CX291" i="1"/>
  <c r="CP291" i="1"/>
  <c r="CH291" i="1"/>
  <c r="BZ291" i="1"/>
  <c r="BR291" i="1"/>
  <c r="BJ291" i="1"/>
  <c r="BB291" i="1"/>
  <c r="AT291" i="1"/>
  <c r="AL291" i="1"/>
  <c r="AD291" i="1"/>
  <c r="V291" i="1"/>
  <c r="N291" i="1"/>
  <c r="F291" i="1"/>
  <c r="FW290" i="1"/>
  <c r="FO290" i="1"/>
  <c r="FG290" i="1"/>
  <c r="EY290" i="1"/>
  <c r="EQ290" i="1"/>
  <c r="EI290" i="1"/>
  <c r="EA290" i="1"/>
  <c r="DS290" i="1"/>
  <c r="DK290" i="1"/>
  <c r="DC290" i="1"/>
  <c r="CU290" i="1"/>
  <c r="CM290" i="1"/>
  <c r="CE290" i="1"/>
  <c r="BW290" i="1"/>
  <c r="BO290" i="1"/>
  <c r="BG290" i="1"/>
  <c r="AY290" i="1"/>
  <c r="AQ290" i="1"/>
  <c r="AI290" i="1"/>
  <c r="AA290" i="1"/>
  <c r="S290" i="1"/>
  <c r="K290" i="1"/>
  <c r="C290" i="1"/>
  <c r="FT289" i="1"/>
  <c r="FL289" i="1"/>
  <c r="FD289" i="1"/>
  <c r="EV289" i="1"/>
  <c r="EN289" i="1"/>
  <c r="EF289" i="1"/>
  <c r="DX289" i="1"/>
  <c r="DP289" i="1"/>
  <c r="DH289" i="1"/>
  <c r="CZ289" i="1"/>
  <c r="CR289" i="1"/>
  <c r="CJ289" i="1"/>
  <c r="CB289" i="1"/>
  <c r="AU311" i="1"/>
  <c r="AS309" i="1"/>
  <c r="AS308" i="1"/>
  <c r="CX307" i="1"/>
  <c r="CU306" i="1"/>
  <c r="Z306" i="1"/>
  <c r="EC305" i="1"/>
  <c r="BH305" i="1"/>
  <c r="FL304" i="1"/>
  <c r="CQ304" i="1"/>
  <c r="FS310" i="1"/>
  <c r="C309" i="1"/>
  <c r="AC308" i="1"/>
  <c r="CL307" i="1"/>
  <c r="FP306" i="1"/>
  <c r="CL306" i="1"/>
  <c r="P306" i="1"/>
  <c r="DT305" i="1"/>
  <c r="AY305" i="1"/>
  <c r="FC304" i="1"/>
  <c r="CH304" i="1"/>
  <c r="N304" i="1"/>
  <c r="EI303" i="1"/>
  <c r="DC303" i="1"/>
  <c r="BW303" i="1"/>
  <c r="AQ303" i="1"/>
  <c r="K303" i="1"/>
  <c r="FL302" i="1"/>
  <c r="EV302" i="1"/>
  <c r="EF302" i="1"/>
  <c r="DP302" i="1"/>
  <c r="CZ302" i="1"/>
  <c r="CJ302" i="1"/>
  <c r="BU302" i="1"/>
  <c r="BH302" i="1"/>
  <c r="AV302" i="1"/>
  <c r="AI302" i="1"/>
  <c r="Y302" i="1"/>
  <c r="N302" i="1"/>
  <c r="C302" i="1"/>
  <c r="FR301" i="1"/>
  <c r="FG301" i="1"/>
  <c r="EV301" i="1"/>
  <c r="EL301" i="1"/>
  <c r="EA301" i="1"/>
  <c r="DP301" i="1"/>
  <c r="DF301" i="1"/>
  <c r="CU301" i="1"/>
  <c r="CJ301" i="1"/>
  <c r="BZ301" i="1"/>
  <c r="BO301" i="1"/>
  <c r="BD301" i="1"/>
  <c r="AT301" i="1"/>
  <c r="AI301" i="1"/>
  <c r="X301" i="1"/>
  <c r="N301" i="1"/>
  <c r="C301" i="1"/>
  <c r="FQ300" i="1"/>
  <c r="FG300" i="1"/>
  <c r="EV300" i="1"/>
  <c r="EK300" i="1"/>
  <c r="EB300" i="1"/>
  <c r="DS300" i="1"/>
  <c r="DJ300" i="1"/>
  <c r="CZ300" i="1"/>
  <c r="CQ300" i="1"/>
  <c r="CH300" i="1"/>
  <c r="BY300" i="1"/>
  <c r="BP300" i="1"/>
  <c r="BG300" i="1"/>
  <c r="AX300" i="1"/>
  <c r="AN300" i="1"/>
  <c r="AE300" i="1"/>
  <c r="V300" i="1"/>
  <c r="M300" i="1"/>
  <c r="D300" i="1"/>
  <c r="FV293" i="1"/>
  <c r="FN293" i="1"/>
  <c r="FF293" i="1"/>
  <c r="EX293" i="1"/>
  <c r="EP293" i="1"/>
  <c r="EH293" i="1"/>
  <c r="DZ293" i="1"/>
  <c r="DR293" i="1"/>
  <c r="DJ293" i="1"/>
  <c r="DB293" i="1"/>
  <c r="CT293" i="1"/>
  <c r="CL293" i="1"/>
  <c r="CD293" i="1"/>
  <c r="BV293" i="1"/>
  <c r="BN293" i="1"/>
  <c r="BF293" i="1"/>
  <c r="AX293" i="1"/>
  <c r="AP293" i="1"/>
  <c r="AH293" i="1"/>
  <c r="Z293" i="1"/>
  <c r="R293" i="1"/>
  <c r="J293" i="1"/>
  <c r="FS292" i="1"/>
  <c r="FK292" i="1"/>
  <c r="FC292" i="1"/>
  <c r="EU292" i="1"/>
  <c r="EM292" i="1"/>
  <c r="EE292" i="1"/>
  <c r="DW292" i="1"/>
  <c r="DO292" i="1"/>
  <c r="DG292" i="1"/>
  <c r="CY292" i="1"/>
  <c r="CQ292" i="1"/>
  <c r="CI292" i="1"/>
  <c r="CA292" i="1"/>
  <c r="BS292" i="1"/>
  <c r="BK292" i="1"/>
  <c r="BC292" i="1"/>
  <c r="AU292" i="1"/>
  <c r="AM292" i="1"/>
  <c r="AE292" i="1"/>
  <c r="W292" i="1"/>
  <c r="O292" i="1"/>
  <c r="G292" i="1"/>
  <c r="FX291" i="1"/>
  <c r="FP291" i="1"/>
  <c r="FH291" i="1"/>
  <c r="EZ291" i="1"/>
  <c r="ER291" i="1"/>
  <c r="EJ291" i="1"/>
  <c r="EB291" i="1"/>
  <c r="DT291" i="1"/>
  <c r="DL291" i="1"/>
  <c r="DD291" i="1"/>
  <c r="CV291" i="1"/>
  <c r="CN291" i="1"/>
  <c r="CF291" i="1"/>
  <c r="BX291" i="1"/>
  <c r="BP291" i="1"/>
  <c r="BH291" i="1"/>
  <c r="AZ291" i="1"/>
  <c r="AR291" i="1"/>
  <c r="AJ291" i="1"/>
  <c r="AB291" i="1"/>
  <c r="T291" i="1"/>
  <c r="L291" i="1"/>
  <c r="D291" i="1"/>
  <c r="FU290" i="1"/>
  <c r="FM290" i="1"/>
  <c r="FE290" i="1"/>
  <c r="EW290" i="1"/>
  <c r="EO290" i="1"/>
  <c r="EG290" i="1"/>
  <c r="DY290" i="1"/>
  <c r="DQ290" i="1"/>
  <c r="DI290" i="1"/>
  <c r="DA290" i="1"/>
  <c r="CS290" i="1"/>
  <c r="CK290" i="1"/>
  <c r="CC290" i="1"/>
  <c r="BU290" i="1"/>
  <c r="BM290" i="1"/>
  <c r="BE290" i="1"/>
  <c r="AW290" i="1"/>
  <c r="AO290" i="1"/>
  <c r="AG290" i="1"/>
  <c r="Y290" i="1"/>
  <c r="Q290" i="1"/>
  <c r="I290" i="1"/>
  <c r="FR289" i="1"/>
  <c r="FJ289" i="1"/>
  <c r="FB289" i="1"/>
  <c r="ET289" i="1"/>
  <c r="EL289" i="1"/>
  <c r="ED289" i="1"/>
  <c r="DV289" i="1"/>
  <c r="DN289" i="1"/>
  <c r="DF289" i="1"/>
  <c r="CX289" i="1"/>
  <c r="CP289" i="1"/>
  <c r="CH289" i="1"/>
  <c r="BZ289" i="1"/>
  <c r="DU310" i="1"/>
  <c r="AP305" i="1"/>
  <c r="DA303" i="1"/>
  <c r="FJ302" i="1"/>
  <c r="CX302" i="1"/>
  <c r="AT302" i="1"/>
  <c r="EK301" i="1"/>
  <c r="CS301" i="1"/>
  <c r="BC301" i="1"/>
  <c r="M301" i="1"/>
  <c r="ET300" i="1"/>
  <c r="DH300" i="1"/>
  <c r="BX300" i="1"/>
  <c r="AM300" i="1"/>
  <c r="C300" i="1"/>
  <c r="EW293" i="1"/>
  <c r="DQ293" i="1"/>
  <c r="CK293" i="1"/>
  <c r="BE293" i="1"/>
  <c r="Y293" i="1"/>
  <c r="FR292" i="1"/>
  <c r="EL292" i="1"/>
  <c r="DF292" i="1"/>
  <c r="BZ292" i="1"/>
  <c r="AT292" i="1"/>
  <c r="N292" i="1"/>
  <c r="FG291" i="1"/>
  <c r="EA291" i="1"/>
  <c r="CU291" i="1"/>
  <c r="BO291" i="1"/>
  <c r="AI291" i="1"/>
  <c r="C291" i="1"/>
  <c r="EV308" i="1"/>
  <c r="ET304" i="1"/>
  <c r="CC303" i="1"/>
  <c r="EX302" i="1"/>
  <c r="CL302" i="1"/>
  <c r="AJ302" i="1"/>
  <c r="FS301" i="1"/>
  <c r="EC301" i="1"/>
  <c r="CK301" i="1"/>
  <c r="AU301" i="1"/>
  <c r="E301" i="1"/>
  <c r="EL300" i="1"/>
  <c r="DB300" i="1"/>
  <c r="BQ300" i="1"/>
  <c r="AF300" i="1"/>
  <c r="FW293" i="1"/>
  <c r="EQ293" i="1"/>
  <c r="DK293" i="1"/>
  <c r="CE293" i="1"/>
  <c r="AY293" i="1"/>
  <c r="S293" i="1"/>
  <c r="FL292" i="1"/>
  <c r="EF292" i="1"/>
  <c r="CZ292" i="1"/>
  <c r="BT292" i="1"/>
  <c r="AN292" i="1"/>
  <c r="H292" i="1"/>
  <c r="FA291" i="1"/>
  <c r="DU291" i="1"/>
  <c r="CO291" i="1"/>
  <c r="BI291" i="1"/>
  <c r="AC291" i="1"/>
  <c r="FV290" i="1"/>
  <c r="EP290" i="1"/>
  <c r="DJ290" i="1"/>
  <c r="CD290" i="1"/>
  <c r="AX290" i="1"/>
  <c r="R290" i="1"/>
  <c r="FK289" i="1"/>
  <c r="EE289" i="1"/>
  <c r="CY289" i="1"/>
  <c r="BY289" i="1"/>
  <c r="BK289" i="1"/>
  <c r="AW289" i="1"/>
  <c r="AL289" i="1"/>
  <c r="X289" i="1"/>
  <c r="M289" i="1"/>
  <c r="FX288" i="1"/>
  <c r="FK288" i="1"/>
  <c r="FA288" i="1"/>
  <c r="EQ288" i="1"/>
  <c r="EE288" i="1"/>
  <c r="DU288" i="1"/>
  <c r="DK288" i="1"/>
  <c r="CY288" i="1"/>
  <c r="CO288" i="1"/>
  <c r="CE288" i="1"/>
  <c r="BS288" i="1"/>
  <c r="BI288" i="1"/>
  <c r="AY288" i="1"/>
  <c r="AM288" i="1"/>
  <c r="AC288" i="1"/>
  <c r="S288" i="1"/>
  <c r="G288" i="1"/>
  <c r="FV287" i="1"/>
  <c r="FL287" i="1"/>
  <c r="EZ287" i="1"/>
  <c r="EP287" i="1"/>
  <c r="EH287" i="1"/>
  <c r="DZ287" i="1"/>
  <c r="DR287" i="1"/>
  <c r="DJ287" i="1"/>
  <c r="DB287" i="1"/>
  <c r="CT287" i="1"/>
  <c r="CL287" i="1"/>
  <c r="CD287" i="1"/>
  <c r="BV287" i="1"/>
  <c r="BN287" i="1"/>
  <c r="BF287" i="1"/>
  <c r="AX287" i="1"/>
  <c r="AP287" i="1"/>
  <c r="AH287" i="1"/>
  <c r="Z287" i="1"/>
  <c r="R287" i="1"/>
  <c r="J287" i="1"/>
  <c r="FS286" i="1"/>
  <c r="FK286" i="1"/>
  <c r="FC286" i="1"/>
  <c r="EU286" i="1"/>
  <c r="EM286" i="1"/>
  <c r="EE286" i="1"/>
  <c r="DW286" i="1"/>
  <c r="DO286" i="1"/>
  <c r="DG286" i="1"/>
  <c r="CY286" i="1"/>
  <c r="CQ286" i="1"/>
  <c r="CI286" i="1"/>
  <c r="CA286" i="1"/>
  <c r="BS286" i="1"/>
  <c r="BK286" i="1"/>
  <c r="BC286" i="1"/>
  <c r="AU286" i="1"/>
  <c r="AM286" i="1"/>
  <c r="AE286" i="1"/>
  <c r="W286" i="1"/>
  <c r="O286" i="1"/>
  <c r="G286" i="1"/>
  <c r="FX285" i="1"/>
  <c r="FP285" i="1"/>
  <c r="FH285" i="1"/>
  <c r="EZ285" i="1"/>
  <c r="ER285" i="1"/>
  <c r="EJ285" i="1"/>
  <c r="EB285" i="1"/>
  <c r="DT285" i="1"/>
  <c r="DL285" i="1"/>
  <c r="DD285" i="1"/>
  <c r="CV285" i="1"/>
  <c r="CN285" i="1"/>
  <c r="CF285" i="1"/>
  <c r="BX285" i="1"/>
  <c r="BP285" i="1"/>
  <c r="BH285" i="1"/>
  <c r="AZ285" i="1"/>
  <c r="AR285" i="1"/>
  <c r="AJ285" i="1"/>
  <c r="AB285" i="1"/>
  <c r="T285" i="1"/>
  <c r="L285" i="1"/>
  <c r="D285" i="1"/>
  <c r="FU284" i="1"/>
  <c r="FM284" i="1"/>
  <c r="FE284" i="1"/>
  <c r="EW284" i="1"/>
  <c r="EO284" i="1"/>
  <c r="EG284" i="1"/>
  <c r="DY284" i="1"/>
  <c r="DQ284" i="1"/>
  <c r="DI284" i="1"/>
  <c r="DA284" i="1"/>
  <c r="CS284" i="1"/>
  <c r="CK284" i="1"/>
  <c r="CC284" i="1"/>
  <c r="BU284" i="1"/>
  <c r="BM284" i="1"/>
  <c r="BE284" i="1"/>
  <c r="AW284" i="1"/>
  <c r="AO284" i="1"/>
  <c r="AG284" i="1"/>
  <c r="Y284" i="1"/>
  <c r="Q284" i="1"/>
  <c r="I284" i="1"/>
  <c r="FR283" i="1"/>
  <c r="FJ283" i="1"/>
  <c r="FB283" i="1"/>
  <c r="ET283" i="1"/>
  <c r="EL283" i="1"/>
  <c r="ED283" i="1"/>
  <c r="DV283" i="1"/>
  <c r="DN283" i="1"/>
  <c r="DF283" i="1"/>
  <c r="CX283" i="1"/>
  <c r="CP283" i="1"/>
  <c r="CH283" i="1"/>
  <c r="BZ283" i="1"/>
  <c r="BR283" i="1"/>
  <c r="BJ283" i="1"/>
  <c r="BB283" i="1"/>
  <c r="AT283" i="1"/>
  <c r="AL283" i="1"/>
  <c r="AD283" i="1"/>
  <c r="V283" i="1"/>
  <c r="N283" i="1"/>
  <c r="F283" i="1"/>
  <c r="FW282" i="1"/>
  <c r="FO282" i="1"/>
  <c r="FG282" i="1"/>
  <c r="EY282" i="1"/>
  <c r="EQ282" i="1"/>
  <c r="EI282" i="1"/>
  <c r="M308" i="1"/>
  <c r="BY304" i="1"/>
  <c r="BU303" i="1"/>
  <c r="ET302" i="1"/>
  <c r="CH302" i="1"/>
  <c r="AH302" i="1"/>
  <c r="FQ301" i="1"/>
  <c r="DY301" i="1"/>
  <c r="CI301" i="1"/>
  <c r="AS301" i="1"/>
  <c r="EJ300" i="1"/>
  <c r="CY300" i="1"/>
  <c r="BO300" i="1"/>
  <c r="AD300" i="1"/>
  <c r="FU293" i="1"/>
  <c r="EO293" i="1"/>
  <c r="DI293" i="1"/>
  <c r="CC293" i="1"/>
  <c r="AW293" i="1"/>
  <c r="Q293" i="1"/>
  <c r="FJ292" i="1"/>
  <c r="ED292" i="1"/>
  <c r="CX292" i="1"/>
  <c r="BR292" i="1"/>
  <c r="AL292" i="1"/>
  <c r="F292" i="1"/>
  <c r="EY291" i="1"/>
  <c r="DS291" i="1"/>
  <c r="CM291" i="1"/>
  <c r="BG291" i="1"/>
  <c r="AA291" i="1"/>
  <c r="FT290" i="1"/>
  <c r="EN290" i="1"/>
  <c r="DH290" i="1"/>
  <c r="CB290" i="1"/>
  <c r="AV290" i="1"/>
  <c r="P290" i="1"/>
  <c r="FI289" i="1"/>
  <c r="EC289" i="1"/>
  <c r="CW289" i="1"/>
  <c r="BU289" i="1"/>
  <c r="BJ289" i="1"/>
  <c r="AV289" i="1"/>
  <c r="AK289" i="1"/>
  <c r="W289" i="1"/>
  <c r="I289" i="1"/>
  <c r="FW288" i="1"/>
  <c r="FJ288" i="1"/>
  <c r="EZ288" i="1"/>
  <c r="EP288" i="1"/>
  <c r="ED288" i="1"/>
  <c r="DT288" i="1"/>
  <c r="DJ288" i="1"/>
  <c r="CX288" i="1"/>
  <c r="CN288" i="1"/>
  <c r="CD288" i="1"/>
  <c r="BR288" i="1"/>
  <c r="BH288" i="1"/>
  <c r="AX288" i="1"/>
  <c r="AL288" i="1"/>
  <c r="AB288" i="1"/>
  <c r="R288" i="1"/>
  <c r="F288" i="1"/>
  <c r="FU287" i="1"/>
  <c r="FK287" i="1"/>
  <c r="EY287" i="1"/>
  <c r="EO287" i="1"/>
  <c r="EG287" i="1"/>
  <c r="DY287" i="1"/>
  <c r="DQ287" i="1"/>
  <c r="DI287" i="1"/>
  <c r="DA287" i="1"/>
  <c r="CS287" i="1"/>
  <c r="CK287" i="1"/>
  <c r="CC287" i="1"/>
  <c r="BU287" i="1"/>
  <c r="BM287" i="1"/>
  <c r="BE287" i="1"/>
  <c r="AW287" i="1"/>
  <c r="AO287" i="1"/>
  <c r="AG287" i="1"/>
  <c r="Y287" i="1"/>
  <c r="Q287" i="1"/>
  <c r="I287" i="1"/>
  <c r="FR286" i="1"/>
  <c r="FJ286" i="1"/>
  <c r="FB286" i="1"/>
  <c r="ET286" i="1"/>
  <c r="EL286" i="1"/>
  <c r="ED286" i="1"/>
  <c r="DV286" i="1"/>
  <c r="DN286" i="1"/>
  <c r="DF286" i="1"/>
  <c r="CX286" i="1"/>
  <c r="CP286" i="1"/>
  <c r="CH286" i="1"/>
  <c r="BZ286" i="1"/>
  <c r="BR286" i="1"/>
  <c r="BJ286" i="1"/>
  <c r="BB286" i="1"/>
  <c r="AT286" i="1"/>
  <c r="AL286" i="1"/>
  <c r="AD286" i="1"/>
  <c r="V286" i="1"/>
  <c r="N286" i="1"/>
  <c r="F286" i="1"/>
  <c r="FW285" i="1"/>
  <c r="FO285" i="1"/>
  <c r="FG285" i="1"/>
  <c r="EY285" i="1"/>
  <c r="EQ285" i="1"/>
  <c r="EI285" i="1"/>
  <c r="EA285" i="1"/>
  <c r="DS285" i="1"/>
  <c r="DK285" i="1"/>
  <c r="DC285" i="1"/>
  <c r="CU285" i="1"/>
  <c r="CM285" i="1"/>
  <c r="CE285" i="1"/>
  <c r="BW285" i="1"/>
  <c r="BO285" i="1"/>
  <c r="BG285" i="1"/>
  <c r="AY285" i="1"/>
  <c r="AQ285" i="1"/>
  <c r="AI285" i="1"/>
  <c r="AA285" i="1"/>
  <c r="S285" i="1"/>
  <c r="K285" i="1"/>
  <c r="C285" i="1"/>
  <c r="FT284" i="1"/>
  <c r="FL284" i="1"/>
  <c r="FD284" i="1"/>
  <c r="EV284" i="1"/>
  <c r="EN284" i="1"/>
  <c r="EF284" i="1"/>
  <c r="DX284" i="1"/>
  <c r="DP284" i="1"/>
  <c r="DH284" i="1"/>
  <c r="CZ284" i="1"/>
  <c r="CR284" i="1"/>
  <c r="CJ284" i="1"/>
  <c r="CB284" i="1"/>
  <c r="BT284" i="1"/>
  <c r="BL284" i="1"/>
  <c r="BD284" i="1"/>
  <c r="AV284" i="1"/>
  <c r="AN284" i="1"/>
  <c r="AF284" i="1"/>
  <c r="X284" i="1"/>
  <c r="P284" i="1"/>
  <c r="H284" i="1"/>
  <c r="FQ283" i="1"/>
  <c r="FI283" i="1"/>
  <c r="FA283" i="1"/>
  <c r="ES283" i="1"/>
  <c r="EK283" i="1"/>
  <c r="EC283" i="1"/>
  <c r="DU283" i="1"/>
  <c r="DM283" i="1"/>
  <c r="DE283" i="1"/>
  <c r="CW283" i="1"/>
  <c r="CO283" i="1"/>
  <c r="CG283" i="1"/>
  <c r="BY283" i="1"/>
  <c r="BQ283" i="1"/>
  <c r="BI283" i="1"/>
  <c r="BA283" i="1"/>
  <c r="AS283" i="1"/>
  <c r="AK283" i="1"/>
  <c r="AC283" i="1"/>
  <c r="U283" i="1"/>
  <c r="M283" i="1"/>
  <c r="E283" i="1"/>
  <c r="FV282" i="1"/>
  <c r="FN282" i="1"/>
  <c r="FF282" i="1"/>
  <c r="BY307" i="1"/>
  <c r="V304" i="1"/>
  <c r="AW303" i="1"/>
  <c r="EH302" i="1"/>
  <c r="BV302" i="1"/>
  <c r="Z302" i="1"/>
  <c r="FI301" i="1"/>
  <c r="DQ301" i="1"/>
  <c r="CA301" i="1"/>
  <c r="AK301" i="1"/>
  <c r="FR300" i="1"/>
  <c r="EC300" i="1"/>
  <c r="CR300" i="1"/>
  <c r="BH300" i="1"/>
  <c r="W300" i="1"/>
  <c r="FO293" i="1"/>
  <c r="EI293" i="1"/>
  <c r="DC293" i="1"/>
  <c r="BW293" i="1"/>
  <c r="AQ293" i="1"/>
  <c r="K293" i="1"/>
  <c r="FD292" i="1"/>
  <c r="DX292" i="1"/>
  <c r="CR292" i="1"/>
  <c r="BL292" i="1"/>
  <c r="AF292" i="1"/>
  <c r="ES291" i="1"/>
  <c r="DM291" i="1"/>
  <c r="FF306" i="1"/>
  <c r="F304" i="1"/>
  <c r="AO303" i="1"/>
  <c r="ED302" i="1"/>
  <c r="BT302" i="1"/>
  <c r="X302" i="1"/>
  <c r="FE301" i="1"/>
  <c r="DO301" i="1"/>
  <c r="BY301" i="1"/>
  <c r="AG301" i="1"/>
  <c r="FP300" i="1"/>
  <c r="EA300" i="1"/>
  <c r="CP300" i="1"/>
  <c r="BF300" i="1"/>
  <c r="U300" i="1"/>
  <c r="FM293" i="1"/>
  <c r="EG293" i="1"/>
  <c r="DA293" i="1"/>
  <c r="BU293" i="1"/>
  <c r="AO293" i="1"/>
  <c r="I293" i="1"/>
  <c r="FB292" i="1"/>
  <c r="DV292" i="1"/>
  <c r="CP292" i="1"/>
  <c r="BJ292" i="1"/>
  <c r="AD292" i="1"/>
  <c r="FW291" i="1"/>
  <c r="EQ291" i="1"/>
  <c r="DK291" i="1"/>
  <c r="CE291" i="1"/>
  <c r="AY291" i="1"/>
  <c r="S291" i="1"/>
  <c r="FL290" i="1"/>
  <c r="EF290" i="1"/>
  <c r="CZ290" i="1"/>
  <c r="BT290" i="1"/>
  <c r="AN290" i="1"/>
  <c r="H290" i="1"/>
  <c r="FA289" i="1"/>
  <c r="DU289" i="1"/>
  <c r="CO289" i="1"/>
  <c r="BS289" i="1"/>
  <c r="BE289" i="1"/>
  <c r="AT289" i="1"/>
  <c r="AF289" i="1"/>
  <c r="U289" i="1"/>
  <c r="G289" i="1"/>
  <c r="FR288" i="1"/>
  <c r="FH288" i="1"/>
  <c r="EX288" i="1"/>
  <c r="EL288" i="1"/>
  <c r="EB288" i="1"/>
  <c r="DR288" i="1"/>
  <c r="DF288" i="1"/>
  <c r="CV288" i="1"/>
  <c r="CL288" i="1"/>
  <c r="BZ288" i="1"/>
  <c r="BP288" i="1"/>
  <c r="BF288" i="1"/>
  <c r="AT288" i="1"/>
  <c r="AJ288" i="1"/>
  <c r="Z288" i="1"/>
  <c r="N288" i="1"/>
  <c r="D288" i="1"/>
  <c r="FS287" i="1"/>
  <c r="FG287" i="1"/>
  <c r="EW287" i="1"/>
  <c r="EM287" i="1"/>
  <c r="EE287" i="1"/>
  <c r="DW287" i="1"/>
  <c r="DO287" i="1"/>
  <c r="DG287" i="1"/>
  <c r="CY287" i="1"/>
  <c r="CQ287" i="1"/>
  <c r="CI287" i="1"/>
  <c r="CA287" i="1"/>
  <c r="BS287" i="1"/>
  <c r="BK287" i="1"/>
  <c r="BC287" i="1"/>
  <c r="AU287" i="1"/>
  <c r="AM287" i="1"/>
  <c r="AE287" i="1"/>
  <c r="W287" i="1"/>
  <c r="O287" i="1"/>
  <c r="G287" i="1"/>
  <c r="FX286" i="1"/>
  <c r="FP286" i="1"/>
  <c r="FH286" i="1"/>
  <c r="EZ286" i="1"/>
  <c r="ER286" i="1"/>
  <c r="EJ286" i="1"/>
  <c r="EB286" i="1"/>
  <c r="DT286" i="1"/>
  <c r="DL286" i="1"/>
  <c r="DD286" i="1"/>
  <c r="CV286" i="1"/>
  <c r="CN286" i="1"/>
  <c r="CF286" i="1"/>
  <c r="BX286" i="1"/>
  <c r="BP286" i="1"/>
  <c r="BH286" i="1"/>
  <c r="AZ286" i="1"/>
  <c r="AR286" i="1"/>
  <c r="AJ286" i="1"/>
  <c r="AB286" i="1"/>
  <c r="T286" i="1"/>
  <c r="L286" i="1"/>
  <c r="D286" i="1"/>
  <c r="FU285" i="1"/>
  <c r="FM285" i="1"/>
  <c r="FE285" i="1"/>
  <c r="EW285" i="1"/>
  <c r="EO285" i="1"/>
  <c r="EG285" i="1"/>
  <c r="DY285" i="1"/>
  <c r="DQ285" i="1"/>
  <c r="DI285" i="1"/>
  <c r="DA285" i="1"/>
  <c r="CS285" i="1"/>
  <c r="CK285" i="1"/>
  <c r="CC285" i="1"/>
  <c r="BU285" i="1"/>
  <c r="BM285" i="1"/>
  <c r="BE285" i="1"/>
  <c r="AW285" i="1"/>
  <c r="AO285" i="1"/>
  <c r="AG285" i="1"/>
  <c r="Y285" i="1"/>
  <c r="Q285" i="1"/>
  <c r="I285" i="1"/>
  <c r="FR284" i="1"/>
  <c r="FJ284" i="1"/>
  <c r="FB284" i="1"/>
  <c r="ET284" i="1"/>
  <c r="EL284" i="1"/>
  <c r="ED284" i="1"/>
  <c r="DV284" i="1"/>
  <c r="DN284" i="1"/>
  <c r="DF284" i="1"/>
  <c r="CX284" i="1"/>
  <c r="CP284" i="1"/>
  <c r="CH284" i="1"/>
  <c r="BZ284" i="1"/>
  <c r="BR284" i="1"/>
  <c r="BJ284" i="1"/>
  <c r="BB284" i="1"/>
  <c r="AT284" i="1"/>
  <c r="AL284" i="1"/>
  <c r="AD284" i="1"/>
  <c r="V284" i="1"/>
  <c r="N284" i="1"/>
  <c r="F284" i="1"/>
  <c r="FW283" i="1"/>
  <c r="FO283" i="1"/>
  <c r="FG283" i="1"/>
  <c r="EY283" i="1"/>
  <c r="EQ283" i="1"/>
  <c r="EI283" i="1"/>
  <c r="EA283" i="1"/>
  <c r="DS283" i="1"/>
  <c r="DK283" i="1"/>
  <c r="DC283" i="1"/>
  <c r="CU283" i="1"/>
  <c r="CM283" i="1"/>
  <c r="CE283" i="1"/>
  <c r="BW283" i="1"/>
  <c r="BO283" i="1"/>
  <c r="BG283" i="1"/>
  <c r="AY283" i="1"/>
  <c r="AQ283" i="1"/>
  <c r="AI283" i="1"/>
  <c r="AA283" i="1"/>
  <c r="S283" i="1"/>
  <c r="K283" i="1"/>
  <c r="C283" i="1"/>
  <c r="FT282" i="1"/>
  <c r="FL282" i="1"/>
  <c r="FD282" i="1"/>
  <c r="EV282" i="1"/>
  <c r="CB306" i="1"/>
  <c r="EO303" i="1"/>
  <c r="Q303" i="1"/>
  <c r="DR302" i="1"/>
  <c r="BJ302" i="1"/>
  <c r="P302" i="1"/>
  <c r="EW301" i="1"/>
  <c r="DG301" i="1"/>
  <c r="BQ301" i="1"/>
  <c r="Y301" i="1"/>
  <c r="FH300" i="1"/>
  <c r="DT300" i="1"/>
  <c r="CI300" i="1"/>
  <c r="AY300" i="1"/>
  <c r="N300" i="1"/>
  <c r="FG293" i="1"/>
  <c r="EA293" i="1"/>
  <c r="CU293" i="1"/>
  <c r="BO293" i="1"/>
  <c r="AI293" i="1"/>
  <c r="C293" i="1"/>
  <c r="EV292" i="1"/>
  <c r="DP292" i="1"/>
  <c r="CJ292" i="1"/>
  <c r="BD292" i="1"/>
  <c r="X292" i="1"/>
  <c r="FQ291" i="1"/>
  <c r="EK291" i="1"/>
  <c r="DE291" i="1"/>
  <c r="BY291" i="1"/>
  <c r="AS291" i="1"/>
  <c r="M291" i="1"/>
  <c r="FF290" i="1"/>
  <c r="DZ290" i="1"/>
  <c r="CT290" i="1"/>
  <c r="BN290" i="1"/>
  <c r="AH290" i="1"/>
  <c r="EU289" i="1"/>
  <c r="DO289" i="1"/>
  <c r="CI289" i="1"/>
  <c r="BR289" i="1"/>
  <c r="BD289" i="1"/>
  <c r="AS289" i="1"/>
  <c r="AE289" i="1"/>
  <c r="Q289" i="1"/>
  <c r="F289" i="1"/>
  <c r="FQ288" i="1"/>
  <c r="FG288" i="1"/>
  <c r="EU288" i="1"/>
  <c r="EK288" i="1"/>
  <c r="EA288" i="1"/>
  <c r="DO288" i="1"/>
  <c r="DE288" i="1"/>
  <c r="CU288" i="1"/>
  <c r="CI288" i="1"/>
  <c r="BY288" i="1"/>
  <c r="BO288" i="1"/>
  <c r="BC288" i="1"/>
  <c r="AS288" i="1"/>
  <c r="AI288" i="1"/>
  <c r="W288" i="1"/>
  <c r="M288" i="1"/>
  <c r="C288" i="1"/>
  <c r="FP287" i="1"/>
  <c r="FF287" i="1"/>
  <c r="EV287" i="1"/>
  <c r="EL287" i="1"/>
  <c r="ED287" i="1"/>
  <c r="DV287" i="1"/>
  <c r="DN287" i="1"/>
  <c r="DF287" i="1"/>
  <c r="CX287" i="1"/>
  <c r="CP287" i="1"/>
  <c r="CH287" i="1"/>
  <c r="BZ287" i="1"/>
  <c r="BR287" i="1"/>
  <c r="BJ287" i="1"/>
  <c r="BB287" i="1"/>
  <c r="AT287" i="1"/>
  <c r="AL287" i="1"/>
  <c r="AD287" i="1"/>
  <c r="V287" i="1"/>
  <c r="N287" i="1"/>
  <c r="F287" i="1"/>
  <c r="FW286" i="1"/>
  <c r="FO286" i="1"/>
  <c r="FG286" i="1"/>
  <c r="EY286" i="1"/>
  <c r="EQ286" i="1"/>
  <c r="EI286" i="1"/>
  <c r="EA286" i="1"/>
  <c r="DS286" i="1"/>
  <c r="DK286" i="1"/>
  <c r="DC286" i="1"/>
  <c r="CU286" i="1"/>
  <c r="CM286" i="1"/>
  <c r="CE286" i="1"/>
  <c r="BW286" i="1"/>
  <c r="BO286" i="1"/>
  <c r="BG286" i="1"/>
  <c r="AY286" i="1"/>
  <c r="AQ286" i="1"/>
  <c r="AI286" i="1"/>
  <c r="AA286" i="1"/>
  <c r="S286" i="1"/>
  <c r="K286" i="1"/>
  <c r="C286" i="1"/>
  <c r="FT285" i="1"/>
  <c r="FL285" i="1"/>
  <c r="FD285" i="1"/>
  <c r="EV285" i="1"/>
  <c r="EN285" i="1"/>
  <c r="EF285" i="1"/>
  <c r="DX285" i="1"/>
  <c r="DP285" i="1"/>
  <c r="DH285" i="1"/>
  <c r="CZ285" i="1"/>
  <c r="CR285" i="1"/>
  <c r="CJ285" i="1"/>
  <c r="CB285" i="1"/>
  <c r="BT285" i="1"/>
  <c r="BL285" i="1"/>
  <c r="BD285" i="1"/>
  <c r="AV285" i="1"/>
  <c r="AN285" i="1"/>
  <c r="AF285" i="1"/>
  <c r="X285" i="1"/>
  <c r="P285" i="1"/>
  <c r="H285" i="1"/>
  <c r="FQ284" i="1"/>
  <c r="FI284" i="1"/>
  <c r="FA284" i="1"/>
  <c r="ES284" i="1"/>
  <c r="EK284" i="1"/>
  <c r="EC284" i="1"/>
  <c r="DU284" i="1"/>
  <c r="DM284" i="1"/>
  <c r="DE284" i="1"/>
  <c r="CW284" i="1"/>
  <c r="CO284" i="1"/>
  <c r="CG284" i="1"/>
  <c r="BY284" i="1"/>
  <c r="BQ284" i="1"/>
  <c r="BI284" i="1"/>
  <c r="BA284" i="1"/>
  <c r="AS284" i="1"/>
  <c r="AK284" i="1"/>
  <c r="AC284" i="1"/>
  <c r="U284" i="1"/>
  <c r="M284" i="1"/>
  <c r="E284" i="1"/>
  <c r="FV283" i="1"/>
  <c r="FN283" i="1"/>
  <c r="FF283" i="1"/>
  <c r="EX283" i="1"/>
  <c r="EP283" i="1"/>
  <c r="EH283" i="1"/>
  <c r="DZ283" i="1"/>
  <c r="DR283" i="1"/>
  <c r="DJ283" i="1"/>
  <c r="DB283" i="1"/>
  <c r="CT283" i="1"/>
  <c r="CL283" i="1"/>
  <c r="CD283" i="1"/>
  <c r="BV283" i="1"/>
  <c r="BN283" i="1"/>
  <c r="BF283" i="1"/>
  <c r="AX283" i="1"/>
  <c r="G306" i="1"/>
  <c r="EG303" i="1"/>
  <c r="I303" i="1"/>
  <c r="DN302" i="1"/>
  <c r="BF302" i="1"/>
  <c r="L302" i="1"/>
  <c r="EU301" i="1"/>
  <c r="DE301" i="1"/>
  <c r="BM301" i="1"/>
  <c r="W301" i="1"/>
  <c r="FF300" i="1"/>
  <c r="DR300" i="1"/>
  <c r="CG300" i="1"/>
  <c r="AV300" i="1"/>
  <c r="L300" i="1"/>
  <c r="FE293" i="1"/>
  <c r="DY293" i="1"/>
  <c r="CS293" i="1"/>
  <c r="BM293" i="1"/>
  <c r="AG293" i="1"/>
  <c r="ET292" i="1"/>
  <c r="DN292" i="1"/>
  <c r="CH292" i="1"/>
  <c r="BB292" i="1"/>
  <c r="V292" i="1"/>
  <c r="FO291" i="1"/>
  <c r="EI291" i="1"/>
  <c r="DC291" i="1"/>
  <c r="BW291" i="1"/>
  <c r="AQ291" i="1"/>
  <c r="K291" i="1"/>
  <c r="FD290" i="1"/>
  <c r="DX290" i="1"/>
  <c r="CR290" i="1"/>
  <c r="BL290" i="1"/>
  <c r="AF290" i="1"/>
  <c r="ES289" i="1"/>
  <c r="DM289" i="1"/>
  <c r="CG289" i="1"/>
  <c r="BQ289" i="1"/>
  <c r="BC289" i="1"/>
  <c r="AO289" i="1"/>
  <c r="DK305" i="1"/>
  <c r="BE301" i="1"/>
  <c r="DS293" i="1"/>
  <c r="AV292" i="1"/>
  <c r="AK291" i="1"/>
  <c r="DP290" i="1"/>
  <c r="Z290" i="1"/>
  <c r="DW289" i="1"/>
  <c r="BL289" i="1"/>
  <c r="AD289" i="1"/>
  <c r="E289" i="1"/>
  <c r="FF288" i="1"/>
  <c r="EJ288" i="1"/>
  <c r="DN288" i="1"/>
  <c r="CT288" i="1"/>
  <c r="BX288" i="1"/>
  <c r="BB288" i="1"/>
  <c r="AH288" i="1"/>
  <c r="L288" i="1"/>
  <c r="FO287" i="1"/>
  <c r="EU287" i="1"/>
  <c r="EC287" i="1"/>
  <c r="DM287" i="1"/>
  <c r="CW287" i="1"/>
  <c r="CG287" i="1"/>
  <c r="BQ287" i="1"/>
  <c r="BA287" i="1"/>
  <c r="AK287" i="1"/>
  <c r="U287" i="1"/>
  <c r="E287" i="1"/>
  <c r="FN286" i="1"/>
  <c r="EX286" i="1"/>
  <c r="EH286" i="1"/>
  <c r="DR286" i="1"/>
  <c r="DB286" i="1"/>
  <c r="CL286" i="1"/>
  <c r="BV286" i="1"/>
  <c r="BF286" i="1"/>
  <c r="AP286" i="1"/>
  <c r="Z286" i="1"/>
  <c r="J286" i="1"/>
  <c r="FS285" i="1"/>
  <c r="FC285" i="1"/>
  <c r="EM285" i="1"/>
  <c r="DW285" i="1"/>
  <c r="DG285" i="1"/>
  <c r="CQ285" i="1"/>
  <c r="CA285" i="1"/>
  <c r="BK285" i="1"/>
  <c r="AU285" i="1"/>
  <c r="AE285" i="1"/>
  <c r="O285" i="1"/>
  <c r="FX284" i="1"/>
  <c r="FH284" i="1"/>
  <c r="ER284" i="1"/>
  <c r="EB284" i="1"/>
  <c r="DL284" i="1"/>
  <c r="CV284" i="1"/>
  <c r="CF284" i="1"/>
  <c r="BP284" i="1"/>
  <c r="AZ284" i="1"/>
  <c r="AJ284" i="1"/>
  <c r="T284" i="1"/>
  <c r="D284" i="1"/>
  <c r="FM283" i="1"/>
  <c r="EW283" i="1"/>
  <c r="EG283" i="1"/>
  <c r="DQ283" i="1"/>
  <c r="DA283" i="1"/>
  <c r="CK283" i="1"/>
  <c r="BU283" i="1"/>
  <c r="BE283" i="1"/>
  <c r="AP283" i="1"/>
  <c r="AE283" i="1"/>
  <c r="Q283" i="1"/>
  <c r="D283" i="1"/>
  <c r="FQ282" i="1"/>
  <c r="FC282" i="1"/>
  <c r="ES282" i="1"/>
  <c r="EJ282" i="1"/>
  <c r="EA282" i="1"/>
  <c r="DS282" i="1"/>
  <c r="DK282" i="1"/>
  <c r="DC282" i="1"/>
  <c r="CU282" i="1"/>
  <c r="CM282" i="1"/>
  <c r="CE282" i="1"/>
  <c r="BW282" i="1"/>
  <c r="BO282" i="1"/>
  <c r="BG282" i="1"/>
  <c r="AY282" i="1"/>
  <c r="AQ282" i="1"/>
  <c r="AI282" i="1"/>
  <c r="AA282" i="1"/>
  <c r="S282" i="1"/>
  <c r="K282" i="1"/>
  <c r="C282" i="1"/>
  <c r="FT281" i="1"/>
  <c r="FL281" i="1"/>
  <c r="FD281" i="1"/>
  <c r="EV281" i="1"/>
  <c r="EN281" i="1"/>
  <c r="EF281" i="1"/>
  <c r="DX281" i="1"/>
  <c r="DP281" i="1"/>
  <c r="DH281" i="1"/>
  <c r="CZ281" i="1"/>
  <c r="CR281" i="1"/>
  <c r="CJ281" i="1"/>
  <c r="CB281" i="1"/>
  <c r="BT281" i="1"/>
  <c r="BL281" i="1"/>
  <c r="BD281" i="1"/>
  <c r="AV281" i="1"/>
  <c r="AN281" i="1"/>
  <c r="AF281" i="1"/>
  <c r="X281" i="1"/>
  <c r="P281" i="1"/>
  <c r="H281" i="1"/>
  <c r="FQ280" i="1"/>
  <c r="FI280" i="1"/>
  <c r="FA280" i="1"/>
  <c r="ES280" i="1"/>
  <c r="EK280" i="1"/>
  <c r="EC280" i="1"/>
  <c r="DU280" i="1"/>
  <c r="DM280" i="1"/>
  <c r="DE280" i="1"/>
  <c r="CW280" i="1"/>
  <c r="CO280" i="1"/>
  <c r="CG280" i="1"/>
  <c r="BY280" i="1"/>
  <c r="BQ280" i="1"/>
  <c r="BI280" i="1"/>
  <c r="BA280" i="1"/>
  <c r="AS280" i="1"/>
  <c r="AK280" i="1"/>
  <c r="AC280" i="1"/>
  <c r="U280" i="1"/>
  <c r="M280" i="1"/>
  <c r="E280" i="1"/>
  <c r="FV279" i="1"/>
  <c r="FN279" i="1"/>
  <c r="FF279" i="1"/>
  <c r="EX279" i="1"/>
  <c r="EP279" i="1"/>
  <c r="EH279" i="1"/>
  <c r="DZ279" i="1"/>
  <c r="DR279" i="1"/>
  <c r="DJ279" i="1"/>
  <c r="DB279" i="1"/>
  <c r="CT279" i="1"/>
  <c r="CL279" i="1"/>
  <c r="CD279" i="1"/>
  <c r="BV279" i="1"/>
  <c r="BN279" i="1"/>
  <c r="BF279" i="1"/>
  <c r="AX279" i="1"/>
  <c r="AP279" i="1"/>
  <c r="AH279" i="1"/>
  <c r="Z279" i="1"/>
  <c r="R279" i="1"/>
  <c r="J279" i="1"/>
  <c r="FS278" i="1"/>
  <c r="FK278" i="1"/>
  <c r="FC278" i="1"/>
  <c r="EU278" i="1"/>
  <c r="EM278" i="1"/>
  <c r="EE278" i="1"/>
  <c r="DW278" i="1"/>
  <c r="DO278" i="1"/>
  <c r="DG278" i="1"/>
  <c r="CY278" i="1"/>
  <c r="CQ278" i="1"/>
  <c r="CI278" i="1"/>
  <c r="CA278" i="1"/>
  <c r="BS278" i="1"/>
  <c r="BK278" i="1"/>
  <c r="BC278" i="1"/>
  <c r="AU278" i="1"/>
  <c r="AM278" i="1"/>
  <c r="AE278" i="1"/>
  <c r="W278" i="1"/>
  <c r="O278" i="1"/>
  <c r="G278" i="1"/>
  <c r="FX277" i="1"/>
  <c r="FP277" i="1"/>
  <c r="FH277" i="1"/>
  <c r="EZ277" i="1"/>
  <c r="ER277" i="1"/>
  <c r="EJ277" i="1"/>
  <c r="EB277" i="1"/>
  <c r="DT277" i="1"/>
  <c r="DL277" i="1"/>
  <c r="DD277" i="1"/>
  <c r="CV277" i="1"/>
  <c r="CN277" i="1"/>
  <c r="CF277" i="1"/>
  <c r="BX277" i="1"/>
  <c r="BP277" i="1"/>
  <c r="BH277" i="1"/>
  <c r="AZ277" i="1"/>
  <c r="AR277" i="1"/>
  <c r="AJ277" i="1"/>
  <c r="AB277" i="1"/>
  <c r="T277" i="1"/>
  <c r="L277" i="1"/>
  <c r="D277" i="1"/>
  <c r="FU276" i="1"/>
  <c r="FM276" i="1"/>
  <c r="DI303" i="1"/>
  <c r="O301" i="1"/>
  <c r="CM293" i="1"/>
  <c r="P292" i="1"/>
  <c r="U291" i="1"/>
  <c r="DB290" i="1"/>
  <c r="X290" i="1"/>
  <c r="DG289" i="1"/>
  <c r="BI289" i="1"/>
  <c r="AC289" i="1"/>
  <c r="FC288" i="1"/>
  <c r="EI288" i="1"/>
  <c r="DM288" i="1"/>
  <c r="CQ288" i="1"/>
  <c r="BW288" i="1"/>
  <c r="BA288" i="1"/>
  <c r="AE288" i="1"/>
  <c r="K288" i="1"/>
  <c r="FN287" i="1"/>
  <c r="ER287" i="1"/>
  <c r="EB287" i="1"/>
  <c r="DL287" i="1"/>
  <c r="CV287" i="1"/>
  <c r="CF287" i="1"/>
  <c r="BP287" i="1"/>
  <c r="AZ287" i="1"/>
  <c r="AJ287" i="1"/>
  <c r="T287" i="1"/>
  <c r="D287" i="1"/>
  <c r="FM286" i="1"/>
  <c r="EW286" i="1"/>
  <c r="EG286" i="1"/>
  <c r="DQ286" i="1"/>
  <c r="DA286" i="1"/>
  <c r="CK286" i="1"/>
  <c r="BU286" i="1"/>
  <c r="BE286" i="1"/>
  <c r="AO286" i="1"/>
  <c r="Y286" i="1"/>
  <c r="I286" i="1"/>
  <c r="FR285" i="1"/>
  <c r="FB285" i="1"/>
  <c r="EL285" i="1"/>
  <c r="DV285" i="1"/>
  <c r="DF285" i="1"/>
  <c r="CP285" i="1"/>
  <c r="BZ285" i="1"/>
  <c r="BJ285" i="1"/>
  <c r="AT285" i="1"/>
  <c r="AD285" i="1"/>
  <c r="N285" i="1"/>
  <c r="FW284" i="1"/>
  <c r="FG284" i="1"/>
  <c r="EQ284" i="1"/>
  <c r="EA284" i="1"/>
  <c r="DK284" i="1"/>
  <c r="CU284" i="1"/>
  <c r="CE284" i="1"/>
  <c r="BO284" i="1"/>
  <c r="AY284" i="1"/>
  <c r="AI284" i="1"/>
  <c r="S284" i="1"/>
  <c r="C284" i="1"/>
  <c r="FL283" i="1"/>
  <c r="EV283" i="1"/>
  <c r="EF283" i="1"/>
  <c r="DP283" i="1"/>
  <c r="CZ283" i="1"/>
  <c r="CJ283" i="1"/>
  <c r="BT283" i="1"/>
  <c r="BD283" i="1"/>
  <c r="AO283" i="1"/>
  <c r="AB283" i="1"/>
  <c r="P283" i="1"/>
  <c r="FP282" i="1"/>
  <c r="FB282" i="1"/>
  <c r="ER282" i="1"/>
  <c r="EH282" i="1"/>
  <c r="DZ282" i="1"/>
  <c r="DR282" i="1"/>
  <c r="DJ282" i="1"/>
  <c r="DB282" i="1"/>
  <c r="CT282" i="1"/>
  <c r="CL282" i="1"/>
  <c r="CD282" i="1"/>
  <c r="BV282" i="1"/>
  <c r="BN282" i="1"/>
  <c r="BF282" i="1"/>
  <c r="AX282" i="1"/>
  <c r="AP282" i="1"/>
  <c r="AH282" i="1"/>
  <c r="Z282" i="1"/>
  <c r="R282" i="1"/>
  <c r="J282" i="1"/>
  <c r="FS281" i="1"/>
  <c r="FK281" i="1"/>
  <c r="FC281" i="1"/>
  <c r="EU281" i="1"/>
  <c r="EM281" i="1"/>
  <c r="EE281" i="1"/>
  <c r="DW281" i="1"/>
  <c r="DO281" i="1"/>
  <c r="DG281" i="1"/>
  <c r="CY281" i="1"/>
  <c r="CQ281" i="1"/>
  <c r="CI281" i="1"/>
  <c r="CA281" i="1"/>
  <c r="BS281" i="1"/>
  <c r="BK281" i="1"/>
  <c r="BC281" i="1"/>
  <c r="AU281" i="1"/>
  <c r="AM281" i="1"/>
  <c r="AE281" i="1"/>
  <c r="W281" i="1"/>
  <c r="O281" i="1"/>
  <c r="G281" i="1"/>
  <c r="FX280" i="1"/>
  <c r="FP280" i="1"/>
  <c r="FH280" i="1"/>
  <c r="EZ280" i="1"/>
  <c r="ER280" i="1"/>
  <c r="EJ280" i="1"/>
  <c r="EB280" i="1"/>
  <c r="DT280" i="1"/>
  <c r="DL280" i="1"/>
  <c r="DD280" i="1"/>
  <c r="CV280" i="1"/>
  <c r="CN280" i="1"/>
  <c r="CF280" i="1"/>
  <c r="BX280" i="1"/>
  <c r="BP280" i="1"/>
  <c r="BH280" i="1"/>
  <c r="AZ280" i="1"/>
  <c r="AR280" i="1"/>
  <c r="AJ280" i="1"/>
  <c r="AB280" i="1"/>
  <c r="T280" i="1"/>
  <c r="L280" i="1"/>
  <c r="D280" i="1"/>
  <c r="FU279" i="1"/>
  <c r="FM279" i="1"/>
  <c r="FE279" i="1"/>
  <c r="EW279" i="1"/>
  <c r="EO279" i="1"/>
  <c r="EG279" i="1"/>
  <c r="DY279" i="1"/>
  <c r="DQ279" i="1"/>
  <c r="DI279" i="1"/>
  <c r="DA279" i="1"/>
  <c r="CS279" i="1"/>
  <c r="CK279" i="1"/>
  <c r="CC279" i="1"/>
  <c r="BU279" i="1"/>
  <c r="BM279" i="1"/>
  <c r="BE279" i="1"/>
  <c r="AW279" i="1"/>
  <c r="AO279" i="1"/>
  <c r="AG279" i="1"/>
  <c r="Y279" i="1"/>
  <c r="Q279" i="1"/>
  <c r="I279" i="1"/>
  <c r="FR278" i="1"/>
  <c r="FJ278" i="1"/>
  <c r="FB278" i="1"/>
  <c r="ET278" i="1"/>
  <c r="EL278" i="1"/>
  <c r="ED278" i="1"/>
  <c r="DV278" i="1"/>
  <c r="DN278" i="1"/>
  <c r="DF278" i="1"/>
  <c r="CX278" i="1"/>
  <c r="CP278" i="1"/>
  <c r="CH278" i="1"/>
  <c r="BZ278" i="1"/>
  <c r="BR278" i="1"/>
  <c r="BJ278" i="1"/>
  <c r="BB278" i="1"/>
  <c r="AT278" i="1"/>
  <c r="AL278" i="1"/>
  <c r="AD278" i="1"/>
  <c r="V278" i="1"/>
  <c r="N278" i="1"/>
  <c r="F278" i="1"/>
  <c r="FW277" i="1"/>
  <c r="FO277" i="1"/>
  <c r="FG277" i="1"/>
  <c r="EY277" i="1"/>
  <c r="EQ277" i="1"/>
  <c r="EI277" i="1"/>
  <c r="EA277" i="1"/>
  <c r="DS277" i="1"/>
  <c r="DK277" i="1"/>
  <c r="DC277" i="1"/>
  <c r="CU277" i="1"/>
  <c r="CM277" i="1"/>
  <c r="FP302" i="1"/>
  <c r="EX300" i="1"/>
  <c r="BG293" i="1"/>
  <c r="FI291" i="1"/>
  <c r="E291" i="1"/>
  <c r="CL290" i="1"/>
  <c r="J290" i="1"/>
  <c r="DE289" i="1"/>
  <c r="BB289" i="1"/>
  <c r="Y289" i="1"/>
  <c r="FB288" i="1"/>
  <c r="EH288" i="1"/>
  <c r="DL288" i="1"/>
  <c r="CP288" i="1"/>
  <c r="BV288" i="1"/>
  <c r="AZ288" i="1"/>
  <c r="AD288" i="1"/>
  <c r="J288" i="1"/>
  <c r="FM287" i="1"/>
  <c r="EQ287" i="1"/>
  <c r="EA287" i="1"/>
  <c r="DK287" i="1"/>
  <c r="CU287" i="1"/>
  <c r="CE287" i="1"/>
  <c r="BO287" i="1"/>
  <c r="AY287" i="1"/>
  <c r="AI287" i="1"/>
  <c r="S287" i="1"/>
  <c r="C287" i="1"/>
  <c r="FL286" i="1"/>
  <c r="EV286" i="1"/>
  <c r="EF286" i="1"/>
  <c r="DP286" i="1"/>
  <c r="CZ286" i="1"/>
  <c r="CJ286" i="1"/>
  <c r="BT286" i="1"/>
  <c r="BD286" i="1"/>
  <c r="AN286" i="1"/>
  <c r="X286" i="1"/>
  <c r="H286" i="1"/>
  <c r="FQ285" i="1"/>
  <c r="FA285" i="1"/>
  <c r="EK285" i="1"/>
  <c r="DU285" i="1"/>
  <c r="DE285" i="1"/>
  <c r="CO285" i="1"/>
  <c r="BY285" i="1"/>
  <c r="BI285" i="1"/>
  <c r="AS285" i="1"/>
  <c r="AC285" i="1"/>
  <c r="M285" i="1"/>
  <c r="FV284" i="1"/>
  <c r="FF284" i="1"/>
  <c r="EP284" i="1"/>
  <c r="DZ284" i="1"/>
  <c r="DJ284" i="1"/>
  <c r="CT284" i="1"/>
  <c r="CD284" i="1"/>
  <c r="BN284" i="1"/>
  <c r="AX284" i="1"/>
  <c r="AH284" i="1"/>
  <c r="R284" i="1"/>
  <c r="FK283" i="1"/>
  <c r="EU283" i="1"/>
  <c r="EE283" i="1"/>
  <c r="DO283" i="1"/>
  <c r="CY283" i="1"/>
  <c r="CI283" i="1"/>
  <c r="BS283" i="1"/>
  <c r="BC283" i="1"/>
  <c r="AN283" i="1"/>
  <c r="Z283" i="1"/>
  <c r="O283" i="1"/>
  <c r="FM282" i="1"/>
  <c r="FA282" i="1"/>
  <c r="EP282" i="1"/>
  <c r="EG282" i="1"/>
  <c r="DY282" i="1"/>
  <c r="DQ282" i="1"/>
  <c r="DI282" i="1"/>
  <c r="DA282" i="1"/>
  <c r="CS282" i="1"/>
  <c r="CK282" i="1"/>
  <c r="CC282" i="1"/>
  <c r="BU282" i="1"/>
  <c r="BM282" i="1"/>
  <c r="BE282" i="1"/>
  <c r="AW282" i="1"/>
  <c r="AO282" i="1"/>
  <c r="AG282" i="1"/>
  <c r="Y282" i="1"/>
  <c r="Q282" i="1"/>
  <c r="I282" i="1"/>
  <c r="FR281" i="1"/>
  <c r="FJ281" i="1"/>
  <c r="FB281" i="1"/>
  <c r="ET281" i="1"/>
  <c r="EL281" i="1"/>
  <c r="ED281" i="1"/>
  <c r="DV281" i="1"/>
  <c r="DN281" i="1"/>
  <c r="DF281" i="1"/>
  <c r="CX281" i="1"/>
  <c r="CP281" i="1"/>
  <c r="CH281" i="1"/>
  <c r="BZ281" i="1"/>
  <c r="BR281" i="1"/>
  <c r="BJ281" i="1"/>
  <c r="BB281" i="1"/>
  <c r="AT281" i="1"/>
  <c r="AL281" i="1"/>
  <c r="AD281" i="1"/>
  <c r="V281" i="1"/>
  <c r="N281" i="1"/>
  <c r="F281" i="1"/>
  <c r="FW280" i="1"/>
  <c r="FO280" i="1"/>
  <c r="FG280" i="1"/>
  <c r="EY280" i="1"/>
  <c r="EQ280" i="1"/>
  <c r="EI280" i="1"/>
  <c r="EA280" i="1"/>
  <c r="DS280" i="1"/>
  <c r="DK280" i="1"/>
  <c r="DC280" i="1"/>
  <c r="CU280" i="1"/>
  <c r="CM280" i="1"/>
  <c r="CE280" i="1"/>
  <c r="BW280" i="1"/>
  <c r="BO280" i="1"/>
  <c r="BG280" i="1"/>
  <c r="AY280" i="1"/>
  <c r="AQ280" i="1"/>
  <c r="AI280" i="1"/>
  <c r="AA280" i="1"/>
  <c r="S280" i="1"/>
  <c r="K280" i="1"/>
  <c r="C280" i="1"/>
  <c r="FT279" i="1"/>
  <c r="FL279" i="1"/>
  <c r="FD279" i="1"/>
  <c r="EV279" i="1"/>
  <c r="EN279" i="1"/>
  <c r="EF279" i="1"/>
  <c r="DX279" i="1"/>
  <c r="DP279" i="1"/>
  <c r="DH279" i="1"/>
  <c r="CZ279" i="1"/>
  <c r="CR279" i="1"/>
  <c r="CJ279" i="1"/>
  <c r="CB279" i="1"/>
  <c r="BT279" i="1"/>
  <c r="BL279" i="1"/>
  <c r="BD279" i="1"/>
  <c r="AV279" i="1"/>
  <c r="AN279" i="1"/>
  <c r="AF279" i="1"/>
  <c r="X279" i="1"/>
  <c r="P279" i="1"/>
  <c r="H279" i="1"/>
  <c r="FQ278" i="1"/>
  <c r="FI278" i="1"/>
  <c r="FA278" i="1"/>
  <c r="ES278" i="1"/>
  <c r="EK278" i="1"/>
  <c r="EC278" i="1"/>
  <c r="DU278" i="1"/>
  <c r="DB302" i="1"/>
  <c r="DK300" i="1"/>
  <c r="AA293" i="1"/>
  <c r="EC291" i="1"/>
  <c r="FN290" i="1"/>
  <c r="CJ290" i="1"/>
  <c r="FS289" i="1"/>
  <c r="CQ289" i="1"/>
  <c r="BA289" i="1"/>
  <c r="V289" i="1"/>
  <c r="FV288" i="1"/>
  <c r="EY288" i="1"/>
  <c r="EC288" i="1"/>
  <c r="DG288" i="1"/>
  <c r="CM288" i="1"/>
  <c r="BQ288" i="1"/>
  <c r="AU288" i="1"/>
  <c r="AA288" i="1"/>
  <c r="E288" i="1"/>
  <c r="FH287" i="1"/>
  <c r="EN287" i="1"/>
  <c r="DX287" i="1"/>
  <c r="DH287" i="1"/>
  <c r="CR287" i="1"/>
  <c r="CB287" i="1"/>
  <c r="BL287" i="1"/>
  <c r="AV287" i="1"/>
  <c r="AF287" i="1"/>
  <c r="P287" i="1"/>
  <c r="FI286" i="1"/>
  <c r="ES286" i="1"/>
  <c r="EC286" i="1"/>
  <c r="DM286" i="1"/>
  <c r="CW286" i="1"/>
  <c r="CG286" i="1"/>
  <c r="BQ286" i="1"/>
  <c r="BA286" i="1"/>
  <c r="AK286" i="1"/>
  <c r="U286" i="1"/>
  <c r="E286" i="1"/>
  <c r="FN285" i="1"/>
  <c r="EX285" i="1"/>
  <c r="EH285" i="1"/>
  <c r="DR285" i="1"/>
  <c r="DB285" i="1"/>
  <c r="CL285" i="1"/>
  <c r="BV285" i="1"/>
  <c r="BF285" i="1"/>
  <c r="AP285" i="1"/>
  <c r="Z285" i="1"/>
  <c r="J285" i="1"/>
  <c r="FS284" i="1"/>
  <c r="FC284" i="1"/>
  <c r="EM284" i="1"/>
  <c r="DW284" i="1"/>
  <c r="DG284" i="1"/>
  <c r="CQ284" i="1"/>
  <c r="CA284" i="1"/>
  <c r="BK284" i="1"/>
  <c r="AU284" i="1"/>
  <c r="AE284" i="1"/>
  <c r="O284" i="1"/>
  <c r="FX283" i="1"/>
  <c r="FH283" i="1"/>
  <c r="ER283" i="1"/>
  <c r="EB283" i="1"/>
  <c r="DL283" i="1"/>
  <c r="CV283" i="1"/>
  <c r="CF283" i="1"/>
  <c r="BP283" i="1"/>
  <c r="AZ283" i="1"/>
  <c r="AM283" i="1"/>
  <c r="Y283" i="1"/>
  <c r="L283" i="1"/>
  <c r="FK282" i="1"/>
  <c r="EZ282" i="1"/>
  <c r="EO282" i="1"/>
  <c r="EF282" i="1"/>
  <c r="DX282" i="1"/>
  <c r="DP282" i="1"/>
  <c r="DH282" i="1"/>
  <c r="CZ282" i="1"/>
  <c r="CR282" i="1"/>
  <c r="CJ282" i="1"/>
  <c r="CB282" i="1"/>
  <c r="BT282" i="1"/>
  <c r="BL282" i="1"/>
  <c r="BD282" i="1"/>
  <c r="AV282" i="1"/>
  <c r="AN282" i="1"/>
  <c r="AF282" i="1"/>
  <c r="X282" i="1"/>
  <c r="P282" i="1"/>
  <c r="H282" i="1"/>
  <c r="FQ281" i="1"/>
  <c r="FI281" i="1"/>
  <c r="FA281" i="1"/>
  <c r="ES281" i="1"/>
  <c r="EK281" i="1"/>
  <c r="EC281" i="1"/>
  <c r="DU281" i="1"/>
  <c r="DM281" i="1"/>
  <c r="DE281" i="1"/>
  <c r="CW281" i="1"/>
  <c r="CO281" i="1"/>
  <c r="CG281" i="1"/>
  <c r="BY281" i="1"/>
  <c r="BQ281" i="1"/>
  <c r="BI281" i="1"/>
  <c r="BA281" i="1"/>
  <c r="AS281" i="1"/>
  <c r="AK281" i="1"/>
  <c r="AC281" i="1"/>
  <c r="U281" i="1"/>
  <c r="M281" i="1"/>
  <c r="E281" i="1"/>
  <c r="FV280" i="1"/>
  <c r="FN280" i="1"/>
  <c r="FF280" i="1"/>
  <c r="EX280" i="1"/>
  <c r="EP280" i="1"/>
  <c r="EH280" i="1"/>
  <c r="DZ280" i="1"/>
  <c r="DR280" i="1"/>
  <c r="DJ280" i="1"/>
  <c r="DB280" i="1"/>
  <c r="CT280" i="1"/>
  <c r="CL280" i="1"/>
  <c r="CD280" i="1"/>
  <c r="BV280" i="1"/>
  <c r="BN280" i="1"/>
  <c r="BF280" i="1"/>
  <c r="AX280" i="1"/>
  <c r="AP280" i="1"/>
  <c r="AH280" i="1"/>
  <c r="Z280" i="1"/>
  <c r="R280" i="1"/>
  <c r="J280" i="1"/>
  <c r="FS279" i="1"/>
  <c r="FK279" i="1"/>
  <c r="FC279" i="1"/>
  <c r="EU279" i="1"/>
  <c r="EM279" i="1"/>
  <c r="EE279" i="1"/>
  <c r="DW279" i="1"/>
  <c r="DO279" i="1"/>
  <c r="AW302" i="1"/>
  <c r="BZ300" i="1"/>
  <c r="FT292" i="1"/>
  <c r="CW291" i="1"/>
  <c r="EX290" i="1"/>
  <c r="BV290" i="1"/>
  <c r="FQ289" i="1"/>
  <c r="CC289" i="1"/>
  <c r="AU289" i="1"/>
  <c r="P289" i="1"/>
  <c r="FP288" i="1"/>
  <c r="ET288" i="1"/>
  <c r="DZ288" i="1"/>
  <c r="DD288" i="1"/>
  <c r="CH288" i="1"/>
  <c r="BN288" i="1"/>
  <c r="AR288" i="1"/>
  <c r="V288" i="1"/>
  <c r="FE287" i="1"/>
  <c r="EK287" i="1"/>
  <c r="DU287" i="1"/>
  <c r="DE287" i="1"/>
  <c r="CO287" i="1"/>
  <c r="BY287" i="1"/>
  <c r="BI287" i="1"/>
  <c r="AS287" i="1"/>
  <c r="AC287" i="1"/>
  <c r="M287" i="1"/>
  <c r="FV286" i="1"/>
  <c r="FF286" i="1"/>
  <c r="EP286" i="1"/>
  <c r="DZ286" i="1"/>
  <c r="DJ286" i="1"/>
  <c r="CT286" i="1"/>
  <c r="CD286" i="1"/>
  <c r="BN286" i="1"/>
  <c r="AX286" i="1"/>
  <c r="AH286" i="1"/>
  <c r="R286" i="1"/>
  <c r="FK285" i="1"/>
  <c r="EU285" i="1"/>
  <c r="EE285" i="1"/>
  <c r="DO285" i="1"/>
  <c r="CY285" i="1"/>
  <c r="CI285" i="1"/>
  <c r="BS285" i="1"/>
  <c r="BC285" i="1"/>
  <c r="AM285" i="1"/>
  <c r="W285" i="1"/>
  <c r="G285" i="1"/>
  <c r="FP284" i="1"/>
  <c r="EZ284" i="1"/>
  <c r="EJ284" i="1"/>
  <c r="DT284" i="1"/>
  <c r="DD284" i="1"/>
  <c r="CN284" i="1"/>
  <c r="BX284" i="1"/>
  <c r="BH284" i="1"/>
  <c r="AR284" i="1"/>
  <c r="AB284" i="1"/>
  <c r="L284" i="1"/>
  <c r="FU283" i="1"/>
  <c r="FE283" i="1"/>
  <c r="EO283" i="1"/>
  <c r="DY283" i="1"/>
  <c r="DI283" i="1"/>
  <c r="CS283" i="1"/>
  <c r="CC283" i="1"/>
  <c r="BM283" i="1"/>
  <c r="AW283" i="1"/>
  <c r="AJ283" i="1"/>
  <c r="X283" i="1"/>
  <c r="J283" i="1"/>
  <c r="FX282" i="1"/>
  <c r="FJ282" i="1"/>
  <c r="EX282" i="1"/>
  <c r="EN282" i="1"/>
  <c r="EE282" i="1"/>
  <c r="DW282" i="1"/>
  <c r="DO282" i="1"/>
  <c r="DG282" i="1"/>
  <c r="CY282" i="1"/>
  <c r="CQ282" i="1"/>
  <c r="CI282" i="1"/>
  <c r="CA282" i="1"/>
  <c r="BS282" i="1"/>
  <c r="BK282" i="1"/>
  <c r="BC282" i="1"/>
  <c r="AU282" i="1"/>
  <c r="AM282" i="1"/>
  <c r="AE282" i="1"/>
  <c r="W282" i="1"/>
  <c r="O282" i="1"/>
  <c r="G282" i="1"/>
  <c r="FX281" i="1"/>
  <c r="FP281" i="1"/>
  <c r="FH281" i="1"/>
  <c r="EZ281" i="1"/>
  <c r="ER281" i="1"/>
  <c r="EJ281" i="1"/>
  <c r="EB281" i="1"/>
  <c r="DT281" i="1"/>
  <c r="DL281" i="1"/>
  <c r="DD281" i="1"/>
  <c r="CV281" i="1"/>
  <c r="CN281" i="1"/>
  <c r="CF281" i="1"/>
  <c r="BX281" i="1"/>
  <c r="BP281" i="1"/>
  <c r="BH281" i="1"/>
  <c r="AZ281" i="1"/>
  <c r="AR281" i="1"/>
  <c r="AJ281" i="1"/>
  <c r="AB281" i="1"/>
  <c r="T281" i="1"/>
  <c r="L281" i="1"/>
  <c r="D281" i="1"/>
  <c r="FU280" i="1"/>
  <c r="FM280" i="1"/>
  <c r="FE280" i="1"/>
  <c r="EW280" i="1"/>
  <c r="EO280" i="1"/>
  <c r="EG280" i="1"/>
  <c r="DY280" i="1"/>
  <c r="DQ280" i="1"/>
  <c r="DI280" i="1"/>
  <c r="DA280" i="1"/>
  <c r="CS280" i="1"/>
  <c r="CK280" i="1"/>
  <c r="CC280" i="1"/>
  <c r="BU280" i="1"/>
  <c r="BM280" i="1"/>
  <c r="BE280" i="1"/>
  <c r="AW280" i="1"/>
  <c r="AO280" i="1"/>
  <c r="AG280" i="1"/>
  <c r="Y280" i="1"/>
  <c r="Q280" i="1"/>
  <c r="I280" i="1"/>
  <c r="FR279" i="1"/>
  <c r="FJ279" i="1"/>
  <c r="FB279" i="1"/>
  <c r="ET279" i="1"/>
  <c r="EL279" i="1"/>
  <c r="ED279" i="1"/>
  <c r="DV279" i="1"/>
  <c r="DN279" i="1"/>
  <c r="DF279" i="1"/>
  <c r="CX279" i="1"/>
  <c r="CP279" i="1"/>
  <c r="CH279" i="1"/>
  <c r="BZ279" i="1"/>
  <c r="BR279" i="1"/>
  <c r="BJ279" i="1"/>
  <c r="BB279" i="1"/>
  <c r="AT279" i="1"/>
  <c r="AL279" i="1"/>
  <c r="AD279" i="1"/>
  <c r="V279" i="1"/>
  <c r="N279" i="1"/>
  <c r="F279" i="1"/>
  <c r="FW278" i="1"/>
  <c r="FO278" i="1"/>
  <c r="EM301" i="1"/>
  <c r="E300" i="1"/>
  <c r="DH292" i="1"/>
  <c r="BQ291" i="1"/>
  <c r="EH290" i="1"/>
  <c r="BD290" i="1"/>
  <c r="EM289" i="1"/>
  <c r="BT289" i="1"/>
  <c r="AM289" i="1"/>
  <c r="N289" i="1"/>
  <c r="FN288" i="1"/>
  <c r="ER288" i="1"/>
  <c r="DV288" i="1"/>
  <c r="DB288" i="1"/>
  <c r="CF288" i="1"/>
  <c r="BJ288" i="1"/>
  <c r="AP288" i="1"/>
  <c r="T288" i="1"/>
  <c r="FW287" i="1"/>
  <c r="FC287" i="1"/>
  <c r="EI287" i="1"/>
  <c r="DS287" i="1"/>
  <c r="DC287" i="1"/>
  <c r="CM287" i="1"/>
  <c r="BW287" i="1"/>
  <c r="BG287" i="1"/>
  <c r="AQ287" i="1"/>
  <c r="AA287" i="1"/>
  <c r="K287" i="1"/>
  <c r="FT286" i="1"/>
  <c r="FD286" i="1"/>
  <c r="EN286" i="1"/>
  <c r="DX286" i="1"/>
  <c r="DH286" i="1"/>
  <c r="CR286" i="1"/>
  <c r="CB286" i="1"/>
  <c r="BL286" i="1"/>
  <c r="AV286" i="1"/>
  <c r="AF286" i="1"/>
  <c r="P286" i="1"/>
  <c r="FI285" i="1"/>
  <c r="ES285" i="1"/>
  <c r="EC285" i="1"/>
  <c r="DM285" i="1"/>
  <c r="CW285" i="1"/>
  <c r="CG285" i="1"/>
  <c r="BQ285" i="1"/>
  <c r="BA285" i="1"/>
  <c r="AK285" i="1"/>
  <c r="U285" i="1"/>
  <c r="E285" i="1"/>
  <c r="FN284" i="1"/>
  <c r="EX284" i="1"/>
  <c r="EH284" i="1"/>
  <c r="DR284" i="1"/>
  <c r="DB284" i="1"/>
  <c r="CL284" i="1"/>
  <c r="BV284" i="1"/>
  <c r="BF284" i="1"/>
  <c r="AP284" i="1"/>
  <c r="Z284" i="1"/>
  <c r="J284" i="1"/>
  <c r="FS283" i="1"/>
  <c r="FC283" i="1"/>
  <c r="EM283" i="1"/>
  <c r="DW283" i="1"/>
  <c r="DG283" i="1"/>
  <c r="CQ283" i="1"/>
  <c r="CA283" i="1"/>
  <c r="BK283" i="1"/>
  <c r="AU283" i="1"/>
  <c r="AG283" i="1"/>
  <c r="T283" i="1"/>
  <c r="H283" i="1"/>
  <c r="FS282" i="1"/>
  <c r="FH282" i="1"/>
  <c r="EU282" i="1"/>
  <c r="EL282" i="1"/>
  <c r="EC282" i="1"/>
  <c r="DU282" i="1"/>
  <c r="DM282" i="1"/>
  <c r="DE282" i="1"/>
  <c r="CW282" i="1"/>
  <c r="CO282" i="1"/>
  <c r="CG282" i="1"/>
  <c r="BY282" i="1"/>
  <c r="BQ282" i="1"/>
  <c r="BI282" i="1"/>
  <c r="BA282" i="1"/>
  <c r="AS282" i="1"/>
  <c r="AK282" i="1"/>
  <c r="AC282" i="1"/>
  <c r="U282" i="1"/>
  <c r="M282" i="1"/>
  <c r="E282" i="1"/>
  <c r="FV281" i="1"/>
  <c r="FN281" i="1"/>
  <c r="FF281" i="1"/>
  <c r="EX281" i="1"/>
  <c r="EP281" i="1"/>
  <c r="EH281" i="1"/>
  <c r="DZ281" i="1"/>
  <c r="DR281" i="1"/>
  <c r="DJ281" i="1"/>
  <c r="DB281" i="1"/>
  <c r="CT281" i="1"/>
  <c r="CL281" i="1"/>
  <c r="CD281" i="1"/>
  <c r="BV281" i="1"/>
  <c r="BN281" i="1"/>
  <c r="BF281" i="1"/>
  <c r="AX281" i="1"/>
  <c r="AP281" i="1"/>
  <c r="AH281" i="1"/>
  <c r="Z281" i="1"/>
  <c r="R281" i="1"/>
  <c r="J281" i="1"/>
  <c r="FS280" i="1"/>
  <c r="FK280" i="1"/>
  <c r="FC280" i="1"/>
  <c r="EU280" i="1"/>
  <c r="EM280" i="1"/>
  <c r="EE280" i="1"/>
  <c r="DW280" i="1"/>
  <c r="DO280" i="1"/>
  <c r="DG280" i="1"/>
  <c r="CY280" i="1"/>
  <c r="CQ280" i="1"/>
  <c r="CI280" i="1"/>
  <c r="CA280" i="1"/>
  <c r="BS280" i="1"/>
  <c r="BK280" i="1"/>
  <c r="BC280" i="1"/>
  <c r="AU280" i="1"/>
  <c r="AM280" i="1"/>
  <c r="AE280" i="1"/>
  <c r="W280" i="1"/>
  <c r="O280" i="1"/>
  <c r="G280" i="1"/>
  <c r="FX279" i="1"/>
  <c r="FP279" i="1"/>
  <c r="FH279" i="1"/>
  <c r="EZ279" i="1"/>
  <c r="ER279" i="1"/>
  <c r="EJ279" i="1"/>
  <c r="EB279" i="1"/>
  <c r="DT279" i="1"/>
  <c r="DL279" i="1"/>
  <c r="DD279" i="1"/>
  <c r="CV279" i="1"/>
  <c r="CN279" i="1"/>
  <c r="CF279" i="1"/>
  <c r="BX279" i="1"/>
  <c r="BP279" i="1"/>
  <c r="BH279" i="1"/>
  <c r="AZ279" i="1"/>
  <c r="AR279" i="1"/>
  <c r="AJ279" i="1"/>
  <c r="AB279" i="1"/>
  <c r="T279" i="1"/>
  <c r="L279" i="1"/>
  <c r="D279" i="1"/>
  <c r="FU278" i="1"/>
  <c r="FM278" i="1"/>
  <c r="FE278" i="1"/>
  <c r="EW278" i="1"/>
  <c r="EO278" i="1"/>
  <c r="EG278" i="1"/>
  <c r="CW301" i="1"/>
  <c r="EY293" i="1"/>
  <c r="CB292" i="1"/>
  <c r="BA291" i="1"/>
  <c r="DR290" i="1"/>
  <c r="AP290" i="1"/>
  <c r="EK289" i="1"/>
  <c r="BM289" i="1"/>
  <c r="AG289" i="1"/>
  <c r="H289" i="1"/>
  <c r="FI288" i="1"/>
  <c r="EM288" i="1"/>
  <c r="DS288" i="1"/>
  <c r="CW288" i="1"/>
  <c r="CA288" i="1"/>
  <c r="BG288" i="1"/>
  <c r="AK288" i="1"/>
  <c r="O288" i="1"/>
  <c r="FT287" i="1"/>
  <c r="EX287" i="1"/>
  <c r="EF287" i="1"/>
  <c r="DP287" i="1"/>
  <c r="CZ287" i="1"/>
  <c r="CJ287" i="1"/>
  <c r="BT287" i="1"/>
  <c r="BD287" i="1"/>
  <c r="AN287" i="1"/>
  <c r="X287" i="1"/>
  <c r="H287" i="1"/>
  <c r="FQ286" i="1"/>
  <c r="FA286" i="1"/>
  <c r="EK286" i="1"/>
  <c r="DU286" i="1"/>
  <c r="DE286" i="1"/>
  <c r="CO286" i="1"/>
  <c r="BY286" i="1"/>
  <c r="BI286" i="1"/>
  <c r="AS286" i="1"/>
  <c r="AC286" i="1"/>
  <c r="M286" i="1"/>
  <c r="FV285" i="1"/>
  <c r="FF285" i="1"/>
  <c r="EP285" i="1"/>
  <c r="DZ285" i="1"/>
  <c r="DJ285" i="1"/>
  <c r="CT285" i="1"/>
  <c r="CD285" i="1"/>
  <c r="BN285" i="1"/>
  <c r="AX285" i="1"/>
  <c r="AH285" i="1"/>
  <c r="R285" i="1"/>
  <c r="FK284" i="1"/>
  <c r="EU284" i="1"/>
  <c r="EE284" i="1"/>
  <c r="DO284" i="1"/>
  <c r="CY284" i="1"/>
  <c r="CI284" i="1"/>
  <c r="BS284" i="1"/>
  <c r="BC284" i="1"/>
  <c r="AM284" i="1"/>
  <c r="W284" i="1"/>
  <c r="G284" i="1"/>
  <c r="FP283" i="1"/>
  <c r="EZ283" i="1"/>
  <c r="EJ283" i="1"/>
  <c r="DT283" i="1"/>
  <c r="DD283" i="1"/>
  <c r="CN283" i="1"/>
  <c r="BX283" i="1"/>
  <c r="BH283" i="1"/>
  <c r="AR283" i="1"/>
  <c r="AF283" i="1"/>
  <c r="R283" i="1"/>
  <c r="G283" i="1"/>
  <c r="FR282" i="1"/>
  <c r="FE282" i="1"/>
  <c r="ET282" i="1"/>
  <c r="EK282" i="1"/>
  <c r="EB282" i="1"/>
  <c r="DT282" i="1"/>
  <c r="DL282" i="1"/>
  <c r="DD282" i="1"/>
  <c r="CV282" i="1"/>
  <c r="CN282" i="1"/>
  <c r="D302" i="1"/>
  <c r="AN289" i="1"/>
  <c r="AQ288" i="1"/>
  <c r="BX287" i="1"/>
  <c r="DY286" i="1"/>
  <c r="BB285" i="1"/>
  <c r="DC284" i="1"/>
  <c r="FD283" i="1"/>
  <c r="AH283" i="1"/>
  <c r="DV282" i="1"/>
  <c r="BX282" i="1"/>
  <c r="AR282" i="1"/>
  <c r="L282" i="1"/>
  <c r="FE281" i="1"/>
  <c r="DY281" i="1"/>
  <c r="CS281" i="1"/>
  <c r="BM281" i="1"/>
  <c r="AG281" i="1"/>
  <c r="ET280" i="1"/>
  <c r="DN280" i="1"/>
  <c r="CH280" i="1"/>
  <c r="BB280" i="1"/>
  <c r="V280" i="1"/>
  <c r="FO279" i="1"/>
  <c r="EI279" i="1"/>
  <c r="DE279" i="1"/>
  <c r="CI279" i="1"/>
  <c r="BO279" i="1"/>
  <c r="AS279" i="1"/>
  <c r="W279" i="1"/>
  <c r="C279" i="1"/>
  <c r="FG278" i="1"/>
  <c r="EQ278" i="1"/>
  <c r="EA278" i="1"/>
  <c r="DP278" i="1"/>
  <c r="DD278" i="1"/>
  <c r="CT278" i="1"/>
  <c r="CJ278" i="1"/>
  <c r="BX278" i="1"/>
  <c r="BN278" i="1"/>
  <c r="BD278" i="1"/>
  <c r="AR278" i="1"/>
  <c r="AH278" i="1"/>
  <c r="X278" i="1"/>
  <c r="L278" i="1"/>
  <c r="FQ277" i="1"/>
  <c r="FE277" i="1"/>
  <c r="EU277" i="1"/>
  <c r="EK277" i="1"/>
  <c r="DY277" i="1"/>
  <c r="DO277" i="1"/>
  <c r="DE277" i="1"/>
  <c r="CS277" i="1"/>
  <c r="CI277" i="1"/>
  <c r="BZ277" i="1"/>
  <c r="BQ277" i="1"/>
  <c r="BG277" i="1"/>
  <c r="AX277" i="1"/>
  <c r="AO277" i="1"/>
  <c r="AF277" i="1"/>
  <c r="W277" i="1"/>
  <c r="N277" i="1"/>
  <c r="E277" i="1"/>
  <c r="FT276" i="1"/>
  <c r="FK276" i="1"/>
  <c r="FC276" i="1"/>
  <c r="EU276" i="1"/>
  <c r="EM276" i="1"/>
  <c r="EE276" i="1"/>
  <c r="DW276" i="1"/>
  <c r="DO276" i="1"/>
  <c r="DG276" i="1"/>
  <c r="CY276" i="1"/>
  <c r="CQ276" i="1"/>
  <c r="CI276" i="1"/>
  <c r="CA276" i="1"/>
  <c r="BS276" i="1"/>
  <c r="BK276" i="1"/>
  <c r="BC276" i="1"/>
  <c r="AU276" i="1"/>
  <c r="AM276" i="1"/>
  <c r="AE276" i="1"/>
  <c r="W276" i="1"/>
  <c r="O276" i="1"/>
  <c r="G276" i="1"/>
  <c r="FX275" i="1"/>
  <c r="FP275" i="1"/>
  <c r="FH275" i="1"/>
  <c r="EZ275" i="1"/>
  <c r="ER275" i="1"/>
  <c r="EJ275" i="1"/>
  <c r="EB275" i="1"/>
  <c r="DT275" i="1"/>
  <c r="DL275" i="1"/>
  <c r="DD275" i="1"/>
  <c r="CV275" i="1"/>
  <c r="CN275" i="1"/>
  <c r="CF275" i="1"/>
  <c r="BX275" i="1"/>
  <c r="BP275" i="1"/>
  <c r="BH275" i="1"/>
  <c r="AZ275" i="1"/>
  <c r="AR275" i="1"/>
  <c r="AJ275" i="1"/>
  <c r="AB275" i="1"/>
  <c r="T275" i="1"/>
  <c r="L275" i="1"/>
  <c r="D275" i="1"/>
  <c r="FU274" i="1"/>
  <c r="FM274" i="1"/>
  <c r="FE274" i="1"/>
  <c r="EW274" i="1"/>
  <c r="EO274" i="1"/>
  <c r="EG274" i="1"/>
  <c r="DY274" i="1"/>
  <c r="DQ274" i="1"/>
  <c r="DI274" i="1"/>
  <c r="DA274" i="1"/>
  <c r="CS274" i="1"/>
  <c r="CK274" i="1"/>
  <c r="CC274" i="1"/>
  <c r="BU274" i="1"/>
  <c r="BM274" i="1"/>
  <c r="BE274" i="1"/>
  <c r="AW274" i="1"/>
  <c r="AO274" i="1"/>
  <c r="AG274" i="1"/>
  <c r="Y274" i="1"/>
  <c r="Q274" i="1"/>
  <c r="I274" i="1"/>
  <c r="FR273" i="1"/>
  <c r="FJ273" i="1"/>
  <c r="FB273" i="1"/>
  <c r="ET273" i="1"/>
  <c r="EL273" i="1"/>
  <c r="ED273" i="1"/>
  <c r="DV273" i="1"/>
  <c r="DN273" i="1"/>
  <c r="DF273" i="1"/>
  <c r="CX273" i="1"/>
  <c r="CP273" i="1"/>
  <c r="CH273" i="1"/>
  <c r="BZ273" i="1"/>
  <c r="BR273" i="1"/>
  <c r="BJ273" i="1"/>
  <c r="BB273" i="1"/>
  <c r="AT273" i="1"/>
  <c r="AL273" i="1"/>
  <c r="AD273" i="1"/>
  <c r="V273" i="1"/>
  <c r="N273" i="1"/>
  <c r="F273" i="1"/>
  <c r="FW272" i="1"/>
  <c r="FO272" i="1"/>
  <c r="FG272" i="1"/>
  <c r="EY272" i="1"/>
  <c r="EQ272" i="1"/>
  <c r="EI272" i="1"/>
  <c r="EA272" i="1"/>
  <c r="DS272" i="1"/>
  <c r="DK272" i="1"/>
  <c r="DC272" i="1"/>
  <c r="CU272" i="1"/>
  <c r="CM272" i="1"/>
  <c r="CE272" i="1"/>
  <c r="BW272" i="1"/>
  <c r="BO272" i="1"/>
  <c r="BG272" i="1"/>
  <c r="AY272" i="1"/>
  <c r="AQ272" i="1"/>
  <c r="AI272" i="1"/>
  <c r="AA272" i="1"/>
  <c r="S272" i="1"/>
  <c r="K272" i="1"/>
  <c r="C272" i="1"/>
  <c r="FT271" i="1"/>
  <c r="FL271" i="1"/>
  <c r="FD271" i="1"/>
  <c r="EV271" i="1"/>
  <c r="EN271" i="1"/>
  <c r="EF271" i="1"/>
  <c r="DX271" i="1"/>
  <c r="DP271" i="1"/>
  <c r="DH271" i="1"/>
  <c r="CZ271" i="1"/>
  <c r="CR271" i="1"/>
  <c r="CJ271" i="1"/>
  <c r="CB271" i="1"/>
  <c r="BT271" i="1"/>
  <c r="BL271" i="1"/>
  <c r="BD271" i="1"/>
  <c r="AV271" i="1"/>
  <c r="AN271" i="1"/>
  <c r="AF271" i="1"/>
  <c r="X271" i="1"/>
  <c r="P271" i="1"/>
  <c r="H271" i="1"/>
  <c r="FQ270" i="1"/>
  <c r="FI270" i="1"/>
  <c r="FA270" i="1"/>
  <c r="ES270" i="1"/>
  <c r="EK270" i="1"/>
  <c r="EC270" i="1"/>
  <c r="DU270" i="1"/>
  <c r="DM270" i="1"/>
  <c r="DE270" i="1"/>
  <c r="CW270" i="1"/>
  <c r="CO270" i="1"/>
  <c r="CG270" i="1"/>
  <c r="BY270" i="1"/>
  <c r="BQ270" i="1"/>
  <c r="BI270" i="1"/>
  <c r="BA270" i="1"/>
  <c r="AS270" i="1"/>
  <c r="AK270" i="1"/>
  <c r="AC270" i="1"/>
  <c r="U270" i="1"/>
  <c r="M270" i="1"/>
  <c r="E270" i="1"/>
  <c r="FV269" i="1"/>
  <c r="FN269" i="1"/>
  <c r="FF269" i="1"/>
  <c r="EX269" i="1"/>
  <c r="EP269" i="1"/>
  <c r="EH269" i="1"/>
  <c r="DZ269" i="1"/>
  <c r="DR269" i="1"/>
  <c r="AP300" i="1"/>
  <c r="O289" i="1"/>
  <c r="U288" i="1"/>
  <c r="BH287" i="1"/>
  <c r="DI286" i="1"/>
  <c r="FJ285" i="1"/>
  <c r="AL285" i="1"/>
  <c r="CM284" i="1"/>
  <c r="EN283" i="1"/>
  <c r="W283" i="1"/>
  <c r="DN282" i="1"/>
  <c r="BR282" i="1"/>
  <c r="AL282" i="1"/>
  <c r="F282" i="1"/>
  <c r="EY281" i="1"/>
  <c r="DS281" i="1"/>
  <c r="CM281" i="1"/>
  <c r="BG281" i="1"/>
  <c r="AA281" i="1"/>
  <c r="FT280" i="1"/>
  <c r="EN280" i="1"/>
  <c r="DH280" i="1"/>
  <c r="CB280" i="1"/>
  <c r="AV280" i="1"/>
  <c r="P280" i="1"/>
  <c r="FI279" i="1"/>
  <c r="EC279" i="1"/>
  <c r="DC279" i="1"/>
  <c r="CG279" i="1"/>
  <c r="BK279" i="1"/>
  <c r="AQ279" i="1"/>
  <c r="U279" i="1"/>
  <c r="FX278" i="1"/>
  <c r="FF278" i="1"/>
  <c r="EP278" i="1"/>
  <c r="DZ278" i="1"/>
  <c r="DM278" i="1"/>
  <c r="DC278" i="1"/>
  <c r="CS278" i="1"/>
  <c r="CG278" i="1"/>
  <c r="BW278" i="1"/>
  <c r="BM278" i="1"/>
  <c r="BA278" i="1"/>
  <c r="AQ278" i="1"/>
  <c r="AG278" i="1"/>
  <c r="U278" i="1"/>
  <c r="K278" i="1"/>
  <c r="FN277" i="1"/>
  <c r="FD277" i="1"/>
  <c r="ET277" i="1"/>
  <c r="EH277" i="1"/>
  <c r="DX277" i="1"/>
  <c r="DN277" i="1"/>
  <c r="DB277" i="1"/>
  <c r="CR277" i="1"/>
  <c r="CH277" i="1"/>
  <c r="BY277" i="1"/>
  <c r="BO277" i="1"/>
  <c r="BF277" i="1"/>
  <c r="AW277" i="1"/>
  <c r="AN277" i="1"/>
  <c r="AE277" i="1"/>
  <c r="V277" i="1"/>
  <c r="M277" i="1"/>
  <c r="C277" i="1"/>
  <c r="FS276" i="1"/>
  <c r="FJ276" i="1"/>
  <c r="FB276" i="1"/>
  <c r="ET276" i="1"/>
  <c r="EL276" i="1"/>
  <c r="ED276" i="1"/>
  <c r="DV276" i="1"/>
  <c r="DN276" i="1"/>
  <c r="DF276" i="1"/>
  <c r="CX276" i="1"/>
  <c r="CP276" i="1"/>
  <c r="CH276" i="1"/>
  <c r="BZ276" i="1"/>
  <c r="BR276" i="1"/>
  <c r="BJ276" i="1"/>
  <c r="BB276" i="1"/>
  <c r="AT276" i="1"/>
  <c r="AL276" i="1"/>
  <c r="AD276" i="1"/>
  <c r="V276" i="1"/>
  <c r="N276" i="1"/>
  <c r="F276" i="1"/>
  <c r="FW275" i="1"/>
  <c r="FO275" i="1"/>
  <c r="FG275" i="1"/>
  <c r="EY275" i="1"/>
  <c r="EQ275" i="1"/>
  <c r="EI275" i="1"/>
  <c r="EA275" i="1"/>
  <c r="DS275" i="1"/>
  <c r="DK275" i="1"/>
  <c r="DC275" i="1"/>
  <c r="CU275" i="1"/>
  <c r="CM275" i="1"/>
  <c r="CE275" i="1"/>
  <c r="BW275" i="1"/>
  <c r="BO275" i="1"/>
  <c r="BG275" i="1"/>
  <c r="AY275" i="1"/>
  <c r="AQ275" i="1"/>
  <c r="AI275" i="1"/>
  <c r="AA275" i="1"/>
  <c r="S275" i="1"/>
  <c r="K275" i="1"/>
  <c r="C275" i="1"/>
  <c r="FT274" i="1"/>
  <c r="FL274" i="1"/>
  <c r="FD274" i="1"/>
  <c r="EV274" i="1"/>
  <c r="EN274" i="1"/>
  <c r="EF274" i="1"/>
  <c r="DX274" i="1"/>
  <c r="DP274" i="1"/>
  <c r="DH274" i="1"/>
  <c r="CZ274" i="1"/>
  <c r="CR274" i="1"/>
  <c r="CJ274" i="1"/>
  <c r="CB274" i="1"/>
  <c r="BT274" i="1"/>
  <c r="BL274" i="1"/>
  <c r="BD274" i="1"/>
  <c r="AV274" i="1"/>
  <c r="AN274" i="1"/>
  <c r="AF274" i="1"/>
  <c r="X274" i="1"/>
  <c r="P274" i="1"/>
  <c r="H274" i="1"/>
  <c r="FQ273" i="1"/>
  <c r="FI273" i="1"/>
  <c r="FA273" i="1"/>
  <c r="ES273" i="1"/>
  <c r="EK273" i="1"/>
  <c r="EC273" i="1"/>
  <c r="DU273" i="1"/>
  <c r="DM273" i="1"/>
  <c r="DE273" i="1"/>
  <c r="CW273" i="1"/>
  <c r="CO273" i="1"/>
  <c r="CG273" i="1"/>
  <c r="BY273" i="1"/>
  <c r="BQ273" i="1"/>
  <c r="BI273" i="1"/>
  <c r="BA273" i="1"/>
  <c r="AS273" i="1"/>
  <c r="AK273" i="1"/>
  <c r="AC273" i="1"/>
  <c r="U273" i="1"/>
  <c r="M273" i="1"/>
  <c r="E273" i="1"/>
  <c r="FV272" i="1"/>
  <c r="FN272" i="1"/>
  <c r="FF272" i="1"/>
  <c r="EX272" i="1"/>
  <c r="EP272" i="1"/>
  <c r="EH272" i="1"/>
  <c r="DZ272" i="1"/>
  <c r="DR272" i="1"/>
  <c r="DJ272" i="1"/>
  <c r="DB272" i="1"/>
  <c r="CT272" i="1"/>
  <c r="CL272" i="1"/>
  <c r="CD272" i="1"/>
  <c r="BV272" i="1"/>
  <c r="BN272" i="1"/>
  <c r="BF272" i="1"/>
  <c r="AX272" i="1"/>
  <c r="AP272" i="1"/>
  <c r="AH272" i="1"/>
  <c r="Z272" i="1"/>
  <c r="R272" i="1"/>
  <c r="J272" i="1"/>
  <c r="FS271" i="1"/>
  <c r="FK271" i="1"/>
  <c r="FC271" i="1"/>
  <c r="EU271" i="1"/>
  <c r="EM271" i="1"/>
  <c r="EE271" i="1"/>
  <c r="DW271" i="1"/>
  <c r="DO271" i="1"/>
  <c r="EN292" i="1"/>
  <c r="FO288" i="1"/>
  <c r="FX287" i="1"/>
  <c r="AR287" i="1"/>
  <c r="CS286" i="1"/>
  <c r="ET285" i="1"/>
  <c r="V285" i="1"/>
  <c r="BW284" i="1"/>
  <c r="DX283" i="1"/>
  <c r="I283" i="1"/>
  <c r="DF282" i="1"/>
  <c r="BP282" i="1"/>
  <c r="AJ282" i="1"/>
  <c r="D282" i="1"/>
  <c r="EW281" i="1"/>
  <c r="DQ281" i="1"/>
  <c r="CK281" i="1"/>
  <c r="BE281" i="1"/>
  <c r="Y281" i="1"/>
  <c r="FR280" i="1"/>
  <c r="EL280" i="1"/>
  <c r="DF280" i="1"/>
  <c r="BZ280" i="1"/>
  <c r="AT280" i="1"/>
  <c r="N280" i="1"/>
  <c r="FG279" i="1"/>
  <c r="EA279" i="1"/>
  <c r="CY279" i="1"/>
  <c r="CE279" i="1"/>
  <c r="BI279" i="1"/>
  <c r="AM279" i="1"/>
  <c r="S279" i="1"/>
  <c r="FV278" i="1"/>
  <c r="FD278" i="1"/>
  <c r="EN278" i="1"/>
  <c r="DY278" i="1"/>
  <c r="DL278" i="1"/>
  <c r="DB278" i="1"/>
  <c r="CR278" i="1"/>
  <c r="CF278" i="1"/>
  <c r="BV278" i="1"/>
  <c r="BL278" i="1"/>
  <c r="AZ278" i="1"/>
  <c r="AP278" i="1"/>
  <c r="AF278" i="1"/>
  <c r="T278" i="1"/>
  <c r="J278" i="1"/>
  <c r="FM277" i="1"/>
  <c r="FC277" i="1"/>
  <c r="ES277" i="1"/>
  <c r="EG277" i="1"/>
  <c r="DW277" i="1"/>
  <c r="DM277" i="1"/>
  <c r="DA277" i="1"/>
  <c r="CQ277" i="1"/>
  <c r="CG277" i="1"/>
  <c r="BW277" i="1"/>
  <c r="BN277" i="1"/>
  <c r="BE277" i="1"/>
  <c r="AV277" i="1"/>
  <c r="AM277" i="1"/>
  <c r="AD277" i="1"/>
  <c r="U277" i="1"/>
  <c r="K277" i="1"/>
  <c r="FR276" i="1"/>
  <c r="FI276" i="1"/>
  <c r="FA276" i="1"/>
  <c r="ES276" i="1"/>
  <c r="EK276" i="1"/>
  <c r="EC276" i="1"/>
  <c r="DU276" i="1"/>
  <c r="DM276" i="1"/>
  <c r="DE276" i="1"/>
  <c r="CW276" i="1"/>
  <c r="CO276" i="1"/>
  <c r="CG276" i="1"/>
  <c r="BY276" i="1"/>
  <c r="BQ276" i="1"/>
  <c r="BI276" i="1"/>
  <c r="BA276" i="1"/>
  <c r="AS276" i="1"/>
  <c r="AK276" i="1"/>
  <c r="AC276" i="1"/>
  <c r="U276" i="1"/>
  <c r="M276" i="1"/>
  <c r="E276" i="1"/>
  <c r="FV275" i="1"/>
  <c r="FN275" i="1"/>
  <c r="FF275" i="1"/>
  <c r="EX275" i="1"/>
  <c r="EP275" i="1"/>
  <c r="EH275" i="1"/>
  <c r="DZ275" i="1"/>
  <c r="DR275" i="1"/>
  <c r="DJ275" i="1"/>
  <c r="DB275" i="1"/>
  <c r="CT275" i="1"/>
  <c r="CL275" i="1"/>
  <c r="CD275" i="1"/>
  <c r="BV275" i="1"/>
  <c r="BN275" i="1"/>
  <c r="BF275" i="1"/>
  <c r="AX275" i="1"/>
  <c r="AP275" i="1"/>
  <c r="AH275" i="1"/>
  <c r="Z275" i="1"/>
  <c r="R275" i="1"/>
  <c r="J275" i="1"/>
  <c r="FS274" i="1"/>
  <c r="FK274" i="1"/>
  <c r="FC274" i="1"/>
  <c r="EU274" i="1"/>
  <c r="EM274" i="1"/>
  <c r="EE274" i="1"/>
  <c r="DW274" i="1"/>
  <c r="DO274" i="1"/>
  <c r="DG274" i="1"/>
  <c r="CY274" i="1"/>
  <c r="CQ274" i="1"/>
  <c r="CI274" i="1"/>
  <c r="CA274" i="1"/>
  <c r="BS274" i="1"/>
  <c r="BK274" i="1"/>
  <c r="BC274" i="1"/>
  <c r="AU274" i="1"/>
  <c r="AM274" i="1"/>
  <c r="AE274" i="1"/>
  <c r="W274" i="1"/>
  <c r="O274" i="1"/>
  <c r="G274" i="1"/>
  <c r="FX273" i="1"/>
  <c r="FP273" i="1"/>
  <c r="FH273" i="1"/>
  <c r="EZ273" i="1"/>
  <c r="ER273" i="1"/>
  <c r="EJ273" i="1"/>
  <c r="EB273" i="1"/>
  <c r="DT273" i="1"/>
  <c r="DL273" i="1"/>
  <c r="DD273" i="1"/>
  <c r="CV273" i="1"/>
  <c r="CN273" i="1"/>
  <c r="CF273" i="1"/>
  <c r="BX273" i="1"/>
  <c r="BP273" i="1"/>
  <c r="BH273" i="1"/>
  <c r="AZ273" i="1"/>
  <c r="AR273" i="1"/>
  <c r="AJ273" i="1"/>
  <c r="AB273" i="1"/>
  <c r="T273" i="1"/>
  <c r="L273" i="1"/>
  <c r="D273" i="1"/>
  <c r="FU272" i="1"/>
  <c r="FM272" i="1"/>
  <c r="FE272" i="1"/>
  <c r="EW272" i="1"/>
  <c r="EO272" i="1"/>
  <c r="EG272" i="1"/>
  <c r="DY272" i="1"/>
  <c r="DQ272" i="1"/>
  <c r="DI272" i="1"/>
  <c r="DA272" i="1"/>
  <c r="CS272" i="1"/>
  <c r="CK272" i="1"/>
  <c r="CC272" i="1"/>
  <c r="BU272" i="1"/>
  <c r="BM272" i="1"/>
  <c r="BE272" i="1"/>
  <c r="AW272" i="1"/>
  <c r="AO272" i="1"/>
  <c r="AG272" i="1"/>
  <c r="Y272" i="1"/>
  <c r="Q272" i="1"/>
  <c r="I272" i="1"/>
  <c r="FR271" i="1"/>
  <c r="FJ271" i="1"/>
  <c r="CG291" i="1"/>
  <c r="ES288" i="1"/>
  <c r="FD287" i="1"/>
  <c r="AB287" i="1"/>
  <c r="CC286" i="1"/>
  <c r="ED285" i="1"/>
  <c r="F285" i="1"/>
  <c r="BG284" i="1"/>
  <c r="DH283" i="1"/>
  <c r="FU282" i="1"/>
  <c r="CX282" i="1"/>
  <c r="BJ282" i="1"/>
  <c r="AD282" i="1"/>
  <c r="FW281" i="1"/>
  <c r="EQ281" i="1"/>
  <c r="DK281" i="1"/>
  <c r="CE281" i="1"/>
  <c r="AY281" i="1"/>
  <c r="S281" i="1"/>
  <c r="FL280" i="1"/>
  <c r="EF280" i="1"/>
  <c r="CZ280" i="1"/>
  <c r="BT280" i="1"/>
  <c r="AN280" i="1"/>
  <c r="H280" i="1"/>
  <c r="FA279" i="1"/>
  <c r="DU279" i="1"/>
  <c r="CW279" i="1"/>
  <c r="CA279" i="1"/>
  <c r="BG279" i="1"/>
  <c r="AK279" i="1"/>
  <c r="O279" i="1"/>
  <c r="FT278" i="1"/>
  <c r="EZ278" i="1"/>
  <c r="EJ278" i="1"/>
  <c r="DX278" i="1"/>
  <c r="DK278" i="1"/>
  <c r="DA278" i="1"/>
  <c r="CO278" i="1"/>
  <c r="CE278" i="1"/>
  <c r="BU278" i="1"/>
  <c r="BI278" i="1"/>
  <c r="AY278" i="1"/>
  <c r="AO278" i="1"/>
  <c r="AC278" i="1"/>
  <c r="S278" i="1"/>
  <c r="I278" i="1"/>
  <c r="FV277" i="1"/>
  <c r="FL277" i="1"/>
  <c r="FB277" i="1"/>
  <c r="EP277" i="1"/>
  <c r="EF277" i="1"/>
  <c r="DV277" i="1"/>
  <c r="DJ277" i="1"/>
  <c r="CZ277" i="1"/>
  <c r="CP277" i="1"/>
  <c r="CE277" i="1"/>
  <c r="BV277" i="1"/>
  <c r="BM277" i="1"/>
  <c r="BD277" i="1"/>
  <c r="AU277" i="1"/>
  <c r="AL277" i="1"/>
  <c r="AC277" i="1"/>
  <c r="S277" i="1"/>
  <c r="J277" i="1"/>
  <c r="FQ276" i="1"/>
  <c r="FH276" i="1"/>
  <c r="EZ276" i="1"/>
  <c r="ER276" i="1"/>
  <c r="EJ276" i="1"/>
  <c r="EB276" i="1"/>
  <c r="DT276" i="1"/>
  <c r="DL276" i="1"/>
  <c r="DD276" i="1"/>
  <c r="CV276" i="1"/>
  <c r="CN276" i="1"/>
  <c r="CF276" i="1"/>
  <c r="BX276" i="1"/>
  <c r="BP276" i="1"/>
  <c r="BH276" i="1"/>
  <c r="AZ276" i="1"/>
  <c r="AR276" i="1"/>
  <c r="AJ276" i="1"/>
  <c r="AB276" i="1"/>
  <c r="T276" i="1"/>
  <c r="L276" i="1"/>
  <c r="D276" i="1"/>
  <c r="FU275" i="1"/>
  <c r="FM275" i="1"/>
  <c r="FE275" i="1"/>
  <c r="EW275" i="1"/>
  <c r="EO275" i="1"/>
  <c r="EG275" i="1"/>
  <c r="DY275" i="1"/>
  <c r="DQ275" i="1"/>
  <c r="DI275" i="1"/>
  <c r="DA275" i="1"/>
  <c r="CS275" i="1"/>
  <c r="CK275" i="1"/>
  <c r="CC275" i="1"/>
  <c r="BU275" i="1"/>
  <c r="BM275" i="1"/>
  <c r="BE275" i="1"/>
  <c r="AW275" i="1"/>
  <c r="AO275" i="1"/>
  <c r="AG275" i="1"/>
  <c r="Y275" i="1"/>
  <c r="Q275" i="1"/>
  <c r="I275" i="1"/>
  <c r="FR274" i="1"/>
  <c r="FJ274" i="1"/>
  <c r="FB274" i="1"/>
  <c r="ET274" i="1"/>
  <c r="EL274" i="1"/>
  <c r="ED274" i="1"/>
  <c r="DV274" i="1"/>
  <c r="DN274" i="1"/>
  <c r="DF274" i="1"/>
  <c r="CX274" i="1"/>
  <c r="CP274" i="1"/>
  <c r="CH274" i="1"/>
  <c r="BZ274" i="1"/>
  <c r="BR274" i="1"/>
  <c r="BJ274" i="1"/>
  <c r="BB274" i="1"/>
  <c r="AT274" i="1"/>
  <c r="AL274" i="1"/>
  <c r="AD274" i="1"/>
  <c r="V274" i="1"/>
  <c r="N274" i="1"/>
  <c r="F274" i="1"/>
  <c r="FW273" i="1"/>
  <c r="FO273" i="1"/>
  <c r="FG273" i="1"/>
  <c r="EY273" i="1"/>
  <c r="EQ273" i="1"/>
  <c r="EI273" i="1"/>
  <c r="EA273" i="1"/>
  <c r="DS273" i="1"/>
  <c r="DK273" i="1"/>
  <c r="DC273" i="1"/>
  <c r="CU273" i="1"/>
  <c r="CM273" i="1"/>
  <c r="CE273" i="1"/>
  <c r="BW273" i="1"/>
  <c r="BO273" i="1"/>
  <c r="BG273" i="1"/>
  <c r="AY273" i="1"/>
  <c r="AQ273" i="1"/>
  <c r="AI273" i="1"/>
  <c r="AA273" i="1"/>
  <c r="S273" i="1"/>
  <c r="K273" i="1"/>
  <c r="C273" i="1"/>
  <c r="FT272" i="1"/>
  <c r="FL272" i="1"/>
  <c r="FD272" i="1"/>
  <c r="EV272" i="1"/>
  <c r="EN272" i="1"/>
  <c r="EF272" i="1"/>
  <c r="DX272" i="1"/>
  <c r="DP272" i="1"/>
  <c r="DH272" i="1"/>
  <c r="CZ272" i="1"/>
  <c r="CR272" i="1"/>
  <c r="CJ272" i="1"/>
  <c r="CB272" i="1"/>
  <c r="BT272" i="1"/>
  <c r="EV290" i="1"/>
  <c r="DW288" i="1"/>
  <c r="EJ287" i="1"/>
  <c r="L287" i="1"/>
  <c r="BM286" i="1"/>
  <c r="DN285" i="1"/>
  <c r="FO284" i="1"/>
  <c r="AQ284" i="1"/>
  <c r="CR283" i="1"/>
  <c r="FI282" i="1"/>
  <c r="CP282" i="1"/>
  <c r="BH282" i="1"/>
  <c r="AB282" i="1"/>
  <c r="FU281" i="1"/>
  <c r="EO281" i="1"/>
  <c r="DI281" i="1"/>
  <c r="CC281" i="1"/>
  <c r="AW281" i="1"/>
  <c r="Q281" i="1"/>
  <c r="FJ280" i="1"/>
  <c r="ED280" i="1"/>
  <c r="CX280" i="1"/>
  <c r="BR280" i="1"/>
  <c r="AL280" i="1"/>
  <c r="F280" i="1"/>
  <c r="EY279" i="1"/>
  <c r="DS279" i="1"/>
  <c r="CU279" i="1"/>
  <c r="BY279" i="1"/>
  <c r="BC279" i="1"/>
  <c r="AI279" i="1"/>
  <c r="M279" i="1"/>
  <c r="FP278" i="1"/>
  <c r="EY278" i="1"/>
  <c r="EI278" i="1"/>
  <c r="DT278" i="1"/>
  <c r="DJ278" i="1"/>
  <c r="CZ278" i="1"/>
  <c r="CN278" i="1"/>
  <c r="CD278" i="1"/>
  <c r="BT278" i="1"/>
  <c r="BH278" i="1"/>
  <c r="AX278" i="1"/>
  <c r="AN278" i="1"/>
  <c r="AB278" i="1"/>
  <c r="R278" i="1"/>
  <c r="H278" i="1"/>
  <c r="FU277" i="1"/>
  <c r="FK277" i="1"/>
  <c r="FA277" i="1"/>
  <c r="EO277" i="1"/>
  <c r="EE277" i="1"/>
  <c r="DU277" i="1"/>
  <c r="DI277" i="1"/>
  <c r="CY277" i="1"/>
  <c r="CO277" i="1"/>
  <c r="CD277" i="1"/>
  <c r="BU277" i="1"/>
  <c r="BL277" i="1"/>
  <c r="BC277" i="1"/>
  <c r="AT277" i="1"/>
  <c r="AK277" i="1"/>
  <c r="AA277" i="1"/>
  <c r="R277" i="1"/>
  <c r="I277" i="1"/>
  <c r="FP276" i="1"/>
  <c r="FG276" i="1"/>
  <c r="EY276" i="1"/>
  <c r="EQ276" i="1"/>
  <c r="EI276" i="1"/>
  <c r="EA276" i="1"/>
  <c r="DS276" i="1"/>
  <c r="DK276" i="1"/>
  <c r="DC276" i="1"/>
  <c r="CU276" i="1"/>
  <c r="CM276" i="1"/>
  <c r="CE276" i="1"/>
  <c r="BW276" i="1"/>
  <c r="BO276" i="1"/>
  <c r="BG276" i="1"/>
  <c r="AY276" i="1"/>
  <c r="AQ276" i="1"/>
  <c r="AI276" i="1"/>
  <c r="AA276" i="1"/>
  <c r="S276" i="1"/>
  <c r="K276" i="1"/>
  <c r="C276" i="1"/>
  <c r="FT275" i="1"/>
  <c r="FL275" i="1"/>
  <c r="FD275" i="1"/>
  <c r="EV275" i="1"/>
  <c r="EN275" i="1"/>
  <c r="EF275" i="1"/>
  <c r="DX275" i="1"/>
  <c r="DP275" i="1"/>
  <c r="DH275" i="1"/>
  <c r="CZ275" i="1"/>
  <c r="CR275" i="1"/>
  <c r="CJ275" i="1"/>
  <c r="CB275" i="1"/>
  <c r="BT275" i="1"/>
  <c r="BL275" i="1"/>
  <c r="BD275" i="1"/>
  <c r="AV275" i="1"/>
  <c r="AN275" i="1"/>
  <c r="AF275" i="1"/>
  <c r="X275" i="1"/>
  <c r="P275" i="1"/>
  <c r="H275" i="1"/>
  <c r="FQ274" i="1"/>
  <c r="FI274" i="1"/>
  <c r="FA274" i="1"/>
  <c r="ES274" i="1"/>
  <c r="EK274" i="1"/>
  <c r="EC274" i="1"/>
  <c r="DU274" i="1"/>
  <c r="DM274" i="1"/>
  <c r="DE274" i="1"/>
  <c r="CW274" i="1"/>
  <c r="CO274" i="1"/>
  <c r="CG274" i="1"/>
  <c r="BY274" i="1"/>
  <c r="BQ274" i="1"/>
  <c r="BI274" i="1"/>
  <c r="BA274" i="1"/>
  <c r="AS274" i="1"/>
  <c r="AK274" i="1"/>
  <c r="AC274" i="1"/>
  <c r="U274" i="1"/>
  <c r="M274" i="1"/>
  <c r="E274" i="1"/>
  <c r="FV273" i="1"/>
  <c r="FN273" i="1"/>
  <c r="FF273" i="1"/>
  <c r="EX273" i="1"/>
  <c r="EP273" i="1"/>
  <c r="EH273" i="1"/>
  <c r="DZ273" i="1"/>
  <c r="DR273" i="1"/>
  <c r="DJ273" i="1"/>
  <c r="DB273" i="1"/>
  <c r="CT273" i="1"/>
  <c r="CL273" i="1"/>
  <c r="CD273" i="1"/>
  <c r="BV273" i="1"/>
  <c r="BN273" i="1"/>
  <c r="BF273" i="1"/>
  <c r="AX273" i="1"/>
  <c r="AP273" i="1"/>
  <c r="AH273" i="1"/>
  <c r="Z273" i="1"/>
  <c r="R273" i="1"/>
  <c r="J273" i="1"/>
  <c r="FS272" i="1"/>
  <c r="FC289" i="1"/>
  <c r="CG288" i="1"/>
  <c r="DD287" i="1"/>
  <c r="FE286" i="1"/>
  <c r="AG286" i="1"/>
  <c r="CH285" i="1"/>
  <c r="EI284" i="1"/>
  <c r="K284" i="1"/>
  <c r="BL283" i="1"/>
  <c r="EM282" i="1"/>
  <c r="CF282" i="1"/>
  <c r="AZ282" i="1"/>
  <c r="T282" i="1"/>
  <c r="FM281" i="1"/>
  <c r="EG281" i="1"/>
  <c r="DA281" i="1"/>
  <c r="BU281" i="1"/>
  <c r="AO281" i="1"/>
  <c r="I281" i="1"/>
  <c r="FB280" i="1"/>
  <c r="DV280" i="1"/>
  <c r="CP280" i="1"/>
  <c r="BJ280" i="1"/>
  <c r="AD280" i="1"/>
  <c r="FW279" i="1"/>
  <c r="EQ279" i="1"/>
  <c r="DK279" i="1"/>
  <c r="CO279" i="1"/>
  <c r="BS279" i="1"/>
  <c r="AY279" i="1"/>
  <c r="AC279" i="1"/>
  <c r="G279" i="1"/>
  <c r="FL278" i="1"/>
  <c r="EV278" i="1"/>
  <c r="EF278" i="1"/>
  <c r="DR278" i="1"/>
  <c r="DH278" i="1"/>
  <c r="CV278" i="1"/>
  <c r="CL278" i="1"/>
  <c r="CB278" i="1"/>
  <c r="BP278" i="1"/>
  <c r="BF278" i="1"/>
  <c r="AV278" i="1"/>
  <c r="AJ278" i="1"/>
  <c r="Z278" i="1"/>
  <c r="P278" i="1"/>
  <c r="D278" i="1"/>
  <c r="FS277" i="1"/>
  <c r="FI277" i="1"/>
  <c r="EW277" i="1"/>
  <c r="EM277" i="1"/>
  <c r="EC277" i="1"/>
  <c r="DQ277" i="1"/>
  <c r="DG277" i="1"/>
  <c r="CW277" i="1"/>
  <c r="CK277" i="1"/>
  <c r="CB277" i="1"/>
  <c r="BS277" i="1"/>
  <c r="BJ277" i="1"/>
  <c r="BA277" i="1"/>
  <c r="AQ277" i="1"/>
  <c r="AH277" i="1"/>
  <c r="Y277" i="1"/>
  <c r="P277" i="1"/>
  <c r="G277" i="1"/>
  <c r="FW276" i="1"/>
  <c r="FN276" i="1"/>
  <c r="FE276" i="1"/>
  <c r="EW276" i="1"/>
  <c r="EO276" i="1"/>
  <c r="EG276" i="1"/>
  <c r="DY276" i="1"/>
  <c r="DQ276" i="1"/>
  <c r="DI276" i="1"/>
  <c r="DA276" i="1"/>
  <c r="CS276" i="1"/>
  <c r="CK276" i="1"/>
  <c r="CC276" i="1"/>
  <c r="BU276" i="1"/>
  <c r="BM276" i="1"/>
  <c r="BE276" i="1"/>
  <c r="AW276" i="1"/>
  <c r="AO276" i="1"/>
  <c r="AG276" i="1"/>
  <c r="Y276" i="1"/>
  <c r="Q276" i="1"/>
  <c r="I276" i="1"/>
  <c r="FR275" i="1"/>
  <c r="FJ275" i="1"/>
  <c r="FB275" i="1"/>
  <c r="ET275" i="1"/>
  <c r="EL275" i="1"/>
  <c r="ED275" i="1"/>
  <c r="DV275" i="1"/>
  <c r="DN275" i="1"/>
  <c r="DF275" i="1"/>
  <c r="CX275" i="1"/>
  <c r="CP275" i="1"/>
  <c r="CH275" i="1"/>
  <c r="BZ275" i="1"/>
  <c r="BR275" i="1"/>
  <c r="BJ275" i="1"/>
  <c r="BB275" i="1"/>
  <c r="AT275" i="1"/>
  <c r="AL275" i="1"/>
  <c r="AD275" i="1"/>
  <c r="V275" i="1"/>
  <c r="N275" i="1"/>
  <c r="F275" i="1"/>
  <c r="FW274" i="1"/>
  <c r="FO274" i="1"/>
  <c r="FG274" i="1"/>
  <c r="EY274" i="1"/>
  <c r="EQ274" i="1"/>
  <c r="EI274" i="1"/>
  <c r="EA274" i="1"/>
  <c r="DS274" i="1"/>
  <c r="DK274" i="1"/>
  <c r="DC274" i="1"/>
  <c r="CU274" i="1"/>
  <c r="CM274" i="1"/>
  <c r="CE274" i="1"/>
  <c r="BW274" i="1"/>
  <c r="BO274" i="1"/>
  <c r="BG274" i="1"/>
  <c r="AY274" i="1"/>
  <c r="AQ274" i="1"/>
  <c r="AI274" i="1"/>
  <c r="AA274" i="1"/>
  <c r="S274" i="1"/>
  <c r="K274" i="1"/>
  <c r="C274" i="1"/>
  <c r="FT273" i="1"/>
  <c r="FL273" i="1"/>
  <c r="FD273" i="1"/>
  <c r="EV273" i="1"/>
  <c r="EN273" i="1"/>
  <c r="EF273" i="1"/>
  <c r="DX273" i="1"/>
  <c r="DP273" i="1"/>
  <c r="DH273" i="1"/>
  <c r="CZ273" i="1"/>
  <c r="CR273" i="1"/>
  <c r="CJ273" i="1"/>
  <c r="CB273" i="1"/>
  <c r="BT273" i="1"/>
  <c r="CA289" i="1"/>
  <c r="BK288" i="1"/>
  <c r="CN287" i="1"/>
  <c r="EO286" i="1"/>
  <c r="Q286" i="1"/>
  <c r="BR285" i="1"/>
  <c r="DS284" i="1"/>
  <c r="FT283" i="1"/>
  <c r="AV283" i="1"/>
  <c r="ED282" i="1"/>
  <c r="BZ282" i="1"/>
  <c r="AT282" i="1"/>
  <c r="N282" i="1"/>
  <c r="FG281" i="1"/>
  <c r="EA281" i="1"/>
  <c r="CU281" i="1"/>
  <c r="BO281" i="1"/>
  <c r="AI281" i="1"/>
  <c r="C281" i="1"/>
  <c r="EV280" i="1"/>
  <c r="DP280" i="1"/>
  <c r="CJ280" i="1"/>
  <c r="BD280" i="1"/>
  <c r="X280" i="1"/>
  <c r="FQ279" i="1"/>
  <c r="EK279" i="1"/>
  <c r="DG279" i="1"/>
  <c r="CM279" i="1"/>
  <c r="BQ279" i="1"/>
  <c r="AU279" i="1"/>
  <c r="AA279" i="1"/>
  <c r="E279" i="1"/>
  <c r="FH278" i="1"/>
  <c r="ER278" i="1"/>
  <c r="EB278" i="1"/>
  <c r="DQ278" i="1"/>
  <c r="DE278" i="1"/>
  <c r="CU278" i="1"/>
  <c r="BF290" i="1"/>
  <c r="CB283" i="1"/>
  <c r="BW281" i="1"/>
  <c r="FN278" i="1"/>
  <c r="CC278" i="1"/>
  <c r="AK278" i="1"/>
  <c r="FT277" i="1"/>
  <c r="ED277" i="1"/>
  <c r="CL277" i="1"/>
  <c r="BB277" i="1"/>
  <c r="Q277" i="1"/>
  <c r="FF276" i="1"/>
  <c r="DZ276" i="1"/>
  <c r="CT276" i="1"/>
  <c r="BN276" i="1"/>
  <c r="AH276" i="1"/>
  <c r="EU275" i="1"/>
  <c r="DO275" i="1"/>
  <c r="CI275" i="1"/>
  <c r="BC275" i="1"/>
  <c r="W275" i="1"/>
  <c r="FP274" i="1"/>
  <c r="EJ274" i="1"/>
  <c r="DD274" i="1"/>
  <c r="BX274" i="1"/>
  <c r="AR274" i="1"/>
  <c r="L274" i="1"/>
  <c r="FE273" i="1"/>
  <c r="DY273" i="1"/>
  <c r="CS273" i="1"/>
  <c r="BM273" i="1"/>
  <c r="AU273" i="1"/>
  <c r="X273" i="1"/>
  <c r="FI272" i="1"/>
  <c r="ES272" i="1"/>
  <c r="EC272" i="1"/>
  <c r="DM272" i="1"/>
  <c r="CW272" i="1"/>
  <c r="CG272" i="1"/>
  <c r="BQ272" i="1"/>
  <c r="BC272" i="1"/>
  <c r="AR272" i="1"/>
  <c r="AD272" i="1"/>
  <c r="P272" i="1"/>
  <c r="E272" i="1"/>
  <c r="FP271" i="1"/>
  <c r="FE271" i="1"/>
  <c r="ES271" i="1"/>
  <c r="EI271" i="1"/>
  <c r="DY271" i="1"/>
  <c r="DM271" i="1"/>
  <c r="DD271" i="1"/>
  <c r="CU271" i="1"/>
  <c r="CL271" i="1"/>
  <c r="CC271" i="1"/>
  <c r="BS271" i="1"/>
  <c r="BJ271" i="1"/>
  <c r="BA271" i="1"/>
  <c r="AR271" i="1"/>
  <c r="AI271" i="1"/>
  <c r="Z271" i="1"/>
  <c r="Q271" i="1"/>
  <c r="G271" i="1"/>
  <c r="FW270" i="1"/>
  <c r="FN270" i="1"/>
  <c r="FE270" i="1"/>
  <c r="EV270" i="1"/>
  <c r="EM270" i="1"/>
  <c r="ED270" i="1"/>
  <c r="DT270" i="1"/>
  <c r="DK270" i="1"/>
  <c r="DB270" i="1"/>
  <c r="CS270" i="1"/>
  <c r="CJ270" i="1"/>
  <c r="CA270" i="1"/>
  <c r="BR270" i="1"/>
  <c r="BH270" i="1"/>
  <c r="AY270" i="1"/>
  <c r="AP270" i="1"/>
  <c r="AG270" i="1"/>
  <c r="X270" i="1"/>
  <c r="O270" i="1"/>
  <c r="F270" i="1"/>
  <c r="FU269" i="1"/>
  <c r="FL269" i="1"/>
  <c r="FC269" i="1"/>
  <c r="ET269" i="1"/>
  <c r="EK269" i="1"/>
  <c r="EB269" i="1"/>
  <c r="DS269" i="1"/>
  <c r="DJ269" i="1"/>
  <c r="DB269" i="1"/>
  <c r="CT269" i="1"/>
  <c r="CL269" i="1"/>
  <c r="CD269" i="1"/>
  <c r="BV269" i="1"/>
  <c r="BN269" i="1"/>
  <c r="BF269" i="1"/>
  <c r="AX269" i="1"/>
  <c r="AP269" i="1"/>
  <c r="AH269" i="1"/>
  <c r="Z269" i="1"/>
  <c r="R269" i="1"/>
  <c r="J269" i="1"/>
  <c r="FS268" i="1"/>
  <c r="FK268" i="1"/>
  <c r="FC268" i="1"/>
  <c r="EU268" i="1"/>
  <c r="EM268" i="1"/>
  <c r="EE268" i="1"/>
  <c r="DW268" i="1"/>
  <c r="DO268" i="1"/>
  <c r="DG268" i="1"/>
  <c r="CY268" i="1"/>
  <c r="CQ268" i="1"/>
  <c r="CI268" i="1"/>
  <c r="CA268" i="1"/>
  <c r="BS268" i="1"/>
  <c r="BK268" i="1"/>
  <c r="BC268" i="1"/>
  <c r="AU268" i="1"/>
  <c r="AM268" i="1"/>
  <c r="AE268" i="1"/>
  <c r="W268" i="1"/>
  <c r="O268" i="1"/>
  <c r="G268" i="1"/>
  <c r="FX267" i="1"/>
  <c r="FP267" i="1"/>
  <c r="FH267" i="1"/>
  <c r="EZ267" i="1"/>
  <c r="ER267" i="1"/>
  <c r="EJ267" i="1"/>
  <c r="EB267" i="1"/>
  <c r="DT267" i="1"/>
  <c r="DL267" i="1"/>
  <c r="DD267" i="1"/>
  <c r="CV267" i="1"/>
  <c r="CN267" i="1"/>
  <c r="CF267" i="1"/>
  <c r="BX267" i="1"/>
  <c r="BP267" i="1"/>
  <c r="BH267" i="1"/>
  <c r="AZ267" i="1"/>
  <c r="AR267" i="1"/>
  <c r="AJ267" i="1"/>
  <c r="AB267" i="1"/>
  <c r="T267" i="1"/>
  <c r="L267" i="1"/>
  <c r="D267" i="1"/>
  <c r="FU266" i="1"/>
  <c r="FM266" i="1"/>
  <c r="FE266" i="1"/>
  <c r="EW266" i="1"/>
  <c r="EO266" i="1"/>
  <c r="EG266" i="1"/>
  <c r="DY266" i="1"/>
  <c r="DQ266" i="1"/>
  <c r="DI266" i="1"/>
  <c r="DA266" i="1"/>
  <c r="CS266" i="1"/>
  <c r="CK266" i="1"/>
  <c r="CC266" i="1"/>
  <c r="BU266" i="1"/>
  <c r="BM266" i="1"/>
  <c r="BE266" i="1"/>
  <c r="AW266" i="1"/>
  <c r="AO266" i="1"/>
  <c r="AG266" i="1"/>
  <c r="Y266" i="1"/>
  <c r="Q266" i="1"/>
  <c r="I266" i="1"/>
  <c r="FR265" i="1"/>
  <c r="FJ265" i="1"/>
  <c r="FB265" i="1"/>
  <c r="ET265" i="1"/>
  <c r="EL265" i="1"/>
  <c r="ED265" i="1"/>
  <c r="DV265" i="1"/>
  <c r="DN265" i="1"/>
  <c r="DF265" i="1"/>
  <c r="CX265" i="1"/>
  <c r="CP265" i="1"/>
  <c r="CH265" i="1"/>
  <c r="BZ265" i="1"/>
  <c r="BR265" i="1"/>
  <c r="BJ265" i="1"/>
  <c r="BB265" i="1"/>
  <c r="AT265" i="1"/>
  <c r="AL265" i="1"/>
  <c r="AD265" i="1"/>
  <c r="V265" i="1"/>
  <c r="N265" i="1"/>
  <c r="F265" i="1"/>
  <c r="FQ258" i="1"/>
  <c r="FI258" i="1"/>
  <c r="FA258" i="1"/>
  <c r="ES258" i="1"/>
  <c r="EK258" i="1"/>
  <c r="EC258" i="1"/>
  <c r="DU258" i="1"/>
  <c r="DM258" i="1"/>
  <c r="DE258" i="1"/>
  <c r="CW258" i="1"/>
  <c r="CO258" i="1"/>
  <c r="CG258" i="1"/>
  <c r="BY258" i="1"/>
  <c r="BQ258" i="1"/>
  <c r="BI258" i="1"/>
  <c r="BA258" i="1"/>
  <c r="AS258" i="1"/>
  <c r="AK258" i="1"/>
  <c r="AC258" i="1"/>
  <c r="U258" i="1"/>
  <c r="M258" i="1"/>
  <c r="E258" i="1"/>
  <c r="FV257" i="1"/>
  <c r="FN257" i="1"/>
  <c r="FF257" i="1"/>
  <c r="EX257" i="1"/>
  <c r="EP257" i="1"/>
  <c r="EH257" i="1"/>
  <c r="DZ257" i="1"/>
  <c r="DR257" i="1"/>
  <c r="DJ257" i="1"/>
  <c r="DB257" i="1"/>
  <c r="CT257" i="1"/>
  <c r="CL257" i="1"/>
  <c r="CD257" i="1"/>
  <c r="BV257" i="1"/>
  <c r="BN257" i="1"/>
  <c r="BF257" i="1"/>
  <c r="AX257" i="1"/>
  <c r="AP257" i="1"/>
  <c r="AH257" i="1"/>
  <c r="Z257" i="1"/>
  <c r="R257" i="1"/>
  <c r="J257" i="1"/>
  <c r="FS256" i="1"/>
  <c r="FK256" i="1"/>
  <c r="FC256" i="1"/>
  <c r="EU256" i="1"/>
  <c r="EM256" i="1"/>
  <c r="EE256" i="1"/>
  <c r="DW256" i="1"/>
  <c r="DO256" i="1"/>
  <c r="DG256" i="1"/>
  <c r="CY256" i="1"/>
  <c r="CQ256" i="1"/>
  <c r="CI256" i="1"/>
  <c r="CA256" i="1"/>
  <c r="BS256" i="1"/>
  <c r="BK256" i="1"/>
  <c r="BC256" i="1"/>
  <c r="AU256" i="1"/>
  <c r="AM256" i="1"/>
  <c r="AE256" i="1"/>
  <c r="W256" i="1"/>
  <c r="O256" i="1"/>
  <c r="G256" i="1"/>
  <c r="FX255" i="1"/>
  <c r="FP255" i="1"/>
  <c r="FH255" i="1"/>
  <c r="EZ255" i="1"/>
  <c r="ER255" i="1"/>
  <c r="EJ255" i="1"/>
  <c r="EB255" i="1"/>
  <c r="DT255" i="1"/>
  <c r="DL255" i="1"/>
  <c r="DD255" i="1"/>
  <c r="CV255" i="1"/>
  <c r="CN255" i="1"/>
  <c r="CF255" i="1"/>
  <c r="BX255" i="1"/>
  <c r="BP255" i="1"/>
  <c r="BH255" i="1"/>
  <c r="AZ255" i="1"/>
  <c r="AR255" i="1"/>
  <c r="AJ255" i="1"/>
  <c r="AB255" i="1"/>
  <c r="T255" i="1"/>
  <c r="L255" i="1"/>
  <c r="D255" i="1"/>
  <c r="FU254" i="1"/>
  <c r="FM254" i="1"/>
  <c r="FE254" i="1"/>
  <c r="EW254" i="1"/>
  <c r="EO254" i="1"/>
  <c r="EG254" i="1"/>
  <c r="DY254" i="1"/>
  <c r="DQ254" i="1"/>
  <c r="DI254" i="1"/>
  <c r="DA254" i="1"/>
  <c r="CS254" i="1"/>
  <c r="CK254" i="1"/>
  <c r="CC254" i="1"/>
  <c r="BU254" i="1"/>
  <c r="BM254" i="1"/>
  <c r="BE254" i="1"/>
  <c r="AW254" i="1"/>
  <c r="AO254" i="1"/>
  <c r="AG254" i="1"/>
  <c r="Y254" i="1"/>
  <c r="Q254" i="1"/>
  <c r="I254" i="1"/>
  <c r="FR253" i="1"/>
  <c r="FJ253" i="1"/>
  <c r="FB253" i="1"/>
  <c r="ET253" i="1"/>
  <c r="EL253" i="1"/>
  <c r="ED253" i="1"/>
  <c r="DV253" i="1"/>
  <c r="DN253" i="1"/>
  <c r="DF253" i="1"/>
  <c r="CX253" i="1"/>
  <c r="CP253" i="1"/>
  <c r="CH253" i="1"/>
  <c r="BZ253" i="1"/>
  <c r="BR253" i="1"/>
  <c r="BJ253" i="1"/>
  <c r="BB253" i="1"/>
  <c r="AT253" i="1"/>
  <c r="AL253" i="1"/>
  <c r="AD253" i="1"/>
  <c r="V253" i="1"/>
  <c r="N253" i="1"/>
  <c r="F253" i="1"/>
  <c r="FW252" i="1"/>
  <c r="FO252" i="1"/>
  <c r="FG252" i="1"/>
  <c r="EY252" i="1"/>
  <c r="EQ252" i="1"/>
  <c r="EI252" i="1"/>
  <c r="EA252" i="1"/>
  <c r="DC288" i="1"/>
  <c r="EW282" i="1"/>
  <c r="AQ281" i="1"/>
  <c r="ES279" i="1"/>
  <c r="EX278" i="1"/>
  <c r="BY278" i="1"/>
  <c r="AI278" i="1"/>
  <c r="FR277" i="1"/>
  <c r="DZ277" i="1"/>
  <c r="CJ277" i="1"/>
  <c r="AY277" i="1"/>
  <c r="O277" i="1"/>
  <c r="FD276" i="1"/>
  <c r="DX276" i="1"/>
  <c r="CR276" i="1"/>
  <c r="BL276" i="1"/>
  <c r="AF276" i="1"/>
  <c r="ES275" i="1"/>
  <c r="DM275" i="1"/>
  <c r="CG275" i="1"/>
  <c r="BA275" i="1"/>
  <c r="U275" i="1"/>
  <c r="FN274" i="1"/>
  <c r="EH274" i="1"/>
  <c r="DB274" i="1"/>
  <c r="BV274" i="1"/>
  <c r="AP274" i="1"/>
  <c r="J274" i="1"/>
  <c r="FC273" i="1"/>
  <c r="DW273" i="1"/>
  <c r="CQ273" i="1"/>
  <c r="BL273" i="1"/>
  <c r="AO273" i="1"/>
  <c r="W273" i="1"/>
  <c r="FH272" i="1"/>
  <c r="ER272" i="1"/>
  <c r="EB272" i="1"/>
  <c r="DL272" i="1"/>
  <c r="CV272" i="1"/>
  <c r="CF272" i="1"/>
  <c r="BP272" i="1"/>
  <c r="BB272" i="1"/>
  <c r="AN272" i="1"/>
  <c r="AC272" i="1"/>
  <c r="O272" i="1"/>
  <c r="D272" i="1"/>
  <c r="FO271" i="1"/>
  <c r="FB271" i="1"/>
  <c r="ER271" i="1"/>
  <c r="EH271" i="1"/>
  <c r="DV271" i="1"/>
  <c r="DL271" i="1"/>
  <c r="DC271" i="1"/>
  <c r="CT271" i="1"/>
  <c r="CK271" i="1"/>
  <c r="CA271" i="1"/>
  <c r="BR271" i="1"/>
  <c r="BI271" i="1"/>
  <c r="AZ271" i="1"/>
  <c r="AQ271" i="1"/>
  <c r="AH271" i="1"/>
  <c r="Y271" i="1"/>
  <c r="O271" i="1"/>
  <c r="F271" i="1"/>
  <c r="FV270" i="1"/>
  <c r="FM270" i="1"/>
  <c r="FD270" i="1"/>
  <c r="EU270" i="1"/>
  <c r="EL270" i="1"/>
  <c r="EB270" i="1"/>
  <c r="DS270" i="1"/>
  <c r="DJ270" i="1"/>
  <c r="DA270" i="1"/>
  <c r="CR270" i="1"/>
  <c r="CI270" i="1"/>
  <c r="BZ270" i="1"/>
  <c r="BP270" i="1"/>
  <c r="BG270" i="1"/>
  <c r="AX270" i="1"/>
  <c r="AO270" i="1"/>
  <c r="AF270" i="1"/>
  <c r="W270" i="1"/>
  <c r="N270" i="1"/>
  <c r="D270" i="1"/>
  <c r="FT269" i="1"/>
  <c r="FK269" i="1"/>
  <c r="FB269" i="1"/>
  <c r="ES269" i="1"/>
  <c r="EJ269" i="1"/>
  <c r="EA269" i="1"/>
  <c r="DQ269" i="1"/>
  <c r="DI269" i="1"/>
  <c r="DA269" i="1"/>
  <c r="CS269" i="1"/>
  <c r="CK269" i="1"/>
  <c r="CC269" i="1"/>
  <c r="BU269" i="1"/>
  <c r="BM269" i="1"/>
  <c r="BE269" i="1"/>
  <c r="AW269" i="1"/>
  <c r="AO269" i="1"/>
  <c r="AG269" i="1"/>
  <c r="Y269" i="1"/>
  <c r="Q269" i="1"/>
  <c r="I269" i="1"/>
  <c r="FR268" i="1"/>
  <c r="FJ268" i="1"/>
  <c r="FB268" i="1"/>
  <c r="ET268" i="1"/>
  <c r="EL268" i="1"/>
  <c r="ED268" i="1"/>
  <c r="DV268" i="1"/>
  <c r="DN268" i="1"/>
  <c r="DF268" i="1"/>
  <c r="CX268" i="1"/>
  <c r="CP268" i="1"/>
  <c r="CH268" i="1"/>
  <c r="BZ268" i="1"/>
  <c r="BR268" i="1"/>
  <c r="BJ268" i="1"/>
  <c r="BB268" i="1"/>
  <c r="AT268" i="1"/>
  <c r="AL268" i="1"/>
  <c r="AD268" i="1"/>
  <c r="V268" i="1"/>
  <c r="N268" i="1"/>
  <c r="F268" i="1"/>
  <c r="FW267" i="1"/>
  <c r="FO267" i="1"/>
  <c r="FG267" i="1"/>
  <c r="EY267" i="1"/>
  <c r="EQ267" i="1"/>
  <c r="EI267" i="1"/>
  <c r="EA267" i="1"/>
  <c r="DS267" i="1"/>
  <c r="DK267" i="1"/>
  <c r="DC267" i="1"/>
  <c r="CU267" i="1"/>
  <c r="CM267" i="1"/>
  <c r="CE267" i="1"/>
  <c r="BW267" i="1"/>
  <c r="BO267" i="1"/>
  <c r="BG267" i="1"/>
  <c r="AY267" i="1"/>
  <c r="AQ267" i="1"/>
  <c r="AI267" i="1"/>
  <c r="AA267" i="1"/>
  <c r="S267" i="1"/>
  <c r="K267" i="1"/>
  <c r="C267" i="1"/>
  <c r="FT266" i="1"/>
  <c r="FL266" i="1"/>
  <c r="FD266" i="1"/>
  <c r="EV266" i="1"/>
  <c r="EN266" i="1"/>
  <c r="EF266" i="1"/>
  <c r="DX266" i="1"/>
  <c r="DP266" i="1"/>
  <c r="DH266" i="1"/>
  <c r="CZ266" i="1"/>
  <c r="CR266" i="1"/>
  <c r="CJ266" i="1"/>
  <c r="CB266" i="1"/>
  <c r="BT266" i="1"/>
  <c r="BL266" i="1"/>
  <c r="BD266" i="1"/>
  <c r="AV266" i="1"/>
  <c r="AN266" i="1"/>
  <c r="AF266" i="1"/>
  <c r="X266" i="1"/>
  <c r="P266" i="1"/>
  <c r="H266" i="1"/>
  <c r="FQ265" i="1"/>
  <c r="FI265" i="1"/>
  <c r="FA265" i="1"/>
  <c r="ES265" i="1"/>
  <c r="EK265" i="1"/>
  <c r="EC265" i="1"/>
  <c r="DU265" i="1"/>
  <c r="DM265" i="1"/>
  <c r="DE265" i="1"/>
  <c r="CW265" i="1"/>
  <c r="CO265" i="1"/>
  <c r="CG265" i="1"/>
  <c r="BY265" i="1"/>
  <c r="BQ265" i="1"/>
  <c r="BI265" i="1"/>
  <c r="BA265" i="1"/>
  <c r="AS265" i="1"/>
  <c r="AK265" i="1"/>
  <c r="AC265" i="1"/>
  <c r="U265" i="1"/>
  <c r="M265" i="1"/>
  <c r="E265" i="1"/>
  <c r="FX258" i="1"/>
  <c r="FP258" i="1"/>
  <c r="FH258" i="1"/>
  <c r="EZ258" i="1"/>
  <c r="ER258" i="1"/>
  <c r="EJ258" i="1"/>
  <c r="EB258" i="1"/>
  <c r="DT258" i="1"/>
  <c r="DL258" i="1"/>
  <c r="DD258" i="1"/>
  <c r="CV258" i="1"/>
  <c r="CN258" i="1"/>
  <c r="CF258" i="1"/>
  <c r="BX258" i="1"/>
  <c r="BP258" i="1"/>
  <c r="BH258" i="1"/>
  <c r="AZ258" i="1"/>
  <c r="AR258" i="1"/>
  <c r="AJ258" i="1"/>
  <c r="AB258" i="1"/>
  <c r="T258" i="1"/>
  <c r="L258" i="1"/>
  <c r="D258" i="1"/>
  <c r="FU257" i="1"/>
  <c r="FM257" i="1"/>
  <c r="FE257" i="1"/>
  <c r="EW257" i="1"/>
  <c r="EO257" i="1"/>
  <c r="EG257" i="1"/>
  <c r="DY257" i="1"/>
  <c r="DQ257" i="1"/>
  <c r="DI257" i="1"/>
  <c r="DA257" i="1"/>
  <c r="CS257" i="1"/>
  <c r="CK257" i="1"/>
  <c r="CC257" i="1"/>
  <c r="BU257" i="1"/>
  <c r="BM257" i="1"/>
  <c r="BE257" i="1"/>
  <c r="AW257" i="1"/>
  <c r="AO257" i="1"/>
  <c r="AG257" i="1"/>
  <c r="Y257" i="1"/>
  <c r="Q257" i="1"/>
  <c r="I257" i="1"/>
  <c r="FR256" i="1"/>
  <c r="FJ256" i="1"/>
  <c r="FB256" i="1"/>
  <c r="ET256" i="1"/>
  <c r="EL256" i="1"/>
  <c r="ED256" i="1"/>
  <c r="DV256" i="1"/>
  <c r="DN256" i="1"/>
  <c r="DF256" i="1"/>
  <c r="CX256" i="1"/>
  <c r="CP256" i="1"/>
  <c r="CH256" i="1"/>
  <c r="BZ256" i="1"/>
  <c r="BR256" i="1"/>
  <c r="BJ256" i="1"/>
  <c r="BB256" i="1"/>
  <c r="AT256" i="1"/>
  <c r="AL256" i="1"/>
  <c r="AD256" i="1"/>
  <c r="V256" i="1"/>
  <c r="N256" i="1"/>
  <c r="F256" i="1"/>
  <c r="FW255" i="1"/>
  <c r="FO255" i="1"/>
  <c r="FG255" i="1"/>
  <c r="EY255" i="1"/>
  <c r="EQ255" i="1"/>
  <c r="EI255" i="1"/>
  <c r="EA255" i="1"/>
  <c r="DS255" i="1"/>
  <c r="DK255" i="1"/>
  <c r="DC255" i="1"/>
  <c r="CU255" i="1"/>
  <c r="CM255" i="1"/>
  <c r="CE255" i="1"/>
  <c r="BW255" i="1"/>
  <c r="BO255" i="1"/>
  <c r="BG255" i="1"/>
  <c r="AY255" i="1"/>
  <c r="AQ255" i="1"/>
  <c r="AI255" i="1"/>
  <c r="AA255" i="1"/>
  <c r="S255" i="1"/>
  <c r="K255" i="1"/>
  <c r="C255" i="1"/>
  <c r="FT254" i="1"/>
  <c r="FL254" i="1"/>
  <c r="FD254" i="1"/>
  <c r="EV254" i="1"/>
  <c r="EN254" i="1"/>
  <c r="EF254" i="1"/>
  <c r="DX254" i="1"/>
  <c r="DP254" i="1"/>
  <c r="DH254" i="1"/>
  <c r="CZ254" i="1"/>
  <c r="CR254" i="1"/>
  <c r="DT287" i="1"/>
  <c r="CH282" i="1"/>
  <c r="K281" i="1"/>
  <c r="DM279" i="1"/>
  <c r="EH278" i="1"/>
  <c r="BQ278" i="1"/>
  <c r="AA278" i="1"/>
  <c r="FJ277" i="1"/>
  <c r="DR277" i="1"/>
  <c r="CC277" i="1"/>
  <c r="AS277" i="1"/>
  <c r="H277" i="1"/>
  <c r="EX276" i="1"/>
  <c r="DR276" i="1"/>
  <c r="CL276" i="1"/>
  <c r="BF276" i="1"/>
  <c r="Z276" i="1"/>
  <c r="FS275" i="1"/>
  <c r="EM275" i="1"/>
  <c r="DG275" i="1"/>
  <c r="CA275" i="1"/>
  <c r="AU275" i="1"/>
  <c r="O275" i="1"/>
  <c r="FH274" i="1"/>
  <c r="EB274" i="1"/>
  <c r="CV274" i="1"/>
  <c r="BP274" i="1"/>
  <c r="AJ274" i="1"/>
  <c r="D274" i="1"/>
  <c r="EW273" i="1"/>
  <c r="DQ273" i="1"/>
  <c r="CK273" i="1"/>
  <c r="BK273" i="1"/>
  <c r="AN273" i="1"/>
  <c r="Q273" i="1"/>
  <c r="FX272" i="1"/>
  <c r="FC272" i="1"/>
  <c r="EM272" i="1"/>
  <c r="DW272" i="1"/>
  <c r="DG272" i="1"/>
  <c r="CQ272" i="1"/>
  <c r="CA272" i="1"/>
  <c r="BL272" i="1"/>
  <c r="BA272" i="1"/>
  <c r="AM272" i="1"/>
  <c r="AB272" i="1"/>
  <c r="N272" i="1"/>
  <c r="FN271" i="1"/>
  <c r="FA271" i="1"/>
  <c r="EQ271" i="1"/>
  <c r="EG271" i="1"/>
  <c r="DU271" i="1"/>
  <c r="DK271" i="1"/>
  <c r="DB271" i="1"/>
  <c r="CS271" i="1"/>
  <c r="CI271" i="1"/>
  <c r="BZ271" i="1"/>
  <c r="BQ271" i="1"/>
  <c r="BH271" i="1"/>
  <c r="AY271" i="1"/>
  <c r="AP271" i="1"/>
  <c r="AG271" i="1"/>
  <c r="W271" i="1"/>
  <c r="N271" i="1"/>
  <c r="E271" i="1"/>
  <c r="FU270" i="1"/>
  <c r="FL270" i="1"/>
  <c r="FC270" i="1"/>
  <c r="ET270" i="1"/>
  <c r="EJ270" i="1"/>
  <c r="EA270" i="1"/>
  <c r="DR270" i="1"/>
  <c r="DI270" i="1"/>
  <c r="CZ270" i="1"/>
  <c r="CQ270" i="1"/>
  <c r="CH270" i="1"/>
  <c r="BX270" i="1"/>
  <c r="BO270" i="1"/>
  <c r="BF270" i="1"/>
  <c r="AW270" i="1"/>
  <c r="AN270" i="1"/>
  <c r="AE270" i="1"/>
  <c r="V270" i="1"/>
  <c r="L270" i="1"/>
  <c r="C270" i="1"/>
  <c r="FS269" i="1"/>
  <c r="FJ269" i="1"/>
  <c r="FA269" i="1"/>
  <c r="ER269" i="1"/>
  <c r="EI269" i="1"/>
  <c r="DY269" i="1"/>
  <c r="DP269" i="1"/>
  <c r="DH269" i="1"/>
  <c r="CZ269" i="1"/>
  <c r="CR269" i="1"/>
  <c r="CJ269" i="1"/>
  <c r="CB269" i="1"/>
  <c r="BT269" i="1"/>
  <c r="BL269" i="1"/>
  <c r="BD269" i="1"/>
  <c r="AV269" i="1"/>
  <c r="AN269" i="1"/>
  <c r="AF269" i="1"/>
  <c r="X269" i="1"/>
  <c r="P269" i="1"/>
  <c r="H269" i="1"/>
  <c r="FQ268" i="1"/>
  <c r="FI268" i="1"/>
  <c r="FA268" i="1"/>
  <c r="ES268" i="1"/>
  <c r="EK268" i="1"/>
  <c r="EC268" i="1"/>
  <c r="DU268" i="1"/>
  <c r="DM268" i="1"/>
  <c r="DE268" i="1"/>
  <c r="CW268" i="1"/>
  <c r="CO268" i="1"/>
  <c r="CG268" i="1"/>
  <c r="BY268" i="1"/>
  <c r="BQ268" i="1"/>
  <c r="BI268" i="1"/>
  <c r="BA268" i="1"/>
  <c r="AS268" i="1"/>
  <c r="AK268" i="1"/>
  <c r="AC268" i="1"/>
  <c r="U268" i="1"/>
  <c r="M268" i="1"/>
  <c r="E268" i="1"/>
  <c r="FV267" i="1"/>
  <c r="FN267" i="1"/>
  <c r="FF267" i="1"/>
  <c r="EX267" i="1"/>
  <c r="EP267" i="1"/>
  <c r="EH267" i="1"/>
  <c r="DZ267" i="1"/>
  <c r="DR267" i="1"/>
  <c r="DJ267" i="1"/>
  <c r="DB267" i="1"/>
  <c r="CT267" i="1"/>
  <c r="CL267" i="1"/>
  <c r="CD267" i="1"/>
  <c r="BV267" i="1"/>
  <c r="BN267" i="1"/>
  <c r="BF267" i="1"/>
  <c r="AX267" i="1"/>
  <c r="AP267" i="1"/>
  <c r="AH267" i="1"/>
  <c r="Z267" i="1"/>
  <c r="R267" i="1"/>
  <c r="J267" i="1"/>
  <c r="FS266" i="1"/>
  <c r="FK266" i="1"/>
  <c r="FC266" i="1"/>
  <c r="EU266" i="1"/>
  <c r="EM266" i="1"/>
  <c r="EE266" i="1"/>
  <c r="DW266" i="1"/>
  <c r="DO266" i="1"/>
  <c r="DG266" i="1"/>
  <c r="CY266" i="1"/>
  <c r="CQ266" i="1"/>
  <c r="CI266" i="1"/>
  <c r="CA266" i="1"/>
  <c r="BS266" i="1"/>
  <c r="BK266" i="1"/>
  <c r="BC266" i="1"/>
  <c r="AU266" i="1"/>
  <c r="AM266" i="1"/>
  <c r="AE266" i="1"/>
  <c r="W266" i="1"/>
  <c r="O266" i="1"/>
  <c r="G266" i="1"/>
  <c r="FX265" i="1"/>
  <c r="FP265" i="1"/>
  <c r="FH265" i="1"/>
  <c r="EZ265" i="1"/>
  <c r="ER265" i="1"/>
  <c r="EJ265" i="1"/>
  <c r="EB265" i="1"/>
  <c r="DT265" i="1"/>
  <c r="DL265" i="1"/>
  <c r="DD265" i="1"/>
  <c r="CV265" i="1"/>
  <c r="CN265" i="1"/>
  <c r="CF265" i="1"/>
  <c r="BX265" i="1"/>
  <c r="BP265" i="1"/>
  <c r="BH265" i="1"/>
  <c r="AZ265" i="1"/>
  <c r="AR265" i="1"/>
  <c r="AJ265" i="1"/>
  <c r="AB265" i="1"/>
  <c r="T265" i="1"/>
  <c r="L265" i="1"/>
  <c r="D265" i="1"/>
  <c r="FW258" i="1"/>
  <c r="FO258" i="1"/>
  <c r="FG258" i="1"/>
  <c r="EY258" i="1"/>
  <c r="EQ258" i="1"/>
  <c r="EI258" i="1"/>
  <c r="EA258" i="1"/>
  <c r="DS258" i="1"/>
  <c r="DK258" i="1"/>
  <c r="DC258" i="1"/>
  <c r="CU258" i="1"/>
  <c r="CM258" i="1"/>
  <c r="CE258" i="1"/>
  <c r="BW258" i="1"/>
  <c r="BO258" i="1"/>
  <c r="BG258" i="1"/>
  <c r="AY258" i="1"/>
  <c r="AQ258" i="1"/>
  <c r="AI258" i="1"/>
  <c r="AA258" i="1"/>
  <c r="S258" i="1"/>
  <c r="K258" i="1"/>
  <c r="C258" i="1"/>
  <c r="FT257" i="1"/>
  <c r="FL257" i="1"/>
  <c r="FD257" i="1"/>
  <c r="EV257" i="1"/>
  <c r="EN257" i="1"/>
  <c r="EF257" i="1"/>
  <c r="DX257" i="1"/>
  <c r="DP257" i="1"/>
  <c r="DH257" i="1"/>
  <c r="CZ257" i="1"/>
  <c r="CR257" i="1"/>
  <c r="CJ257" i="1"/>
  <c r="CB257" i="1"/>
  <c r="BT257" i="1"/>
  <c r="BL257" i="1"/>
  <c r="BD257" i="1"/>
  <c r="AV257" i="1"/>
  <c r="AN257" i="1"/>
  <c r="AF257" i="1"/>
  <c r="X257" i="1"/>
  <c r="P257" i="1"/>
  <c r="H257" i="1"/>
  <c r="FQ256" i="1"/>
  <c r="FI256" i="1"/>
  <c r="FA256" i="1"/>
  <c r="ES256" i="1"/>
  <c r="EK256" i="1"/>
  <c r="EC256" i="1"/>
  <c r="DU256" i="1"/>
  <c r="DM256" i="1"/>
  <c r="DE256" i="1"/>
  <c r="CW256" i="1"/>
  <c r="CO256" i="1"/>
  <c r="CG256" i="1"/>
  <c r="BY256" i="1"/>
  <c r="BQ256" i="1"/>
  <c r="BI256" i="1"/>
  <c r="BA256" i="1"/>
  <c r="AS256" i="1"/>
  <c r="AK256" i="1"/>
  <c r="AC256" i="1"/>
  <c r="U256" i="1"/>
  <c r="M256" i="1"/>
  <c r="E256" i="1"/>
  <c r="FV255" i="1"/>
  <c r="FN255" i="1"/>
  <c r="FF255" i="1"/>
  <c r="EX255" i="1"/>
  <c r="EP255" i="1"/>
  <c r="EH255" i="1"/>
  <c r="DZ255" i="1"/>
  <c r="DR255" i="1"/>
  <c r="DJ255" i="1"/>
  <c r="DB255" i="1"/>
  <c r="CT255" i="1"/>
  <c r="CL255" i="1"/>
  <c r="CD255" i="1"/>
  <c r="BV255" i="1"/>
  <c r="BN255" i="1"/>
  <c r="BF255" i="1"/>
  <c r="AX255" i="1"/>
  <c r="AP255" i="1"/>
  <c r="AH255" i="1"/>
  <c r="Z255" i="1"/>
  <c r="R255" i="1"/>
  <c r="J255" i="1"/>
  <c r="FS254" i="1"/>
  <c r="FK254" i="1"/>
  <c r="FU286" i="1"/>
  <c r="BB282" i="1"/>
  <c r="FD280" i="1"/>
  <c r="CQ279" i="1"/>
  <c r="DS278" i="1"/>
  <c r="BO278" i="1"/>
  <c r="Y278" i="1"/>
  <c r="FF277" i="1"/>
  <c r="DP277" i="1"/>
  <c r="CA277" i="1"/>
  <c r="AP277" i="1"/>
  <c r="F277" i="1"/>
  <c r="EV276" i="1"/>
  <c r="DP276" i="1"/>
  <c r="CJ276" i="1"/>
  <c r="BD276" i="1"/>
  <c r="X276" i="1"/>
  <c r="FQ275" i="1"/>
  <c r="EK275" i="1"/>
  <c r="DE275" i="1"/>
  <c r="BY275" i="1"/>
  <c r="AS275" i="1"/>
  <c r="M275" i="1"/>
  <c r="FF274" i="1"/>
  <c r="DZ274" i="1"/>
  <c r="CT274" i="1"/>
  <c r="BN274" i="1"/>
  <c r="AH274" i="1"/>
  <c r="EU273" i="1"/>
  <c r="DO273" i="1"/>
  <c r="CI273" i="1"/>
  <c r="BE273" i="1"/>
  <c r="AM273" i="1"/>
  <c r="P273" i="1"/>
  <c r="FR272" i="1"/>
  <c r="FB272" i="1"/>
  <c r="EL272" i="1"/>
  <c r="DV272" i="1"/>
  <c r="DF272" i="1"/>
  <c r="CP272" i="1"/>
  <c r="BZ272" i="1"/>
  <c r="BK272" i="1"/>
  <c r="AZ272" i="1"/>
  <c r="AL272" i="1"/>
  <c r="X272" i="1"/>
  <c r="M272" i="1"/>
  <c r="FX271" i="1"/>
  <c r="FM271" i="1"/>
  <c r="EZ271" i="1"/>
  <c r="EP271" i="1"/>
  <c r="ED271" i="1"/>
  <c r="DT271" i="1"/>
  <c r="DJ271" i="1"/>
  <c r="DA271" i="1"/>
  <c r="CQ271" i="1"/>
  <c r="CH271" i="1"/>
  <c r="BY271" i="1"/>
  <c r="BP271" i="1"/>
  <c r="BG271" i="1"/>
  <c r="AX271" i="1"/>
  <c r="AO271" i="1"/>
  <c r="AE271" i="1"/>
  <c r="V271" i="1"/>
  <c r="M271" i="1"/>
  <c r="D271" i="1"/>
  <c r="FT270" i="1"/>
  <c r="FK270" i="1"/>
  <c r="FB270" i="1"/>
  <c r="ER270" i="1"/>
  <c r="EI270" i="1"/>
  <c r="DZ270" i="1"/>
  <c r="DQ270" i="1"/>
  <c r="DH270" i="1"/>
  <c r="CY270" i="1"/>
  <c r="CP270" i="1"/>
  <c r="CF270" i="1"/>
  <c r="BW270" i="1"/>
  <c r="BN270" i="1"/>
  <c r="BE270" i="1"/>
  <c r="AV270" i="1"/>
  <c r="AM270" i="1"/>
  <c r="AD270" i="1"/>
  <c r="T270" i="1"/>
  <c r="K270" i="1"/>
  <c r="FR269" i="1"/>
  <c r="FI269" i="1"/>
  <c r="EZ269" i="1"/>
  <c r="EQ269" i="1"/>
  <c r="EG269" i="1"/>
  <c r="DX269" i="1"/>
  <c r="DO269" i="1"/>
  <c r="DG269" i="1"/>
  <c r="CY269" i="1"/>
  <c r="CQ269" i="1"/>
  <c r="CI269" i="1"/>
  <c r="CA269" i="1"/>
  <c r="BS269" i="1"/>
  <c r="BK269" i="1"/>
  <c r="BC269" i="1"/>
  <c r="AU269" i="1"/>
  <c r="AM269" i="1"/>
  <c r="AE269" i="1"/>
  <c r="W269" i="1"/>
  <c r="O269" i="1"/>
  <c r="G269" i="1"/>
  <c r="FX268" i="1"/>
  <c r="FP268" i="1"/>
  <c r="FH268" i="1"/>
  <c r="EZ268" i="1"/>
  <c r="ER268" i="1"/>
  <c r="EJ268" i="1"/>
  <c r="EB268" i="1"/>
  <c r="DT268" i="1"/>
  <c r="DL268" i="1"/>
  <c r="DD268" i="1"/>
  <c r="CV268" i="1"/>
  <c r="CN268" i="1"/>
  <c r="CF268" i="1"/>
  <c r="BX268" i="1"/>
  <c r="BP268" i="1"/>
  <c r="BH268" i="1"/>
  <c r="AZ268" i="1"/>
  <c r="AR268" i="1"/>
  <c r="AJ268" i="1"/>
  <c r="AB268" i="1"/>
  <c r="T268" i="1"/>
  <c r="L268" i="1"/>
  <c r="D268" i="1"/>
  <c r="FU267" i="1"/>
  <c r="FM267" i="1"/>
  <c r="FE267" i="1"/>
  <c r="EW267" i="1"/>
  <c r="EO267" i="1"/>
  <c r="EG267" i="1"/>
  <c r="DY267" i="1"/>
  <c r="DQ267" i="1"/>
  <c r="DI267" i="1"/>
  <c r="DA267" i="1"/>
  <c r="CS267" i="1"/>
  <c r="CK267" i="1"/>
  <c r="CC267" i="1"/>
  <c r="BU267" i="1"/>
  <c r="BM267" i="1"/>
  <c r="BE267" i="1"/>
  <c r="AW267" i="1"/>
  <c r="AO267" i="1"/>
  <c r="AG267" i="1"/>
  <c r="Y267" i="1"/>
  <c r="Q267" i="1"/>
  <c r="I267" i="1"/>
  <c r="FR266" i="1"/>
  <c r="FJ266" i="1"/>
  <c r="FB266" i="1"/>
  <c r="ET266" i="1"/>
  <c r="EL266" i="1"/>
  <c r="ED266" i="1"/>
  <c r="DV266" i="1"/>
  <c r="DN266" i="1"/>
  <c r="DF266" i="1"/>
  <c r="CX266" i="1"/>
  <c r="CP266" i="1"/>
  <c r="CH266" i="1"/>
  <c r="BZ266" i="1"/>
  <c r="BR266" i="1"/>
  <c r="BJ266" i="1"/>
  <c r="BB266" i="1"/>
  <c r="AT266" i="1"/>
  <c r="AL266" i="1"/>
  <c r="AD266" i="1"/>
  <c r="V266" i="1"/>
  <c r="N266" i="1"/>
  <c r="F266" i="1"/>
  <c r="FW265" i="1"/>
  <c r="FO265" i="1"/>
  <c r="FG265" i="1"/>
  <c r="EY265" i="1"/>
  <c r="EQ265" i="1"/>
  <c r="EI265" i="1"/>
  <c r="EA265" i="1"/>
  <c r="DS265" i="1"/>
  <c r="DK265" i="1"/>
  <c r="DC265" i="1"/>
  <c r="CU265" i="1"/>
  <c r="CM265" i="1"/>
  <c r="CE265" i="1"/>
  <c r="BW265" i="1"/>
  <c r="BO265" i="1"/>
  <c r="BG265" i="1"/>
  <c r="AY265" i="1"/>
  <c r="AQ265" i="1"/>
  <c r="AI265" i="1"/>
  <c r="AA265" i="1"/>
  <c r="S265" i="1"/>
  <c r="K265" i="1"/>
  <c r="C265" i="1"/>
  <c r="FV258" i="1"/>
  <c r="FN258" i="1"/>
  <c r="FF258" i="1"/>
  <c r="EX258" i="1"/>
  <c r="EP258" i="1"/>
  <c r="EH258" i="1"/>
  <c r="DZ258" i="1"/>
  <c r="DR258" i="1"/>
  <c r="DJ258" i="1"/>
  <c r="DB258" i="1"/>
  <c r="CT258" i="1"/>
  <c r="CL258" i="1"/>
  <c r="CD258" i="1"/>
  <c r="BV258" i="1"/>
  <c r="BN258" i="1"/>
  <c r="BF258" i="1"/>
  <c r="AX258" i="1"/>
  <c r="AP258" i="1"/>
  <c r="AH258" i="1"/>
  <c r="Z258" i="1"/>
  <c r="R258" i="1"/>
  <c r="J258" i="1"/>
  <c r="FS257" i="1"/>
  <c r="FK257" i="1"/>
  <c r="FC257" i="1"/>
  <c r="EU257" i="1"/>
  <c r="EM257" i="1"/>
  <c r="EE257" i="1"/>
  <c r="DW257" i="1"/>
  <c r="DO257" i="1"/>
  <c r="DG257" i="1"/>
  <c r="CY257" i="1"/>
  <c r="CQ257" i="1"/>
  <c r="CI257" i="1"/>
  <c r="CA257" i="1"/>
  <c r="BS257" i="1"/>
  <c r="BK257" i="1"/>
  <c r="BC257" i="1"/>
  <c r="AU257" i="1"/>
  <c r="AM257" i="1"/>
  <c r="AE257" i="1"/>
  <c r="W257" i="1"/>
  <c r="O257" i="1"/>
  <c r="G257" i="1"/>
  <c r="FX256" i="1"/>
  <c r="FP256" i="1"/>
  <c r="FH256" i="1"/>
  <c r="EZ256" i="1"/>
  <c r="ER256" i="1"/>
  <c r="EJ256" i="1"/>
  <c r="EB256" i="1"/>
  <c r="DT256" i="1"/>
  <c r="DL256" i="1"/>
  <c r="DD256" i="1"/>
  <c r="CV256" i="1"/>
  <c r="CN256" i="1"/>
  <c r="CF256" i="1"/>
  <c r="BX256" i="1"/>
  <c r="BP256" i="1"/>
  <c r="BH256" i="1"/>
  <c r="AZ256" i="1"/>
  <c r="AR256" i="1"/>
  <c r="AJ256" i="1"/>
  <c r="AB256" i="1"/>
  <c r="T256" i="1"/>
  <c r="L256" i="1"/>
  <c r="D256" i="1"/>
  <c r="FU255" i="1"/>
  <c r="FM255" i="1"/>
  <c r="FE255" i="1"/>
  <c r="EW255" i="1"/>
  <c r="EO255" i="1"/>
  <c r="EG255" i="1"/>
  <c r="DY255" i="1"/>
  <c r="DQ255" i="1"/>
  <c r="DI255" i="1"/>
  <c r="DA255" i="1"/>
  <c r="CS255" i="1"/>
  <c r="CK255" i="1"/>
  <c r="CC255" i="1"/>
  <c r="BU255" i="1"/>
  <c r="BM255" i="1"/>
  <c r="BE255" i="1"/>
  <c r="AW255" i="1"/>
  <c r="AO255" i="1"/>
  <c r="AG255" i="1"/>
  <c r="Y255" i="1"/>
  <c r="Q255" i="1"/>
  <c r="I255" i="1"/>
  <c r="FR254" i="1"/>
  <c r="FJ254" i="1"/>
  <c r="AW286" i="1"/>
  <c r="V282" i="1"/>
  <c r="DX280" i="1"/>
  <c r="BW279" i="1"/>
  <c r="DI278" i="1"/>
  <c r="BG278" i="1"/>
  <c r="Q278" i="1"/>
  <c r="EX277" i="1"/>
  <c r="DH277" i="1"/>
  <c r="BT277" i="1"/>
  <c r="AI277" i="1"/>
  <c r="FX276" i="1"/>
  <c r="EP276" i="1"/>
  <c r="DJ276" i="1"/>
  <c r="CD276" i="1"/>
  <c r="AX276" i="1"/>
  <c r="R276" i="1"/>
  <c r="FK275" i="1"/>
  <c r="EE275" i="1"/>
  <c r="CY275" i="1"/>
  <c r="BS275" i="1"/>
  <c r="AM275" i="1"/>
  <c r="G275" i="1"/>
  <c r="EZ274" i="1"/>
  <c r="DT274" i="1"/>
  <c r="CN274" i="1"/>
  <c r="BH274" i="1"/>
  <c r="AB274" i="1"/>
  <c r="FU273" i="1"/>
  <c r="EO273" i="1"/>
  <c r="DI273" i="1"/>
  <c r="CC273" i="1"/>
  <c r="BD273" i="1"/>
  <c r="AG273" i="1"/>
  <c r="O273" i="1"/>
  <c r="FQ272" i="1"/>
  <c r="FA272" i="1"/>
  <c r="EK272" i="1"/>
  <c r="DU272" i="1"/>
  <c r="DE272" i="1"/>
  <c r="CO272" i="1"/>
  <c r="BY272" i="1"/>
  <c r="BJ272" i="1"/>
  <c r="AV272" i="1"/>
  <c r="AK272" i="1"/>
  <c r="W272" i="1"/>
  <c r="L272" i="1"/>
  <c r="FW271" i="1"/>
  <c r="FI271" i="1"/>
  <c r="EY271" i="1"/>
  <c r="EO271" i="1"/>
  <c r="EC271" i="1"/>
  <c r="DS271" i="1"/>
  <c r="DI271" i="1"/>
  <c r="CY271" i="1"/>
  <c r="CP271" i="1"/>
  <c r="CG271" i="1"/>
  <c r="BX271" i="1"/>
  <c r="BO271" i="1"/>
  <c r="BF271" i="1"/>
  <c r="AW271" i="1"/>
  <c r="AM271" i="1"/>
  <c r="AD271" i="1"/>
  <c r="U271" i="1"/>
  <c r="L271" i="1"/>
  <c r="C271" i="1"/>
  <c r="FS270" i="1"/>
  <c r="FJ270" i="1"/>
  <c r="EZ270" i="1"/>
  <c r="EQ270" i="1"/>
  <c r="EH270" i="1"/>
  <c r="DY270" i="1"/>
  <c r="DP270" i="1"/>
  <c r="DG270" i="1"/>
  <c r="CX270" i="1"/>
  <c r="CN270" i="1"/>
  <c r="CE270" i="1"/>
  <c r="BV270" i="1"/>
  <c r="BM270" i="1"/>
  <c r="BD270" i="1"/>
  <c r="AU270" i="1"/>
  <c r="AL270" i="1"/>
  <c r="AB270" i="1"/>
  <c r="S270" i="1"/>
  <c r="J270" i="1"/>
  <c r="FQ269" i="1"/>
  <c r="FH269" i="1"/>
  <c r="EY269" i="1"/>
  <c r="EO269" i="1"/>
  <c r="EF269" i="1"/>
  <c r="DW269" i="1"/>
  <c r="DN269" i="1"/>
  <c r="DF269" i="1"/>
  <c r="CX269" i="1"/>
  <c r="CP269" i="1"/>
  <c r="CH269" i="1"/>
  <c r="BZ269" i="1"/>
  <c r="BR269" i="1"/>
  <c r="BJ269" i="1"/>
  <c r="BB269" i="1"/>
  <c r="AT269" i="1"/>
  <c r="AL269" i="1"/>
  <c r="AD269" i="1"/>
  <c r="V269" i="1"/>
  <c r="N269" i="1"/>
  <c r="F269" i="1"/>
  <c r="FW268" i="1"/>
  <c r="FO268" i="1"/>
  <c r="FG268" i="1"/>
  <c r="EY268" i="1"/>
  <c r="EQ268" i="1"/>
  <c r="EI268" i="1"/>
  <c r="EA268" i="1"/>
  <c r="DS268" i="1"/>
  <c r="DK268" i="1"/>
  <c r="DC268" i="1"/>
  <c r="CU268" i="1"/>
  <c r="CM268" i="1"/>
  <c r="CE268" i="1"/>
  <c r="BW268" i="1"/>
  <c r="BO268" i="1"/>
  <c r="BG268" i="1"/>
  <c r="AY268" i="1"/>
  <c r="AQ268" i="1"/>
  <c r="AI268" i="1"/>
  <c r="AA268" i="1"/>
  <c r="S268" i="1"/>
  <c r="K268" i="1"/>
  <c r="C268" i="1"/>
  <c r="FT267" i="1"/>
  <c r="FL267" i="1"/>
  <c r="FD267" i="1"/>
  <c r="EV267" i="1"/>
  <c r="EN267" i="1"/>
  <c r="EF267" i="1"/>
  <c r="DX267" i="1"/>
  <c r="DP267" i="1"/>
  <c r="DH267" i="1"/>
  <c r="CZ267" i="1"/>
  <c r="CR267" i="1"/>
  <c r="CJ267" i="1"/>
  <c r="CB267" i="1"/>
  <c r="BT267" i="1"/>
  <c r="BL267" i="1"/>
  <c r="BD267" i="1"/>
  <c r="AV267" i="1"/>
  <c r="AN267" i="1"/>
  <c r="AF267" i="1"/>
  <c r="X267" i="1"/>
  <c r="P267" i="1"/>
  <c r="H267" i="1"/>
  <c r="FQ266" i="1"/>
  <c r="FI266" i="1"/>
  <c r="FA266" i="1"/>
  <c r="ES266" i="1"/>
  <c r="EK266" i="1"/>
  <c r="EC266" i="1"/>
  <c r="DU266" i="1"/>
  <c r="DM266" i="1"/>
  <c r="DE266" i="1"/>
  <c r="CW266" i="1"/>
  <c r="CO266" i="1"/>
  <c r="CG266" i="1"/>
  <c r="BY266" i="1"/>
  <c r="BQ266" i="1"/>
  <c r="BI266" i="1"/>
  <c r="BA266" i="1"/>
  <c r="AS266" i="1"/>
  <c r="AK266" i="1"/>
  <c r="AC266" i="1"/>
  <c r="U266" i="1"/>
  <c r="M266" i="1"/>
  <c r="E266" i="1"/>
  <c r="FV265" i="1"/>
  <c r="FN265" i="1"/>
  <c r="FF265" i="1"/>
  <c r="EX265" i="1"/>
  <c r="EP265" i="1"/>
  <c r="EH265" i="1"/>
  <c r="DZ265" i="1"/>
  <c r="DR265" i="1"/>
  <c r="DJ265" i="1"/>
  <c r="DB265" i="1"/>
  <c r="CT265" i="1"/>
  <c r="CL265" i="1"/>
  <c r="CD265" i="1"/>
  <c r="BV265" i="1"/>
  <c r="BN265" i="1"/>
  <c r="BF265" i="1"/>
  <c r="AX265" i="1"/>
  <c r="AP265" i="1"/>
  <c r="AH265" i="1"/>
  <c r="Z265" i="1"/>
  <c r="R265" i="1"/>
  <c r="J265" i="1"/>
  <c r="C211" i="1"/>
  <c r="FU258" i="1"/>
  <c r="FM258" i="1"/>
  <c r="FE258" i="1"/>
  <c r="EW258" i="1"/>
  <c r="EO258" i="1"/>
  <c r="EG258" i="1"/>
  <c r="DY258" i="1"/>
  <c r="DQ258" i="1"/>
  <c r="DI258" i="1"/>
  <c r="DA258" i="1"/>
  <c r="CS258" i="1"/>
  <c r="CK258" i="1"/>
  <c r="CC258" i="1"/>
  <c r="BU258" i="1"/>
  <c r="BM258" i="1"/>
  <c r="BE258" i="1"/>
  <c r="AW258" i="1"/>
  <c r="AO258" i="1"/>
  <c r="AG258" i="1"/>
  <c r="Y258" i="1"/>
  <c r="Q258" i="1"/>
  <c r="I258" i="1"/>
  <c r="FR257" i="1"/>
  <c r="FJ257" i="1"/>
  <c r="FB257" i="1"/>
  <c r="ET257" i="1"/>
  <c r="EL257" i="1"/>
  <c r="ED257" i="1"/>
  <c r="DV257" i="1"/>
  <c r="DN257" i="1"/>
  <c r="DF257" i="1"/>
  <c r="CX257" i="1"/>
  <c r="CP257" i="1"/>
  <c r="CH257" i="1"/>
  <c r="BZ257" i="1"/>
  <c r="BR257" i="1"/>
  <c r="BJ257" i="1"/>
  <c r="BB257" i="1"/>
  <c r="AT257" i="1"/>
  <c r="AL257" i="1"/>
  <c r="AD257" i="1"/>
  <c r="V257" i="1"/>
  <c r="N257" i="1"/>
  <c r="F257" i="1"/>
  <c r="FW256" i="1"/>
  <c r="FO256" i="1"/>
  <c r="FG256" i="1"/>
  <c r="EY256" i="1"/>
  <c r="EQ256" i="1"/>
  <c r="EI256" i="1"/>
  <c r="EA256" i="1"/>
  <c r="DS256" i="1"/>
  <c r="DK256" i="1"/>
  <c r="DC256" i="1"/>
  <c r="CU256" i="1"/>
  <c r="CM256" i="1"/>
  <c r="CE256" i="1"/>
  <c r="BW256" i="1"/>
  <c r="BO256" i="1"/>
  <c r="BG256" i="1"/>
  <c r="AY256" i="1"/>
  <c r="AQ256" i="1"/>
  <c r="AI256" i="1"/>
  <c r="AA256" i="1"/>
  <c r="S256" i="1"/>
  <c r="K256" i="1"/>
  <c r="C256" i="1"/>
  <c r="FT255" i="1"/>
  <c r="FL255" i="1"/>
  <c r="FD255" i="1"/>
  <c r="EV255" i="1"/>
  <c r="CX285" i="1"/>
  <c r="FO281" i="1"/>
  <c r="CR280" i="1"/>
  <c r="BA279" i="1"/>
  <c r="CW278" i="1"/>
  <c r="BE278" i="1"/>
  <c r="M278" i="1"/>
  <c r="EV277" i="1"/>
  <c r="DF277" i="1"/>
  <c r="BR277" i="1"/>
  <c r="AG277" i="1"/>
  <c r="FV276" i="1"/>
  <c r="EN276" i="1"/>
  <c r="DH276" i="1"/>
  <c r="CB276" i="1"/>
  <c r="AV276" i="1"/>
  <c r="P276" i="1"/>
  <c r="FI275" i="1"/>
  <c r="EC275" i="1"/>
  <c r="CW275" i="1"/>
  <c r="BQ275" i="1"/>
  <c r="AK275" i="1"/>
  <c r="E275" i="1"/>
  <c r="EX274" i="1"/>
  <c r="DR274" i="1"/>
  <c r="CL274" i="1"/>
  <c r="BF274" i="1"/>
  <c r="Z274" i="1"/>
  <c r="FS273" i="1"/>
  <c r="EM273" i="1"/>
  <c r="DG273" i="1"/>
  <c r="CA273" i="1"/>
  <c r="BC273" i="1"/>
  <c r="AF273" i="1"/>
  <c r="I273" i="1"/>
  <c r="FP272" i="1"/>
  <c r="EZ272" i="1"/>
  <c r="EJ272" i="1"/>
  <c r="DT272" i="1"/>
  <c r="DD272" i="1"/>
  <c r="CN272" i="1"/>
  <c r="BX272" i="1"/>
  <c r="BI272" i="1"/>
  <c r="AU272" i="1"/>
  <c r="AJ272" i="1"/>
  <c r="V272" i="1"/>
  <c r="H272" i="1"/>
  <c r="FV271" i="1"/>
  <c r="FH271" i="1"/>
  <c r="EX271" i="1"/>
  <c r="EL271" i="1"/>
  <c r="EB271" i="1"/>
  <c r="DR271" i="1"/>
  <c r="DG271" i="1"/>
  <c r="CX271" i="1"/>
  <c r="CO271" i="1"/>
  <c r="CF271" i="1"/>
  <c r="BW271" i="1"/>
  <c r="BN271" i="1"/>
  <c r="BE271" i="1"/>
  <c r="AU271" i="1"/>
  <c r="AL271" i="1"/>
  <c r="AC271" i="1"/>
  <c r="T271" i="1"/>
  <c r="K271" i="1"/>
  <c r="FR270" i="1"/>
  <c r="FH270" i="1"/>
  <c r="EY270" i="1"/>
  <c r="EP270" i="1"/>
  <c r="EG270" i="1"/>
  <c r="DX270" i="1"/>
  <c r="DO270" i="1"/>
  <c r="DF270" i="1"/>
  <c r="CV270" i="1"/>
  <c r="CM270" i="1"/>
  <c r="CD270" i="1"/>
  <c r="BU270" i="1"/>
  <c r="BL270" i="1"/>
  <c r="BC270" i="1"/>
  <c r="AT270" i="1"/>
  <c r="AJ270" i="1"/>
  <c r="AA270" i="1"/>
  <c r="R270" i="1"/>
  <c r="I270" i="1"/>
  <c r="FP269" i="1"/>
  <c r="FG269" i="1"/>
  <c r="EW269" i="1"/>
  <c r="EN269" i="1"/>
  <c r="EE269" i="1"/>
  <c r="DV269" i="1"/>
  <c r="DM269" i="1"/>
  <c r="DE269" i="1"/>
  <c r="CW269" i="1"/>
  <c r="CO269" i="1"/>
  <c r="CG269" i="1"/>
  <c r="BY269" i="1"/>
  <c r="BQ269" i="1"/>
  <c r="BI269" i="1"/>
  <c r="BA269" i="1"/>
  <c r="AS269" i="1"/>
  <c r="AK269" i="1"/>
  <c r="AC269" i="1"/>
  <c r="U269" i="1"/>
  <c r="M269" i="1"/>
  <c r="E269" i="1"/>
  <c r="FV268" i="1"/>
  <c r="FN268" i="1"/>
  <c r="FF268" i="1"/>
  <c r="EX268" i="1"/>
  <c r="EP268" i="1"/>
  <c r="EH268" i="1"/>
  <c r="DZ268" i="1"/>
  <c r="DR268" i="1"/>
  <c r="DJ268" i="1"/>
  <c r="DB268" i="1"/>
  <c r="CT268" i="1"/>
  <c r="CL268" i="1"/>
  <c r="CD268" i="1"/>
  <c r="BV268" i="1"/>
  <c r="BN268" i="1"/>
  <c r="BF268" i="1"/>
  <c r="AX268" i="1"/>
  <c r="AP268" i="1"/>
  <c r="AH268" i="1"/>
  <c r="Z268" i="1"/>
  <c r="R268" i="1"/>
  <c r="J268" i="1"/>
  <c r="FS267" i="1"/>
  <c r="FK267" i="1"/>
  <c r="FC267" i="1"/>
  <c r="EU267" i="1"/>
  <c r="EM267" i="1"/>
  <c r="EE267" i="1"/>
  <c r="DW267" i="1"/>
  <c r="DO267" i="1"/>
  <c r="DG267" i="1"/>
  <c r="CY267" i="1"/>
  <c r="CQ267" i="1"/>
  <c r="CI267" i="1"/>
  <c r="CA267" i="1"/>
  <c r="BS267" i="1"/>
  <c r="BK267" i="1"/>
  <c r="BC267" i="1"/>
  <c r="AU267" i="1"/>
  <c r="AM267" i="1"/>
  <c r="AE267" i="1"/>
  <c r="W267" i="1"/>
  <c r="O267" i="1"/>
  <c r="G267" i="1"/>
  <c r="FX266" i="1"/>
  <c r="FP266" i="1"/>
  <c r="FH266" i="1"/>
  <c r="EZ266" i="1"/>
  <c r="ER266" i="1"/>
  <c r="EJ266" i="1"/>
  <c r="EB266" i="1"/>
  <c r="DT266" i="1"/>
  <c r="DL266" i="1"/>
  <c r="DD266" i="1"/>
  <c r="CV266" i="1"/>
  <c r="CN266" i="1"/>
  <c r="CF266" i="1"/>
  <c r="BX266" i="1"/>
  <c r="BP266" i="1"/>
  <c r="BH266" i="1"/>
  <c r="AZ266" i="1"/>
  <c r="AR266" i="1"/>
  <c r="AJ266" i="1"/>
  <c r="AB266" i="1"/>
  <c r="T266" i="1"/>
  <c r="L266" i="1"/>
  <c r="D266" i="1"/>
  <c r="FU265" i="1"/>
  <c r="FM265" i="1"/>
  <c r="FE265" i="1"/>
  <c r="EW265" i="1"/>
  <c r="EO265" i="1"/>
  <c r="EG265" i="1"/>
  <c r="DY265" i="1"/>
  <c r="DQ265" i="1"/>
  <c r="DI265" i="1"/>
  <c r="DA265" i="1"/>
  <c r="CS265" i="1"/>
  <c r="CK265" i="1"/>
  <c r="CC265" i="1"/>
  <c r="BU265" i="1"/>
  <c r="BM265" i="1"/>
  <c r="BE265" i="1"/>
  <c r="AW265" i="1"/>
  <c r="AO265" i="1"/>
  <c r="AG265" i="1"/>
  <c r="Y265" i="1"/>
  <c r="Q265" i="1"/>
  <c r="I265" i="1"/>
  <c r="G247" i="1"/>
  <c r="FT258" i="1"/>
  <c r="FL258" i="1"/>
  <c r="FD258" i="1"/>
  <c r="EV258" i="1"/>
  <c r="EN258" i="1"/>
  <c r="EF258" i="1"/>
  <c r="DX258" i="1"/>
  <c r="DP258" i="1"/>
  <c r="DH258" i="1"/>
  <c r="CZ258" i="1"/>
  <c r="CR258" i="1"/>
  <c r="CJ258" i="1"/>
  <c r="CB258" i="1"/>
  <c r="BT258" i="1"/>
  <c r="BL258" i="1"/>
  <c r="BD258" i="1"/>
  <c r="AV258" i="1"/>
  <c r="AN258" i="1"/>
  <c r="AF258" i="1"/>
  <c r="X258" i="1"/>
  <c r="P258" i="1"/>
  <c r="H258" i="1"/>
  <c r="FQ257" i="1"/>
  <c r="FI257" i="1"/>
  <c r="FA257" i="1"/>
  <c r="ES257" i="1"/>
  <c r="EK257" i="1"/>
  <c r="EC257" i="1"/>
  <c r="DU257" i="1"/>
  <c r="DM257" i="1"/>
  <c r="DE257" i="1"/>
  <c r="CW257" i="1"/>
  <c r="CO257" i="1"/>
  <c r="CG257" i="1"/>
  <c r="BY257" i="1"/>
  <c r="BQ257" i="1"/>
  <c r="BI257" i="1"/>
  <c r="BA257" i="1"/>
  <c r="AS257" i="1"/>
  <c r="AK257" i="1"/>
  <c r="AC257" i="1"/>
  <c r="U257" i="1"/>
  <c r="M257" i="1"/>
  <c r="E257" i="1"/>
  <c r="FV256" i="1"/>
  <c r="FN256" i="1"/>
  <c r="FF256" i="1"/>
  <c r="EX256" i="1"/>
  <c r="EP256" i="1"/>
  <c r="EH256" i="1"/>
  <c r="DZ256" i="1"/>
  <c r="DR256" i="1"/>
  <c r="DJ256" i="1"/>
  <c r="DB256" i="1"/>
  <c r="CT256" i="1"/>
  <c r="CL256" i="1"/>
  <c r="CD256" i="1"/>
  <c r="BV256" i="1"/>
  <c r="BN256" i="1"/>
  <c r="BF256" i="1"/>
  <c r="AX256" i="1"/>
  <c r="AP256" i="1"/>
  <c r="AH256" i="1"/>
  <c r="Z256" i="1"/>
  <c r="R256" i="1"/>
  <c r="J256" i="1"/>
  <c r="FS255" i="1"/>
  <c r="FK255" i="1"/>
  <c r="FC255" i="1"/>
  <c r="EU255" i="1"/>
  <c r="EM255" i="1"/>
  <c r="EE255" i="1"/>
  <c r="DW255" i="1"/>
  <c r="DO255" i="1"/>
  <c r="DG255" i="1"/>
  <c r="CY255" i="1"/>
  <c r="CQ255" i="1"/>
  <c r="CI255" i="1"/>
  <c r="CA255" i="1"/>
  <c r="BS255" i="1"/>
  <c r="BK255" i="1"/>
  <c r="BC255" i="1"/>
  <c r="AU255" i="1"/>
  <c r="AM255" i="1"/>
  <c r="AE255" i="1"/>
  <c r="W255" i="1"/>
  <c r="O255" i="1"/>
  <c r="G255" i="1"/>
  <c r="EY284" i="1"/>
  <c r="EI281" i="1"/>
  <c r="BL280" i="1"/>
  <c r="AE279" i="1"/>
  <c r="CM278" i="1"/>
  <c r="AW278" i="1"/>
  <c r="E278" i="1"/>
  <c r="EN277" i="1"/>
  <c r="CX277" i="1"/>
  <c r="BK277" i="1"/>
  <c r="Z277" i="1"/>
  <c r="FO276" i="1"/>
  <c r="EH276" i="1"/>
  <c r="DB276" i="1"/>
  <c r="BV276" i="1"/>
  <c r="AP276" i="1"/>
  <c r="J276" i="1"/>
  <c r="FC275" i="1"/>
  <c r="DW275" i="1"/>
  <c r="CQ275" i="1"/>
  <c r="BK275" i="1"/>
  <c r="AE275" i="1"/>
  <c r="FX274" i="1"/>
  <c r="ER274" i="1"/>
  <c r="DL274" i="1"/>
  <c r="CF274" i="1"/>
  <c r="AZ274" i="1"/>
  <c r="T274" i="1"/>
  <c r="FM273" i="1"/>
  <c r="EG273" i="1"/>
  <c r="DA273" i="1"/>
  <c r="BU273" i="1"/>
  <c r="AW273" i="1"/>
  <c r="AE273" i="1"/>
  <c r="H273" i="1"/>
  <c r="FK272" i="1"/>
  <c r="EU272" i="1"/>
  <c r="EE272" i="1"/>
  <c r="DO272" i="1"/>
  <c r="CY272" i="1"/>
  <c r="CI272" i="1"/>
  <c r="BS272" i="1"/>
  <c r="BH272" i="1"/>
  <c r="AT272" i="1"/>
  <c r="AF272" i="1"/>
  <c r="U272" i="1"/>
  <c r="G272" i="1"/>
  <c r="FU271" i="1"/>
  <c r="FG271" i="1"/>
  <c r="EW271" i="1"/>
  <c r="EK271" i="1"/>
  <c r="EA271" i="1"/>
  <c r="DQ271" i="1"/>
  <c r="DF271" i="1"/>
  <c r="CW271" i="1"/>
  <c r="CN271" i="1"/>
  <c r="CE271" i="1"/>
  <c r="BV271" i="1"/>
  <c r="BM271" i="1"/>
  <c r="BC271" i="1"/>
  <c r="AT271" i="1"/>
  <c r="AK271" i="1"/>
  <c r="AB271" i="1"/>
  <c r="S271" i="1"/>
  <c r="J271" i="1"/>
  <c r="FP270" i="1"/>
  <c r="FG270" i="1"/>
  <c r="EX270" i="1"/>
  <c r="EO270" i="1"/>
  <c r="EF270" i="1"/>
  <c r="DW270" i="1"/>
  <c r="DN270" i="1"/>
  <c r="DD270" i="1"/>
  <c r="CU270" i="1"/>
  <c r="CL270" i="1"/>
  <c r="CC270" i="1"/>
  <c r="BT270" i="1"/>
  <c r="BK270" i="1"/>
  <c r="BB270" i="1"/>
  <c r="AR270" i="1"/>
  <c r="AI270" i="1"/>
  <c r="Z270" i="1"/>
  <c r="Q270" i="1"/>
  <c r="H270" i="1"/>
  <c r="FX269" i="1"/>
  <c r="FO269" i="1"/>
  <c r="FE269" i="1"/>
  <c r="EV269" i="1"/>
  <c r="EM269" i="1"/>
  <c r="ED269" i="1"/>
  <c r="DU269" i="1"/>
  <c r="DL269" i="1"/>
  <c r="DD269" i="1"/>
  <c r="CV269" i="1"/>
  <c r="CN269" i="1"/>
  <c r="CF269" i="1"/>
  <c r="BX269" i="1"/>
  <c r="BP269" i="1"/>
  <c r="BH269" i="1"/>
  <c r="AZ269" i="1"/>
  <c r="AR269" i="1"/>
  <c r="AJ269" i="1"/>
  <c r="AB269" i="1"/>
  <c r="T269" i="1"/>
  <c r="L269" i="1"/>
  <c r="D269" i="1"/>
  <c r="FU268" i="1"/>
  <c r="FM268" i="1"/>
  <c r="FE268" i="1"/>
  <c r="EW268" i="1"/>
  <c r="EO268" i="1"/>
  <c r="EG268" i="1"/>
  <c r="DY268" i="1"/>
  <c r="DQ268" i="1"/>
  <c r="DI268" i="1"/>
  <c r="DA268" i="1"/>
  <c r="CS268" i="1"/>
  <c r="CK268" i="1"/>
  <c r="CC268" i="1"/>
  <c r="BU268" i="1"/>
  <c r="BM268" i="1"/>
  <c r="BE268" i="1"/>
  <c r="AW268" i="1"/>
  <c r="AO268" i="1"/>
  <c r="AG268" i="1"/>
  <c r="Y268" i="1"/>
  <c r="Q268" i="1"/>
  <c r="I268" i="1"/>
  <c r="FR267" i="1"/>
  <c r="FJ267" i="1"/>
  <c r="FB267" i="1"/>
  <c r="ET267" i="1"/>
  <c r="EL267" i="1"/>
  <c r="ED267" i="1"/>
  <c r="DV267" i="1"/>
  <c r="DN267" i="1"/>
  <c r="DF267" i="1"/>
  <c r="CX267" i="1"/>
  <c r="CP267" i="1"/>
  <c r="CH267" i="1"/>
  <c r="BZ267" i="1"/>
  <c r="BR267" i="1"/>
  <c r="BJ267" i="1"/>
  <c r="BB267" i="1"/>
  <c r="AT267" i="1"/>
  <c r="AL267" i="1"/>
  <c r="AD267" i="1"/>
  <c r="V267" i="1"/>
  <c r="N267" i="1"/>
  <c r="F267" i="1"/>
  <c r="FW266" i="1"/>
  <c r="FO266" i="1"/>
  <c r="FG266" i="1"/>
  <c r="EY266" i="1"/>
  <c r="EQ266" i="1"/>
  <c r="EI266" i="1"/>
  <c r="EA266" i="1"/>
  <c r="DS266" i="1"/>
  <c r="DK266" i="1"/>
  <c r="DC266" i="1"/>
  <c r="CU266" i="1"/>
  <c r="CM266" i="1"/>
  <c r="CE266" i="1"/>
  <c r="BW266" i="1"/>
  <c r="BO266" i="1"/>
  <c r="BG266" i="1"/>
  <c r="AY266" i="1"/>
  <c r="AQ266" i="1"/>
  <c r="AI266" i="1"/>
  <c r="AA266" i="1"/>
  <c r="S266" i="1"/>
  <c r="K266" i="1"/>
  <c r="C266" i="1"/>
  <c r="FT265" i="1"/>
  <c r="FL265" i="1"/>
  <c r="FD265" i="1"/>
  <c r="EV265" i="1"/>
  <c r="EN265" i="1"/>
  <c r="EF265" i="1"/>
  <c r="DX265" i="1"/>
  <c r="DP265" i="1"/>
  <c r="DH265" i="1"/>
  <c r="CZ265" i="1"/>
  <c r="CR265" i="1"/>
  <c r="CJ265" i="1"/>
  <c r="CB265" i="1"/>
  <c r="BT265" i="1"/>
  <c r="BL265" i="1"/>
  <c r="BD265" i="1"/>
  <c r="AV265" i="1"/>
  <c r="AN265" i="1"/>
  <c r="AF265" i="1"/>
  <c r="X265" i="1"/>
  <c r="P265" i="1"/>
  <c r="H265" i="1"/>
  <c r="FS258" i="1"/>
  <c r="FK258" i="1"/>
  <c r="FC258" i="1"/>
  <c r="EU258" i="1"/>
  <c r="EM258" i="1"/>
  <c r="EE258" i="1"/>
  <c r="DW258" i="1"/>
  <c r="DO258" i="1"/>
  <c r="DG258" i="1"/>
  <c r="CY258" i="1"/>
  <c r="CQ258" i="1"/>
  <c r="CI258" i="1"/>
  <c r="CA258" i="1"/>
  <c r="BS258" i="1"/>
  <c r="BK258" i="1"/>
  <c r="BC258" i="1"/>
  <c r="AU258" i="1"/>
  <c r="AM258" i="1"/>
  <c r="AE258" i="1"/>
  <c r="W258" i="1"/>
  <c r="O258" i="1"/>
  <c r="G258" i="1"/>
  <c r="FX257" i="1"/>
  <c r="FP257" i="1"/>
  <c r="FH257" i="1"/>
  <c r="EZ257" i="1"/>
  <c r="ER257" i="1"/>
  <c r="EJ257" i="1"/>
  <c r="EB257" i="1"/>
  <c r="DT257" i="1"/>
  <c r="DL257" i="1"/>
  <c r="DD257" i="1"/>
  <c r="CV257" i="1"/>
  <c r="CN257" i="1"/>
  <c r="CF257" i="1"/>
  <c r="BX257" i="1"/>
  <c r="BP257" i="1"/>
  <c r="BH257" i="1"/>
  <c r="AZ257" i="1"/>
  <c r="AR257" i="1"/>
  <c r="AJ257" i="1"/>
  <c r="AB257" i="1"/>
  <c r="T257" i="1"/>
  <c r="L257" i="1"/>
  <c r="D257" i="1"/>
  <c r="FU256" i="1"/>
  <c r="FM256" i="1"/>
  <c r="FE256" i="1"/>
  <c r="EW256" i="1"/>
  <c r="EO256" i="1"/>
  <c r="EG256" i="1"/>
  <c r="DY256" i="1"/>
  <c r="DQ256" i="1"/>
  <c r="DI256" i="1"/>
  <c r="DA256" i="1"/>
  <c r="CS256" i="1"/>
  <c r="CK256" i="1"/>
  <c r="CC256" i="1"/>
  <c r="BU256" i="1"/>
  <c r="BM256" i="1"/>
  <c r="BE256" i="1"/>
  <c r="AW256" i="1"/>
  <c r="AO256" i="1"/>
  <c r="AG256" i="1"/>
  <c r="Y256" i="1"/>
  <c r="Q256" i="1"/>
  <c r="I256" i="1"/>
  <c r="FR255" i="1"/>
  <c r="FJ255" i="1"/>
  <c r="FB255" i="1"/>
  <c r="AA284" i="1"/>
  <c r="CT277" i="1"/>
  <c r="H276" i="1"/>
  <c r="DJ274" i="1"/>
  <c r="AV273" i="1"/>
  <c r="CH272" i="1"/>
  <c r="FF271" i="1"/>
  <c r="CD271" i="1"/>
  <c r="I271" i="1"/>
  <c r="DL270" i="1"/>
  <c r="AQ270" i="1"/>
  <c r="EU269" i="1"/>
  <c r="CE269" i="1"/>
  <c r="S269" i="1"/>
  <c r="EF268" i="1"/>
  <c r="BT268" i="1"/>
  <c r="H268" i="1"/>
  <c r="DU267" i="1"/>
  <c r="BI267" i="1"/>
  <c r="FV266" i="1"/>
  <c r="DJ266" i="1"/>
  <c r="AX266" i="1"/>
  <c r="FK265" i="1"/>
  <c r="CY265" i="1"/>
  <c r="AM265" i="1"/>
  <c r="FB258" i="1"/>
  <c r="CP258" i="1"/>
  <c r="AD258" i="1"/>
  <c r="EQ257" i="1"/>
  <c r="CE257" i="1"/>
  <c r="S257" i="1"/>
  <c r="EF256" i="1"/>
  <c r="BT256" i="1"/>
  <c r="H256" i="1"/>
  <c r="EL255" i="1"/>
  <c r="DP255" i="1"/>
  <c r="CW255" i="1"/>
  <c r="BZ255" i="1"/>
  <c r="BD255" i="1"/>
  <c r="AK255" i="1"/>
  <c r="N255" i="1"/>
  <c r="FV254" i="1"/>
  <c r="FF254" i="1"/>
  <c r="ET254" i="1"/>
  <c r="EJ254" i="1"/>
  <c r="DZ254" i="1"/>
  <c r="DN254" i="1"/>
  <c r="DD254" i="1"/>
  <c r="CT254" i="1"/>
  <c r="CI254" i="1"/>
  <c r="BZ254" i="1"/>
  <c r="BQ254" i="1"/>
  <c r="BH254" i="1"/>
  <c r="AY254" i="1"/>
  <c r="AP254" i="1"/>
  <c r="AF254" i="1"/>
  <c r="W254" i="1"/>
  <c r="N254" i="1"/>
  <c r="E254" i="1"/>
  <c r="FU253" i="1"/>
  <c r="FL253" i="1"/>
  <c r="FC253" i="1"/>
  <c r="ES253" i="1"/>
  <c r="EJ253" i="1"/>
  <c r="EA253" i="1"/>
  <c r="DR253" i="1"/>
  <c r="DI253" i="1"/>
  <c r="CZ253" i="1"/>
  <c r="CQ253" i="1"/>
  <c r="CG253" i="1"/>
  <c r="BX253" i="1"/>
  <c r="BO253" i="1"/>
  <c r="BF253" i="1"/>
  <c r="AW253" i="1"/>
  <c r="AN253" i="1"/>
  <c r="AE253" i="1"/>
  <c r="U253" i="1"/>
  <c r="L253" i="1"/>
  <c r="C253" i="1"/>
  <c r="FS252" i="1"/>
  <c r="FJ252" i="1"/>
  <c r="FA252" i="1"/>
  <c r="ER252" i="1"/>
  <c r="EH252" i="1"/>
  <c r="DY252" i="1"/>
  <c r="DQ252" i="1"/>
  <c r="DI252" i="1"/>
  <c r="DA252" i="1"/>
  <c r="CS252" i="1"/>
  <c r="CK252" i="1"/>
  <c r="CC252" i="1"/>
  <c r="BU252" i="1"/>
  <c r="BM252" i="1"/>
  <c r="BE252" i="1"/>
  <c r="AW252" i="1"/>
  <c r="AO252" i="1"/>
  <c r="AG252" i="1"/>
  <c r="Y252" i="1"/>
  <c r="Q252" i="1"/>
  <c r="I252" i="1"/>
  <c r="FR251" i="1"/>
  <c r="FJ251" i="1"/>
  <c r="FB251" i="1"/>
  <c r="ET251" i="1"/>
  <c r="EL251" i="1"/>
  <c r="ED251" i="1"/>
  <c r="DV251" i="1"/>
  <c r="DN251" i="1"/>
  <c r="DF251" i="1"/>
  <c r="CX251" i="1"/>
  <c r="CP251" i="1"/>
  <c r="CH251" i="1"/>
  <c r="BZ251" i="1"/>
  <c r="BR251" i="1"/>
  <c r="BJ251" i="1"/>
  <c r="BB251" i="1"/>
  <c r="AT251" i="1"/>
  <c r="AL251" i="1"/>
  <c r="AD251" i="1"/>
  <c r="V251" i="1"/>
  <c r="N251" i="1"/>
  <c r="F251" i="1"/>
  <c r="FW250" i="1"/>
  <c r="FO250" i="1"/>
  <c r="FG250" i="1"/>
  <c r="EY250" i="1"/>
  <c r="EQ250" i="1"/>
  <c r="EI250" i="1"/>
  <c r="EA250" i="1"/>
  <c r="DS250" i="1"/>
  <c r="DK250" i="1"/>
  <c r="DC250" i="1"/>
  <c r="CU250" i="1"/>
  <c r="CM250" i="1"/>
  <c r="CE250" i="1"/>
  <c r="BW250" i="1"/>
  <c r="BO250" i="1"/>
  <c r="BG250" i="1"/>
  <c r="AY250" i="1"/>
  <c r="AQ250" i="1"/>
  <c r="AI250" i="1"/>
  <c r="AA250" i="1"/>
  <c r="S250" i="1"/>
  <c r="K250" i="1"/>
  <c r="C250" i="1"/>
  <c r="FT249" i="1"/>
  <c r="FL249" i="1"/>
  <c r="FD249" i="1"/>
  <c r="EV249" i="1"/>
  <c r="EN249" i="1"/>
  <c r="EF249" i="1"/>
  <c r="DX249" i="1"/>
  <c r="DP249" i="1"/>
  <c r="DH249" i="1"/>
  <c r="CZ249" i="1"/>
  <c r="CR249" i="1"/>
  <c r="CJ249" i="1"/>
  <c r="CB249" i="1"/>
  <c r="BT249" i="1"/>
  <c r="BL249" i="1"/>
  <c r="BD249" i="1"/>
  <c r="AV249" i="1"/>
  <c r="AN249" i="1"/>
  <c r="AF249" i="1"/>
  <c r="X249" i="1"/>
  <c r="P249" i="1"/>
  <c r="H249" i="1"/>
  <c r="FQ248" i="1"/>
  <c r="FI248" i="1"/>
  <c r="FA248" i="1"/>
  <c r="ES248" i="1"/>
  <c r="EK248" i="1"/>
  <c r="EC248" i="1"/>
  <c r="DU248" i="1"/>
  <c r="DM248" i="1"/>
  <c r="DE248" i="1"/>
  <c r="CW248" i="1"/>
  <c r="CO248" i="1"/>
  <c r="CG248" i="1"/>
  <c r="BY248" i="1"/>
  <c r="BQ248" i="1"/>
  <c r="BI248" i="1"/>
  <c r="BA248" i="1"/>
  <c r="AS248" i="1"/>
  <c r="AK248" i="1"/>
  <c r="AC248" i="1"/>
  <c r="U248" i="1"/>
  <c r="M248" i="1"/>
  <c r="E248" i="1"/>
  <c r="FV247" i="1"/>
  <c r="FN247" i="1"/>
  <c r="FF247" i="1"/>
  <c r="EX247" i="1"/>
  <c r="EP247" i="1"/>
  <c r="EH247" i="1"/>
  <c r="DZ247" i="1"/>
  <c r="DR247" i="1"/>
  <c r="DJ247" i="1"/>
  <c r="DB247" i="1"/>
  <c r="CT247" i="1"/>
  <c r="CL247" i="1"/>
  <c r="CD247" i="1"/>
  <c r="BV247" i="1"/>
  <c r="BN247" i="1"/>
  <c r="BF247" i="1"/>
  <c r="AX247" i="1"/>
  <c r="AP247" i="1"/>
  <c r="AH247" i="1"/>
  <c r="Z247" i="1"/>
  <c r="R247" i="1"/>
  <c r="J247" i="1"/>
  <c r="FR246" i="1"/>
  <c r="FJ246" i="1"/>
  <c r="FB246" i="1"/>
  <c r="ET246" i="1"/>
  <c r="EL246" i="1"/>
  <c r="ED246" i="1"/>
  <c r="DV246" i="1"/>
  <c r="DN246" i="1"/>
  <c r="DF246" i="1"/>
  <c r="CX246" i="1"/>
  <c r="CP246" i="1"/>
  <c r="CH246" i="1"/>
  <c r="BZ246" i="1"/>
  <c r="BR246" i="1"/>
  <c r="BJ246" i="1"/>
  <c r="BB246" i="1"/>
  <c r="AT246" i="1"/>
  <c r="AL246" i="1"/>
  <c r="AD246" i="1"/>
  <c r="V246" i="1"/>
  <c r="N246" i="1"/>
  <c r="F246" i="1"/>
  <c r="FW245" i="1"/>
  <c r="FO245" i="1"/>
  <c r="FG245" i="1"/>
  <c r="EY245" i="1"/>
  <c r="EQ245" i="1"/>
  <c r="EI245" i="1"/>
  <c r="EA245" i="1"/>
  <c r="DS245" i="1"/>
  <c r="DK245" i="1"/>
  <c r="DC245" i="1"/>
  <c r="CU245" i="1"/>
  <c r="CM245" i="1"/>
  <c r="CE245" i="1"/>
  <c r="BW245" i="1"/>
  <c r="BO245" i="1"/>
  <c r="BG245" i="1"/>
  <c r="AY245" i="1"/>
  <c r="AQ245" i="1"/>
  <c r="AI245" i="1"/>
  <c r="AA245" i="1"/>
  <c r="S245" i="1"/>
  <c r="K245" i="1"/>
  <c r="C245" i="1"/>
  <c r="FT244" i="1"/>
  <c r="FL244" i="1"/>
  <c r="FD244" i="1"/>
  <c r="EV244" i="1"/>
  <c r="EN244" i="1"/>
  <c r="EF244" i="1"/>
  <c r="DX244" i="1"/>
  <c r="DP244" i="1"/>
  <c r="DH244" i="1"/>
  <c r="CZ244" i="1"/>
  <c r="CR244" i="1"/>
  <c r="CJ244" i="1"/>
  <c r="CB244" i="1"/>
  <c r="BT244" i="1"/>
  <c r="BL244" i="1"/>
  <c r="BD244" i="1"/>
  <c r="AV244" i="1"/>
  <c r="AN244" i="1"/>
  <c r="AF244" i="1"/>
  <c r="X244" i="1"/>
  <c r="P244" i="1"/>
  <c r="H244" i="1"/>
  <c r="FQ243" i="1"/>
  <c r="FI243" i="1"/>
  <c r="FA243" i="1"/>
  <c r="ES243" i="1"/>
  <c r="EK243" i="1"/>
  <c r="EC243" i="1"/>
  <c r="DU243" i="1"/>
  <c r="DM243" i="1"/>
  <c r="DE243" i="1"/>
  <c r="CW243" i="1"/>
  <c r="CO243" i="1"/>
  <c r="CG243" i="1"/>
  <c r="BY243" i="1"/>
  <c r="BQ243" i="1"/>
  <c r="BI243" i="1"/>
  <c r="BA243" i="1"/>
  <c r="AS243" i="1"/>
  <c r="AK243" i="1"/>
  <c r="AC243" i="1"/>
  <c r="U243" i="1"/>
  <c r="M243" i="1"/>
  <c r="E243" i="1"/>
  <c r="FV242" i="1"/>
  <c r="FN242" i="1"/>
  <c r="FF242" i="1"/>
  <c r="EX242" i="1"/>
  <c r="EP242" i="1"/>
  <c r="EH242" i="1"/>
  <c r="DZ242" i="1"/>
  <c r="DR242" i="1"/>
  <c r="DJ242" i="1"/>
  <c r="DB242" i="1"/>
  <c r="CT242" i="1"/>
  <c r="CL242" i="1"/>
  <c r="CD242" i="1"/>
  <c r="BV242" i="1"/>
  <c r="BN242" i="1"/>
  <c r="BF242" i="1"/>
  <c r="AX242" i="1"/>
  <c r="AP242" i="1"/>
  <c r="AH242" i="1"/>
  <c r="Z242" i="1"/>
  <c r="R242" i="1"/>
  <c r="J242" i="1"/>
  <c r="FS241" i="1"/>
  <c r="FK241" i="1"/>
  <c r="FC241" i="1"/>
  <c r="EU241" i="1"/>
  <c r="EM241" i="1"/>
  <c r="EE241" i="1"/>
  <c r="DW241" i="1"/>
  <c r="DO241" i="1"/>
  <c r="DG241" i="1"/>
  <c r="CY241" i="1"/>
  <c r="CQ241" i="1"/>
  <c r="CI241" i="1"/>
  <c r="CA241" i="1"/>
  <c r="BS241" i="1"/>
  <c r="DC281" i="1"/>
  <c r="BI277" i="1"/>
  <c r="FA275" i="1"/>
  <c r="CD274" i="1"/>
  <c r="Y273" i="1"/>
  <c r="BR272" i="1"/>
  <c r="ET271" i="1"/>
  <c r="BU271" i="1"/>
  <c r="FX270" i="1"/>
  <c r="DC270" i="1"/>
  <c r="AH270" i="1"/>
  <c r="EL269" i="1"/>
  <c r="BW269" i="1"/>
  <c r="K269" i="1"/>
  <c r="DX268" i="1"/>
  <c r="BL268" i="1"/>
  <c r="DM267" i="1"/>
  <c r="BA267" i="1"/>
  <c r="FN266" i="1"/>
  <c r="DB266" i="1"/>
  <c r="AP266" i="1"/>
  <c r="FC265" i="1"/>
  <c r="CQ265" i="1"/>
  <c r="AE265" i="1"/>
  <c r="ET258" i="1"/>
  <c r="CH258" i="1"/>
  <c r="V258" i="1"/>
  <c r="EI257" i="1"/>
  <c r="BW257" i="1"/>
  <c r="K257" i="1"/>
  <c r="DX256" i="1"/>
  <c r="BL256" i="1"/>
  <c r="EK255" i="1"/>
  <c r="DN255" i="1"/>
  <c r="CR255" i="1"/>
  <c r="BY255" i="1"/>
  <c r="BB255" i="1"/>
  <c r="AF255" i="1"/>
  <c r="M255" i="1"/>
  <c r="FQ254" i="1"/>
  <c r="FC254" i="1"/>
  <c r="ES254" i="1"/>
  <c r="EI254" i="1"/>
  <c r="DW254" i="1"/>
  <c r="DM254" i="1"/>
  <c r="DC254" i="1"/>
  <c r="CQ254" i="1"/>
  <c r="CH254" i="1"/>
  <c r="BY254" i="1"/>
  <c r="BP254" i="1"/>
  <c r="BG254" i="1"/>
  <c r="AX254" i="1"/>
  <c r="AN254" i="1"/>
  <c r="AE254" i="1"/>
  <c r="V254" i="1"/>
  <c r="M254" i="1"/>
  <c r="D254" i="1"/>
  <c r="FT253" i="1"/>
  <c r="FK253" i="1"/>
  <c r="FA253" i="1"/>
  <c r="ER253" i="1"/>
  <c r="EI253" i="1"/>
  <c r="DZ253" i="1"/>
  <c r="DQ253" i="1"/>
  <c r="DH253" i="1"/>
  <c r="CY253" i="1"/>
  <c r="CO253" i="1"/>
  <c r="CF253" i="1"/>
  <c r="BW253" i="1"/>
  <c r="BN253" i="1"/>
  <c r="BE253" i="1"/>
  <c r="AV253" i="1"/>
  <c r="AM253" i="1"/>
  <c r="AC253" i="1"/>
  <c r="T253" i="1"/>
  <c r="K253" i="1"/>
  <c r="FR252" i="1"/>
  <c r="FI252" i="1"/>
  <c r="EZ252" i="1"/>
  <c r="EP252" i="1"/>
  <c r="EG252" i="1"/>
  <c r="DX252" i="1"/>
  <c r="DP252" i="1"/>
  <c r="DH252" i="1"/>
  <c r="CZ252" i="1"/>
  <c r="CR252" i="1"/>
  <c r="CJ252" i="1"/>
  <c r="CB252" i="1"/>
  <c r="BT252" i="1"/>
  <c r="BL252" i="1"/>
  <c r="BD252" i="1"/>
  <c r="AV252" i="1"/>
  <c r="AN252" i="1"/>
  <c r="AF252" i="1"/>
  <c r="X252" i="1"/>
  <c r="P252" i="1"/>
  <c r="H252" i="1"/>
  <c r="FQ251" i="1"/>
  <c r="FI251" i="1"/>
  <c r="FA251" i="1"/>
  <c r="ES251" i="1"/>
  <c r="EK251" i="1"/>
  <c r="EC251" i="1"/>
  <c r="DU251" i="1"/>
  <c r="DM251" i="1"/>
  <c r="DE251" i="1"/>
  <c r="CW251" i="1"/>
  <c r="CO251" i="1"/>
  <c r="CG251" i="1"/>
  <c r="BY251" i="1"/>
  <c r="BQ251" i="1"/>
  <c r="BI251" i="1"/>
  <c r="BA251" i="1"/>
  <c r="AS251" i="1"/>
  <c r="AK251" i="1"/>
  <c r="AC251" i="1"/>
  <c r="U251" i="1"/>
  <c r="M251" i="1"/>
  <c r="E251" i="1"/>
  <c r="FV250" i="1"/>
  <c r="FN250" i="1"/>
  <c r="FF250" i="1"/>
  <c r="EX250" i="1"/>
  <c r="EP250" i="1"/>
  <c r="EH250" i="1"/>
  <c r="DZ250" i="1"/>
  <c r="DR250" i="1"/>
  <c r="DJ250" i="1"/>
  <c r="DB250" i="1"/>
  <c r="CT250" i="1"/>
  <c r="CL250" i="1"/>
  <c r="CD250" i="1"/>
  <c r="BV250" i="1"/>
  <c r="BN250" i="1"/>
  <c r="BF250" i="1"/>
  <c r="AX250" i="1"/>
  <c r="AP250" i="1"/>
  <c r="AH250" i="1"/>
  <c r="Z250" i="1"/>
  <c r="R250" i="1"/>
  <c r="J250" i="1"/>
  <c r="FS249" i="1"/>
  <c r="FK249" i="1"/>
  <c r="FC249" i="1"/>
  <c r="EU249" i="1"/>
  <c r="EM249" i="1"/>
  <c r="EE249" i="1"/>
  <c r="DW249" i="1"/>
  <c r="DO249" i="1"/>
  <c r="DG249" i="1"/>
  <c r="CY249" i="1"/>
  <c r="CQ249" i="1"/>
  <c r="CI249" i="1"/>
  <c r="CA249" i="1"/>
  <c r="BS249" i="1"/>
  <c r="BK249" i="1"/>
  <c r="BC249" i="1"/>
  <c r="AU249" i="1"/>
  <c r="AM249" i="1"/>
  <c r="AE249" i="1"/>
  <c r="W249" i="1"/>
  <c r="O249" i="1"/>
  <c r="G249" i="1"/>
  <c r="FX248" i="1"/>
  <c r="FP248" i="1"/>
  <c r="FH248" i="1"/>
  <c r="EZ248" i="1"/>
  <c r="ER248" i="1"/>
  <c r="EJ248" i="1"/>
  <c r="EB248" i="1"/>
  <c r="DT248" i="1"/>
  <c r="DL248" i="1"/>
  <c r="DD248" i="1"/>
  <c r="CV248" i="1"/>
  <c r="CN248" i="1"/>
  <c r="CF248" i="1"/>
  <c r="BX248" i="1"/>
  <c r="BP248" i="1"/>
  <c r="BH248" i="1"/>
  <c r="AZ248" i="1"/>
  <c r="AR248" i="1"/>
  <c r="AJ248" i="1"/>
  <c r="AB248" i="1"/>
  <c r="T248" i="1"/>
  <c r="L248" i="1"/>
  <c r="D248" i="1"/>
  <c r="FU247" i="1"/>
  <c r="FM247" i="1"/>
  <c r="FE247" i="1"/>
  <c r="EW247" i="1"/>
  <c r="EO247" i="1"/>
  <c r="EG247" i="1"/>
  <c r="DY247" i="1"/>
  <c r="DQ247" i="1"/>
  <c r="DI247" i="1"/>
  <c r="DA247" i="1"/>
  <c r="CS247" i="1"/>
  <c r="CK247" i="1"/>
  <c r="CC247" i="1"/>
  <c r="BU247" i="1"/>
  <c r="BM247" i="1"/>
  <c r="BE247" i="1"/>
  <c r="AW247" i="1"/>
  <c r="AO247" i="1"/>
  <c r="AG247" i="1"/>
  <c r="Y247" i="1"/>
  <c r="Q247" i="1"/>
  <c r="I247" i="1"/>
  <c r="FQ246" i="1"/>
  <c r="FI246" i="1"/>
  <c r="FA246" i="1"/>
  <c r="ES246" i="1"/>
  <c r="EK246" i="1"/>
  <c r="EC246" i="1"/>
  <c r="DU246" i="1"/>
  <c r="DM246" i="1"/>
  <c r="DE246" i="1"/>
  <c r="CW246" i="1"/>
  <c r="CO246" i="1"/>
  <c r="CG246" i="1"/>
  <c r="BY246" i="1"/>
  <c r="BQ246" i="1"/>
  <c r="BI246" i="1"/>
  <c r="BA246" i="1"/>
  <c r="AS246" i="1"/>
  <c r="AK246" i="1"/>
  <c r="AC246" i="1"/>
  <c r="U246" i="1"/>
  <c r="M246" i="1"/>
  <c r="E246" i="1"/>
  <c r="FV245" i="1"/>
  <c r="FN245" i="1"/>
  <c r="FF245" i="1"/>
  <c r="EX245" i="1"/>
  <c r="EP245" i="1"/>
  <c r="EH245" i="1"/>
  <c r="DZ245" i="1"/>
  <c r="DR245" i="1"/>
  <c r="DJ245" i="1"/>
  <c r="DB245" i="1"/>
  <c r="CT245" i="1"/>
  <c r="CL245" i="1"/>
  <c r="CD245" i="1"/>
  <c r="BV245" i="1"/>
  <c r="BN245" i="1"/>
  <c r="BF245" i="1"/>
  <c r="AX245" i="1"/>
  <c r="AP245" i="1"/>
  <c r="AH245" i="1"/>
  <c r="Z245" i="1"/>
  <c r="R245" i="1"/>
  <c r="J245" i="1"/>
  <c r="FS244" i="1"/>
  <c r="FK244" i="1"/>
  <c r="FC244" i="1"/>
  <c r="EU244" i="1"/>
  <c r="EM244" i="1"/>
  <c r="EE244" i="1"/>
  <c r="DW244" i="1"/>
  <c r="DO244" i="1"/>
  <c r="DG244" i="1"/>
  <c r="CY244" i="1"/>
  <c r="CQ244" i="1"/>
  <c r="CI244" i="1"/>
  <c r="CA244" i="1"/>
  <c r="BS244" i="1"/>
  <c r="BK244" i="1"/>
  <c r="BC244" i="1"/>
  <c r="AU244" i="1"/>
  <c r="AM244" i="1"/>
  <c r="AE244" i="1"/>
  <c r="W244" i="1"/>
  <c r="O244" i="1"/>
  <c r="G244" i="1"/>
  <c r="FX243" i="1"/>
  <c r="FP243" i="1"/>
  <c r="FH243" i="1"/>
  <c r="EZ243" i="1"/>
  <c r="ER243" i="1"/>
  <c r="EJ243" i="1"/>
  <c r="EB243" i="1"/>
  <c r="DT243" i="1"/>
  <c r="DL243" i="1"/>
  <c r="DD243" i="1"/>
  <c r="CV243" i="1"/>
  <c r="CN243" i="1"/>
  <c r="CF243" i="1"/>
  <c r="BX243" i="1"/>
  <c r="BP243" i="1"/>
  <c r="BH243" i="1"/>
  <c r="AZ243" i="1"/>
  <c r="AR243" i="1"/>
  <c r="AJ243" i="1"/>
  <c r="AB243" i="1"/>
  <c r="T243" i="1"/>
  <c r="L243" i="1"/>
  <c r="D243" i="1"/>
  <c r="FU242" i="1"/>
  <c r="FM242" i="1"/>
  <c r="FE242" i="1"/>
  <c r="EW242" i="1"/>
  <c r="EO242" i="1"/>
  <c r="EG242" i="1"/>
  <c r="DY242" i="1"/>
  <c r="DQ242" i="1"/>
  <c r="DI242" i="1"/>
  <c r="DA242" i="1"/>
  <c r="CS242" i="1"/>
  <c r="CK242" i="1"/>
  <c r="CC242" i="1"/>
  <c r="BU242" i="1"/>
  <c r="BM242" i="1"/>
  <c r="BE242" i="1"/>
  <c r="AW242" i="1"/>
  <c r="AO242" i="1"/>
  <c r="AG242" i="1"/>
  <c r="Y242" i="1"/>
  <c r="Q242" i="1"/>
  <c r="I242" i="1"/>
  <c r="AF280" i="1"/>
  <c r="X277" i="1"/>
  <c r="DU275" i="1"/>
  <c r="AX274" i="1"/>
  <c r="G273" i="1"/>
  <c r="BD272" i="1"/>
  <c r="EJ271" i="1"/>
  <c r="BK271" i="1"/>
  <c r="FO270" i="1"/>
  <c r="CT270" i="1"/>
  <c r="Y270" i="1"/>
  <c r="EC269" i="1"/>
  <c r="BO269" i="1"/>
  <c r="C269" i="1"/>
  <c r="DP268" i="1"/>
  <c r="BD268" i="1"/>
  <c r="FQ267" i="1"/>
  <c r="DE267" i="1"/>
  <c r="AS267" i="1"/>
  <c r="FF266" i="1"/>
  <c r="CT266" i="1"/>
  <c r="AH266" i="1"/>
  <c r="EU265" i="1"/>
  <c r="CI265" i="1"/>
  <c r="W265" i="1"/>
  <c r="EL258" i="1"/>
  <c r="BZ258" i="1"/>
  <c r="N258" i="1"/>
  <c r="EA257" i="1"/>
  <c r="BO257" i="1"/>
  <c r="C257" i="1"/>
  <c r="DP256" i="1"/>
  <c r="BD256" i="1"/>
  <c r="FQ255" i="1"/>
  <c r="EF255" i="1"/>
  <c r="DM255" i="1"/>
  <c r="CP255" i="1"/>
  <c r="BT255" i="1"/>
  <c r="BA255" i="1"/>
  <c r="AD255" i="1"/>
  <c r="H255" i="1"/>
  <c r="FP254" i="1"/>
  <c r="FB254" i="1"/>
  <c r="ER254" i="1"/>
  <c r="EH254" i="1"/>
  <c r="DV254" i="1"/>
  <c r="DL254" i="1"/>
  <c r="DB254" i="1"/>
  <c r="CP254" i="1"/>
  <c r="CG254" i="1"/>
  <c r="BX254" i="1"/>
  <c r="BO254" i="1"/>
  <c r="BF254" i="1"/>
  <c r="AV254" i="1"/>
  <c r="AM254" i="1"/>
  <c r="AD254" i="1"/>
  <c r="U254" i="1"/>
  <c r="L254" i="1"/>
  <c r="C254" i="1"/>
  <c r="FS253" i="1"/>
  <c r="FI253" i="1"/>
  <c r="EZ253" i="1"/>
  <c r="EQ253" i="1"/>
  <c r="EH253" i="1"/>
  <c r="DY253" i="1"/>
  <c r="DP253" i="1"/>
  <c r="DG253" i="1"/>
  <c r="CW253" i="1"/>
  <c r="CN253" i="1"/>
  <c r="CE253" i="1"/>
  <c r="BV253" i="1"/>
  <c r="BM253" i="1"/>
  <c r="BD253" i="1"/>
  <c r="AU253" i="1"/>
  <c r="AK253" i="1"/>
  <c r="AB253" i="1"/>
  <c r="S253" i="1"/>
  <c r="J253" i="1"/>
  <c r="FQ252" i="1"/>
  <c r="FH252" i="1"/>
  <c r="EX252" i="1"/>
  <c r="EO252" i="1"/>
  <c r="EF252" i="1"/>
  <c r="DW252" i="1"/>
  <c r="DO252" i="1"/>
  <c r="DG252" i="1"/>
  <c r="CY252" i="1"/>
  <c r="CQ252" i="1"/>
  <c r="CI252" i="1"/>
  <c r="CA252" i="1"/>
  <c r="BS252" i="1"/>
  <c r="BK252" i="1"/>
  <c r="BC252" i="1"/>
  <c r="AU252" i="1"/>
  <c r="AM252" i="1"/>
  <c r="AE252" i="1"/>
  <c r="W252" i="1"/>
  <c r="O252" i="1"/>
  <c r="G252" i="1"/>
  <c r="FX251" i="1"/>
  <c r="FP251" i="1"/>
  <c r="FH251" i="1"/>
  <c r="EZ251" i="1"/>
  <c r="ER251" i="1"/>
  <c r="EJ251" i="1"/>
  <c r="EB251" i="1"/>
  <c r="DT251" i="1"/>
  <c r="DL251" i="1"/>
  <c r="DD251" i="1"/>
  <c r="CV251" i="1"/>
  <c r="CN251" i="1"/>
  <c r="CF251" i="1"/>
  <c r="BX251" i="1"/>
  <c r="BP251" i="1"/>
  <c r="BH251" i="1"/>
  <c r="AZ251" i="1"/>
  <c r="AR251" i="1"/>
  <c r="AJ251" i="1"/>
  <c r="AB251" i="1"/>
  <c r="T251" i="1"/>
  <c r="L251" i="1"/>
  <c r="D251" i="1"/>
  <c r="FU250" i="1"/>
  <c r="FM250" i="1"/>
  <c r="FE250" i="1"/>
  <c r="EW250" i="1"/>
  <c r="EO250" i="1"/>
  <c r="EG250" i="1"/>
  <c r="DY250" i="1"/>
  <c r="DQ250" i="1"/>
  <c r="DI250" i="1"/>
  <c r="DA250" i="1"/>
  <c r="CS250" i="1"/>
  <c r="CK250" i="1"/>
  <c r="CC250" i="1"/>
  <c r="BU250" i="1"/>
  <c r="BM250" i="1"/>
  <c r="BE250" i="1"/>
  <c r="AW250" i="1"/>
  <c r="AO250" i="1"/>
  <c r="AG250" i="1"/>
  <c r="Y250" i="1"/>
  <c r="Q250" i="1"/>
  <c r="I250" i="1"/>
  <c r="FR249" i="1"/>
  <c r="FJ249" i="1"/>
  <c r="FB249" i="1"/>
  <c r="ET249" i="1"/>
  <c r="EL249" i="1"/>
  <c r="ED249" i="1"/>
  <c r="DV249" i="1"/>
  <c r="DN249" i="1"/>
  <c r="DF249" i="1"/>
  <c r="CX249" i="1"/>
  <c r="CP249" i="1"/>
  <c r="CH249" i="1"/>
  <c r="BZ249" i="1"/>
  <c r="BR249" i="1"/>
  <c r="BJ249" i="1"/>
  <c r="BB249" i="1"/>
  <c r="AT249" i="1"/>
  <c r="AL249" i="1"/>
  <c r="AD249" i="1"/>
  <c r="V249" i="1"/>
  <c r="N249" i="1"/>
  <c r="F249" i="1"/>
  <c r="FW248" i="1"/>
  <c r="FO248" i="1"/>
  <c r="FG248" i="1"/>
  <c r="EY248" i="1"/>
  <c r="EQ248" i="1"/>
  <c r="EI248" i="1"/>
  <c r="EA248" i="1"/>
  <c r="DS248" i="1"/>
  <c r="DK248" i="1"/>
  <c r="DC248" i="1"/>
  <c r="CU248" i="1"/>
  <c r="CM248" i="1"/>
  <c r="CE248" i="1"/>
  <c r="BW248" i="1"/>
  <c r="BO248" i="1"/>
  <c r="BG248" i="1"/>
  <c r="AY248" i="1"/>
  <c r="AQ248" i="1"/>
  <c r="AI248" i="1"/>
  <c r="AA248" i="1"/>
  <c r="S248" i="1"/>
  <c r="K248" i="1"/>
  <c r="C248" i="1"/>
  <c r="FT247" i="1"/>
  <c r="FL247" i="1"/>
  <c r="FD247" i="1"/>
  <c r="EV247" i="1"/>
  <c r="EN247" i="1"/>
  <c r="EF247" i="1"/>
  <c r="DX247" i="1"/>
  <c r="DP247" i="1"/>
  <c r="DH247" i="1"/>
  <c r="CZ247" i="1"/>
  <c r="CR247" i="1"/>
  <c r="CJ247" i="1"/>
  <c r="CB247" i="1"/>
  <c r="BT247" i="1"/>
  <c r="BL247" i="1"/>
  <c r="BD247" i="1"/>
  <c r="AV247" i="1"/>
  <c r="AN247" i="1"/>
  <c r="AF247" i="1"/>
  <c r="X247" i="1"/>
  <c r="P247" i="1"/>
  <c r="H247" i="1"/>
  <c r="FX246" i="1"/>
  <c r="FP246" i="1"/>
  <c r="FH246" i="1"/>
  <c r="EZ246" i="1"/>
  <c r="ER246" i="1"/>
  <c r="EJ246" i="1"/>
  <c r="EB246" i="1"/>
  <c r="DT246" i="1"/>
  <c r="DL246" i="1"/>
  <c r="DD246" i="1"/>
  <c r="CV246" i="1"/>
  <c r="CN246" i="1"/>
  <c r="CF246" i="1"/>
  <c r="BX246" i="1"/>
  <c r="BP246" i="1"/>
  <c r="BH246" i="1"/>
  <c r="AZ246" i="1"/>
  <c r="AR246" i="1"/>
  <c r="AJ246" i="1"/>
  <c r="AB246" i="1"/>
  <c r="T246" i="1"/>
  <c r="L246" i="1"/>
  <c r="D246" i="1"/>
  <c r="FU245" i="1"/>
  <c r="FM245" i="1"/>
  <c r="FE245" i="1"/>
  <c r="EW245" i="1"/>
  <c r="EO245" i="1"/>
  <c r="EG245" i="1"/>
  <c r="DY245" i="1"/>
  <c r="DQ245" i="1"/>
  <c r="DI245" i="1"/>
  <c r="DA245" i="1"/>
  <c r="CS245" i="1"/>
  <c r="CK245" i="1"/>
  <c r="CC245" i="1"/>
  <c r="BU245" i="1"/>
  <c r="BM245" i="1"/>
  <c r="BE245" i="1"/>
  <c r="AW245" i="1"/>
  <c r="AO245" i="1"/>
  <c r="AG245" i="1"/>
  <c r="Y245" i="1"/>
  <c r="Q245" i="1"/>
  <c r="I245" i="1"/>
  <c r="FR244" i="1"/>
  <c r="FJ244" i="1"/>
  <c r="FB244" i="1"/>
  <c r="ET244" i="1"/>
  <c r="EL244" i="1"/>
  <c r="ED244" i="1"/>
  <c r="DV244" i="1"/>
  <c r="DN244" i="1"/>
  <c r="DF244" i="1"/>
  <c r="CX244" i="1"/>
  <c r="CP244" i="1"/>
  <c r="CH244" i="1"/>
  <c r="BZ244" i="1"/>
  <c r="BR244" i="1"/>
  <c r="BJ244" i="1"/>
  <c r="BB244" i="1"/>
  <c r="AT244" i="1"/>
  <c r="AL244" i="1"/>
  <c r="AD244" i="1"/>
  <c r="V244" i="1"/>
  <c r="N244" i="1"/>
  <c r="F244" i="1"/>
  <c r="FW243" i="1"/>
  <c r="FO243" i="1"/>
  <c r="FG243" i="1"/>
  <c r="K279" i="1"/>
  <c r="FL276" i="1"/>
  <c r="CO275" i="1"/>
  <c r="R274" i="1"/>
  <c r="FJ272" i="1"/>
  <c r="AS272" i="1"/>
  <c r="DZ271" i="1"/>
  <c r="BB271" i="1"/>
  <c r="FF270" i="1"/>
  <c r="CK270" i="1"/>
  <c r="P270" i="1"/>
  <c r="DT269" i="1"/>
  <c r="BG269" i="1"/>
  <c r="FT268" i="1"/>
  <c r="DH268" i="1"/>
  <c r="AV268" i="1"/>
  <c r="FI267" i="1"/>
  <c r="CW267" i="1"/>
  <c r="AK267" i="1"/>
  <c r="EX266" i="1"/>
  <c r="CL266" i="1"/>
  <c r="Z266" i="1"/>
  <c r="EM265" i="1"/>
  <c r="CA265" i="1"/>
  <c r="O265" i="1"/>
  <c r="ED258" i="1"/>
  <c r="BR258" i="1"/>
  <c r="F258" i="1"/>
  <c r="DS257" i="1"/>
  <c r="BG257" i="1"/>
  <c r="FT256" i="1"/>
  <c r="DH256" i="1"/>
  <c r="AV256" i="1"/>
  <c r="FI255" i="1"/>
  <c r="ED255" i="1"/>
  <c r="DH255" i="1"/>
  <c r="CO255" i="1"/>
  <c r="BR255" i="1"/>
  <c r="AV255" i="1"/>
  <c r="AC255" i="1"/>
  <c r="F255" i="1"/>
  <c r="FO254" i="1"/>
  <c r="FA254" i="1"/>
  <c r="EQ254" i="1"/>
  <c r="EE254" i="1"/>
  <c r="DU254" i="1"/>
  <c r="DK254" i="1"/>
  <c r="CY254" i="1"/>
  <c r="CO254" i="1"/>
  <c r="CF254" i="1"/>
  <c r="BW254" i="1"/>
  <c r="BN254" i="1"/>
  <c r="BD254" i="1"/>
  <c r="AU254" i="1"/>
  <c r="AL254" i="1"/>
  <c r="AC254" i="1"/>
  <c r="T254" i="1"/>
  <c r="K254" i="1"/>
  <c r="FQ253" i="1"/>
  <c r="FH253" i="1"/>
  <c r="EY253" i="1"/>
  <c r="EP253" i="1"/>
  <c r="EG253" i="1"/>
  <c r="DX253" i="1"/>
  <c r="DO253" i="1"/>
  <c r="DE253" i="1"/>
  <c r="CV253" i="1"/>
  <c r="CM253" i="1"/>
  <c r="CD253" i="1"/>
  <c r="BU253" i="1"/>
  <c r="BL253" i="1"/>
  <c r="BC253" i="1"/>
  <c r="AS253" i="1"/>
  <c r="AJ253" i="1"/>
  <c r="AA253" i="1"/>
  <c r="R253" i="1"/>
  <c r="I253" i="1"/>
  <c r="FP252" i="1"/>
  <c r="FF252" i="1"/>
  <c r="EW252" i="1"/>
  <c r="EN252" i="1"/>
  <c r="EE252" i="1"/>
  <c r="DV252" i="1"/>
  <c r="DN252" i="1"/>
  <c r="DF252" i="1"/>
  <c r="CX252" i="1"/>
  <c r="CP252" i="1"/>
  <c r="CH252" i="1"/>
  <c r="BZ252" i="1"/>
  <c r="BR252" i="1"/>
  <c r="BJ252" i="1"/>
  <c r="BB252" i="1"/>
  <c r="AT252" i="1"/>
  <c r="AL252" i="1"/>
  <c r="AD252" i="1"/>
  <c r="V252" i="1"/>
  <c r="N252" i="1"/>
  <c r="F252" i="1"/>
  <c r="FW251" i="1"/>
  <c r="FO251" i="1"/>
  <c r="FG251" i="1"/>
  <c r="EY251" i="1"/>
  <c r="EQ251" i="1"/>
  <c r="EI251" i="1"/>
  <c r="EA251" i="1"/>
  <c r="DS251" i="1"/>
  <c r="DK251" i="1"/>
  <c r="DC251" i="1"/>
  <c r="CU251" i="1"/>
  <c r="CM251" i="1"/>
  <c r="CE251" i="1"/>
  <c r="BW251" i="1"/>
  <c r="BO251" i="1"/>
  <c r="BG251" i="1"/>
  <c r="AY251" i="1"/>
  <c r="AQ251" i="1"/>
  <c r="AI251" i="1"/>
  <c r="AA251" i="1"/>
  <c r="S251" i="1"/>
  <c r="K251" i="1"/>
  <c r="C251" i="1"/>
  <c r="FT250" i="1"/>
  <c r="FL250" i="1"/>
  <c r="FD250" i="1"/>
  <c r="EV250" i="1"/>
  <c r="EN250" i="1"/>
  <c r="EF250" i="1"/>
  <c r="DX250" i="1"/>
  <c r="DP250" i="1"/>
  <c r="DH250" i="1"/>
  <c r="CZ250" i="1"/>
  <c r="CR250" i="1"/>
  <c r="CJ250" i="1"/>
  <c r="CB250" i="1"/>
  <c r="BT250" i="1"/>
  <c r="BL250" i="1"/>
  <c r="BD250" i="1"/>
  <c r="AV250" i="1"/>
  <c r="AN250" i="1"/>
  <c r="AF250" i="1"/>
  <c r="X250" i="1"/>
  <c r="P250" i="1"/>
  <c r="H250" i="1"/>
  <c r="FQ249" i="1"/>
  <c r="FI249" i="1"/>
  <c r="FA249" i="1"/>
  <c r="ES249" i="1"/>
  <c r="EK249" i="1"/>
  <c r="EC249" i="1"/>
  <c r="DU249" i="1"/>
  <c r="DM249" i="1"/>
  <c r="DE249" i="1"/>
  <c r="CW249" i="1"/>
  <c r="CO249" i="1"/>
  <c r="CG249" i="1"/>
  <c r="BY249" i="1"/>
  <c r="BQ249" i="1"/>
  <c r="BI249" i="1"/>
  <c r="BA249" i="1"/>
  <c r="AS249" i="1"/>
  <c r="AK249" i="1"/>
  <c r="AC249" i="1"/>
  <c r="U249" i="1"/>
  <c r="M249" i="1"/>
  <c r="E249" i="1"/>
  <c r="FV248" i="1"/>
  <c r="FN248" i="1"/>
  <c r="FF248" i="1"/>
  <c r="EX248" i="1"/>
  <c r="EP248" i="1"/>
  <c r="EH248" i="1"/>
  <c r="DZ248" i="1"/>
  <c r="DR248" i="1"/>
  <c r="DJ248" i="1"/>
  <c r="DB248" i="1"/>
  <c r="CT248" i="1"/>
  <c r="CL248" i="1"/>
  <c r="CD248" i="1"/>
  <c r="BV248" i="1"/>
  <c r="BN248" i="1"/>
  <c r="BF248" i="1"/>
  <c r="AX248" i="1"/>
  <c r="AP248" i="1"/>
  <c r="AH248" i="1"/>
  <c r="Z248" i="1"/>
  <c r="R248" i="1"/>
  <c r="J248" i="1"/>
  <c r="FS247" i="1"/>
  <c r="FK247" i="1"/>
  <c r="FC247" i="1"/>
  <c r="EU247" i="1"/>
  <c r="EM247" i="1"/>
  <c r="EE247" i="1"/>
  <c r="DW247" i="1"/>
  <c r="DO247" i="1"/>
  <c r="DG247" i="1"/>
  <c r="CY247" i="1"/>
  <c r="CQ247" i="1"/>
  <c r="CI247" i="1"/>
  <c r="CA247" i="1"/>
  <c r="BS247" i="1"/>
  <c r="BK247" i="1"/>
  <c r="BC247" i="1"/>
  <c r="AU247" i="1"/>
  <c r="AM247" i="1"/>
  <c r="AE247" i="1"/>
  <c r="W247" i="1"/>
  <c r="O247" i="1"/>
  <c r="F247" i="1"/>
  <c r="FW246" i="1"/>
  <c r="FO246" i="1"/>
  <c r="FG246" i="1"/>
  <c r="EY246" i="1"/>
  <c r="EQ246" i="1"/>
  <c r="EI246" i="1"/>
  <c r="EA246" i="1"/>
  <c r="DS246" i="1"/>
  <c r="DK246" i="1"/>
  <c r="DC246" i="1"/>
  <c r="CU246" i="1"/>
  <c r="CM246" i="1"/>
  <c r="CE246" i="1"/>
  <c r="BW246" i="1"/>
  <c r="BO246" i="1"/>
  <c r="BG246" i="1"/>
  <c r="AY246" i="1"/>
  <c r="AQ246" i="1"/>
  <c r="AI246" i="1"/>
  <c r="AA246" i="1"/>
  <c r="S246" i="1"/>
  <c r="K246" i="1"/>
  <c r="C246" i="1"/>
  <c r="FT245" i="1"/>
  <c r="FL245" i="1"/>
  <c r="FD245" i="1"/>
  <c r="EV245" i="1"/>
  <c r="EN245" i="1"/>
  <c r="EF245" i="1"/>
  <c r="DX245" i="1"/>
  <c r="DP245" i="1"/>
  <c r="DH245" i="1"/>
  <c r="CZ245" i="1"/>
  <c r="CR245" i="1"/>
  <c r="CJ245" i="1"/>
  <c r="CB245" i="1"/>
  <c r="BT245" i="1"/>
  <c r="BL245" i="1"/>
  <c r="BD245" i="1"/>
  <c r="AV245" i="1"/>
  <c r="AN245" i="1"/>
  <c r="AF245" i="1"/>
  <c r="X245" i="1"/>
  <c r="P245" i="1"/>
  <c r="H245" i="1"/>
  <c r="FQ244" i="1"/>
  <c r="FI244" i="1"/>
  <c r="FA244" i="1"/>
  <c r="ES244" i="1"/>
  <c r="EK244" i="1"/>
  <c r="EC244" i="1"/>
  <c r="DU244" i="1"/>
  <c r="DM244" i="1"/>
  <c r="DE244" i="1"/>
  <c r="CW244" i="1"/>
  <c r="CO244" i="1"/>
  <c r="CG244" i="1"/>
  <c r="BY244" i="1"/>
  <c r="BQ244" i="1"/>
  <c r="BI244" i="1"/>
  <c r="BA244" i="1"/>
  <c r="AS244" i="1"/>
  <c r="AK244" i="1"/>
  <c r="AC244" i="1"/>
  <c r="U244" i="1"/>
  <c r="M244" i="1"/>
  <c r="E244" i="1"/>
  <c r="FV243" i="1"/>
  <c r="FN243" i="1"/>
  <c r="FF243" i="1"/>
  <c r="EX243" i="1"/>
  <c r="EP243" i="1"/>
  <c r="EH243" i="1"/>
  <c r="DZ243" i="1"/>
  <c r="DR243" i="1"/>
  <c r="CK278" i="1"/>
  <c r="EF276" i="1"/>
  <c r="BI275" i="1"/>
  <c r="FK273" i="1"/>
  <c r="ET272" i="1"/>
  <c r="AE272" i="1"/>
  <c r="DN271" i="1"/>
  <c r="AS271" i="1"/>
  <c r="EW270" i="1"/>
  <c r="CB270" i="1"/>
  <c r="G270" i="1"/>
  <c r="DK269" i="1"/>
  <c r="AY269" i="1"/>
  <c r="FL268" i="1"/>
  <c r="CZ268" i="1"/>
  <c r="AN268" i="1"/>
  <c r="FA267" i="1"/>
  <c r="CO267" i="1"/>
  <c r="AC267" i="1"/>
  <c r="EP266" i="1"/>
  <c r="CD266" i="1"/>
  <c r="R266" i="1"/>
  <c r="EE265" i="1"/>
  <c r="BS265" i="1"/>
  <c r="G265" i="1"/>
  <c r="DV258" i="1"/>
  <c r="BJ258" i="1"/>
  <c r="FW257" i="1"/>
  <c r="DK257" i="1"/>
  <c r="AY257" i="1"/>
  <c r="FL256" i="1"/>
  <c r="CZ256" i="1"/>
  <c r="AN256" i="1"/>
  <c r="FA255" i="1"/>
  <c r="EC255" i="1"/>
  <c r="DF255" i="1"/>
  <c r="CJ255" i="1"/>
  <c r="BQ255" i="1"/>
  <c r="AT255" i="1"/>
  <c r="X255" i="1"/>
  <c r="E255" i="1"/>
  <c r="FN254" i="1"/>
  <c r="EZ254" i="1"/>
  <c r="EP254" i="1"/>
  <c r="ED254" i="1"/>
  <c r="DT254" i="1"/>
  <c r="DJ254" i="1"/>
  <c r="CX254" i="1"/>
  <c r="CN254" i="1"/>
  <c r="CE254" i="1"/>
  <c r="BV254" i="1"/>
  <c r="BL254" i="1"/>
  <c r="BC254" i="1"/>
  <c r="AT254" i="1"/>
  <c r="AK254" i="1"/>
  <c r="AB254" i="1"/>
  <c r="S254" i="1"/>
  <c r="J254" i="1"/>
  <c r="FP253" i="1"/>
  <c r="FG253" i="1"/>
  <c r="EX253" i="1"/>
  <c r="EO253" i="1"/>
  <c r="EF253" i="1"/>
  <c r="DW253" i="1"/>
  <c r="DM253" i="1"/>
  <c r="DD253" i="1"/>
  <c r="CU253" i="1"/>
  <c r="CL253" i="1"/>
  <c r="CC253" i="1"/>
  <c r="BT253" i="1"/>
  <c r="BK253" i="1"/>
  <c r="BA253" i="1"/>
  <c r="AR253" i="1"/>
  <c r="AI253" i="1"/>
  <c r="Z253" i="1"/>
  <c r="Q253" i="1"/>
  <c r="H253" i="1"/>
  <c r="FX252" i="1"/>
  <c r="FN252" i="1"/>
  <c r="FE252" i="1"/>
  <c r="EV252" i="1"/>
  <c r="EM252" i="1"/>
  <c r="ED252" i="1"/>
  <c r="DU252" i="1"/>
  <c r="DM252" i="1"/>
  <c r="DE252" i="1"/>
  <c r="CW252" i="1"/>
  <c r="CO252" i="1"/>
  <c r="CG252" i="1"/>
  <c r="BY252" i="1"/>
  <c r="BQ252" i="1"/>
  <c r="BI252" i="1"/>
  <c r="BA252" i="1"/>
  <c r="AS252" i="1"/>
  <c r="AK252" i="1"/>
  <c r="AC252" i="1"/>
  <c r="U252" i="1"/>
  <c r="M252" i="1"/>
  <c r="E252" i="1"/>
  <c r="FV251" i="1"/>
  <c r="FN251" i="1"/>
  <c r="FF251" i="1"/>
  <c r="EX251" i="1"/>
  <c r="EP251" i="1"/>
  <c r="EH251" i="1"/>
  <c r="DZ251" i="1"/>
  <c r="DR251" i="1"/>
  <c r="DJ251" i="1"/>
  <c r="DB251" i="1"/>
  <c r="CT251" i="1"/>
  <c r="CL251" i="1"/>
  <c r="CD251" i="1"/>
  <c r="BV251" i="1"/>
  <c r="BN251" i="1"/>
  <c r="BF251" i="1"/>
  <c r="AX251" i="1"/>
  <c r="AP251" i="1"/>
  <c r="AH251" i="1"/>
  <c r="Z251" i="1"/>
  <c r="R251" i="1"/>
  <c r="J251" i="1"/>
  <c r="FS250" i="1"/>
  <c r="FK250" i="1"/>
  <c r="FC250" i="1"/>
  <c r="EU250" i="1"/>
  <c r="EM250" i="1"/>
  <c r="EE250" i="1"/>
  <c r="DW250" i="1"/>
  <c r="DO250" i="1"/>
  <c r="DG250" i="1"/>
  <c r="CY250" i="1"/>
  <c r="CQ250" i="1"/>
  <c r="CI250" i="1"/>
  <c r="CA250" i="1"/>
  <c r="BS250" i="1"/>
  <c r="BK250" i="1"/>
  <c r="BC250" i="1"/>
  <c r="AU250" i="1"/>
  <c r="AM250" i="1"/>
  <c r="AE250" i="1"/>
  <c r="W250" i="1"/>
  <c r="O250" i="1"/>
  <c r="G250" i="1"/>
  <c r="FX249" i="1"/>
  <c r="FP249" i="1"/>
  <c r="FH249" i="1"/>
  <c r="EZ249" i="1"/>
  <c r="ER249" i="1"/>
  <c r="EJ249" i="1"/>
  <c r="EB249" i="1"/>
  <c r="DT249" i="1"/>
  <c r="DL249" i="1"/>
  <c r="DD249" i="1"/>
  <c r="CV249" i="1"/>
  <c r="CN249" i="1"/>
  <c r="CF249" i="1"/>
  <c r="BX249" i="1"/>
  <c r="BP249" i="1"/>
  <c r="BH249" i="1"/>
  <c r="AZ249" i="1"/>
  <c r="AR249" i="1"/>
  <c r="AJ249" i="1"/>
  <c r="AB249" i="1"/>
  <c r="T249" i="1"/>
  <c r="L249" i="1"/>
  <c r="D249" i="1"/>
  <c r="FU248" i="1"/>
  <c r="FM248" i="1"/>
  <c r="FE248" i="1"/>
  <c r="EW248" i="1"/>
  <c r="EO248" i="1"/>
  <c r="EG248" i="1"/>
  <c r="DY248" i="1"/>
  <c r="DQ248" i="1"/>
  <c r="DI248" i="1"/>
  <c r="DA248" i="1"/>
  <c r="CS248" i="1"/>
  <c r="CK248" i="1"/>
  <c r="CC248" i="1"/>
  <c r="BU248" i="1"/>
  <c r="BM248" i="1"/>
  <c r="BE248" i="1"/>
  <c r="AW248" i="1"/>
  <c r="AO248" i="1"/>
  <c r="AG248" i="1"/>
  <c r="Y248" i="1"/>
  <c r="Q248" i="1"/>
  <c r="I248" i="1"/>
  <c r="FR247" i="1"/>
  <c r="FJ247" i="1"/>
  <c r="FB247" i="1"/>
  <c r="ET247" i="1"/>
  <c r="EL247" i="1"/>
  <c r="ED247" i="1"/>
  <c r="DV247" i="1"/>
  <c r="DN247" i="1"/>
  <c r="DF247" i="1"/>
  <c r="CX247" i="1"/>
  <c r="CP247" i="1"/>
  <c r="CH247" i="1"/>
  <c r="BZ247" i="1"/>
  <c r="BR247" i="1"/>
  <c r="BJ247" i="1"/>
  <c r="BB247" i="1"/>
  <c r="AT247" i="1"/>
  <c r="AL247" i="1"/>
  <c r="AD247" i="1"/>
  <c r="V247" i="1"/>
  <c r="N247" i="1"/>
  <c r="E247" i="1"/>
  <c r="FV246" i="1"/>
  <c r="FN246" i="1"/>
  <c r="FF246" i="1"/>
  <c r="EX246" i="1"/>
  <c r="EP246" i="1"/>
  <c r="EH246" i="1"/>
  <c r="DZ246" i="1"/>
  <c r="DR246" i="1"/>
  <c r="DJ246" i="1"/>
  <c r="DB246" i="1"/>
  <c r="CT246" i="1"/>
  <c r="CL246" i="1"/>
  <c r="CD246" i="1"/>
  <c r="BV246" i="1"/>
  <c r="BN246" i="1"/>
  <c r="BF246" i="1"/>
  <c r="AX246" i="1"/>
  <c r="AP246" i="1"/>
  <c r="AH246" i="1"/>
  <c r="Z246" i="1"/>
  <c r="R246" i="1"/>
  <c r="J246" i="1"/>
  <c r="FS245" i="1"/>
  <c r="FK245" i="1"/>
  <c r="FC245" i="1"/>
  <c r="EU245" i="1"/>
  <c r="EM245" i="1"/>
  <c r="EE245" i="1"/>
  <c r="DW245" i="1"/>
  <c r="DO245" i="1"/>
  <c r="DG245" i="1"/>
  <c r="CY245" i="1"/>
  <c r="CQ245" i="1"/>
  <c r="CI245" i="1"/>
  <c r="CA245" i="1"/>
  <c r="BS245" i="1"/>
  <c r="BK245" i="1"/>
  <c r="BC245" i="1"/>
  <c r="AU245" i="1"/>
  <c r="AM245" i="1"/>
  <c r="AE245" i="1"/>
  <c r="W245" i="1"/>
  <c r="O245" i="1"/>
  <c r="G245" i="1"/>
  <c r="FX244" i="1"/>
  <c r="FP244" i="1"/>
  <c r="FH244" i="1"/>
  <c r="EZ244" i="1"/>
  <c r="ER244" i="1"/>
  <c r="EJ244" i="1"/>
  <c r="EB244" i="1"/>
  <c r="DT244" i="1"/>
  <c r="DL244" i="1"/>
  <c r="DD244" i="1"/>
  <c r="CV244" i="1"/>
  <c r="CN244" i="1"/>
  <c r="CF244" i="1"/>
  <c r="BX244" i="1"/>
  <c r="BP244" i="1"/>
  <c r="BH244" i="1"/>
  <c r="AZ244" i="1"/>
  <c r="AR244" i="1"/>
  <c r="AJ244" i="1"/>
  <c r="AB244" i="1"/>
  <c r="T244" i="1"/>
  <c r="L244" i="1"/>
  <c r="D244" i="1"/>
  <c r="FU243" i="1"/>
  <c r="FM243" i="1"/>
  <c r="FE243" i="1"/>
  <c r="EW243" i="1"/>
  <c r="EO243" i="1"/>
  <c r="EG243" i="1"/>
  <c r="DY243" i="1"/>
  <c r="DQ243" i="1"/>
  <c r="DI243" i="1"/>
  <c r="DA243" i="1"/>
  <c r="CS243" i="1"/>
  <c r="CK243" i="1"/>
  <c r="CC243" i="1"/>
  <c r="BU243" i="1"/>
  <c r="BM243" i="1"/>
  <c r="BE243" i="1"/>
  <c r="AW243" i="1"/>
  <c r="AO243" i="1"/>
  <c r="AG243" i="1"/>
  <c r="Y243" i="1"/>
  <c r="Q243" i="1"/>
  <c r="I243" i="1"/>
  <c r="FR242" i="1"/>
  <c r="FJ242" i="1"/>
  <c r="FB242" i="1"/>
  <c r="ET242" i="1"/>
  <c r="EL242" i="1"/>
  <c r="ED242" i="1"/>
  <c r="DV242" i="1"/>
  <c r="DN242" i="1"/>
  <c r="DF242" i="1"/>
  <c r="CX242" i="1"/>
  <c r="CP242" i="1"/>
  <c r="CH242" i="1"/>
  <c r="BZ242" i="1"/>
  <c r="BR242" i="1"/>
  <c r="BJ242" i="1"/>
  <c r="BB242" i="1"/>
  <c r="AT242" i="1"/>
  <c r="AL242" i="1"/>
  <c r="AD242" i="1"/>
  <c r="V242" i="1"/>
  <c r="N242" i="1"/>
  <c r="AS278" i="1"/>
  <c r="CZ276" i="1"/>
  <c r="AC275" i="1"/>
  <c r="EE273" i="1"/>
  <c r="ED272" i="1"/>
  <c r="T272" i="1"/>
  <c r="DE271" i="1"/>
  <c r="AJ271" i="1"/>
  <c r="EN270" i="1"/>
  <c r="BS270" i="1"/>
  <c r="FW269" i="1"/>
  <c r="DC269" i="1"/>
  <c r="AQ269" i="1"/>
  <c r="FD268" i="1"/>
  <c r="CR268" i="1"/>
  <c r="AF268" i="1"/>
  <c r="ES267" i="1"/>
  <c r="CG267" i="1"/>
  <c r="U267" i="1"/>
  <c r="EH266" i="1"/>
  <c r="BV266" i="1"/>
  <c r="J266" i="1"/>
  <c r="DW265" i="1"/>
  <c r="BK265" i="1"/>
  <c r="DN258" i="1"/>
  <c r="BB258" i="1"/>
  <c r="FO257" i="1"/>
  <c r="DC257" i="1"/>
  <c r="AQ257" i="1"/>
  <c r="FD256" i="1"/>
  <c r="CR256" i="1"/>
  <c r="AF256" i="1"/>
  <c r="ET255" i="1"/>
  <c r="DX255" i="1"/>
  <c r="DE255" i="1"/>
  <c r="CH255" i="1"/>
  <c r="BL255" i="1"/>
  <c r="AS255" i="1"/>
  <c r="V255" i="1"/>
  <c r="FI254" i="1"/>
  <c r="EY254" i="1"/>
  <c r="EM254" i="1"/>
  <c r="EC254" i="1"/>
  <c r="DS254" i="1"/>
  <c r="DG254" i="1"/>
  <c r="CW254" i="1"/>
  <c r="CM254" i="1"/>
  <c r="CD254" i="1"/>
  <c r="BT254" i="1"/>
  <c r="BK254" i="1"/>
  <c r="BB254" i="1"/>
  <c r="AS254" i="1"/>
  <c r="AJ254" i="1"/>
  <c r="AA254" i="1"/>
  <c r="R254" i="1"/>
  <c r="H254" i="1"/>
  <c r="FX253" i="1"/>
  <c r="FO253" i="1"/>
  <c r="FF253" i="1"/>
  <c r="EW253" i="1"/>
  <c r="EN253" i="1"/>
  <c r="EE253" i="1"/>
  <c r="DU253" i="1"/>
  <c r="DL253" i="1"/>
  <c r="DC253" i="1"/>
  <c r="CT253" i="1"/>
  <c r="CK253" i="1"/>
  <c r="CB253" i="1"/>
  <c r="BS253" i="1"/>
  <c r="BI253" i="1"/>
  <c r="AZ253" i="1"/>
  <c r="AQ253" i="1"/>
  <c r="AH253" i="1"/>
  <c r="Y253" i="1"/>
  <c r="P253" i="1"/>
  <c r="G253" i="1"/>
  <c r="FV252" i="1"/>
  <c r="FM252" i="1"/>
  <c r="FD252" i="1"/>
  <c r="EU252" i="1"/>
  <c r="EL252" i="1"/>
  <c r="EC252" i="1"/>
  <c r="DT252" i="1"/>
  <c r="DL252" i="1"/>
  <c r="DD252" i="1"/>
  <c r="CV252" i="1"/>
  <c r="CN252" i="1"/>
  <c r="CF252" i="1"/>
  <c r="BX252" i="1"/>
  <c r="BP252" i="1"/>
  <c r="BH252" i="1"/>
  <c r="AZ252" i="1"/>
  <c r="AR252" i="1"/>
  <c r="AJ252" i="1"/>
  <c r="AB252" i="1"/>
  <c r="T252" i="1"/>
  <c r="L252" i="1"/>
  <c r="D252" i="1"/>
  <c r="FU251" i="1"/>
  <c r="FM251" i="1"/>
  <c r="FE251" i="1"/>
  <c r="EW251" i="1"/>
  <c r="EO251" i="1"/>
  <c r="EG251" i="1"/>
  <c r="DY251" i="1"/>
  <c r="DQ251" i="1"/>
  <c r="DI251" i="1"/>
  <c r="DA251" i="1"/>
  <c r="CS251" i="1"/>
  <c r="CK251" i="1"/>
  <c r="CC251" i="1"/>
  <c r="BU251" i="1"/>
  <c r="BM251" i="1"/>
  <c r="BE251" i="1"/>
  <c r="AW251" i="1"/>
  <c r="AO251" i="1"/>
  <c r="AG251" i="1"/>
  <c r="Y251" i="1"/>
  <c r="Q251" i="1"/>
  <c r="I251" i="1"/>
  <c r="FR250" i="1"/>
  <c r="FJ250" i="1"/>
  <c r="FB250" i="1"/>
  <c r="ET250" i="1"/>
  <c r="EL250" i="1"/>
  <c r="ED250" i="1"/>
  <c r="DV250" i="1"/>
  <c r="DN250" i="1"/>
  <c r="DF250" i="1"/>
  <c r="CX250" i="1"/>
  <c r="CP250" i="1"/>
  <c r="CH250" i="1"/>
  <c r="BZ250" i="1"/>
  <c r="BR250" i="1"/>
  <c r="BJ250" i="1"/>
  <c r="BB250" i="1"/>
  <c r="AT250" i="1"/>
  <c r="AL250" i="1"/>
  <c r="AD250" i="1"/>
  <c r="V250" i="1"/>
  <c r="N250" i="1"/>
  <c r="F250" i="1"/>
  <c r="FW249" i="1"/>
  <c r="FO249" i="1"/>
  <c r="FG249" i="1"/>
  <c r="EY249" i="1"/>
  <c r="EQ249" i="1"/>
  <c r="EI249" i="1"/>
  <c r="EA249" i="1"/>
  <c r="DS249" i="1"/>
  <c r="DK249" i="1"/>
  <c r="DC249" i="1"/>
  <c r="CU249" i="1"/>
  <c r="CM249" i="1"/>
  <c r="CE249" i="1"/>
  <c r="BW249" i="1"/>
  <c r="BO249" i="1"/>
  <c r="BG249" i="1"/>
  <c r="AY249" i="1"/>
  <c r="AQ249" i="1"/>
  <c r="AI249" i="1"/>
  <c r="AA249" i="1"/>
  <c r="S249" i="1"/>
  <c r="K249" i="1"/>
  <c r="C249" i="1"/>
  <c r="FT248" i="1"/>
  <c r="FL248" i="1"/>
  <c r="FD248" i="1"/>
  <c r="EV248" i="1"/>
  <c r="EN248" i="1"/>
  <c r="EF248" i="1"/>
  <c r="DX248" i="1"/>
  <c r="DP248" i="1"/>
  <c r="DH248" i="1"/>
  <c r="CZ248" i="1"/>
  <c r="CR248" i="1"/>
  <c r="CJ248" i="1"/>
  <c r="CB248" i="1"/>
  <c r="BT248" i="1"/>
  <c r="BL248" i="1"/>
  <c r="BD248" i="1"/>
  <c r="AV248" i="1"/>
  <c r="AN248" i="1"/>
  <c r="AF248" i="1"/>
  <c r="X248" i="1"/>
  <c r="P248" i="1"/>
  <c r="H248" i="1"/>
  <c r="FQ247" i="1"/>
  <c r="FI247" i="1"/>
  <c r="FA247" i="1"/>
  <c r="ES247" i="1"/>
  <c r="EK247" i="1"/>
  <c r="EC247" i="1"/>
  <c r="DU247" i="1"/>
  <c r="DM247" i="1"/>
  <c r="DE247" i="1"/>
  <c r="CW247" i="1"/>
  <c r="CO247" i="1"/>
  <c r="CG247" i="1"/>
  <c r="BY247" i="1"/>
  <c r="BQ247" i="1"/>
  <c r="BI247" i="1"/>
  <c r="BA247" i="1"/>
  <c r="AS247" i="1"/>
  <c r="AK247" i="1"/>
  <c r="AC247" i="1"/>
  <c r="U247" i="1"/>
  <c r="M247" i="1"/>
  <c r="D247" i="1"/>
  <c r="FU246" i="1"/>
  <c r="FM246" i="1"/>
  <c r="FE246" i="1"/>
  <c r="EW246" i="1"/>
  <c r="EO246" i="1"/>
  <c r="EG246" i="1"/>
  <c r="DY246" i="1"/>
  <c r="DQ246" i="1"/>
  <c r="DI246" i="1"/>
  <c r="DA246" i="1"/>
  <c r="CS246" i="1"/>
  <c r="CK246" i="1"/>
  <c r="CC246" i="1"/>
  <c r="BU246" i="1"/>
  <c r="BM246" i="1"/>
  <c r="BE246" i="1"/>
  <c r="AW246" i="1"/>
  <c r="AO246" i="1"/>
  <c r="AG246" i="1"/>
  <c r="Y246" i="1"/>
  <c r="Q246" i="1"/>
  <c r="I246" i="1"/>
  <c r="FR245" i="1"/>
  <c r="FJ245" i="1"/>
  <c r="FB245" i="1"/>
  <c r="ET245" i="1"/>
  <c r="EL245" i="1"/>
  <c r="ED245" i="1"/>
  <c r="DV245" i="1"/>
  <c r="DN245" i="1"/>
  <c r="DF245" i="1"/>
  <c r="CX245" i="1"/>
  <c r="CP245" i="1"/>
  <c r="CH245" i="1"/>
  <c r="BZ245" i="1"/>
  <c r="BR245" i="1"/>
  <c r="BJ245" i="1"/>
  <c r="BB245" i="1"/>
  <c r="AT245" i="1"/>
  <c r="AL245" i="1"/>
  <c r="AD245" i="1"/>
  <c r="V245" i="1"/>
  <c r="N245" i="1"/>
  <c r="F245" i="1"/>
  <c r="FW244" i="1"/>
  <c r="FO244" i="1"/>
  <c r="FG244" i="1"/>
  <c r="EY244" i="1"/>
  <c r="EQ244" i="1"/>
  <c r="EI244" i="1"/>
  <c r="EA244" i="1"/>
  <c r="DS244" i="1"/>
  <c r="DK244" i="1"/>
  <c r="DC244" i="1"/>
  <c r="CU244" i="1"/>
  <c r="CM244" i="1"/>
  <c r="CE244" i="1"/>
  <c r="BW244" i="1"/>
  <c r="BO244" i="1"/>
  <c r="BG244" i="1"/>
  <c r="AY244" i="1"/>
  <c r="AQ244" i="1"/>
  <c r="AI244" i="1"/>
  <c r="AA244" i="1"/>
  <c r="S244" i="1"/>
  <c r="K244" i="1"/>
  <c r="C244" i="1"/>
  <c r="FT243" i="1"/>
  <c r="FL243" i="1"/>
  <c r="FD243" i="1"/>
  <c r="EV243" i="1"/>
  <c r="EN243" i="1"/>
  <c r="EF243" i="1"/>
  <c r="DX243" i="1"/>
  <c r="DP243" i="1"/>
  <c r="DH243" i="1"/>
  <c r="CZ243" i="1"/>
  <c r="CR243" i="1"/>
  <c r="CJ243" i="1"/>
  <c r="CB243" i="1"/>
  <c r="BT243" i="1"/>
  <c r="BL243" i="1"/>
  <c r="BD243" i="1"/>
  <c r="AV243" i="1"/>
  <c r="AN243" i="1"/>
  <c r="AF243" i="1"/>
  <c r="X243" i="1"/>
  <c r="P243" i="1"/>
  <c r="H243" i="1"/>
  <c r="FQ242" i="1"/>
  <c r="FI242" i="1"/>
  <c r="FA242" i="1"/>
  <c r="ES242" i="1"/>
  <c r="EK242" i="1"/>
  <c r="EC242" i="1"/>
  <c r="DU242" i="1"/>
  <c r="DM242" i="1"/>
  <c r="DE242" i="1"/>
  <c r="CW242" i="1"/>
  <c r="CO242" i="1"/>
  <c r="CG242" i="1"/>
  <c r="BY242" i="1"/>
  <c r="BQ242" i="1"/>
  <c r="BI242" i="1"/>
  <c r="BA242" i="1"/>
  <c r="AS242" i="1"/>
  <c r="AK242" i="1"/>
  <c r="AC242" i="1"/>
  <c r="U242" i="1"/>
  <c r="M242" i="1"/>
  <c r="E242" i="1"/>
  <c r="FV241" i="1"/>
  <c r="FN241" i="1"/>
  <c r="FF241" i="1"/>
  <c r="EX241" i="1"/>
  <c r="EP241" i="1"/>
  <c r="EH241" i="1"/>
  <c r="DZ241" i="1"/>
  <c r="DR241" i="1"/>
  <c r="DJ241" i="1"/>
  <c r="DB241" i="1"/>
  <c r="C278" i="1"/>
  <c r="BT276" i="1"/>
  <c r="FV274" i="1"/>
  <c r="CY273" i="1"/>
  <c r="DN272" i="1"/>
  <c r="F272" i="1"/>
  <c r="CV271" i="1"/>
  <c r="AA271" i="1"/>
  <c r="EE270" i="1"/>
  <c r="BJ270" i="1"/>
  <c r="FM269" i="1"/>
  <c r="CU269" i="1"/>
  <c r="AI269" i="1"/>
  <c r="EV268" i="1"/>
  <c r="CJ268" i="1"/>
  <c r="X268" i="1"/>
  <c r="EK267" i="1"/>
  <c r="BY267" i="1"/>
  <c r="M267" i="1"/>
  <c r="DZ266" i="1"/>
  <c r="BN266" i="1"/>
  <c r="DO265" i="1"/>
  <c r="BC265" i="1"/>
  <c r="FR258" i="1"/>
  <c r="DF258" i="1"/>
  <c r="AT258" i="1"/>
  <c r="FG257" i="1"/>
  <c r="CU257" i="1"/>
  <c r="AI257" i="1"/>
  <c r="EV256" i="1"/>
  <c r="CJ256" i="1"/>
  <c r="X256" i="1"/>
  <c r="ES255" i="1"/>
  <c r="DV255" i="1"/>
  <c r="CZ255" i="1"/>
  <c r="CG255" i="1"/>
  <c r="BJ255" i="1"/>
  <c r="AN255" i="1"/>
  <c r="U255" i="1"/>
  <c r="FX254" i="1"/>
  <c r="FH254" i="1"/>
  <c r="EX254" i="1"/>
  <c r="EL254" i="1"/>
  <c r="EB254" i="1"/>
  <c r="DR254" i="1"/>
  <c r="DF254" i="1"/>
  <c r="CV254" i="1"/>
  <c r="CL254" i="1"/>
  <c r="CB254" i="1"/>
  <c r="BS254" i="1"/>
  <c r="BJ254" i="1"/>
  <c r="BA254" i="1"/>
  <c r="AR254" i="1"/>
  <c r="AI254" i="1"/>
  <c r="Z254" i="1"/>
  <c r="P254" i="1"/>
  <c r="G254" i="1"/>
  <c r="FW253" i="1"/>
  <c r="FN253" i="1"/>
  <c r="FE253" i="1"/>
  <c r="EV253" i="1"/>
  <c r="EM253" i="1"/>
  <c r="EC253" i="1"/>
  <c r="DT253" i="1"/>
  <c r="DK253" i="1"/>
  <c r="DB253" i="1"/>
  <c r="CS253" i="1"/>
  <c r="CJ253" i="1"/>
  <c r="CA253" i="1"/>
  <c r="BQ253" i="1"/>
  <c r="BH253" i="1"/>
  <c r="AY253" i="1"/>
  <c r="AP253" i="1"/>
  <c r="AG253" i="1"/>
  <c r="X253" i="1"/>
  <c r="O253" i="1"/>
  <c r="E253" i="1"/>
  <c r="FU252" i="1"/>
  <c r="FL252" i="1"/>
  <c r="FC252" i="1"/>
  <c r="ET252" i="1"/>
  <c r="EK252" i="1"/>
  <c r="EB252" i="1"/>
  <c r="DS252" i="1"/>
  <c r="DK252" i="1"/>
  <c r="DC252" i="1"/>
  <c r="CU252" i="1"/>
  <c r="CM252" i="1"/>
  <c r="CE252" i="1"/>
  <c r="BW252" i="1"/>
  <c r="BO252" i="1"/>
  <c r="BG252" i="1"/>
  <c r="AY252" i="1"/>
  <c r="AQ252" i="1"/>
  <c r="AI252" i="1"/>
  <c r="AA252" i="1"/>
  <c r="S252" i="1"/>
  <c r="K252" i="1"/>
  <c r="C252" i="1"/>
  <c r="FT251" i="1"/>
  <c r="FL251" i="1"/>
  <c r="FD251" i="1"/>
  <c r="EV251" i="1"/>
  <c r="EN251" i="1"/>
  <c r="EF251" i="1"/>
  <c r="DX251" i="1"/>
  <c r="DP251" i="1"/>
  <c r="DH251" i="1"/>
  <c r="CZ251" i="1"/>
  <c r="CR251" i="1"/>
  <c r="CJ251" i="1"/>
  <c r="CB251" i="1"/>
  <c r="BT251" i="1"/>
  <c r="BL251" i="1"/>
  <c r="BD251" i="1"/>
  <c r="AV251" i="1"/>
  <c r="AN251" i="1"/>
  <c r="AF251" i="1"/>
  <c r="X251" i="1"/>
  <c r="P251" i="1"/>
  <c r="H251" i="1"/>
  <c r="FQ250" i="1"/>
  <c r="FI250" i="1"/>
  <c r="FA250" i="1"/>
  <c r="ES250" i="1"/>
  <c r="EK250" i="1"/>
  <c r="EC250" i="1"/>
  <c r="DU250" i="1"/>
  <c r="DM250" i="1"/>
  <c r="DE250" i="1"/>
  <c r="CW250" i="1"/>
  <c r="CO250" i="1"/>
  <c r="CG250" i="1"/>
  <c r="BY250" i="1"/>
  <c r="BQ250" i="1"/>
  <c r="BI250" i="1"/>
  <c r="BA250" i="1"/>
  <c r="AS250" i="1"/>
  <c r="AK250" i="1"/>
  <c r="AC250" i="1"/>
  <c r="U250" i="1"/>
  <c r="M250" i="1"/>
  <c r="E250" i="1"/>
  <c r="FV249" i="1"/>
  <c r="FN249" i="1"/>
  <c r="FF249" i="1"/>
  <c r="EX249" i="1"/>
  <c r="EP249" i="1"/>
  <c r="EH249" i="1"/>
  <c r="DZ249" i="1"/>
  <c r="DR249" i="1"/>
  <c r="DJ249" i="1"/>
  <c r="DB249" i="1"/>
  <c r="CT249" i="1"/>
  <c r="CL249" i="1"/>
  <c r="CD249" i="1"/>
  <c r="BV249" i="1"/>
  <c r="BN249" i="1"/>
  <c r="BF249" i="1"/>
  <c r="AX249" i="1"/>
  <c r="AP249" i="1"/>
  <c r="AH249" i="1"/>
  <c r="Z249" i="1"/>
  <c r="R249" i="1"/>
  <c r="J249" i="1"/>
  <c r="FS248" i="1"/>
  <c r="FK248" i="1"/>
  <c r="FC248" i="1"/>
  <c r="EU248" i="1"/>
  <c r="EM248" i="1"/>
  <c r="EE248" i="1"/>
  <c r="DW248" i="1"/>
  <c r="DO248" i="1"/>
  <c r="DG248" i="1"/>
  <c r="CY248" i="1"/>
  <c r="CQ248" i="1"/>
  <c r="CI248" i="1"/>
  <c r="CA248" i="1"/>
  <c r="BS248" i="1"/>
  <c r="BK248" i="1"/>
  <c r="BC248" i="1"/>
  <c r="AU248" i="1"/>
  <c r="AM248" i="1"/>
  <c r="AE248" i="1"/>
  <c r="W248" i="1"/>
  <c r="O248" i="1"/>
  <c r="G248" i="1"/>
  <c r="FX247" i="1"/>
  <c r="FP247" i="1"/>
  <c r="FH247" i="1"/>
  <c r="EZ247" i="1"/>
  <c r="ER247" i="1"/>
  <c r="EJ247" i="1"/>
  <c r="EB247" i="1"/>
  <c r="DT247" i="1"/>
  <c r="DL247" i="1"/>
  <c r="DD247" i="1"/>
  <c r="CV247" i="1"/>
  <c r="CN247" i="1"/>
  <c r="CF247" i="1"/>
  <c r="BX247" i="1"/>
  <c r="BP247" i="1"/>
  <c r="BH247" i="1"/>
  <c r="AZ247" i="1"/>
  <c r="AR247" i="1"/>
  <c r="AJ247" i="1"/>
  <c r="AB247" i="1"/>
  <c r="T247" i="1"/>
  <c r="L247" i="1"/>
  <c r="C247" i="1"/>
  <c r="FT246" i="1"/>
  <c r="FL246" i="1"/>
  <c r="FD246" i="1"/>
  <c r="EV246" i="1"/>
  <c r="EN246" i="1"/>
  <c r="EF246" i="1"/>
  <c r="DX246" i="1"/>
  <c r="DP246" i="1"/>
  <c r="DH246" i="1"/>
  <c r="CZ246" i="1"/>
  <c r="CR246" i="1"/>
  <c r="CJ246" i="1"/>
  <c r="CB246" i="1"/>
  <c r="BT246" i="1"/>
  <c r="BL246" i="1"/>
  <c r="BD246" i="1"/>
  <c r="AV246" i="1"/>
  <c r="AN246" i="1"/>
  <c r="AF246" i="1"/>
  <c r="X246" i="1"/>
  <c r="P246" i="1"/>
  <c r="H246" i="1"/>
  <c r="FQ245" i="1"/>
  <c r="FI245" i="1"/>
  <c r="FA245" i="1"/>
  <c r="ES245" i="1"/>
  <c r="EK245" i="1"/>
  <c r="EC245" i="1"/>
  <c r="DU245" i="1"/>
  <c r="DM245" i="1"/>
  <c r="DE245" i="1"/>
  <c r="CW245" i="1"/>
  <c r="CO245" i="1"/>
  <c r="CG245" i="1"/>
  <c r="BY245" i="1"/>
  <c r="BQ245" i="1"/>
  <c r="BI245" i="1"/>
  <c r="BA245" i="1"/>
  <c r="AS245" i="1"/>
  <c r="AK245" i="1"/>
  <c r="AC245" i="1"/>
  <c r="U245" i="1"/>
  <c r="M245" i="1"/>
  <c r="E245" i="1"/>
  <c r="FV244" i="1"/>
  <c r="FN244" i="1"/>
  <c r="FF244" i="1"/>
  <c r="EX244" i="1"/>
  <c r="EP244" i="1"/>
  <c r="EH244" i="1"/>
  <c r="DZ244" i="1"/>
  <c r="DR244" i="1"/>
  <c r="DJ244" i="1"/>
  <c r="DB244" i="1"/>
  <c r="CT244" i="1"/>
  <c r="CL244" i="1"/>
  <c r="CD244" i="1"/>
  <c r="BV244" i="1"/>
  <c r="BN244" i="1"/>
  <c r="BF244" i="1"/>
  <c r="AX244" i="1"/>
  <c r="AP244" i="1"/>
  <c r="AH244" i="1"/>
  <c r="Z244" i="1"/>
  <c r="R244" i="1"/>
  <c r="J244" i="1"/>
  <c r="FS243" i="1"/>
  <c r="FK243" i="1"/>
  <c r="FC243" i="1"/>
  <c r="EU243" i="1"/>
  <c r="EM243" i="1"/>
  <c r="EE243" i="1"/>
  <c r="DW243" i="1"/>
  <c r="DO243" i="1"/>
  <c r="DG243" i="1"/>
  <c r="CY243" i="1"/>
  <c r="CQ243" i="1"/>
  <c r="CI243" i="1"/>
  <c r="CA243" i="1"/>
  <c r="BS243" i="1"/>
  <c r="BK243" i="1"/>
  <c r="BC243" i="1"/>
  <c r="AU243" i="1"/>
  <c r="AM243" i="1"/>
  <c r="AE243" i="1"/>
  <c r="W243" i="1"/>
  <c r="O243" i="1"/>
  <c r="G243" i="1"/>
  <c r="FX242" i="1"/>
  <c r="FP242" i="1"/>
  <c r="FH242" i="1"/>
  <c r="EZ242" i="1"/>
  <c r="ER242" i="1"/>
  <c r="EJ242" i="1"/>
  <c r="EB242" i="1"/>
  <c r="DT242" i="1"/>
  <c r="DL242" i="1"/>
  <c r="DD242" i="1"/>
  <c r="CV242" i="1"/>
  <c r="CN242" i="1"/>
  <c r="CF242" i="1"/>
  <c r="BX242" i="1"/>
  <c r="BP242" i="1"/>
  <c r="BH242" i="1"/>
  <c r="AZ242" i="1"/>
  <c r="AR242" i="1"/>
  <c r="AJ242" i="1"/>
  <c r="AB242" i="1"/>
  <c r="T242" i="1"/>
  <c r="L242" i="1"/>
  <c r="D242" i="1"/>
  <c r="FU241" i="1"/>
  <c r="FM241" i="1"/>
  <c r="FE241" i="1"/>
  <c r="EW241" i="1"/>
  <c r="EO241" i="1"/>
  <c r="EG241" i="1"/>
  <c r="DY241" i="1"/>
  <c r="DQ241" i="1"/>
  <c r="DI241" i="1"/>
  <c r="DA241" i="1"/>
  <c r="CS241" i="1"/>
  <c r="CK241" i="1"/>
  <c r="CC241" i="1"/>
  <c r="BU241" i="1"/>
  <c r="BM241" i="1"/>
  <c r="EL277" i="1"/>
  <c r="DV270" i="1"/>
  <c r="EC267" i="1"/>
  <c r="FJ258" i="1"/>
  <c r="P256" i="1"/>
  <c r="FW254" i="1"/>
  <c r="CJ254" i="1"/>
  <c r="O254" i="1"/>
  <c r="DS253" i="1"/>
  <c r="AX253" i="1"/>
  <c r="FB252" i="1"/>
  <c r="CL252" i="1"/>
  <c r="Z252" i="1"/>
  <c r="EM251" i="1"/>
  <c r="CA251" i="1"/>
  <c r="O251" i="1"/>
  <c r="EB250" i="1"/>
  <c r="BP250" i="1"/>
  <c r="D250" i="1"/>
  <c r="DQ249" i="1"/>
  <c r="BE249" i="1"/>
  <c r="FR248" i="1"/>
  <c r="DF248" i="1"/>
  <c r="AT248" i="1"/>
  <c r="FG247" i="1"/>
  <c r="CU247" i="1"/>
  <c r="AI247" i="1"/>
  <c r="EU246" i="1"/>
  <c r="CI246" i="1"/>
  <c r="W246" i="1"/>
  <c r="EJ245" i="1"/>
  <c r="BX245" i="1"/>
  <c r="L245" i="1"/>
  <c r="DY244" i="1"/>
  <c r="BM244" i="1"/>
  <c r="EI243" i="1"/>
  <c r="DF243" i="1"/>
  <c r="CL243" i="1"/>
  <c r="BO243" i="1"/>
  <c r="AT243" i="1"/>
  <c r="Z243" i="1"/>
  <c r="C243" i="1"/>
  <c r="FG242" i="1"/>
  <c r="EM242" i="1"/>
  <c r="DP242" i="1"/>
  <c r="CU242" i="1"/>
  <c r="CA242" i="1"/>
  <c r="BD242" i="1"/>
  <c r="AI242" i="1"/>
  <c r="O242" i="1"/>
  <c r="FX241" i="1"/>
  <c r="FJ241" i="1"/>
  <c r="EY241" i="1"/>
  <c r="EK241" i="1"/>
  <c r="DX241" i="1"/>
  <c r="DL241" i="1"/>
  <c r="CX241" i="1"/>
  <c r="CN241" i="1"/>
  <c r="CD241" i="1"/>
  <c r="BR241" i="1"/>
  <c r="BI241" i="1"/>
  <c r="BA241" i="1"/>
  <c r="AS241" i="1"/>
  <c r="AK241" i="1"/>
  <c r="AC241" i="1"/>
  <c r="U241" i="1"/>
  <c r="M241" i="1"/>
  <c r="E241" i="1"/>
  <c r="FV240" i="1"/>
  <c r="FN240" i="1"/>
  <c r="FF240" i="1"/>
  <c r="EX240" i="1"/>
  <c r="EP240" i="1"/>
  <c r="EH240" i="1"/>
  <c r="DZ240" i="1"/>
  <c r="DR240" i="1"/>
  <c r="DJ240" i="1"/>
  <c r="DB240" i="1"/>
  <c r="CT240" i="1"/>
  <c r="CL240" i="1"/>
  <c r="CD240" i="1"/>
  <c r="BV240" i="1"/>
  <c r="BN240" i="1"/>
  <c r="BF240" i="1"/>
  <c r="AX240" i="1"/>
  <c r="AP240" i="1"/>
  <c r="AH240" i="1"/>
  <c r="Z240" i="1"/>
  <c r="R240" i="1"/>
  <c r="J240" i="1"/>
  <c r="FS239" i="1"/>
  <c r="FK239" i="1"/>
  <c r="FC239" i="1"/>
  <c r="EU239" i="1"/>
  <c r="EM239" i="1"/>
  <c r="EE239" i="1"/>
  <c r="DW239" i="1"/>
  <c r="DO239" i="1"/>
  <c r="DG239" i="1"/>
  <c r="CY239" i="1"/>
  <c r="CQ239" i="1"/>
  <c r="CI239" i="1"/>
  <c r="CA239" i="1"/>
  <c r="BS239" i="1"/>
  <c r="BK239" i="1"/>
  <c r="BC239" i="1"/>
  <c r="AU239" i="1"/>
  <c r="AM239" i="1"/>
  <c r="AE239" i="1"/>
  <c r="W239" i="1"/>
  <c r="O239" i="1"/>
  <c r="G239" i="1"/>
  <c r="EF240" i="1"/>
  <c r="CZ240" i="1"/>
  <c r="CB240" i="1"/>
  <c r="BL240" i="1"/>
  <c r="AN240" i="1"/>
  <c r="P240" i="1"/>
  <c r="FQ239" i="1"/>
  <c r="FA239" i="1"/>
  <c r="EC239" i="1"/>
  <c r="DE239" i="1"/>
  <c r="CO239" i="1"/>
  <c r="BQ239" i="1"/>
  <c r="AS239" i="1"/>
  <c r="AC239" i="1"/>
  <c r="E239" i="1"/>
  <c r="AU240" i="1"/>
  <c r="O240" i="1"/>
  <c r="FP239" i="1"/>
  <c r="ER239" i="1"/>
  <c r="DT239" i="1"/>
  <c r="CN239" i="1"/>
  <c r="BH239" i="1"/>
  <c r="AR239" i="1"/>
  <c r="L239" i="1"/>
  <c r="DK239" i="1"/>
  <c r="BW239" i="1"/>
  <c r="AQ239" i="1"/>
  <c r="K239" i="1"/>
  <c r="CG241" i="1"/>
  <c r="AV241" i="1"/>
  <c r="X241" i="1"/>
  <c r="FI240" i="1"/>
  <c r="EC240" i="1"/>
  <c r="CW240" i="1"/>
  <c r="BI240" i="1"/>
  <c r="U240" i="1"/>
  <c r="FF239" i="1"/>
  <c r="DR239" i="1"/>
  <c r="CT239" i="1"/>
  <c r="AX239" i="1"/>
  <c r="E214" i="1"/>
  <c r="CI251" i="1"/>
  <c r="AQ247" i="1"/>
  <c r="ER245" i="1"/>
  <c r="I244" i="1"/>
  <c r="AX243" i="1"/>
  <c r="CY242" i="1"/>
  <c r="DM241" i="1"/>
  <c r="BJ241" i="1"/>
  <c r="AD241" i="1"/>
  <c r="FG240" i="1"/>
  <c r="DS240" i="1"/>
  <c r="BW240" i="1"/>
  <c r="AI240" i="1"/>
  <c r="FL239" i="1"/>
  <c r="DX239" i="1"/>
  <c r="BL239" i="1"/>
  <c r="P239" i="1"/>
  <c r="AN276" i="1"/>
  <c r="AZ270" i="1"/>
  <c r="BQ267" i="1"/>
  <c r="CX258" i="1"/>
  <c r="EN255" i="1"/>
  <c r="FG254" i="1"/>
  <c r="CA254" i="1"/>
  <c r="F254" i="1"/>
  <c r="DJ253" i="1"/>
  <c r="AO253" i="1"/>
  <c r="ES252" i="1"/>
  <c r="CD252" i="1"/>
  <c r="R252" i="1"/>
  <c r="EE251" i="1"/>
  <c r="BS251" i="1"/>
  <c r="G251" i="1"/>
  <c r="DT250" i="1"/>
  <c r="BH250" i="1"/>
  <c r="FU249" i="1"/>
  <c r="DI249" i="1"/>
  <c r="AW249" i="1"/>
  <c r="FJ248" i="1"/>
  <c r="CX248" i="1"/>
  <c r="AL248" i="1"/>
  <c r="EY247" i="1"/>
  <c r="CM247" i="1"/>
  <c r="AA247" i="1"/>
  <c r="EM246" i="1"/>
  <c r="CA246" i="1"/>
  <c r="O246" i="1"/>
  <c r="EB245" i="1"/>
  <c r="BP245" i="1"/>
  <c r="D245" i="1"/>
  <c r="DQ244" i="1"/>
  <c r="BE244" i="1"/>
  <c r="FR243" i="1"/>
  <c r="ED243" i="1"/>
  <c r="DC243" i="1"/>
  <c r="CH243" i="1"/>
  <c r="BN243" i="1"/>
  <c r="AQ243" i="1"/>
  <c r="V243" i="1"/>
  <c r="FD242" i="1"/>
  <c r="EI242" i="1"/>
  <c r="DO242" i="1"/>
  <c r="CR242" i="1"/>
  <c r="BW242" i="1"/>
  <c r="BC242" i="1"/>
  <c r="AF242" i="1"/>
  <c r="K242" i="1"/>
  <c r="FW241" i="1"/>
  <c r="FI241" i="1"/>
  <c r="EV241" i="1"/>
  <c r="EJ241" i="1"/>
  <c r="DV241" i="1"/>
  <c r="DK241" i="1"/>
  <c r="CW241" i="1"/>
  <c r="CM241" i="1"/>
  <c r="CB241" i="1"/>
  <c r="BQ241" i="1"/>
  <c r="BH241" i="1"/>
  <c r="AZ241" i="1"/>
  <c r="AR241" i="1"/>
  <c r="AJ241" i="1"/>
  <c r="AB241" i="1"/>
  <c r="T241" i="1"/>
  <c r="L241" i="1"/>
  <c r="D241" i="1"/>
  <c r="FU240" i="1"/>
  <c r="FM240" i="1"/>
  <c r="FE240" i="1"/>
  <c r="EW240" i="1"/>
  <c r="EO240" i="1"/>
  <c r="EG240" i="1"/>
  <c r="DY240" i="1"/>
  <c r="DQ240" i="1"/>
  <c r="DI240" i="1"/>
  <c r="DA240" i="1"/>
  <c r="CS240" i="1"/>
  <c r="CK240" i="1"/>
  <c r="CC240" i="1"/>
  <c r="BU240" i="1"/>
  <c r="BM240" i="1"/>
  <c r="BE240" i="1"/>
  <c r="AW240" i="1"/>
  <c r="AO240" i="1"/>
  <c r="AG240" i="1"/>
  <c r="Y240" i="1"/>
  <c r="Q240" i="1"/>
  <c r="I240" i="1"/>
  <c r="FR239" i="1"/>
  <c r="FJ239" i="1"/>
  <c r="FB239" i="1"/>
  <c r="ET239" i="1"/>
  <c r="EL239" i="1"/>
  <c r="ED239" i="1"/>
  <c r="DV239" i="1"/>
  <c r="DN239" i="1"/>
  <c r="DF239" i="1"/>
  <c r="CX239" i="1"/>
  <c r="CP239" i="1"/>
  <c r="CH239" i="1"/>
  <c r="BZ239" i="1"/>
  <c r="BR239" i="1"/>
  <c r="BJ239" i="1"/>
  <c r="BB239" i="1"/>
  <c r="AT239" i="1"/>
  <c r="AL239" i="1"/>
  <c r="AD239" i="1"/>
  <c r="V239" i="1"/>
  <c r="N239" i="1"/>
  <c r="F239" i="1"/>
  <c r="EN240" i="1"/>
  <c r="CR240" i="1"/>
  <c r="BT240" i="1"/>
  <c r="AV240" i="1"/>
  <c r="AF240" i="1"/>
  <c r="H240" i="1"/>
  <c r="FI239" i="1"/>
  <c r="EK239" i="1"/>
  <c r="DU239" i="1"/>
  <c r="CW239" i="1"/>
  <c r="BY239" i="1"/>
  <c r="BI239" i="1"/>
  <c r="AK239" i="1"/>
  <c r="M239" i="1"/>
  <c r="BK240" i="1"/>
  <c r="W240" i="1"/>
  <c r="FH239" i="1"/>
  <c r="EB239" i="1"/>
  <c r="CV239" i="1"/>
  <c r="BP239" i="1"/>
  <c r="AZ239" i="1"/>
  <c r="T239" i="1"/>
  <c r="DC239" i="1"/>
  <c r="BO239" i="1"/>
  <c r="AA239" i="1"/>
  <c r="DP241" i="1"/>
  <c r="AN241" i="1"/>
  <c r="ES240" i="1"/>
  <c r="DE240" i="1"/>
  <c r="BQ240" i="1"/>
  <c r="AC240" i="1"/>
  <c r="FN239" i="1"/>
  <c r="DZ239" i="1"/>
  <c r="CL239" i="1"/>
  <c r="AP239" i="1"/>
  <c r="EB253" i="1"/>
  <c r="BB248" i="1"/>
  <c r="AE246" i="1"/>
  <c r="BU244" i="1"/>
  <c r="BR243" i="1"/>
  <c r="FK242" i="1"/>
  <c r="AM242" i="1"/>
  <c r="EL241" i="1"/>
  <c r="CO241" i="1"/>
  <c r="AT241" i="1"/>
  <c r="FW240" i="1"/>
  <c r="EI240" i="1"/>
  <c r="CM240" i="1"/>
  <c r="AY240" i="1"/>
  <c r="C240" i="1"/>
  <c r="EF239" i="1"/>
  <c r="CB239" i="1"/>
  <c r="AF239" i="1"/>
  <c r="EP274" i="1"/>
  <c r="FD269" i="1"/>
  <c r="E267" i="1"/>
  <c r="AL258" i="1"/>
  <c r="DU255" i="1"/>
  <c r="EU254" i="1"/>
  <c r="BR254" i="1"/>
  <c r="FV253" i="1"/>
  <c r="DA253" i="1"/>
  <c r="AF253" i="1"/>
  <c r="EJ252" i="1"/>
  <c r="BV252" i="1"/>
  <c r="J252" i="1"/>
  <c r="DW251" i="1"/>
  <c r="BK251" i="1"/>
  <c r="FX250" i="1"/>
  <c r="DL250" i="1"/>
  <c r="AZ250" i="1"/>
  <c r="FM249" i="1"/>
  <c r="DA249" i="1"/>
  <c r="AO249" i="1"/>
  <c r="FB248" i="1"/>
  <c r="CP248" i="1"/>
  <c r="AD248" i="1"/>
  <c r="EQ247" i="1"/>
  <c r="CE247" i="1"/>
  <c r="S247" i="1"/>
  <c r="EE246" i="1"/>
  <c r="BS246" i="1"/>
  <c r="G246" i="1"/>
  <c r="DT245" i="1"/>
  <c r="BH245" i="1"/>
  <c r="FU244" i="1"/>
  <c r="DI244" i="1"/>
  <c r="AW244" i="1"/>
  <c r="FJ243" i="1"/>
  <c r="EA243" i="1"/>
  <c r="DB243" i="1"/>
  <c r="CE243" i="1"/>
  <c r="BJ243" i="1"/>
  <c r="AP243" i="1"/>
  <c r="S243" i="1"/>
  <c r="FW242" i="1"/>
  <c r="FC242" i="1"/>
  <c r="EF242" i="1"/>
  <c r="DK242" i="1"/>
  <c r="CQ242" i="1"/>
  <c r="BT242" i="1"/>
  <c r="AY242" i="1"/>
  <c r="AE242" i="1"/>
  <c r="H242" i="1"/>
  <c r="FT241" i="1"/>
  <c r="FH241" i="1"/>
  <c r="ET241" i="1"/>
  <c r="EI241" i="1"/>
  <c r="DU241" i="1"/>
  <c r="DH241" i="1"/>
  <c r="CV241" i="1"/>
  <c r="CL241" i="1"/>
  <c r="BZ241" i="1"/>
  <c r="BP241" i="1"/>
  <c r="BG241" i="1"/>
  <c r="AY241" i="1"/>
  <c r="AQ241" i="1"/>
  <c r="AI241" i="1"/>
  <c r="AA241" i="1"/>
  <c r="S241" i="1"/>
  <c r="K241" i="1"/>
  <c r="C241" i="1"/>
  <c r="FT240" i="1"/>
  <c r="FL240" i="1"/>
  <c r="FD240" i="1"/>
  <c r="EV240" i="1"/>
  <c r="DX240" i="1"/>
  <c r="DP240" i="1"/>
  <c r="DH240" i="1"/>
  <c r="CJ240" i="1"/>
  <c r="BD240" i="1"/>
  <c r="X240" i="1"/>
  <c r="ES239" i="1"/>
  <c r="DM239" i="1"/>
  <c r="CG239" i="1"/>
  <c r="BA239" i="1"/>
  <c r="U239" i="1"/>
  <c r="AM240" i="1"/>
  <c r="FX239" i="1"/>
  <c r="EJ239" i="1"/>
  <c r="DD239" i="1"/>
  <c r="BX239" i="1"/>
  <c r="AB239" i="1"/>
  <c r="D239" i="1"/>
  <c r="CM239" i="1"/>
  <c r="BG239" i="1"/>
  <c r="S239" i="1"/>
  <c r="DD241" i="1"/>
  <c r="H241" i="1"/>
  <c r="DM240" i="1"/>
  <c r="BY240" i="1"/>
  <c r="AK240" i="1"/>
  <c r="FV239" i="1"/>
  <c r="EP239" i="1"/>
  <c r="DB239" i="1"/>
  <c r="BV239" i="1"/>
  <c r="Z239" i="1"/>
  <c r="FK252" i="1"/>
  <c r="DS242" i="1"/>
  <c r="V241" i="1"/>
  <c r="CE240" i="1"/>
  <c r="S240" i="1"/>
  <c r="EN239" i="1"/>
  <c r="CR239" i="1"/>
  <c r="AV239" i="1"/>
  <c r="BS273" i="1"/>
  <c r="CM269" i="1"/>
  <c r="DR266" i="1"/>
  <c r="EY257" i="1"/>
  <c r="CX255" i="1"/>
  <c r="EK254" i="1"/>
  <c r="BI254" i="1"/>
  <c r="FM253" i="1"/>
  <c r="CR253" i="1"/>
  <c r="W253" i="1"/>
  <c r="DZ252" i="1"/>
  <c r="BN252" i="1"/>
  <c r="DO251" i="1"/>
  <c r="BC251" i="1"/>
  <c r="FP250" i="1"/>
  <c r="DD250" i="1"/>
  <c r="AR250" i="1"/>
  <c r="FE249" i="1"/>
  <c r="CS249" i="1"/>
  <c r="AG249" i="1"/>
  <c r="ET248" i="1"/>
  <c r="CH248" i="1"/>
  <c r="V248" i="1"/>
  <c r="EI247" i="1"/>
  <c r="BW247" i="1"/>
  <c r="K247" i="1"/>
  <c r="DW246" i="1"/>
  <c r="BK246" i="1"/>
  <c r="FX245" i="1"/>
  <c r="DL245" i="1"/>
  <c r="AZ245" i="1"/>
  <c r="FM244" i="1"/>
  <c r="DA244" i="1"/>
  <c r="AO244" i="1"/>
  <c r="FB243" i="1"/>
  <c r="DV243" i="1"/>
  <c r="CX243" i="1"/>
  <c r="CD243" i="1"/>
  <c r="BG243" i="1"/>
  <c r="AL243" i="1"/>
  <c r="R243" i="1"/>
  <c r="FT242" i="1"/>
  <c r="EY242" i="1"/>
  <c r="EE242" i="1"/>
  <c r="DH242" i="1"/>
  <c r="CM242" i="1"/>
  <c r="BS242" i="1"/>
  <c r="AV242" i="1"/>
  <c r="AA242" i="1"/>
  <c r="G242" i="1"/>
  <c r="FR241" i="1"/>
  <c r="FG241" i="1"/>
  <c r="ES241" i="1"/>
  <c r="EF241" i="1"/>
  <c r="DT241" i="1"/>
  <c r="DF241" i="1"/>
  <c r="CU241" i="1"/>
  <c r="CJ241" i="1"/>
  <c r="BY241" i="1"/>
  <c r="BO241" i="1"/>
  <c r="BF241" i="1"/>
  <c r="AX241" i="1"/>
  <c r="AP241" i="1"/>
  <c r="AH241" i="1"/>
  <c r="Z241" i="1"/>
  <c r="R241" i="1"/>
  <c r="J241" i="1"/>
  <c r="FS240" i="1"/>
  <c r="FK240" i="1"/>
  <c r="FC240" i="1"/>
  <c r="EU240" i="1"/>
  <c r="EM240" i="1"/>
  <c r="EE240" i="1"/>
  <c r="DW240" i="1"/>
  <c r="DO240" i="1"/>
  <c r="DG240" i="1"/>
  <c r="CY240" i="1"/>
  <c r="CQ240" i="1"/>
  <c r="CI240" i="1"/>
  <c r="CA240" i="1"/>
  <c r="BS240" i="1"/>
  <c r="BC240" i="1"/>
  <c r="AE240" i="1"/>
  <c r="G240" i="1"/>
  <c r="EZ239" i="1"/>
  <c r="DL239" i="1"/>
  <c r="CF239" i="1"/>
  <c r="AJ239" i="1"/>
  <c r="CU239" i="1"/>
  <c r="AY239" i="1"/>
  <c r="BF239" i="1"/>
  <c r="J239" i="1"/>
  <c r="AH252" i="1"/>
  <c r="FC246" i="1"/>
  <c r="T245" i="1"/>
  <c r="CM243" i="1"/>
  <c r="EN242" i="1"/>
  <c r="P242" i="1"/>
  <c r="EA241" i="1"/>
  <c r="BT241" i="1"/>
  <c r="N241" i="1"/>
  <c r="EY240" i="1"/>
  <c r="DC240" i="1"/>
  <c r="BG240" i="1"/>
  <c r="FT239" i="1"/>
  <c r="CZ239" i="1"/>
  <c r="X239" i="1"/>
  <c r="CX272" i="1"/>
  <c r="AA269" i="1"/>
  <c r="BF266" i="1"/>
  <c r="CM257" i="1"/>
  <c r="CB255" i="1"/>
  <c r="EA254" i="1"/>
  <c r="AZ254" i="1"/>
  <c r="FD253" i="1"/>
  <c r="CI253" i="1"/>
  <c r="M253" i="1"/>
  <c r="DR252" i="1"/>
  <c r="BF252" i="1"/>
  <c r="FS251" i="1"/>
  <c r="DG251" i="1"/>
  <c r="AU251" i="1"/>
  <c r="FH250" i="1"/>
  <c r="CV250" i="1"/>
  <c r="AJ250" i="1"/>
  <c r="EW249" i="1"/>
  <c r="CK249" i="1"/>
  <c r="Y249" i="1"/>
  <c r="EL248" i="1"/>
  <c r="BZ248" i="1"/>
  <c r="N248" i="1"/>
  <c r="EA247" i="1"/>
  <c r="BO247" i="1"/>
  <c r="DO246" i="1"/>
  <c r="BC246" i="1"/>
  <c r="FP245" i="1"/>
  <c r="DD245" i="1"/>
  <c r="AR245" i="1"/>
  <c r="FE244" i="1"/>
  <c r="CS244" i="1"/>
  <c r="AG244" i="1"/>
  <c r="EY243" i="1"/>
  <c r="DS243" i="1"/>
  <c r="CU243" i="1"/>
  <c r="BZ243" i="1"/>
  <c r="BF243" i="1"/>
  <c r="AI243" i="1"/>
  <c r="N243" i="1"/>
  <c r="FS242" i="1"/>
  <c r="EV242" i="1"/>
  <c r="EA242" i="1"/>
  <c r="DG242" i="1"/>
  <c r="CJ242" i="1"/>
  <c r="BO242" i="1"/>
  <c r="AU242" i="1"/>
  <c r="X242" i="1"/>
  <c r="F242" i="1"/>
  <c r="FQ241" i="1"/>
  <c r="FD241" i="1"/>
  <c r="ER241" i="1"/>
  <c r="ED241" i="1"/>
  <c r="DS241" i="1"/>
  <c r="DE241" i="1"/>
  <c r="CT241" i="1"/>
  <c r="CH241" i="1"/>
  <c r="BX241" i="1"/>
  <c r="BN241" i="1"/>
  <c r="BE241" i="1"/>
  <c r="AW241" i="1"/>
  <c r="AO241" i="1"/>
  <c r="AG241" i="1"/>
  <c r="Y241" i="1"/>
  <c r="Q241" i="1"/>
  <c r="I241" i="1"/>
  <c r="FR240" i="1"/>
  <c r="FJ240" i="1"/>
  <c r="FB240" i="1"/>
  <c r="ET240" i="1"/>
  <c r="EL240" i="1"/>
  <c r="ED240" i="1"/>
  <c r="DV240" i="1"/>
  <c r="DN240" i="1"/>
  <c r="DF240" i="1"/>
  <c r="CX240" i="1"/>
  <c r="CP240" i="1"/>
  <c r="CH240" i="1"/>
  <c r="BZ240" i="1"/>
  <c r="BR240" i="1"/>
  <c r="BJ240" i="1"/>
  <c r="BB240" i="1"/>
  <c r="AT240" i="1"/>
  <c r="AL240" i="1"/>
  <c r="AD240" i="1"/>
  <c r="V240" i="1"/>
  <c r="N240" i="1"/>
  <c r="F240" i="1"/>
  <c r="FW239" i="1"/>
  <c r="FO239" i="1"/>
  <c r="FG239" i="1"/>
  <c r="EY239" i="1"/>
  <c r="EQ239" i="1"/>
  <c r="EI239" i="1"/>
  <c r="EA239" i="1"/>
  <c r="DS239" i="1"/>
  <c r="CE239" i="1"/>
  <c r="AI239" i="1"/>
  <c r="BW241" i="1"/>
  <c r="P241" i="1"/>
  <c r="FA240" i="1"/>
  <c r="DU240" i="1"/>
  <c r="CG240" i="1"/>
  <c r="BA240" i="1"/>
  <c r="M240" i="1"/>
  <c r="EX239" i="1"/>
  <c r="DJ239" i="1"/>
  <c r="BN239" i="1"/>
  <c r="R239" i="1"/>
  <c r="EU251" i="1"/>
  <c r="FQ271" i="1"/>
  <c r="EN268" i="1"/>
  <c r="FS265" i="1"/>
  <c r="AA257" i="1"/>
  <c r="BI255" i="1"/>
  <c r="DO254" i="1"/>
  <c r="AQ254" i="1"/>
  <c r="EU253" i="1"/>
  <c r="BY253" i="1"/>
  <c r="D253" i="1"/>
  <c r="DJ252" i="1"/>
  <c r="AX252" i="1"/>
  <c r="FK251" i="1"/>
  <c r="CY251" i="1"/>
  <c r="AM251" i="1"/>
  <c r="EZ250" i="1"/>
  <c r="CN250" i="1"/>
  <c r="AB250" i="1"/>
  <c r="EO249" i="1"/>
  <c r="CC249" i="1"/>
  <c r="Q249" i="1"/>
  <c r="ED248" i="1"/>
  <c r="BR248" i="1"/>
  <c r="F248" i="1"/>
  <c r="DS247" i="1"/>
  <c r="BG247" i="1"/>
  <c r="FS246" i="1"/>
  <c r="DG246" i="1"/>
  <c r="AU246" i="1"/>
  <c r="FH245" i="1"/>
  <c r="CV245" i="1"/>
  <c r="AJ245" i="1"/>
  <c r="EW244" i="1"/>
  <c r="CK244" i="1"/>
  <c r="Y244" i="1"/>
  <c r="ET243" i="1"/>
  <c r="DN243" i="1"/>
  <c r="CT243" i="1"/>
  <c r="BW243" i="1"/>
  <c r="BB243" i="1"/>
  <c r="AH243" i="1"/>
  <c r="K243" i="1"/>
  <c r="FO242" i="1"/>
  <c r="EU242" i="1"/>
  <c r="DX242" i="1"/>
  <c r="DC242" i="1"/>
  <c r="CI242" i="1"/>
  <c r="BL242" i="1"/>
  <c r="AQ242" i="1"/>
  <c r="W242" i="1"/>
  <c r="C242" i="1"/>
  <c r="FP241" i="1"/>
  <c r="FB241" i="1"/>
  <c r="EQ241" i="1"/>
  <c r="EC241" i="1"/>
  <c r="CR241" i="1"/>
  <c r="BL241" i="1"/>
  <c r="BD241" i="1"/>
  <c r="AF241" i="1"/>
  <c r="FQ240" i="1"/>
  <c r="EK240" i="1"/>
  <c r="CO240" i="1"/>
  <c r="AS240" i="1"/>
  <c r="E240" i="1"/>
  <c r="EH239" i="1"/>
  <c r="CD239" i="1"/>
  <c r="AH239" i="1"/>
  <c r="BG253" i="1"/>
  <c r="DC247" i="1"/>
  <c r="CF245" i="1"/>
  <c r="EL243" i="1"/>
  <c r="AA243" i="1"/>
  <c r="CB242" i="1"/>
  <c r="EZ241" i="1"/>
  <c r="CE241" i="1"/>
  <c r="AL241" i="1"/>
  <c r="FO240" i="1"/>
  <c r="EA240" i="1"/>
  <c r="CU240" i="1"/>
  <c r="AQ240" i="1"/>
  <c r="K240" i="1"/>
  <c r="EV239" i="1"/>
  <c r="DH239" i="1"/>
  <c r="BT239" i="1"/>
  <c r="AN239" i="1"/>
  <c r="CM271" i="1"/>
  <c r="CB268" i="1"/>
  <c r="DG265" i="1"/>
  <c r="EN256" i="1"/>
  <c r="AL255" i="1"/>
  <c r="DE254" i="1"/>
  <c r="AH254" i="1"/>
  <c r="EK253" i="1"/>
  <c r="BP253" i="1"/>
  <c r="FT252" i="1"/>
  <c r="DB252" i="1"/>
  <c r="AP252" i="1"/>
  <c r="FC251" i="1"/>
  <c r="CQ251" i="1"/>
  <c r="AE251" i="1"/>
  <c r="ER250" i="1"/>
  <c r="CF250" i="1"/>
  <c r="T250" i="1"/>
  <c r="EG249" i="1"/>
  <c r="BU249" i="1"/>
  <c r="I249" i="1"/>
  <c r="DV248" i="1"/>
  <c r="BJ248" i="1"/>
  <c r="FW247" i="1"/>
  <c r="DK247" i="1"/>
  <c r="AY247" i="1"/>
  <c r="FK246" i="1"/>
  <c r="CY246" i="1"/>
  <c r="AM246" i="1"/>
  <c r="EZ245" i="1"/>
  <c r="CN245" i="1"/>
  <c r="AB245" i="1"/>
  <c r="EO244" i="1"/>
  <c r="CC244" i="1"/>
  <c r="Q244" i="1"/>
  <c r="EQ243" i="1"/>
  <c r="DK243" i="1"/>
  <c r="CP243" i="1"/>
  <c r="BV243" i="1"/>
  <c r="AY243" i="1"/>
  <c r="AD243" i="1"/>
  <c r="J243" i="1"/>
  <c r="FL242" i="1"/>
  <c r="EQ242" i="1"/>
  <c r="DW242" i="1"/>
  <c r="CZ242" i="1"/>
  <c r="CE242" i="1"/>
  <c r="BK242" i="1"/>
  <c r="AN242" i="1"/>
  <c r="S242" i="1"/>
  <c r="FO241" i="1"/>
  <c r="FA241" i="1"/>
  <c r="EN241" i="1"/>
  <c r="EB241" i="1"/>
  <c r="DN241" i="1"/>
  <c r="DC241" i="1"/>
  <c r="CP241" i="1"/>
  <c r="CF241" i="1"/>
  <c r="BV241" i="1"/>
  <c r="BK241" i="1"/>
  <c r="BC241" i="1"/>
  <c r="AU241" i="1"/>
  <c r="AM241" i="1"/>
  <c r="AE241" i="1"/>
  <c r="W241" i="1"/>
  <c r="O241" i="1"/>
  <c r="G241" i="1"/>
  <c r="FX240" i="1"/>
  <c r="FP240" i="1"/>
  <c r="FH240" i="1"/>
  <c r="EZ240" i="1"/>
  <c r="ER240" i="1"/>
  <c r="EJ240" i="1"/>
  <c r="EB240" i="1"/>
  <c r="DT240" i="1"/>
  <c r="DL240" i="1"/>
  <c r="DD240" i="1"/>
  <c r="CV240" i="1"/>
  <c r="CN240" i="1"/>
  <c r="CF240" i="1"/>
  <c r="BX240" i="1"/>
  <c r="BP240" i="1"/>
  <c r="BH240" i="1"/>
  <c r="AZ240" i="1"/>
  <c r="AR240" i="1"/>
  <c r="AJ240" i="1"/>
  <c r="AB240" i="1"/>
  <c r="T240" i="1"/>
  <c r="L240" i="1"/>
  <c r="D240" i="1"/>
  <c r="FU239" i="1"/>
  <c r="FM239" i="1"/>
  <c r="FE239" i="1"/>
  <c r="EW239" i="1"/>
  <c r="EO239" i="1"/>
  <c r="EG239" i="1"/>
  <c r="DY239" i="1"/>
  <c r="DQ239" i="1"/>
  <c r="DI239" i="1"/>
  <c r="DA239" i="1"/>
  <c r="CS239" i="1"/>
  <c r="CK239" i="1"/>
  <c r="CC239" i="1"/>
  <c r="BU239" i="1"/>
  <c r="BM239" i="1"/>
  <c r="BE239" i="1"/>
  <c r="AW239" i="1"/>
  <c r="AO239" i="1"/>
  <c r="AG239" i="1"/>
  <c r="Y239" i="1"/>
  <c r="Q239" i="1"/>
  <c r="I239" i="1"/>
  <c r="R271" i="1"/>
  <c r="P268" i="1"/>
  <c r="AU265" i="1"/>
  <c r="CB256" i="1"/>
  <c r="P255" i="1"/>
  <c r="CU254" i="1"/>
  <c r="X254" i="1"/>
  <c r="CT252" i="1"/>
  <c r="W251" i="1"/>
  <c r="EJ250" i="1"/>
  <c r="BX250" i="1"/>
  <c r="L250" i="1"/>
  <c r="DY249" i="1"/>
  <c r="BM249" i="1"/>
  <c r="DN248" i="1"/>
  <c r="FO247" i="1"/>
  <c r="CQ246" i="1"/>
  <c r="EG244" i="1"/>
  <c r="DJ243" i="1"/>
  <c r="F243" i="1"/>
  <c r="BG242" i="1"/>
  <c r="FL241" i="1"/>
  <c r="CZ241" i="1"/>
  <c r="BB241" i="1"/>
  <c r="F241" i="1"/>
  <c r="EQ240" i="1"/>
  <c r="DK240" i="1"/>
  <c r="BO240" i="1"/>
  <c r="AA240" i="1"/>
  <c r="FD239" i="1"/>
  <c r="DP239" i="1"/>
  <c r="CJ239" i="1"/>
  <c r="BD239" i="1"/>
  <c r="H239" i="1"/>
  <c r="FS230" i="1"/>
  <c r="FK230" i="1"/>
  <c r="FC230" i="1"/>
  <c r="EU230" i="1"/>
  <c r="EM230" i="1"/>
  <c r="EE230" i="1"/>
  <c r="DW230" i="1"/>
  <c r="DO230" i="1"/>
  <c r="DG230" i="1"/>
  <c r="CY230" i="1"/>
  <c r="CQ230" i="1"/>
  <c r="CI230" i="1"/>
  <c r="CA230" i="1"/>
  <c r="BS230" i="1"/>
  <c r="BK230" i="1"/>
  <c r="BC230" i="1"/>
  <c r="AU230" i="1"/>
  <c r="AM230" i="1"/>
  <c r="AE230" i="1"/>
  <c r="W230" i="1"/>
  <c r="O230" i="1"/>
  <c r="G230" i="1"/>
  <c r="FX229" i="1"/>
  <c r="FP229" i="1"/>
  <c r="FH229" i="1"/>
  <c r="EZ229" i="1"/>
  <c r="ER229" i="1"/>
  <c r="EJ229" i="1"/>
  <c r="EB229" i="1"/>
  <c r="DT229" i="1"/>
  <c r="DL229" i="1"/>
  <c r="DD229" i="1"/>
  <c r="CV229" i="1"/>
  <c r="CN229" i="1"/>
  <c r="CF229" i="1"/>
  <c r="BX229" i="1"/>
  <c r="BP229" i="1"/>
  <c r="BH229" i="1"/>
  <c r="AZ229" i="1"/>
  <c r="AR229" i="1"/>
  <c r="AJ229" i="1"/>
  <c r="AB229" i="1"/>
  <c r="T229" i="1"/>
  <c r="L229" i="1"/>
  <c r="D229" i="1"/>
  <c r="FU228" i="1"/>
  <c r="FM228" i="1"/>
  <c r="FE228" i="1"/>
  <c r="EW228" i="1"/>
  <c r="EO228" i="1"/>
  <c r="EG228" i="1"/>
  <c r="DY228" i="1"/>
  <c r="DQ228" i="1"/>
  <c r="DI228" i="1"/>
  <c r="DA228" i="1"/>
  <c r="CS228" i="1"/>
  <c r="CK228" i="1"/>
  <c r="CC228" i="1"/>
  <c r="BU228" i="1"/>
  <c r="BM228" i="1"/>
  <c r="BE228" i="1"/>
  <c r="AW228" i="1"/>
  <c r="AO228" i="1"/>
  <c r="AG228" i="1"/>
  <c r="Y228" i="1"/>
  <c r="Q228" i="1"/>
  <c r="I228" i="1"/>
  <c r="FR227" i="1"/>
  <c r="FJ227" i="1"/>
  <c r="FB227" i="1"/>
  <c r="ET227" i="1"/>
  <c r="EL227" i="1"/>
  <c r="ED227" i="1"/>
  <c r="DV227" i="1"/>
  <c r="DN227" i="1"/>
  <c r="DF227" i="1"/>
  <c r="CX227" i="1"/>
  <c r="CP227" i="1"/>
  <c r="CH227" i="1"/>
  <c r="BZ227" i="1"/>
  <c r="BR227" i="1"/>
  <c r="BJ227" i="1"/>
  <c r="BB227" i="1"/>
  <c r="AT227" i="1"/>
  <c r="AL227" i="1"/>
  <c r="AD227" i="1"/>
  <c r="V227" i="1"/>
  <c r="N227" i="1"/>
  <c r="F227" i="1"/>
  <c r="FW226" i="1"/>
  <c r="FO226" i="1"/>
  <c r="FG226" i="1"/>
  <c r="EY226" i="1"/>
  <c r="EQ226" i="1"/>
  <c r="EI226" i="1"/>
  <c r="EA226" i="1"/>
  <c r="DS226" i="1"/>
  <c r="DK226" i="1"/>
  <c r="DC226" i="1"/>
  <c r="CU226" i="1"/>
  <c r="CM226" i="1"/>
  <c r="CE226" i="1"/>
  <c r="BW226" i="1"/>
  <c r="BO226" i="1"/>
  <c r="BG226" i="1"/>
  <c r="AY226" i="1"/>
  <c r="AQ226" i="1"/>
  <c r="AI226" i="1"/>
  <c r="AA226" i="1"/>
  <c r="S226" i="1"/>
  <c r="K226" i="1"/>
  <c r="C226" i="1"/>
  <c r="FT225" i="1"/>
  <c r="FL225" i="1"/>
  <c r="FD225" i="1"/>
  <c r="EV225" i="1"/>
  <c r="EN225" i="1"/>
  <c r="EF225" i="1"/>
  <c r="DX225" i="1"/>
  <c r="DP225" i="1"/>
  <c r="DH225" i="1"/>
  <c r="CZ225" i="1"/>
  <c r="CR225" i="1"/>
  <c r="CJ225" i="1"/>
  <c r="CB225" i="1"/>
  <c r="BT225" i="1"/>
  <c r="BL225" i="1"/>
  <c r="BD225" i="1"/>
  <c r="AV225" i="1"/>
  <c r="AN225" i="1"/>
  <c r="AF225" i="1"/>
  <c r="X225" i="1"/>
  <c r="P225" i="1"/>
  <c r="FR230" i="1"/>
  <c r="FJ230" i="1"/>
  <c r="FB230" i="1"/>
  <c r="ET230" i="1"/>
  <c r="EL230" i="1"/>
  <c r="ED230" i="1"/>
  <c r="DV230" i="1"/>
  <c r="DN230" i="1"/>
  <c r="DF230" i="1"/>
  <c r="CX230" i="1"/>
  <c r="CP230" i="1"/>
  <c r="CH230" i="1"/>
  <c r="BZ230" i="1"/>
  <c r="BR230" i="1"/>
  <c r="BJ230" i="1"/>
  <c r="BB230" i="1"/>
  <c r="AT230" i="1"/>
  <c r="AL230" i="1"/>
  <c r="AD230" i="1"/>
  <c r="V230" i="1"/>
  <c r="N230" i="1"/>
  <c r="F230" i="1"/>
  <c r="FW229" i="1"/>
  <c r="FO229" i="1"/>
  <c r="FG229" i="1"/>
  <c r="EY229" i="1"/>
  <c r="EQ229" i="1"/>
  <c r="EI229" i="1"/>
  <c r="EA229" i="1"/>
  <c r="DS229" i="1"/>
  <c r="DK229" i="1"/>
  <c r="DC229" i="1"/>
  <c r="CU229" i="1"/>
  <c r="CM229" i="1"/>
  <c r="CE229" i="1"/>
  <c r="BW229" i="1"/>
  <c r="BO229" i="1"/>
  <c r="BG229" i="1"/>
  <c r="AY229" i="1"/>
  <c r="AQ229" i="1"/>
  <c r="AI229" i="1"/>
  <c r="AA229" i="1"/>
  <c r="S229" i="1"/>
  <c r="K229" i="1"/>
  <c r="C229" i="1"/>
  <c r="FT228" i="1"/>
  <c r="FL228" i="1"/>
  <c r="FD228" i="1"/>
  <c r="EV228" i="1"/>
  <c r="EN228" i="1"/>
  <c r="EF228" i="1"/>
  <c r="DX228" i="1"/>
  <c r="DP228" i="1"/>
  <c r="DH228" i="1"/>
  <c r="CZ228" i="1"/>
  <c r="CR228" i="1"/>
  <c r="CJ228" i="1"/>
  <c r="CB228" i="1"/>
  <c r="BT228" i="1"/>
  <c r="BL228" i="1"/>
  <c r="BD228" i="1"/>
  <c r="AV228" i="1"/>
  <c r="AN228" i="1"/>
  <c r="AF228" i="1"/>
  <c r="X228" i="1"/>
  <c r="P228" i="1"/>
  <c r="H228" i="1"/>
  <c r="FQ227" i="1"/>
  <c r="FI227" i="1"/>
  <c r="FA227" i="1"/>
  <c r="ES227" i="1"/>
  <c r="EK227" i="1"/>
  <c r="EC227" i="1"/>
  <c r="DU227" i="1"/>
  <c r="DM227" i="1"/>
  <c r="DE227" i="1"/>
  <c r="CW227" i="1"/>
  <c r="CO227" i="1"/>
  <c r="CG227" i="1"/>
  <c r="BY227" i="1"/>
  <c r="BQ227" i="1"/>
  <c r="BI227" i="1"/>
  <c r="BA227" i="1"/>
  <c r="AS227" i="1"/>
  <c r="AK227" i="1"/>
  <c r="AC227" i="1"/>
  <c r="U227" i="1"/>
  <c r="M227" i="1"/>
  <c r="E227" i="1"/>
  <c r="FV226" i="1"/>
  <c r="FN226" i="1"/>
  <c r="FF226" i="1"/>
  <c r="EX226" i="1"/>
  <c r="EP226" i="1"/>
  <c r="EH226" i="1"/>
  <c r="DZ226" i="1"/>
  <c r="DR226" i="1"/>
  <c r="DJ226" i="1"/>
  <c r="DB226" i="1"/>
  <c r="CT226" i="1"/>
  <c r="CL226" i="1"/>
  <c r="CD226" i="1"/>
  <c r="BV226" i="1"/>
  <c r="BN226" i="1"/>
  <c r="BF226" i="1"/>
  <c r="AX226" i="1"/>
  <c r="AP226" i="1"/>
  <c r="AH226" i="1"/>
  <c r="Z226" i="1"/>
  <c r="R226" i="1"/>
  <c r="J226" i="1"/>
  <c r="FS225" i="1"/>
  <c r="FK225" i="1"/>
  <c r="FC225" i="1"/>
  <c r="EU225" i="1"/>
  <c r="EM225" i="1"/>
  <c r="EE225" i="1"/>
  <c r="DW225" i="1"/>
  <c r="DO225" i="1"/>
  <c r="DG225" i="1"/>
  <c r="CY225" i="1"/>
  <c r="CQ225" i="1"/>
  <c r="CI225" i="1"/>
  <c r="CA225" i="1"/>
  <c r="BS225" i="1"/>
  <c r="BK225" i="1"/>
  <c r="BC225" i="1"/>
  <c r="AU225" i="1"/>
  <c r="AM225" i="1"/>
  <c r="AE225" i="1"/>
  <c r="W225" i="1"/>
  <c r="O225" i="1"/>
  <c r="G225" i="1"/>
  <c r="FX224" i="1"/>
  <c r="FP224" i="1"/>
  <c r="FH224" i="1"/>
  <c r="EZ224" i="1"/>
  <c r="ER224" i="1"/>
  <c r="EJ224" i="1"/>
  <c r="EB224" i="1"/>
  <c r="DT224" i="1"/>
  <c r="DL224" i="1"/>
  <c r="DD224" i="1"/>
  <c r="CV224" i="1"/>
  <c r="CN224" i="1"/>
  <c r="CF224" i="1"/>
  <c r="BX224" i="1"/>
  <c r="BP224" i="1"/>
  <c r="BH224" i="1"/>
  <c r="AZ224" i="1"/>
  <c r="AR224" i="1"/>
  <c r="AJ224" i="1"/>
  <c r="AB224" i="1"/>
  <c r="T224" i="1"/>
  <c r="L224" i="1"/>
  <c r="D224" i="1"/>
  <c r="FU223" i="1"/>
  <c r="FM223" i="1"/>
  <c r="FE223" i="1"/>
  <c r="EW223" i="1"/>
  <c r="EO223" i="1"/>
  <c r="EG223" i="1"/>
  <c r="DY223" i="1"/>
  <c r="DQ223" i="1"/>
  <c r="DI223" i="1"/>
  <c r="DA223" i="1"/>
  <c r="CS223" i="1"/>
  <c r="CK223" i="1"/>
  <c r="CC223" i="1"/>
  <c r="BU223" i="1"/>
  <c r="BM223" i="1"/>
  <c r="BE223" i="1"/>
  <c r="AW223" i="1"/>
  <c r="AO223" i="1"/>
  <c r="AG223" i="1"/>
  <c r="Y223" i="1"/>
  <c r="Q223" i="1"/>
  <c r="I223" i="1"/>
  <c r="FR222" i="1"/>
  <c r="FJ222" i="1"/>
  <c r="FB222" i="1"/>
  <c r="ET222" i="1"/>
  <c r="EL222" i="1"/>
  <c r="ED222" i="1"/>
  <c r="DV222" i="1"/>
  <c r="DN222" i="1"/>
  <c r="DF222" i="1"/>
  <c r="CX222" i="1"/>
  <c r="CP222" i="1"/>
  <c r="CH222" i="1"/>
  <c r="BZ222" i="1"/>
  <c r="BR222" i="1"/>
  <c r="BJ222" i="1"/>
  <c r="BB222" i="1"/>
  <c r="AT222" i="1"/>
  <c r="AL222" i="1"/>
  <c r="AD222" i="1"/>
  <c r="V222" i="1"/>
  <c r="N222" i="1"/>
  <c r="F222" i="1"/>
  <c r="FW221" i="1"/>
  <c r="FO221" i="1"/>
  <c r="FG221" i="1"/>
  <c r="EY221" i="1"/>
  <c r="EQ221" i="1"/>
  <c r="EI221" i="1"/>
  <c r="EA221" i="1"/>
  <c r="DS221" i="1"/>
  <c r="DK221" i="1"/>
  <c r="DC221" i="1"/>
  <c r="CU221" i="1"/>
  <c r="CM221" i="1"/>
  <c r="CE221" i="1"/>
  <c r="BW221" i="1"/>
  <c r="BO221" i="1"/>
  <c r="BG221" i="1"/>
  <c r="AY221" i="1"/>
  <c r="AQ221" i="1"/>
  <c r="AI221" i="1"/>
  <c r="AA221" i="1"/>
  <c r="S221" i="1"/>
  <c r="K221" i="1"/>
  <c r="C221" i="1"/>
  <c r="FT220" i="1"/>
  <c r="FL220" i="1"/>
  <c r="FD220" i="1"/>
  <c r="EV220" i="1"/>
  <c r="EN220" i="1"/>
  <c r="EF220" i="1"/>
  <c r="DX220" i="1"/>
  <c r="DP220" i="1"/>
  <c r="DH220" i="1"/>
  <c r="CZ220" i="1"/>
  <c r="CR220" i="1"/>
  <c r="CJ220" i="1"/>
  <c r="CB220" i="1"/>
  <c r="BT220" i="1"/>
  <c r="BL220" i="1"/>
  <c r="BD220" i="1"/>
  <c r="AV220" i="1"/>
  <c r="AN220" i="1"/>
  <c r="AF220" i="1"/>
  <c r="X220" i="1"/>
  <c r="P220" i="1"/>
  <c r="H220" i="1"/>
  <c r="FQ219" i="1"/>
  <c r="FI219" i="1"/>
  <c r="FA219" i="1"/>
  <c r="ES219" i="1"/>
  <c r="EK219" i="1"/>
  <c r="EC219" i="1"/>
  <c r="DU219" i="1"/>
  <c r="DM219" i="1"/>
  <c r="DE219" i="1"/>
  <c r="CW219" i="1"/>
  <c r="CO219" i="1"/>
  <c r="CG219" i="1"/>
  <c r="BY219" i="1"/>
  <c r="BQ219" i="1"/>
  <c r="BI219" i="1"/>
  <c r="BA219" i="1"/>
  <c r="AS219" i="1"/>
  <c r="AK219" i="1"/>
  <c r="AC219" i="1"/>
  <c r="U219" i="1"/>
  <c r="M219" i="1"/>
  <c r="E219" i="1"/>
  <c r="FV218" i="1"/>
  <c r="FN218" i="1"/>
  <c r="FF218" i="1"/>
  <c r="EX218" i="1"/>
  <c r="EP218" i="1"/>
  <c r="EH218" i="1"/>
  <c r="DZ218" i="1"/>
  <c r="DR218" i="1"/>
  <c r="DJ218" i="1"/>
  <c r="DB218" i="1"/>
  <c r="CT218" i="1"/>
  <c r="CL218" i="1"/>
  <c r="CD218" i="1"/>
  <c r="BV218" i="1"/>
  <c r="BN218" i="1"/>
  <c r="BF218" i="1"/>
  <c r="AX218" i="1"/>
  <c r="AP218" i="1"/>
  <c r="AH218" i="1"/>
  <c r="Z218" i="1"/>
  <c r="R218" i="1"/>
  <c r="J218" i="1"/>
  <c r="FS217" i="1"/>
  <c r="FK217" i="1"/>
  <c r="FC217" i="1"/>
  <c r="EU217" i="1"/>
  <c r="EM217" i="1"/>
  <c r="EE217" i="1"/>
  <c r="DW217" i="1"/>
  <c r="DO217" i="1"/>
  <c r="DG217" i="1"/>
  <c r="CY217" i="1"/>
  <c r="CQ217" i="1"/>
  <c r="CI217" i="1"/>
  <c r="CA217" i="1"/>
  <c r="BS217" i="1"/>
  <c r="BK217" i="1"/>
  <c r="BC217" i="1"/>
  <c r="AU217" i="1"/>
  <c r="AM217" i="1"/>
  <c r="AE217" i="1"/>
  <c r="W217" i="1"/>
  <c r="O217" i="1"/>
  <c r="G217" i="1"/>
  <c r="FX216" i="1"/>
  <c r="FP216" i="1"/>
  <c r="FH216" i="1"/>
  <c r="EZ216" i="1"/>
  <c r="ER216" i="1"/>
  <c r="EJ216" i="1"/>
  <c r="EB216" i="1"/>
  <c r="DT216" i="1"/>
  <c r="DL216" i="1"/>
  <c r="DD216" i="1"/>
  <c r="CV216" i="1"/>
  <c r="CN216" i="1"/>
  <c r="CF216" i="1"/>
  <c r="BX216" i="1"/>
  <c r="BP216" i="1"/>
  <c r="BH216" i="1"/>
  <c r="AZ216" i="1"/>
  <c r="AR216" i="1"/>
  <c r="AJ216" i="1"/>
  <c r="AB216" i="1"/>
  <c r="T216" i="1"/>
  <c r="L216" i="1"/>
  <c r="D216" i="1"/>
  <c r="FU215" i="1"/>
  <c r="FQ230" i="1"/>
  <c r="FI230" i="1"/>
  <c r="FA230" i="1"/>
  <c r="ES230" i="1"/>
  <c r="EK230" i="1"/>
  <c r="EC230" i="1"/>
  <c r="DU230" i="1"/>
  <c r="DM230" i="1"/>
  <c r="DE230" i="1"/>
  <c r="CW230" i="1"/>
  <c r="CO230" i="1"/>
  <c r="CG230" i="1"/>
  <c r="BY230" i="1"/>
  <c r="BQ230" i="1"/>
  <c r="BI230" i="1"/>
  <c r="BA230" i="1"/>
  <c r="AS230" i="1"/>
  <c r="AK230" i="1"/>
  <c r="AC230" i="1"/>
  <c r="U230" i="1"/>
  <c r="M230" i="1"/>
  <c r="E230" i="1"/>
  <c r="FV229" i="1"/>
  <c r="FN229" i="1"/>
  <c r="FF229" i="1"/>
  <c r="EX229" i="1"/>
  <c r="EP229" i="1"/>
  <c r="EH229" i="1"/>
  <c r="DZ229" i="1"/>
  <c r="DR229" i="1"/>
  <c r="DJ229" i="1"/>
  <c r="DB229" i="1"/>
  <c r="CT229" i="1"/>
  <c r="CL229" i="1"/>
  <c r="CD229" i="1"/>
  <c r="BV229" i="1"/>
  <c r="BN229" i="1"/>
  <c r="BF229" i="1"/>
  <c r="AX229" i="1"/>
  <c r="AP229" i="1"/>
  <c r="AH229" i="1"/>
  <c r="Z229" i="1"/>
  <c r="R229" i="1"/>
  <c r="J229" i="1"/>
  <c r="FS228" i="1"/>
  <c r="FK228" i="1"/>
  <c r="FC228" i="1"/>
  <c r="EU228" i="1"/>
  <c r="EM228" i="1"/>
  <c r="EE228" i="1"/>
  <c r="DW228" i="1"/>
  <c r="DO228" i="1"/>
  <c r="DG228" i="1"/>
  <c r="CY228" i="1"/>
  <c r="CQ228" i="1"/>
  <c r="CI228" i="1"/>
  <c r="CA228" i="1"/>
  <c r="BS228" i="1"/>
  <c r="BK228" i="1"/>
  <c r="BC228" i="1"/>
  <c r="AU228" i="1"/>
  <c r="AM228" i="1"/>
  <c r="AE228" i="1"/>
  <c r="W228" i="1"/>
  <c r="O228" i="1"/>
  <c r="G228" i="1"/>
  <c r="FX227" i="1"/>
  <c r="FP227" i="1"/>
  <c r="FH227" i="1"/>
  <c r="EZ227" i="1"/>
  <c r="ER227" i="1"/>
  <c r="EJ227" i="1"/>
  <c r="EB227" i="1"/>
  <c r="DT227" i="1"/>
  <c r="DL227" i="1"/>
  <c r="DD227" i="1"/>
  <c r="CV227" i="1"/>
  <c r="CN227" i="1"/>
  <c r="CF227" i="1"/>
  <c r="BX227" i="1"/>
  <c r="BP227" i="1"/>
  <c r="BH227" i="1"/>
  <c r="AZ227" i="1"/>
  <c r="AR227" i="1"/>
  <c r="AJ227" i="1"/>
  <c r="AB227" i="1"/>
  <c r="T227" i="1"/>
  <c r="L227" i="1"/>
  <c r="D227" i="1"/>
  <c r="FW230" i="1"/>
  <c r="FO230" i="1"/>
  <c r="FG230" i="1"/>
  <c r="EY230" i="1"/>
  <c r="EQ230" i="1"/>
  <c r="EI230" i="1"/>
  <c r="EA230" i="1"/>
  <c r="DS230" i="1"/>
  <c r="DK230" i="1"/>
  <c r="DC230" i="1"/>
  <c r="CU230" i="1"/>
  <c r="CM230" i="1"/>
  <c r="CE230" i="1"/>
  <c r="BW230" i="1"/>
  <c r="BO230" i="1"/>
  <c r="BG230" i="1"/>
  <c r="AY230" i="1"/>
  <c r="AQ230" i="1"/>
  <c r="AI230" i="1"/>
  <c r="AA230" i="1"/>
  <c r="FV230" i="1"/>
  <c r="FN230" i="1"/>
  <c r="FF230" i="1"/>
  <c r="EX230" i="1"/>
  <c r="EP230" i="1"/>
  <c r="EH230" i="1"/>
  <c r="DZ230" i="1"/>
  <c r="DR230" i="1"/>
  <c r="DJ230" i="1"/>
  <c r="DB230" i="1"/>
  <c r="CT230" i="1"/>
  <c r="CL230" i="1"/>
  <c r="CD230" i="1"/>
  <c r="BV230" i="1"/>
  <c r="BN230" i="1"/>
  <c r="BF230" i="1"/>
  <c r="AX230" i="1"/>
  <c r="AP230" i="1"/>
  <c r="AH230" i="1"/>
  <c r="Z230" i="1"/>
  <c r="R230" i="1"/>
  <c r="J230" i="1"/>
  <c r="FS229" i="1"/>
  <c r="FK229" i="1"/>
  <c r="FC229" i="1"/>
  <c r="EU229" i="1"/>
  <c r="EM229" i="1"/>
  <c r="EE229" i="1"/>
  <c r="DW229" i="1"/>
  <c r="DO229" i="1"/>
  <c r="DG229" i="1"/>
  <c r="CY229" i="1"/>
  <c r="CQ229" i="1"/>
  <c r="CI229" i="1"/>
  <c r="CA229" i="1"/>
  <c r="BS229" i="1"/>
  <c r="BK229" i="1"/>
  <c r="BC229" i="1"/>
  <c r="AU229" i="1"/>
  <c r="AM229" i="1"/>
  <c r="AE229" i="1"/>
  <c r="W229" i="1"/>
  <c r="O229" i="1"/>
  <c r="G229" i="1"/>
  <c r="FX228" i="1"/>
  <c r="FP228" i="1"/>
  <c r="FH228" i="1"/>
  <c r="EZ228" i="1"/>
  <c r="ER228" i="1"/>
  <c r="EJ228" i="1"/>
  <c r="EB228" i="1"/>
  <c r="DT228" i="1"/>
  <c r="DL228" i="1"/>
  <c r="DD228" i="1"/>
  <c r="CV228" i="1"/>
  <c r="CN228" i="1"/>
  <c r="CF228" i="1"/>
  <c r="BX228" i="1"/>
  <c r="BP228" i="1"/>
  <c r="BH228" i="1"/>
  <c r="AZ228" i="1"/>
  <c r="AR228" i="1"/>
  <c r="AJ228" i="1"/>
  <c r="AB228" i="1"/>
  <c r="T228" i="1"/>
  <c r="L228" i="1"/>
  <c r="FU230" i="1"/>
  <c r="FM230" i="1"/>
  <c r="FE230" i="1"/>
  <c r="EW230" i="1"/>
  <c r="EO230" i="1"/>
  <c r="EG230" i="1"/>
  <c r="DY230" i="1"/>
  <c r="DQ230" i="1"/>
  <c r="DI230" i="1"/>
  <c r="DA230" i="1"/>
  <c r="CS230" i="1"/>
  <c r="CK230" i="1"/>
  <c r="CC230" i="1"/>
  <c r="BU230" i="1"/>
  <c r="BM230" i="1"/>
  <c r="BE230" i="1"/>
  <c r="AW230" i="1"/>
  <c r="AO230" i="1"/>
  <c r="AG230" i="1"/>
  <c r="Y230" i="1"/>
  <c r="Q230" i="1"/>
  <c r="I230" i="1"/>
  <c r="FR229" i="1"/>
  <c r="FJ229" i="1"/>
  <c r="FB229" i="1"/>
  <c r="ET229" i="1"/>
  <c r="EL229" i="1"/>
  <c r="ED229" i="1"/>
  <c r="FX230" i="1"/>
  <c r="ER230" i="1"/>
  <c r="DL230" i="1"/>
  <c r="CF230" i="1"/>
  <c r="AZ230" i="1"/>
  <c r="T230" i="1"/>
  <c r="FD229" i="1"/>
  <c r="EG229" i="1"/>
  <c r="DP229" i="1"/>
  <c r="CZ229" i="1"/>
  <c r="CJ229" i="1"/>
  <c r="BT229" i="1"/>
  <c r="BD229" i="1"/>
  <c r="AN229" i="1"/>
  <c r="X229" i="1"/>
  <c r="H229" i="1"/>
  <c r="FQ228" i="1"/>
  <c r="FA228" i="1"/>
  <c r="EK228" i="1"/>
  <c r="DU228" i="1"/>
  <c r="DE228" i="1"/>
  <c r="CO228" i="1"/>
  <c r="BY228" i="1"/>
  <c r="BI228" i="1"/>
  <c r="AS228" i="1"/>
  <c r="AC228" i="1"/>
  <c r="M228" i="1"/>
  <c r="FW227" i="1"/>
  <c r="FL227" i="1"/>
  <c r="EX227" i="1"/>
  <c r="EM227" i="1"/>
  <c r="DY227" i="1"/>
  <c r="DK227" i="1"/>
  <c r="CZ227" i="1"/>
  <c r="CL227" i="1"/>
  <c r="CA227" i="1"/>
  <c r="BM227" i="1"/>
  <c r="AY227" i="1"/>
  <c r="AN227" i="1"/>
  <c r="Z227" i="1"/>
  <c r="O227" i="1"/>
  <c r="FP226" i="1"/>
  <c r="FD226" i="1"/>
  <c r="ET226" i="1"/>
  <c r="EJ226" i="1"/>
  <c r="DX226" i="1"/>
  <c r="DN226" i="1"/>
  <c r="DD226" i="1"/>
  <c r="CR226" i="1"/>
  <c r="CH226" i="1"/>
  <c r="BX226" i="1"/>
  <c r="BL226" i="1"/>
  <c r="BB226" i="1"/>
  <c r="AR226" i="1"/>
  <c r="AF226" i="1"/>
  <c r="V226" i="1"/>
  <c r="L226" i="1"/>
  <c r="FO225" i="1"/>
  <c r="FE225" i="1"/>
  <c r="ES225" i="1"/>
  <c r="EI225" i="1"/>
  <c r="DY225" i="1"/>
  <c r="DM225" i="1"/>
  <c r="DC225" i="1"/>
  <c r="CS225" i="1"/>
  <c r="CG225" i="1"/>
  <c r="BW225" i="1"/>
  <c r="BM225" i="1"/>
  <c r="BA225" i="1"/>
  <c r="AQ225" i="1"/>
  <c r="AG225" i="1"/>
  <c r="U225" i="1"/>
  <c r="K225" i="1"/>
  <c r="FR224" i="1"/>
  <c r="FI224" i="1"/>
  <c r="EY224" i="1"/>
  <c r="EP224" i="1"/>
  <c r="EG224" i="1"/>
  <c r="DX224" i="1"/>
  <c r="DO224" i="1"/>
  <c r="DF224" i="1"/>
  <c r="CW224" i="1"/>
  <c r="CM224" i="1"/>
  <c r="CD224" i="1"/>
  <c r="BU224" i="1"/>
  <c r="BL224" i="1"/>
  <c r="BC224" i="1"/>
  <c r="AT224" i="1"/>
  <c r="AK224" i="1"/>
  <c r="AA224" i="1"/>
  <c r="R224" i="1"/>
  <c r="I224" i="1"/>
  <c r="FP223" i="1"/>
  <c r="FG223" i="1"/>
  <c r="EX223" i="1"/>
  <c r="EN223" i="1"/>
  <c r="EE223" i="1"/>
  <c r="DV223" i="1"/>
  <c r="DM223" i="1"/>
  <c r="DD223" i="1"/>
  <c r="CU223" i="1"/>
  <c r="CL223" i="1"/>
  <c r="CB223" i="1"/>
  <c r="BS223" i="1"/>
  <c r="BJ223" i="1"/>
  <c r="BA223" i="1"/>
  <c r="AR223" i="1"/>
  <c r="AI223" i="1"/>
  <c r="Z223" i="1"/>
  <c r="P223" i="1"/>
  <c r="G223" i="1"/>
  <c r="FW222" i="1"/>
  <c r="FN222" i="1"/>
  <c r="FE222" i="1"/>
  <c r="EV222" i="1"/>
  <c r="EM222" i="1"/>
  <c r="EC222" i="1"/>
  <c r="DT222" i="1"/>
  <c r="DK222" i="1"/>
  <c r="DB222" i="1"/>
  <c r="CS222" i="1"/>
  <c r="CJ222" i="1"/>
  <c r="CA222" i="1"/>
  <c r="BQ222" i="1"/>
  <c r="BH222" i="1"/>
  <c r="AY222" i="1"/>
  <c r="AP222" i="1"/>
  <c r="AG222" i="1"/>
  <c r="X222" i="1"/>
  <c r="O222" i="1"/>
  <c r="E222" i="1"/>
  <c r="FU221" i="1"/>
  <c r="FL221" i="1"/>
  <c r="FC221" i="1"/>
  <c r="ET221" i="1"/>
  <c r="EK221" i="1"/>
  <c r="EB221" i="1"/>
  <c r="DR221" i="1"/>
  <c r="DI221" i="1"/>
  <c r="CZ221" i="1"/>
  <c r="CQ221" i="1"/>
  <c r="CH221" i="1"/>
  <c r="BY221" i="1"/>
  <c r="BP221" i="1"/>
  <c r="BF221" i="1"/>
  <c r="AW221" i="1"/>
  <c r="AN221" i="1"/>
  <c r="AE221" i="1"/>
  <c r="V221" i="1"/>
  <c r="M221" i="1"/>
  <c r="D221" i="1"/>
  <c r="FS220" i="1"/>
  <c r="FJ220" i="1"/>
  <c r="FA220" i="1"/>
  <c r="ER220" i="1"/>
  <c r="EI220" i="1"/>
  <c r="DZ220" i="1"/>
  <c r="DQ220" i="1"/>
  <c r="DG220" i="1"/>
  <c r="CX220" i="1"/>
  <c r="CO220" i="1"/>
  <c r="CF220" i="1"/>
  <c r="BW220" i="1"/>
  <c r="BN220" i="1"/>
  <c r="BE220" i="1"/>
  <c r="AU220" i="1"/>
  <c r="AL220" i="1"/>
  <c r="AC220" i="1"/>
  <c r="T220" i="1"/>
  <c r="K220" i="1"/>
  <c r="FR219" i="1"/>
  <c r="FH219" i="1"/>
  <c r="EY219" i="1"/>
  <c r="EP219" i="1"/>
  <c r="EG219" i="1"/>
  <c r="DX219" i="1"/>
  <c r="DO219" i="1"/>
  <c r="DF219" i="1"/>
  <c r="CV219" i="1"/>
  <c r="CM219" i="1"/>
  <c r="CD219" i="1"/>
  <c r="BU219" i="1"/>
  <c r="BL219" i="1"/>
  <c r="BC219" i="1"/>
  <c r="AT219" i="1"/>
  <c r="AJ219" i="1"/>
  <c r="AA219" i="1"/>
  <c r="R219" i="1"/>
  <c r="I219" i="1"/>
  <c r="FP218" i="1"/>
  <c r="FG218" i="1"/>
  <c r="EW218" i="1"/>
  <c r="EN218" i="1"/>
  <c r="EE218" i="1"/>
  <c r="DV218" i="1"/>
  <c r="DM218" i="1"/>
  <c r="DD218" i="1"/>
  <c r="CU218" i="1"/>
  <c r="CK218" i="1"/>
  <c r="CB218" i="1"/>
  <c r="BS218" i="1"/>
  <c r="BJ218" i="1"/>
  <c r="BA218" i="1"/>
  <c r="AR218" i="1"/>
  <c r="AI218" i="1"/>
  <c r="Y218" i="1"/>
  <c r="P218" i="1"/>
  <c r="G218" i="1"/>
  <c r="FW217" i="1"/>
  <c r="FN217" i="1"/>
  <c r="FE217" i="1"/>
  <c r="EV217" i="1"/>
  <c r="EL217" i="1"/>
  <c r="EC217" i="1"/>
  <c r="DT217" i="1"/>
  <c r="DK217" i="1"/>
  <c r="DB217" i="1"/>
  <c r="CS217" i="1"/>
  <c r="CJ217" i="1"/>
  <c r="BZ217" i="1"/>
  <c r="BQ217" i="1"/>
  <c r="BH217" i="1"/>
  <c r="AY217" i="1"/>
  <c r="AP217" i="1"/>
  <c r="AG217" i="1"/>
  <c r="X217" i="1"/>
  <c r="N217" i="1"/>
  <c r="E217" i="1"/>
  <c r="FU216" i="1"/>
  <c r="FL216" i="1"/>
  <c r="FC216" i="1"/>
  <c r="ET216" i="1"/>
  <c r="EK216" i="1"/>
  <c r="EA216" i="1"/>
  <c r="DR216" i="1"/>
  <c r="DI216" i="1"/>
  <c r="CZ216" i="1"/>
  <c r="CQ216" i="1"/>
  <c r="CH216" i="1"/>
  <c r="FT230" i="1"/>
  <c r="EN230" i="1"/>
  <c r="DH230" i="1"/>
  <c r="CB230" i="1"/>
  <c r="AV230" i="1"/>
  <c r="S230" i="1"/>
  <c r="FU229" i="1"/>
  <c r="FA229" i="1"/>
  <c r="EF229" i="1"/>
  <c r="DN229" i="1"/>
  <c r="CX229" i="1"/>
  <c r="CH229" i="1"/>
  <c r="BR229" i="1"/>
  <c r="BB229" i="1"/>
  <c r="AL229" i="1"/>
  <c r="V229" i="1"/>
  <c r="F229" i="1"/>
  <c r="FO228" i="1"/>
  <c r="EY228" i="1"/>
  <c r="EI228" i="1"/>
  <c r="DS228" i="1"/>
  <c r="DC228" i="1"/>
  <c r="CM228" i="1"/>
  <c r="BW228" i="1"/>
  <c r="BG228" i="1"/>
  <c r="AQ228" i="1"/>
  <c r="FP230" i="1"/>
  <c r="EJ230" i="1"/>
  <c r="DD230" i="1"/>
  <c r="BX230" i="1"/>
  <c r="AR230" i="1"/>
  <c r="P230" i="1"/>
  <c r="FT229" i="1"/>
  <c r="EW229" i="1"/>
  <c r="EC229" i="1"/>
  <c r="DM229" i="1"/>
  <c r="CW229" i="1"/>
  <c r="CG229" i="1"/>
  <c r="BQ229" i="1"/>
  <c r="BA229" i="1"/>
  <c r="AK229" i="1"/>
  <c r="U229" i="1"/>
  <c r="E229" i="1"/>
  <c r="FN228" i="1"/>
  <c r="EX228" i="1"/>
  <c r="EH228" i="1"/>
  <c r="DR228" i="1"/>
  <c r="DB228" i="1"/>
  <c r="CL228" i="1"/>
  <c r="BV228" i="1"/>
  <c r="BF228" i="1"/>
  <c r="AP228" i="1"/>
  <c r="Z228" i="1"/>
  <c r="J228" i="1"/>
  <c r="FU227" i="1"/>
  <c r="FG227" i="1"/>
  <c r="EV227" i="1"/>
  <c r="EH227" i="1"/>
  <c r="DW227" i="1"/>
  <c r="DI227" i="1"/>
  <c r="CU227" i="1"/>
  <c r="CJ227" i="1"/>
  <c r="BV227" i="1"/>
  <c r="BK227" i="1"/>
  <c r="AW227" i="1"/>
  <c r="AI227" i="1"/>
  <c r="X227" i="1"/>
  <c r="J227" i="1"/>
  <c r="FX226" i="1"/>
  <c r="FL226" i="1"/>
  <c r="FB226" i="1"/>
  <c r="ER226" i="1"/>
  <c r="EF226" i="1"/>
  <c r="DV226" i="1"/>
  <c r="DL226" i="1"/>
  <c r="CZ226" i="1"/>
  <c r="CP226" i="1"/>
  <c r="CF226" i="1"/>
  <c r="BT226" i="1"/>
  <c r="BJ226" i="1"/>
  <c r="AZ226" i="1"/>
  <c r="AN226" i="1"/>
  <c r="AD226" i="1"/>
  <c r="T226" i="1"/>
  <c r="H226" i="1"/>
  <c r="FW225" i="1"/>
  <c r="FM225" i="1"/>
  <c r="FA225" i="1"/>
  <c r="EQ225" i="1"/>
  <c r="EG225" i="1"/>
  <c r="DU225" i="1"/>
  <c r="DK225" i="1"/>
  <c r="DA225" i="1"/>
  <c r="CO225" i="1"/>
  <c r="CE225" i="1"/>
  <c r="BU225" i="1"/>
  <c r="BI225" i="1"/>
  <c r="AY225" i="1"/>
  <c r="AO225" i="1"/>
  <c r="AC225" i="1"/>
  <c r="S225" i="1"/>
  <c r="I225" i="1"/>
  <c r="FO224" i="1"/>
  <c r="FF224" i="1"/>
  <c r="EW224" i="1"/>
  <c r="EN224" i="1"/>
  <c r="EE224" i="1"/>
  <c r="DV224" i="1"/>
  <c r="DM224" i="1"/>
  <c r="DC224" i="1"/>
  <c r="CT224" i="1"/>
  <c r="CK224" i="1"/>
  <c r="CB224" i="1"/>
  <c r="BS224" i="1"/>
  <c r="BJ224" i="1"/>
  <c r="BA224" i="1"/>
  <c r="AQ224" i="1"/>
  <c r="AH224" i="1"/>
  <c r="Y224" i="1"/>
  <c r="P224" i="1"/>
  <c r="G224" i="1"/>
  <c r="FW223" i="1"/>
  <c r="FN223" i="1"/>
  <c r="FD223" i="1"/>
  <c r="EU223" i="1"/>
  <c r="EL223" i="1"/>
  <c r="EC223" i="1"/>
  <c r="DT223" i="1"/>
  <c r="DK223" i="1"/>
  <c r="DB223" i="1"/>
  <c r="CR223" i="1"/>
  <c r="CI223" i="1"/>
  <c r="BZ223" i="1"/>
  <c r="BQ223" i="1"/>
  <c r="BH223" i="1"/>
  <c r="AY223" i="1"/>
  <c r="AP223" i="1"/>
  <c r="AF223" i="1"/>
  <c r="W223" i="1"/>
  <c r="N223" i="1"/>
  <c r="E223" i="1"/>
  <c r="FU222" i="1"/>
  <c r="FL222" i="1"/>
  <c r="FC222" i="1"/>
  <c r="ES222" i="1"/>
  <c r="EJ222" i="1"/>
  <c r="EA222" i="1"/>
  <c r="DR222" i="1"/>
  <c r="DI222" i="1"/>
  <c r="CZ222" i="1"/>
  <c r="CQ222" i="1"/>
  <c r="CG222" i="1"/>
  <c r="BX222" i="1"/>
  <c r="BO222" i="1"/>
  <c r="BF222" i="1"/>
  <c r="AW222" i="1"/>
  <c r="AN222" i="1"/>
  <c r="AE222" i="1"/>
  <c r="U222" i="1"/>
  <c r="L222" i="1"/>
  <c r="C222" i="1"/>
  <c r="FS221" i="1"/>
  <c r="FJ221" i="1"/>
  <c r="FA221" i="1"/>
  <c r="ER221" i="1"/>
  <c r="EH221" i="1"/>
  <c r="DY221" i="1"/>
  <c r="DP221" i="1"/>
  <c r="DG221" i="1"/>
  <c r="CX221" i="1"/>
  <c r="CO221" i="1"/>
  <c r="CF221" i="1"/>
  <c r="BV221" i="1"/>
  <c r="BM221" i="1"/>
  <c r="BD221" i="1"/>
  <c r="AU221" i="1"/>
  <c r="AL221" i="1"/>
  <c r="AC221" i="1"/>
  <c r="T221" i="1"/>
  <c r="J221" i="1"/>
  <c r="FQ220" i="1"/>
  <c r="FH220" i="1"/>
  <c r="EY220" i="1"/>
  <c r="EP220" i="1"/>
  <c r="EG220" i="1"/>
  <c r="DW220" i="1"/>
  <c r="DN220" i="1"/>
  <c r="DE220" i="1"/>
  <c r="CV220" i="1"/>
  <c r="CM220" i="1"/>
  <c r="CD220" i="1"/>
  <c r="BU220" i="1"/>
  <c r="BK220" i="1"/>
  <c r="BB220" i="1"/>
  <c r="AS220" i="1"/>
  <c r="AJ220" i="1"/>
  <c r="AA220" i="1"/>
  <c r="R220" i="1"/>
  <c r="I220" i="1"/>
  <c r="FX219" i="1"/>
  <c r="FO219" i="1"/>
  <c r="FF219" i="1"/>
  <c r="EW219" i="1"/>
  <c r="EN219" i="1"/>
  <c r="EE219" i="1"/>
  <c r="DV219" i="1"/>
  <c r="DL219" i="1"/>
  <c r="DC219" i="1"/>
  <c r="CT219" i="1"/>
  <c r="CK219" i="1"/>
  <c r="CB219" i="1"/>
  <c r="BS219" i="1"/>
  <c r="BJ219" i="1"/>
  <c r="AZ219" i="1"/>
  <c r="AQ219" i="1"/>
  <c r="AH219" i="1"/>
  <c r="Y219" i="1"/>
  <c r="P219" i="1"/>
  <c r="G219" i="1"/>
  <c r="FW218" i="1"/>
  <c r="FM218" i="1"/>
  <c r="FD218" i="1"/>
  <c r="EU218" i="1"/>
  <c r="EL218" i="1"/>
  <c r="EC218" i="1"/>
  <c r="DT218" i="1"/>
  <c r="DK218" i="1"/>
  <c r="DA218" i="1"/>
  <c r="CR218" i="1"/>
  <c r="CI218" i="1"/>
  <c r="BZ218" i="1"/>
  <c r="BQ218" i="1"/>
  <c r="BH218" i="1"/>
  <c r="AY218" i="1"/>
  <c r="AO218" i="1"/>
  <c r="AF218" i="1"/>
  <c r="W218" i="1"/>
  <c r="N218" i="1"/>
  <c r="E218" i="1"/>
  <c r="FU217" i="1"/>
  <c r="FL217" i="1"/>
  <c r="FB217" i="1"/>
  <c r="ES217" i="1"/>
  <c r="EJ217" i="1"/>
  <c r="EA217" i="1"/>
  <c r="DR217" i="1"/>
  <c r="DI217" i="1"/>
  <c r="CZ217" i="1"/>
  <c r="CP217" i="1"/>
  <c r="CG217" i="1"/>
  <c r="BX217" i="1"/>
  <c r="BO217" i="1"/>
  <c r="BF217" i="1"/>
  <c r="AW217" i="1"/>
  <c r="AN217" i="1"/>
  <c r="AD217" i="1"/>
  <c r="U217" i="1"/>
  <c r="L217" i="1"/>
  <c r="C217" i="1"/>
  <c r="FS216" i="1"/>
  <c r="FJ216" i="1"/>
  <c r="FA216" i="1"/>
  <c r="EQ216" i="1"/>
  <c r="EH216" i="1"/>
  <c r="DY216" i="1"/>
  <c r="DP216" i="1"/>
  <c r="DG216" i="1"/>
  <c r="CX216" i="1"/>
  <c r="CO216" i="1"/>
  <c r="CE216" i="1"/>
  <c r="BV216" i="1"/>
  <c r="BM216" i="1"/>
  <c r="BD216" i="1"/>
  <c r="AU216" i="1"/>
  <c r="AL216" i="1"/>
  <c r="AC216" i="1"/>
  <c r="S216" i="1"/>
  <c r="J216" i="1"/>
  <c r="FQ215" i="1"/>
  <c r="FI215" i="1"/>
  <c r="FA215" i="1"/>
  <c r="ES215" i="1"/>
  <c r="EK215" i="1"/>
  <c r="EC215" i="1"/>
  <c r="DU215" i="1"/>
  <c r="DM215" i="1"/>
  <c r="DE215" i="1"/>
  <c r="CW215" i="1"/>
  <c r="CO215" i="1"/>
  <c r="CG215" i="1"/>
  <c r="BY215" i="1"/>
  <c r="BQ215" i="1"/>
  <c r="BI215" i="1"/>
  <c r="BA215" i="1"/>
  <c r="AS215" i="1"/>
  <c r="FH230" i="1"/>
  <c r="EB230" i="1"/>
  <c r="CV230" i="1"/>
  <c r="BP230" i="1"/>
  <c r="AJ230" i="1"/>
  <c r="K230" i="1"/>
  <c r="FM229" i="1"/>
  <c r="ES229" i="1"/>
  <c r="DX229" i="1"/>
  <c r="DH229" i="1"/>
  <c r="CR229" i="1"/>
  <c r="CB229" i="1"/>
  <c r="BL229" i="1"/>
  <c r="AV229" i="1"/>
  <c r="AF229" i="1"/>
  <c r="P229" i="1"/>
  <c r="FI228" i="1"/>
  <c r="ES228" i="1"/>
  <c r="EC228" i="1"/>
  <c r="DM228" i="1"/>
  <c r="CW228" i="1"/>
  <c r="CG228" i="1"/>
  <c r="BQ228" i="1"/>
  <c r="BA228" i="1"/>
  <c r="AK228" i="1"/>
  <c r="U228" i="1"/>
  <c r="E228" i="1"/>
  <c r="FS227" i="1"/>
  <c r="FE227" i="1"/>
  <c r="EQ227" i="1"/>
  <c r="EF227" i="1"/>
  <c r="DR227" i="1"/>
  <c r="DG227" i="1"/>
  <c r="CS227" i="1"/>
  <c r="CE227" i="1"/>
  <c r="BT227" i="1"/>
  <c r="BF227" i="1"/>
  <c r="AU227" i="1"/>
  <c r="AG227" i="1"/>
  <c r="S227" i="1"/>
  <c r="H227" i="1"/>
  <c r="FT226" i="1"/>
  <c r="FJ226" i="1"/>
  <c r="EZ226" i="1"/>
  <c r="EN226" i="1"/>
  <c r="ED226" i="1"/>
  <c r="DT226" i="1"/>
  <c r="DH226" i="1"/>
  <c r="CX226" i="1"/>
  <c r="CN226" i="1"/>
  <c r="CB226" i="1"/>
  <c r="BR226" i="1"/>
  <c r="BH226" i="1"/>
  <c r="AV226" i="1"/>
  <c r="AL226" i="1"/>
  <c r="AB226" i="1"/>
  <c r="P226" i="1"/>
  <c r="F226" i="1"/>
  <c r="FU225" i="1"/>
  <c r="FI225" i="1"/>
  <c r="EY225" i="1"/>
  <c r="EO225" i="1"/>
  <c r="EC225" i="1"/>
  <c r="DS225" i="1"/>
  <c r="DI225" i="1"/>
  <c r="CW225" i="1"/>
  <c r="CM225" i="1"/>
  <c r="CC225" i="1"/>
  <c r="BQ225" i="1"/>
  <c r="BG225" i="1"/>
  <c r="AW225" i="1"/>
  <c r="AK225" i="1"/>
  <c r="AA225" i="1"/>
  <c r="Q225" i="1"/>
  <c r="F225" i="1"/>
  <c r="FV224" i="1"/>
  <c r="FM224" i="1"/>
  <c r="FD224" i="1"/>
  <c r="EU224" i="1"/>
  <c r="EL224" i="1"/>
  <c r="EC224" i="1"/>
  <c r="DS224" i="1"/>
  <c r="DJ224" i="1"/>
  <c r="DA224" i="1"/>
  <c r="CR224" i="1"/>
  <c r="CI224" i="1"/>
  <c r="BZ224" i="1"/>
  <c r="BQ224" i="1"/>
  <c r="BG224" i="1"/>
  <c r="AX224" i="1"/>
  <c r="AO224" i="1"/>
  <c r="AF224" i="1"/>
  <c r="W224" i="1"/>
  <c r="N224" i="1"/>
  <c r="E224" i="1"/>
  <c r="FT223" i="1"/>
  <c r="FK223" i="1"/>
  <c r="FB223" i="1"/>
  <c r="ES223" i="1"/>
  <c r="EJ223" i="1"/>
  <c r="EA223" i="1"/>
  <c r="DR223" i="1"/>
  <c r="DH223" i="1"/>
  <c r="CY223" i="1"/>
  <c r="CP223" i="1"/>
  <c r="CG223" i="1"/>
  <c r="BX223" i="1"/>
  <c r="BO223" i="1"/>
  <c r="BF223" i="1"/>
  <c r="AV223" i="1"/>
  <c r="AM223" i="1"/>
  <c r="AD223" i="1"/>
  <c r="U223" i="1"/>
  <c r="L223" i="1"/>
  <c r="C223" i="1"/>
  <c r="FS222" i="1"/>
  <c r="FI222" i="1"/>
  <c r="EZ222" i="1"/>
  <c r="EQ222" i="1"/>
  <c r="EH222" i="1"/>
  <c r="DY222" i="1"/>
  <c r="DP222" i="1"/>
  <c r="DG222" i="1"/>
  <c r="CW222" i="1"/>
  <c r="CN222" i="1"/>
  <c r="CE222" i="1"/>
  <c r="BV222" i="1"/>
  <c r="BM222" i="1"/>
  <c r="BD222" i="1"/>
  <c r="AU222" i="1"/>
  <c r="AK222" i="1"/>
  <c r="AB222" i="1"/>
  <c r="S222" i="1"/>
  <c r="J222" i="1"/>
  <c r="FQ221" i="1"/>
  <c r="FH221" i="1"/>
  <c r="EX221" i="1"/>
  <c r="EO221" i="1"/>
  <c r="EF221" i="1"/>
  <c r="DW221" i="1"/>
  <c r="DN221" i="1"/>
  <c r="DE221" i="1"/>
  <c r="CV221" i="1"/>
  <c r="CL221" i="1"/>
  <c r="CC221" i="1"/>
  <c r="BT221" i="1"/>
  <c r="BK221" i="1"/>
  <c r="BB221" i="1"/>
  <c r="AS221" i="1"/>
  <c r="AJ221" i="1"/>
  <c r="Z221" i="1"/>
  <c r="Q221" i="1"/>
  <c r="H221" i="1"/>
  <c r="FX220" i="1"/>
  <c r="FO220" i="1"/>
  <c r="FF220" i="1"/>
  <c r="EW220" i="1"/>
  <c r="EM220" i="1"/>
  <c r="ED220" i="1"/>
  <c r="DU220" i="1"/>
  <c r="DL220" i="1"/>
  <c r="DC220" i="1"/>
  <c r="CT220" i="1"/>
  <c r="CK220" i="1"/>
  <c r="CA220" i="1"/>
  <c r="BR220" i="1"/>
  <c r="BI220" i="1"/>
  <c r="AZ220" i="1"/>
  <c r="AQ220" i="1"/>
  <c r="AH220" i="1"/>
  <c r="Y220" i="1"/>
  <c r="O220" i="1"/>
  <c r="F220" i="1"/>
  <c r="FV219" i="1"/>
  <c r="FM219" i="1"/>
  <c r="FD219" i="1"/>
  <c r="EU219" i="1"/>
  <c r="EL219" i="1"/>
  <c r="EB219" i="1"/>
  <c r="DS219" i="1"/>
  <c r="DJ219" i="1"/>
  <c r="DA219" i="1"/>
  <c r="CR219" i="1"/>
  <c r="CI219" i="1"/>
  <c r="BZ219" i="1"/>
  <c r="BP219" i="1"/>
  <c r="BG219" i="1"/>
  <c r="AX219" i="1"/>
  <c r="AO219" i="1"/>
  <c r="AF219" i="1"/>
  <c r="W219" i="1"/>
  <c r="N219" i="1"/>
  <c r="D219" i="1"/>
  <c r="FT218" i="1"/>
  <c r="FK218" i="1"/>
  <c r="FB218" i="1"/>
  <c r="ES218" i="1"/>
  <c r="EJ218" i="1"/>
  <c r="EA218" i="1"/>
  <c r="DQ218" i="1"/>
  <c r="DH218" i="1"/>
  <c r="CY218" i="1"/>
  <c r="CP218" i="1"/>
  <c r="CG218" i="1"/>
  <c r="BX218" i="1"/>
  <c r="BO218" i="1"/>
  <c r="BE218" i="1"/>
  <c r="AV218" i="1"/>
  <c r="AM218" i="1"/>
  <c r="AD218" i="1"/>
  <c r="U218" i="1"/>
  <c r="L218" i="1"/>
  <c r="C218" i="1"/>
  <c r="FR217" i="1"/>
  <c r="FI217" i="1"/>
  <c r="EZ217" i="1"/>
  <c r="EQ217" i="1"/>
  <c r="EH217" i="1"/>
  <c r="DY217" i="1"/>
  <c r="DP217" i="1"/>
  <c r="DF217" i="1"/>
  <c r="CW217" i="1"/>
  <c r="CN217" i="1"/>
  <c r="CE217" i="1"/>
  <c r="BV217" i="1"/>
  <c r="BM217" i="1"/>
  <c r="BD217" i="1"/>
  <c r="AT217" i="1"/>
  <c r="AK217" i="1"/>
  <c r="AB217" i="1"/>
  <c r="S217" i="1"/>
  <c r="J217" i="1"/>
  <c r="FQ216" i="1"/>
  <c r="FG216" i="1"/>
  <c r="EX216" i="1"/>
  <c r="EO216" i="1"/>
  <c r="EF216" i="1"/>
  <c r="DW216" i="1"/>
  <c r="DN216" i="1"/>
  <c r="DE216" i="1"/>
  <c r="CU216" i="1"/>
  <c r="CL216" i="1"/>
  <c r="CC216" i="1"/>
  <c r="BT216" i="1"/>
  <c r="BK216" i="1"/>
  <c r="BB216" i="1"/>
  <c r="AS216" i="1"/>
  <c r="AI216" i="1"/>
  <c r="Z216" i="1"/>
  <c r="Q216" i="1"/>
  <c r="H216" i="1"/>
  <c r="FX215" i="1"/>
  <c r="FO215" i="1"/>
  <c r="FG215" i="1"/>
  <c r="EY215" i="1"/>
  <c r="EQ215" i="1"/>
  <c r="EI215" i="1"/>
  <c r="EA215" i="1"/>
  <c r="DS215" i="1"/>
  <c r="DK215" i="1"/>
  <c r="DC215" i="1"/>
  <c r="CU215" i="1"/>
  <c r="CM215" i="1"/>
  <c r="CE215" i="1"/>
  <c r="BW215" i="1"/>
  <c r="BO215" i="1"/>
  <c r="BG215" i="1"/>
  <c r="AY215" i="1"/>
  <c r="AQ215" i="1"/>
  <c r="AI215" i="1"/>
  <c r="AA215" i="1"/>
  <c r="S215" i="1"/>
  <c r="K215" i="1"/>
  <c r="C215" i="1"/>
  <c r="FT214" i="1"/>
  <c r="FL214" i="1"/>
  <c r="FD214" i="1"/>
  <c r="EV214" i="1"/>
  <c r="EN214" i="1"/>
  <c r="EF214" i="1"/>
  <c r="DX214" i="1"/>
  <c r="DP214" i="1"/>
  <c r="DH214" i="1"/>
  <c r="CZ214" i="1"/>
  <c r="CR214" i="1"/>
  <c r="CJ214" i="1"/>
  <c r="CB214" i="1"/>
  <c r="BT214" i="1"/>
  <c r="BL214" i="1"/>
  <c r="BD214" i="1"/>
  <c r="AV214" i="1"/>
  <c r="AN214" i="1"/>
  <c r="AF214" i="1"/>
  <c r="X214" i="1"/>
  <c r="P214" i="1"/>
  <c r="H214" i="1"/>
  <c r="FX213" i="1"/>
  <c r="FP213" i="1"/>
  <c r="FH213" i="1"/>
  <c r="EZ213" i="1"/>
  <c r="ER213" i="1"/>
  <c r="EJ213" i="1"/>
  <c r="EB213" i="1"/>
  <c r="DT213" i="1"/>
  <c r="DL213" i="1"/>
  <c r="DD213" i="1"/>
  <c r="CV213" i="1"/>
  <c r="CN213" i="1"/>
  <c r="CF213" i="1"/>
  <c r="BX213" i="1"/>
  <c r="BP213" i="1"/>
  <c r="BH213" i="1"/>
  <c r="AZ213" i="1"/>
  <c r="AR213" i="1"/>
  <c r="AJ213" i="1"/>
  <c r="AB213" i="1"/>
  <c r="T213" i="1"/>
  <c r="L213" i="1"/>
  <c r="D213" i="1"/>
  <c r="FU212" i="1"/>
  <c r="FM212" i="1"/>
  <c r="FE212" i="1"/>
  <c r="EW212" i="1"/>
  <c r="EO212" i="1"/>
  <c r="EG212" i="1"/>
  <c r="DY212" i="1"/>
  <c r="DQ212" i="1"/>
  <c r="DI212" i="1"/>
  <c r="DA212" i="1"/>
  <c r="CS212" i="1"/>
  <c r="CK212" i="1"/>
  <c r="CC212" i="1"/>
  <c r="BU212" i="1"/>
  <c r="BM212" i="1"/>
  <c r="BE212" i="1"/>
  <c r="AW212" i="1"/>
  <c r="AO212" i="1"/>
  <c r="AG212" i="1"/>
  <c r="FD230" i="1"/>
  <c r="DX230" i="1"/>
  <c r="CR230" i="1"/>
  <c r="BL230" i="1"/>
  <c r="AF230" i="1"/>
  <c r="H230" i="1"/>
  <c r="FL229" i="1"/>
  <c r="EO229" i="1"/>
  <c r="DV229" i="1"/>
  <c r="DF229" i="1"/>
  <c r="CP229" i="1"/>
  <c r="BZ229" i="1"/>
  <c r="BJ229" i="1"/>
  <c r="AT229" i="1"/>
  <c r="AD229" i="1"/>
  <c r="N229" i="1"/>
  <c r="FW228" i="1"/>
  <c r="FG228" i="1"/>
  <c r="EQ228" i="1"/>
  <c r="EA228" i="1"/>
  <c r="DK228" i="1"/>
  <c r="CU228" i="1"/>
  <c r="CE228" i="1"/>
  <c r="BO228" i="1"/>
  <c r="AY228" i="1"/>
  <c r="AI228" i="1"/>
  <c r="S228" i="1"/>
  <c r="D228" i="1"/>
  <c r="FO227" i="1"/>
  <c r="FD227" i="1"/>
  <c r="EP227" i="1"/>
  <c r="EE227" i="1"/>
  <c r="DQ227" i="1"/>
  <c r="DC227" i="1"/>
  <c r="CR227" i="1"/>
  <c r="CD227" i="1"/>
  <c r="BS227" i="1"/>
  <c r="BE227" i="1"/>
  <c r="AQ227" i="1"/>
  <c r="AF227" i="1"/>
  <c r="R227" i="1"/>
  <c r="G227" i="1"/>
  <c r="FS226" i="1"/>
  <c r="FI226" i="1"/>
  <c r="EW226" i="1"/>
  <c r="EM226" i="1"/>
  <c r="EC226" i="1"/>
  <c r="DQ226" i="1"/>
  <c r="DG226" i="1"/>
  <c r="CW226" i="1"/>
  <c r="CK226" i="1"/>
  <c r="CA226" i="1"/>
  <c r="BQ226" i="1"/>
  <c r="BE226" i="1"/>
  <c r="AU226" i="1"/>
  <c r="AK226" i="1"/>
  <c r="Y226" i="1"/>
  <c r="O226" i="1"/>
  <c r="E226" i="1"/>
  <c r="FR225" i="1"/>
  <c r="FH225" i="1"/>
  <c r="EX225" i="1"/>
  <c r="EL225" i="1"/>
  <c r="EB225" i="1"/>
  <c r="DR225" i="1"/>
  <c r="DF225" i="1"/>
  <c r="CV225" i="1"/>
  <c r="CL225" i="1"/>
  <c r="BZ225" i="1"/>
  <c r="BP225" i="1"/>
  <c r="BF225" i="1"/>
  <c r="AT225" i="1"/>
  <c r="AJ225" i="1"/>
  <c r="Z225" i="1"/>
  <c r="N225" i="1"/>
  <c r="E225" i="1"/>
  <c r="FU224" i="1"/>
  <c r="FL224" i="1"/>
  <c r="FC224" i="1"/>
  <c r="ET224" i="1"/>
  <c r="EK224" i="1"/>
  <c r="EA224" i="1"/>
  <c r="DR224" i="1"/>
  <c r="DI224" i="1"/>
  <c r="CZ224" i="1"/>
  <c r="CQ224" i="1"/>
  <c r="CH224" i="1"/>
  <c r="BY224" i="1"/>
  <c r="BO224" i="1"/>
  <c r="BF224" i="1"/>
  <c r="AW224" i="1"/>
  <c r="AN224" i="1"/>
  <c r="AE224" i="1"/>
  <c r="V224" i="1"/>
  <c r="M224" i="1"/>
  <c r="C224" i="1"/>
  <c r="FS223" i="1"/>
  <c r="FJ223" i="1"/>
  <c r="FA223" i="1"/>
  <c r="ER223" i="1"/>
  <c r="EI223" i="1"/>
  <c r="DZ223" i="1"/>
  <c r="DP223" i="1"/>
  <c r="DG223" i="1"/>
  <c r="CX223" i="1"/>
  <c r="CO223" i="1"/>
  <c r="CF223" i="1"/>
  <c r="BW223" i="1"/>
  <c r="BN223" i="1"/>
  <c r="BD223" i="1"/>
  <c r="AU223" i="1"/>
  <c r="AL223" i="1"/>
  <c r="AC223" i="1"/>
  <c r="T223" i="1"/>
  <c r="K223" i="1"/>
  <c r="FQ222" i="1"/>
  <c r="FH222" i="1"/>
  <c r="EY222" i="1"/>
  <c r="EP222" i="1"/>
  <c r="EG222" i="1"/>
  <c r="DX222" i="1"/>
  <c r="DO222" i="1"/>
  <c r="DE222" i="1"/>
  <c r="CV222" i="1"/>
  <c r="CM222" i="1"/>
  <c r="CD222" i="1"/>
  <c r="BU222" i="1"/>
  <c r="BL222" i="1"/>
  <c r="BC222" i="1"/>
  <c r="AS222" i="1"/>
  <c r="AJ222" i="1"/>
  <c r="AA222" i="1"/>
  <c r="R222" i="1"/>
  <c r="I222" i="1"/>
  <c r="FP221" i="1"/>
  <c r="FF221" i="1"/>
  <c r="EW221" i="1"/>
  <c r="EN221" i="1"/>
  <c r="EE221" i="1"/>
  <c r="DV221" i="1"/>
  <c r="DM221" i="1"/>
  <c r="DD221" i="1"/>
  <c r="CT221" i="1"/>
  <c r="CK221" i="1"/>
  <c r="CB221" i="1"/>
  <c r="BS221" i="1"/>
  <c r="BJ221" i="1"/>
  <c r="BA221" i="1"/>
  <c r="AR221" i="1"/>
  <c r="AH221" i="1"/>
  <c r="Y221" i="1"/>
  <c r="P221" i="1"/>
  <c r="G221" i="1"/>
  <c r="FW220" i="1"/>
  <c r="FN220" i="1"/>
  <c r="FE220" i="1"/>
  <c r="EU220" i="1"/>
  <c r="EL220" i="1"/>
  <c r="EC220" i="1"/>
  <c r="DT220" i="1"/>
  <c r="DK220" i="1"/>
  <c r="DB220" i="1"/>
  <c r="CS220" i="1"/>
  <c r="CI220" i="1"/>
  <c r="BZ220" i="1"/>
  <c r="BQ220" i="1"/>
  <c r="BH220" i="1"/>
  <c r="AY220" i="1"/>
  <c r="AP220" i="1"/>
  <c r="AG220" i="1"/>
  <c r="W220" i="1"/>
  <c r="N220" i="1"/>
  <c r="E220" i="1"/>
  <c r="FU219" i="1"/>
  <c r="FL219" i="1"/>
  <c r="FC219" i="1"/>
  <c r="ET219" i="1"/>
  <c r="EJ219" i="1"/>
  <c r="EA219" i="1"/>
  <c r="DR219" i="1"/>
  <c r="DI219" i="1"/>
  <c r="CZ219" i="1"/>
  <c r="CQ219" i="1"/>
  <c r="CH219" i="1"/>
  <c r="BX219" i="1"/>
  <c r="BO219" i="1"/>
  <c r="BF219" i="1"/>
  <c r="AW219" i="1"/>
  <c r="AN219" i="1"/>
  <c r="AE219" i="1"/>
  <c r="V219" i="1"/>
  <c r="L219" i="1"/>
  <c r="C219" i="1"/>
  <c r="FS218" i="1"/>
  <c r="FJ218" i="1"/>
  <c r="FA218" i="1"/>
  <c r="ER218" i="1"/>
  <c r="EI218" i="1"/>
  <c r="DY218" i="1"/>
  <c r="DP218" i="1"/>
  <c r="DG218" i="1"/>
  <c r="CX218" i="1"/>
  <c r="CO218" i="1"/>
  <c r="CF218" i="1"/>
  <c r="BW218" i="1"/>
  <c r="BM218" i="1"/>
  <c r="BD218" i="1"/>
  <c r="AU218" i="1"/>
  <c r="AL218" i="1"/>
  <c r="AC218" i="1"/>
  <c r="T218" i="1"/>
  <c r="K218" i="1"/>
  <c r="FQ217" i="1"/>
  <c r="FH217" i="1"/>
  <c r="EY217" i="1"/>
  <c r="EP217" i="1"/>
  <c r="EG217" i="1"/>
  <c r="DX217" i="1"/>
  <c r="DN217" i="1"/>
  <c r="DE217" i="1"/>
  <c r="CV217" i="1"/>
  <c r="CM217" i="1"/>
  <c r="CD217" i="1"/>
  <c r="BU217" i="1"/>
  <c r="BL217" i="1"/>
  <c r="BB217" i="1"/>
  <c r="AS217" i="1"/>
  <c r="AJ217" i="1"/>
  <c r="AA217" i="1"/>
  <c r="R217" i="1"/>
  <c r="I217" i="1"/>
  <c r="FO216" i="1"/>
  <c r="FF216" i="1"/>
  <c r="EW216" i="1"/>
  <c r="EN216" i="1"/>
  <c r="EE216" i="1"/>
  <c r="DV216" i="1"/>
  <c r="DM216" i="1"/>
  <c r="DC216" i="1"/>
  <c r="CT216" i="1"/>
  <c r="CK216" i="1"/>
  <c r="CB216" i="1"/>
  <c r="BS216" i="1"/>
  <c r="BJ216" i="1"/>
  <c r="BA216" i="1"/>
  <c r="AQ216" i="1"/>
  <c r="AH216" i="1"/>
  <c r="Y216" i="1"/>
  <c r="P216" i="1"/>
  <c r="G216" i="1"/>
  <c r="FW215" i="1"/>
  <c r="FN215" i="1"/>
  <c r="FF215" i="1"/>
  <c r="EX215" i="1"/>
  <c r="EP215" i="1"/>
  <c r="EH215" i="1"/>
  <c r="DZ215" i="1"/>
  <c r="DR215" i="1"/>
  <c r="DJ215" i="1"/>
  <c r="DB215" i="1"/>
  <c r="CT215" i="1"/>
  <c r="CL215" i="1"/>
  <c r="CD215" i="1"/>
  <c r="BV215" i="1"/>
  <c r="BN215" i="1"/>
  <c r="BF215" i="1"/>
  <c r="AX215" i="1"/>
  <c r="AP215" i="1"/>
  <c r="AH215" i="1"/>
  <c r="Z215" i="1"/>
  <c r="R215" i="1"/>
  <c r="J215" i="1"/>
  <c r="FS214" i="1"/>
  <c r="FK214" i="1"/>
  <c r="FC214" i="1"/>
  <c r="EU214" i="1"/>
  <c r="EM214" i="1"/>
  <c r="EE214" i="1"/>
  <c r="DW214" i="1"/>
  <c r="DO214" i="1"/>
  <c r="DG214" i="1"/>
  <c r="CY214" i="1"/>
  <c r="CQ214" i="1"/>
  <c r="CI214" i="1"/>
  <c r="CA214" i="1"/>
  <c r="BS214" i="1"/>
  <c r="BK214" i="1"/>
  <c r="BC214" i="1"/>
  <c r="AU214" i="1"/>
  <c r="AM214" i="1"/>
  <c r="AE214" i="1"/>
  <c r="W214" i="1"/>
  <c r="O214" i="1"/>
  <c r="G214" i="1"/>
  <c r="FW213" i="1"/>
  <c r="FO213" i="1"/>
  <c r="FG213" i="1"/>
  <c r="EY213" i="1"/>
  <c r="EQ213" i="1"/>
  <c r="EI213" i="1"/>
  <c r="EA213" i="1"/>
  <c r="DS213" i="1"/>
  <c r="DK213" i="1"/>
  <c r="DC213" i="1"/>
  <c r="CU213" i="1"/>
  <c r="CM213" i="1"/>
  <c r="CE213" i="1"/>
  <c r="BW213" i="1"/>
  <c r="BO213" i="1"/>
  <c r="BG213" i="1"/>
  <c r="AY213" i="1"/>
  <c r="EZ230" i="1"/>
  <c r="DT230" i="1"/>
  <c r="CN230" i="1"/>
  <c r="BH230" i="1"/>
  <c r="AB230" i="1"/>
  <c r="D230" i="1"/>
  <c r="FI229" i="1"/>
  <c r="EN229" i="1"/>
  <c r="DU229" i="1"/>
  <c r="DE229" i="1"/>
  <c r="CO229" i="1"/>
  <c r="BY229" i="1"/>
  <c r="BI229" i="1"/>
  <c r="AS229" i="1"/>
  <c r="AC229" i="1"/>
  <c r="M229" i="1"/>
  <c r="FV228" i="1"/>
  <c r="FF228" i="1"/>
  <c r="EP228" i="1"/>
  <c r="DZ228" i="1"/>
  <c r="DJ228" i="1"/>
  <c r="CT228" i="1"/>
  <c r="CD228" i="1"/>
  <c r="BN228" i="1"/>
  <c r="AX228" i="1"/>
  <c r="AH228" i="1"/>
  <c r="R228" i="1"/>
  <c r="C228" i="1"/>
  <c r="FN227" i="1"/>
  <c r="FC227" i="1"/>
  <c r="EO227" i="1"/>
  <c r="EA227" i="1"/>
  <c r="DP227" i="1"/>
  <c r="DB227" i="1"/>
  <c r="CQ227" i="1"/>
  <c r="CC227" i="1"/>
  <c r="BO227" i="1"/>
  <c r="BD227" i="1"/>
  <c r="AP227" i="1"/>
  <c r="AE227" i="1"/>
  <c r="Q227" i="1"/>
  <c r="C227" i="1"/>
  <c r="FR226" i="1"/>
  <c r="FH226" i="1"/>
  <c r="EV226" i="1"/>
  <c r="EL226" i="1"/>
  <c r="EB226" i="1"/>
  <c r="DP226" i="1"/>
  <c r="DF226" i="1"/>
  <c r="CV226" i="1"/>
  <c r="CJ226" i="1"/>
  <c r="BZ226" i="1"/>
  <c r="BP226" i="1"/>
  <c r="BD226" i="1"/>
  <c r="AT226" i="1"/>
  <c r="AJ226" i="1"/>
  <c r="X226" i="1"/>
  <c r="N226" i="1"/>
  <c r="D226" i="1"/>
  <c r="FQ225" i="1"/>
  <c r="FG225" i="1"/>
  <c r="EW225" i="1"/>
  <c r="EK225" i="1"/>
  <c r="EA225" i="1"/>
  <c r="DQ225" i="1"/>
  <c r="DE225" i="1"/>
  <c r="CU225" i="1"/>
  <c r="CK225" i="1"/>
  <c r="BY225" i="1"/>
  <c r="BO225" i="1"/>
  <c r="BE225" i="1"/>
  <c r="AS225" i="1"/>
  <c r="AI225" i="1"/>
  <c r="Y225" i="1"/>
  <c r="M225" i="1"/>
  <c r="D225" i="1"/>
  <c r="FT224" i="1"/>
  <c r="FK224" i="1"/>
  <c r="FB224" i="1"/>
  <c r="ES224" i="1"/>
  <c r="EI224" i="1"/>
  <c r="DZ224" i="1"/>
  <c r="DQ224" i="1"/>
  <c r="DH224" i="1"/>
  <c r="CY224" i="1"/>
  <c r="CP224" i="1"/>
  <c r="CG224" i="1"/>
  <c r="BW224" i="1"/>
  <c r="BN224" i="1"/>
  <c r="BE224" i="1"/>
  <c r="AV224" i="1"/>
  <c r="AM224" i="1"/>
  <c r="AD224" i="1"/>
  <c r="U224" i="1"/>
  <c r="K224" i="1"/>
  <c r="FR223" i="1"/>
  <c r="FI223" i="1"/>
  <c r="EZ223" i="1"/>
  <c r="EQ223" i="1"/>
  <c r="EH223" i="1"/>
  <c r="DX223" i="1"/>
  <c r="DO223" i="1"/>
  <c r="DF223" i="1"/>
  <c r="CW223" i="1"/>
  <c r="CN223" i="1"/>
  <c r="CE223" i="1"/>
  <c r="BV223" i="1"/>
  <c r="BL223" i="1"/>
  <c r="BC223" i="1"/>
  <c r="AT223" i="1"/>
  <c r="AK223" i="1"/>
  <c r="AB223" i="1"/>
  <c r="S223" i="1"/>
  <c r="J223" i="1"/>
  <c r="FP222" i="1"/>
  <c r="FG222" i="1"/>
  <c r="EX222" i="1"/>
  <c r="EO222" i="1"/>
  <c r="EF222" i="1"/>
  <c r="DW222" i="1"/>
  <c r="DM222" i="1"/>
  <c r="DD222" i="1"/>
  <c r="CU222" i="1"/>
  <c r="CL222" i="1"/>
  <c r="CC222" i="1"/>
  <c r="BT222" i="1"/>
  <c r="BK222" i="1"/>
  <c r="BA222" i="1"/>
  <c r="AR222" i="1"/>
  <c r="AI222" i="1"/>
  <c r="Z222" i="1"/>
  <c r="Q222" i="1"/>
  <c r="H222" i="1"/>
  <c r="FX221" i="1"/>
  <c r="FN221" i="1"/>
  <c r="FE221" i="1"/>
  <c r="EV221" i="1"/>
  <c r="EM221" i="1"/>
  <c r="ED221" i="1"/>
  <c r="DU221" i="1"/>
  <c r="DL221" i="1"/>
  <c r="DB221" i="1"/>
  <c r="CS221" i="1"/>
  <c r="CJ221" i="1"/>
  <c r="CA221" i="1"/>
  <c r="BR221" i="1"/>
  <c r="BI221" i="1"/>
  <c r="AZ221" i="1"/>
  <c r="AP221" i="1"/>
  <c r="AG221" i="1"/>
  <c r="X221" i="1"/>
  <c r="O221" i="1"/>
  <c r="F221" i="1"/>
  <c r="FV220" i="1"/>
  <c r="FM220" i="1"/>
  <c r="FC220" i="1"/>
  <c r="ET220" i="1"/>
  <c r="EK220" i="1"/>
  <c r="EB220" i="1"/>
  <c r="DS220" i="1"/>
  <c r="DJ220" i="1"/>
  <c r="DA220" i="1"/>
  <c r="CQ220" i="1"/>
  <c r="CH220" i="1"/>
  <c r="BY220" i="1"/>
  <c r="BP220" i="1"/>
  <c r="BG220" i="1"/>
  <c r="AX220" i="1"/>
  <c r="AO220" i="1"/>
  <c r="AE220" i="1"/>
  <c r="V220" i="1"/>
  <c r="M220" i="1"/>
  <c r="D220" i="1"/>
  <c r="FT219" i="1"/>
  <c r="FK219" i="1"/>
  <c r="FB219" i="1"/>
  <c r="ER219" i="1"/>
  <c r="EI219" i="1"/>
  <c r="DZ219" i="1"/>
  <c r="DQ219" i="1"/>
  <c r="DH219" i="1"/>
  <c r="CY219" i="1"/>
  <c r="CP219" i="1"/>
  <c r="CF219" i="1"/>
  <c r="BW219" i="1"/>
  <c r="BN219" i="1"/>
  <c r="BE219" i="1"/>
  <c r="AV219" i="1"/>
  <c r="AM219" i="1"/>
  <c r="AD219" i="1"/>
  <c r="T219" i="1"/>
  <c r="K219" i="1"/>
  <c r="FR218" i="1"/>
  <c r="FI218" i="1"/>
  <c r="EZ218" i="1"/>
  <c r="EQ218" i="1"/>
  <c r="EG218" i="1"/>
  <c r="DX218" i="1"/>
  <c r="DO218" i="1"/>
  <c r="DF218" i="1"/>
  <c r="CW218" i="1"/>
  <c r="CN218" i="1"/>
  <c r="CE218" i="1"/>
  <c r="BU218" i="1"/>
  <c r="BL218" i="1"/>
  <c r="BC218" i="1"/>
  <c r="AT218" i="1"/>
  <c r="AK218" i="1"/>
  <c r="AB218" i="1"/>
  <c r="S218" i="1"/>
  <c r="I218" i="1"/>
  <c r="FP217" i="1"/>
  <c r="FG217" i="1"/>
  <c r="EX217" i="1"/>
  <c r="EO217" i="1"/>
  <c r="EF217" i="1"/>
  <c r="DV217" i="1"/>
  <c r="DM217" i="1"/>
  <c r="DD217" i="1"/>
  <c r="CU217" i="1"/>
  <c r="CL217" i="1"/>
  <c r="CC217" i="1"/>
  <c r="BT217" i="1"/>
  <c r="BJ217" i="1"/>
  <c r="BA217" i="1"/>
  <c r="AR217" i="1"/>
  <c r="AI217" i="1"/>
  <c r="Z217" i="1"/>
  <c r="Q217" i="1"/>
  <c r="H217" i="1"/>
  <c r="FW216" i="1"/>
  <c r="FN216" i="1"/>
  <c r="FE216" i="1"/>
  <c r="EV216" i="1"/>
  <c r="EM216" i="1"/>
  <c r="ED216" i="1"/>
  <c r="DU216" i="1"/>
  <c r="DK216" i="1"/>
  <c r="DB216" i="1"/>
  <c r="CS216" i="1"/>
  <c r="CJ216" i="1"/>
  <c r="CA216" i="1"/>
  <c r="BR216" i="1"/>
  <c r="BI216" i="1"/>
  <c r="AY216" i="1"/>
  <c r="AP216" i="1"/>
  <c r="AG216" i="1"/>
  <c r="X216" i="1"/>
  <c r="O216" i="1"/>
  <c r="F216" i="1"/>
  <c r="FV215" i="1"/>
  <c r="FM215" i="1"/>
  <c r="FE215" i="1"/>
  <c r="EW215" i="1"/>
  <c r="EO215" i="1"/>
  <c r="EG215" i="1"/>
  <c r="DY215" i="1"/>
  <c r="DQ215" i="1"/>
  <c r="DI215" i="1"/>
  <c r="DA215" i="1"/>
  <c r="CS215" i="1"/>
  <c r="CK215" i="1"/>
  <c r="CC215" i="1"/>
  <c r="BU215" i="1"/>
  <c r="BM215" i="1"/>
  <c r="BE215" i="1"/>
  <c r="AW215" i="1"/>
  <c r="AO215" i="1"/>
  <c r="AG215" i="1"/>
  <c r="Y215" i="1"/>
  <c r="Q215" i="1"/>
  <c r="I215" i="1"/>
  <c r="FR214" i="1"/>
  <c r="FJ214" i="1"/>
  <c r="FB214" i="1"/>
  <c r="ET214" i="1"/>
  <c r="EL214" i="1"/>
  <c r="ED214" i="1"/>
  <c r="DV214" i="1"/>
  <c r="DN214" i="1"/>
  <c r="DF214" i="1"/>
  <c r="CX214" i="1"/>
  <c r="CP214" i="1"/>
  <c r="CH214" i="1"/>
  <c r="BZ214" i="1"/>
  <c r="BR214" i="1"/>
  <c r="BJ214" i="1"/>
  <c r="BB214" i="1"/>
  <c r="AT214" i="1"/>
  <c r="AL214" i="1"/>
  <c r="AD214" i="1"/>
  <c r="V214" i="1"/>
  <c r="N214" i="1"/>
  <c r="F214" i="1"/>
  <c r="FV213" i="1"/>
  <c r="FN213" i="1"/>
  <c r="FF213" i="1"/>
  <c r="EX213" i="1"/>
  <c r="EP213" i="1"/>
  <c r="EH213" i="1"/>
  <c r="DZ213" i="1"/>
  <c r="DR213" i="1"/>
  <c r="DJ213" i="1"/>
  <c r="DB213" i="1"/>
  <c r="CT213" i="1"/>
  <c r="CL213" i="1"/>
  <c r="CD213" i="1"/>
  <c r="BV213" i="1"/>
  <c r="BN213" i="1"/>
  <c r="BF213" i="1"/>
  <c r="AX213" i="1"/>
  <c r="AP213" i="1"/>
  <c r="AH213" i="1"/>
  <c r="Z213" i="1"/>
  <c r="R213" i="1"/>
  <c r="J213" i="1"/>
  <c r="O211" i="1"/>
  <c r="W211" i="1"/>
  <c r="AE211" i="1"/>
  <c r="AM211" i="1"/>
  <c r="AU211" i="1"/>
  <c r="BC211" i="1"/>
  <c r="BK211" i="1"/>
  <c r="BS211" i="1"/>
  <c r="CA211" i="1"/>
  <c r="CI211" i="1"/>
  <c r="CQ211" i="1"/>
  <c r="CY211" i="1"/>
  <c r="DG211" i="1"/>
  <c r="DO211" i="1"/>
  <c r="DW211" i="1"/>
  <c r="EE211" i="1"/>
  <c r="EM211" i="1"/>
  <c r="EU211" i="1"/>
  <c r="FC211" i="1"/>
  <c r="FK211" i="1"/>
  <c r="FS211" i="1"/>
  <c r="K211" i="1"/>
  <c r="G212" i="1"/>
  <c r="O212" i="1"/>
  <c r="W212" i="1"/>
  <c r="AE212" i="1"/>
  <c r="AN212" i="1"/>
  <c r="AX212" i="1"/>
  <c r="BG212" i="1"/>
  <c r="BP212" i="1"/>
  <c r="BY212" i="1"/>
  <c r="CH212" i="1"/>
  <c r="CQ212" i="1"/>
  <c r="CZ212" i="1"/>
  <c r="DJ212" i="1"/>
  <c r="DS212" i="1"/>
  <c r="EB212" i="1"/>
  <c r="EK212" i="1"/>
  <c r="ET212" i="1"/>
  <c r="FC212" i="1"/>
  <c r="FL212" i="1"/>
  <c r="FV212" i="1"/>
  <c r="G213" i="1"/>
  <c r="Q213" i="1"/>
  <c r="AC213" i="1"/>
  <c r="AM213" i="1"/>
  <c r="AW213" i="1"/>
  <c r="BK213" i="1"/>
  <c r="BY213" i="1"/>
  <c r="CJ213" i="1"/>
  <c r="CX213" i="1"/>
  <c r="DI213" i="1"/>
  <c r="DW213" i="1"/>
  <c r="EK213" i="1"/>
  <c r="EV213" i="1"/>
  <c r="FJ213" i="1"/>
  <c r="FU213" i="1"/>
  <c r="K214" i="1"/>
  <c r="Y214" i="1"/>
  <c r="AJ214" i="1"/>
  <c r="AX214" i="1"/>
  <c r="BI214" i="1"/>
  <c r="BW214" i="1"/>
  <c r="CK214" i="1"/>
  <c r="CV214" i="1"/>
  <c r="DJ214" i="1"/>
  <c r="DU214" i="1"/>
  <c r="EI214" i="1"/>
  <c r="EW214" i="1"/>
  <c r="FH214" i="1"/>
  <c r="FV214" i="1"/>
  <c r="H215" i="1"/>
  <c r="V215" i="1"/>
  <c r="AJ215" i="1"/>
  <c r="AV215" i="1"/>
  <c r="BL215" i="1"/>
  <c r="CB215" i="1"/>
  <c r="CR215" i="1"/>
  <c r="DH215" i="1"/>
  <c r="DX215" i="1"/>
  <c r="EN215" i="1"/>
  <c r="FD215" i="1"/>
  <c r="FT215" i="1"/>
  <c r="N216" i="1"/>
  <c r="AF216" i="1"/>
  <c r="AX216" i="1"/>
  <c r="BQ216" i="1"/>
  <c r="CM216" i="1"/>
  <c r="DJ216" i="1"/>
  <c r="EI216" i="1"/>
  <c r="FI216" i="1"/>
  <c r="F217" i="1"/>
  <c r="AF217" i="1"/>
  <c r="BE217" i="1"/>
  <c r="CB217" i="1"/>
  <c r="DA217" i="1"/>
  <c r="DZ217" i="1"/>
  <c r="EW217" i="1"/>
  <c r="FV217" i="1"/>
  <c r="V218" i="1"/>
  <c r="AS218" i="1"/>
  <c r="BR218" i="1"/>
  <c r="CQ218" i="1"/>
  <c r="DN218" i="1"/>
  <c r="EM218" i="1"/>
  <c r="FL218" i="1"/>
  <c r="J219" i="1"/>
  <c r="AI219" i="1"/>
  <c r="BH219" i="1"/>
  <c r="CE219" i="1"/>
  <c r="DD219" i="1"/>
  <c r="ED219" i="1"/>
  <c r="EZ219" i="1"/>
  <c r="Z220" i="1"/>
  <c r="AW220" i="1"/>
  <c r="BV220" i="1"/>
  <c r="CU220" i="1"/>
  <c r="DR220" i="1"/>
  <c r="EQ220" i="1"/>
  <c r="FP220" i="1"/>
  <c r="N221" i="1"/>
  <c r="AM221" i="1"/>
  <c r="BL221" i="1"/>
  <c r="CI221" i="1"/>
  <c r="DH221" i="1"/>
  <c r="EG221" i="1"/>
  <c r="FD221" i="1"/>
  <c r="D222" i="1"/>
  <c r="AC222" i="1"/>
  <c r="AZ222" i="1"/>
  <c r="BY222" i="1"/>
  <c r="CY222" i="1"/>
  <c r="DU222" i="1"/>
  <c r="EU222" i="1"/>
  <c r="FT222" i="1"/>
  <c r="R223" i="1"/>
  <c r="AQ223" i="1"/>
  <c r="BP223" i="1"/>
  <c r="CM223" i="1"/>
  <c r="DL223" i="1"/>
  <c r="EK223" i="1"/>
  <c r="FH223" i="1"/>
  <c r="H224" i="1"/>
  <c r="AG224" i="1"/>
  <c r="BD224" i="1"/>
  <c r="CC224" i="1"/>
  <c r="DB224" i="1"/>
  <c r="DY224" i="1"/>
  <c r="EX224" i="1"/>
  <c r="FW224" i="1"/>
  <c r="V225" i="1"/>
  <c r="AZ225" i="1"/>
  <c r="CD225" i="1"/>
  <c r="DD225" i="1"/>
  <c r="EH225" i="1"/>
  <c r="FJ225" i="1"/>
  <c r="M226" i="1"/>
  <c r="AO226" i="1"/>
  <c r="BS226" i="1"/>
  <c r="CS226" i="1"/>
  <c r="DW226" i="1"/>
  <c r="FA226" i="1"/>
  <c r="AM227" i="1"/>
  <c r="BU227" i="1"/>
  <c r="DA227" i="1"/>
  <c r="EI227" i="1"/>
  <c r="FT227" i="1"/>
  <c r="AD228" i="1"/>
  <c r="CP228" i="1"/>
  <c r="FB228" i="1"/>
  <c r="AO229" i="1"/>
  <c r="DA229" i="1"/>
  <c r="C230" i="1"/>
  <c r="DP230" i="1"/>
  <c r="P211" i="1"/>
  <c r="X211" i="1"/>
  <c r="AF211" i="1"/>
  <c r="AN211" i="1"/>
  <c r="AV211" i="1"/>
  <c r="BD211" i="1"/>
  <c r="BL211" i="1"/>
  <c r="BT211" i="1"/>
  <c r="CB211" i="1"/>
  <c r="CJ211" i="1"/>
  <c r="CR211" i="1"/>
  <c r="CZ211" i="1"/>
  <c r="DH211" i="1"/>
  <c r="DP211" i="1"/>
  <c r="DX211" i="1"/>
  <c r="EF211" i="1"/>
  <c r="EN211" i="1"/>
  <c r="EV211" i="1"/>
  <c r="FD211" i="1"/>
  <c r="FL211" i="1"/>
  <c r="FT211" i="1"/>
  <c r="D211" i="1"/>
  <c r="L211" i="1"/>
  <c r="H212" i="1"/>
  <c r="P212" i="1"/>
  <c r="X212" i="1"/>
  <c r="AF212" i="1"/>
  <c r="AP212" i="1"/>
  <c r="AY212" i="1"/>
  <c r="BH212" i="1"/>
  <c r="BQ212" i="1"/>
  <c r="BZ212" i="1"/>
  <c r="CI212" i="1"/>
  <c r="CR212" i="1"/>
  <c r="DB212" i="1"/>
  <c r="DK212" i="1"/>
  <c r="DT212" i="1"/>
  <c r="EC212" i="1"/>
  <c r="EL212" i="1"/>
  <c r="EU212" i="1"/>
  <c r="FD212" i="1"/>
  <c r="FN212" i="1"/>
  <c r="FW212" i="1"/>
  <c r="H213" i="1"/>
  <c r="S213" i="1"/>
  <c r="AD213" i="1"/>
  <c r="AN213" i="1"/>
  <c r="BA213" i="1"/>
  <c r="BL213" i="1"/>
  <c r="BZ213" i="1"/>
  <c r="CK213" i="1"/>
  <c r="CY213" i="1"/>
  <c r="DM213" i="1"/>
  <c r="DX213" i="1"/>
  <c r="EL213" i="1"/>
  <c r="EW213" i="1"/>
  <c r="FK213" i="1"/>
  <c r="L214" i="1"/>
  <c r="Z214" i="1"/>
  <c r="AK214" i="1"/>
  <c r="AY214" i="1"/>
  <c r="BM214" i="1"/>
  <c r="BX214" i="1"/>
  <c r="CL214" i="1"/>
  <c r="CW214" i="1"/>
  <c r="DK214" i="1"/>
  <c r="DY214" i="1"/>
  <c r="EJ214" i="1"/>
  <c r="EX214" i="1"/>
  <c r="FI214" i="1"/>
  <c r="FW214" i="1"/>
  <c r="L215" i="1"/>
  <c r="W215" i="1"/>
  <c r="AK215" i="1"/>
  <c r="AZ215" i="1"/>
  <c r="BP215" i="1"/>
  <c r="CF215" i="1"/>
  <c r="CV215" i="1"/>
  <c r="DL215" i="1"/>
  <c r="EB215" i="1"/>
  <c r="ER215" i="1"/>
  <c r="FH215" i="1"/>
  <c r="R216" i="1"/>
  <c r="AK216" i="1"/>
  <c r="BC216" i="1"/>
  <c r="BU216" i="1"/>
  <c r="CP216" i="1"/>
  <c r="DO216" i="1"/>
  <c r="EL216" i="1"/>
  <c r="FK216" i="1"/>
  <c r="K217" i="1"/>
  <c r="AH217" i="1"/>
  <c r="BG217" i="1"/>
  <c r="CF217" i="1"/>
  <c r="DC217" i="1"/>
  <c r="EB217" i="1"/>
  <c r="FA217" i="1"/>
  <c r="FX217" i="1"/>
  <c r="X218" i="1"/>
  <c r="AW218" i="1"/>
  <c r="BT218" i="1"/>
  <c r="CS218" i="1"/>
  <c r="DS218" i="1"/>
  <c r="EO218" i="1"/>
  <c r="FO218" i="1"/>
  <c r="O219" i="1"/>
  <c r="AL219" i="1"/>
  <c r="BK219" i="1"/>
  <c r="CJ219" i="1"/>
  <c r="DG219" i="1"/>
  <c r="EF219" i="1"/>
  <c r="FE219" i="1"/>
  <c r="C220" i="1"/>
  <c r="AB220" i="1"/>
  <c r="BA220" i="1"/>
  <c r="BX220" i="1"/>
  <c r="CW220" i="1"/>
  <c r="DV220" i="1"/>
  <c r="ES220" i="1"/>
  <c r="FR220" i="1"/>
  <c r="R221" i="1"/>
  <c r="AO221" i="1"/>
  <c r="BN221" i="1"/>
  <c r="CN221" i="1"/>
  <c r="DJ221" i="1"/>
  <c r="EJ221" i="1"/>
  <c r="FI221" i="1"/>
  <c r="G222" i="1"/>
  <c r="AF222" i="1"/>
  <c r="BE222" i="1"/>
  <c r="CB222" i="1"/>
  <c r="DA222" i="1"/>
  <c r="DZ222" i="1"/>
  <c r="EW222" i="1"/>
  <c r="FV222" i="1"/>
  <c r="V223" i="1"/>
  <c r="AS223" i="1"/>
  <c r="BR223" i="1"/>
  <c r="CQ223" i="1"/>
  <c r="DN223" i="1"/>
  <c r="EM223" i="1"/>
  <c r="FL223" i="1"/>
  <c r="J224" i="1"/>
  <c r="AI224" i="1"/>
  <c r="BI224" i="1"/>
  <c r="CE224" i="1"/>
  <c r="DE224" i="1"/>
  <c r="ED224" i="1"/>
  <c r="FA224" i="1"/>
  <c r="AB225" i="1"/>
  <c r="BB225" i="1"/>
  <c r="CF225" i="1"/>
  <c r="DJ225" i="1"/>
  <c r="EJ225" i="1"/>
  <c r="FN225" i="1"/>
  <c r="Q226" i="1"/>
  <c r="AS226" i="1"/>
  <c r="BU226" i="1"/>
  <c r="CY226" i="1"/>
  <c r="DY226" i="1"/>
  <c r="FC226" i="1"/>
  <c r="I227" i="1"/>
  <c r="AO227" i="1"/>
  <c r="BW227" i="1"/>
  <c r="DH227" i="1"/>
  <c r="EN227" i="1"/>
  <c r="FV227" i="1"/>
  <c r="AL228" i="1"/>
  <c r="CX228" i="1"/>
  <c r="FJ228" i="1"/>
  <c r="AW229" i="1"/>
  <c r="DI229" i="1"/>
  <c r="L230" i="1"/>
  <c r="EF230" i="1"/>
  <c r="Q211" i="1"/>
  <c r="Y211" i="1"/>
  <c r="AG211" i="1"/>
  <c r="AO211" i="1"/>
  <c r="AW211" i="1"/>
  <c r="BE211" i="1"/>
  <c r="BM211" i="1"/>
  <c r="BU211" i="1"/>
  <c r="CC211" i="1"/>
  <c r="CK211" i="1"/>
  <c r="CS211" i="1"/>
  <c r="DA211" i="1"/>
  <c r="DI211" i="1"/>
  <c r="DQ211" i="1"/>
  <c r="DY211" i="1"/>
  <c r="EG211" i="1"/>
  <c r="EO211" i="1"/>
  <c r="EW211" i="1"/>
  <c r="FE211" i="1"/>
  <c r="FM211" i="1"/>
  <c r="FU211" i="1"/>
  <c r="E211" i="1"/>
  <c r="M211" i="1"/>
  <c r="I212" i="1"/>
  <c r="Q212" i="1"/>
  <c r="Y212" i="1"/>
  <c r="AH212" i="1"/>
  <c r="AQ212" i="1"/>
  <c r="AZ212" i="1"/>
  <c r="BI212" i="1"/>
  <c r="BR212" i="1"/>
  <c r="CA212" i="1"/>
  <c r="CJ212" i="1"/>
  <c r="CT212" i="1"/>
  <c r="DC212" i="1"/>
  <c r="DL212" i="1"/>
  <c r="DU212" i="1"/>
  <c r="ED212" i="1"/>
  <c r="EM212" i="1"/>
  <c r="EV212" i="1"/>
  <c r="FF212" i="1"/>
  <c r="FO212" i="1"/>
  <c r="FX212" i="1"/>
  <c r="I213" i="1"/>
  <c r="U213" i="1"/>
  <c r="AE213" i="1"/>
  <c r="AO213" i="1"/>
  <c r="BB213" i="1"/>
  <c r="BM213" i="1"/>
  <c r="CA213" i="1"/>
  <c r="CO213" i="1"/>
  <c r="CZ213" i="1"/>
  <c r="DN213" i="1"/>
  <c r="DY213" i="1"/>
  <c r="EM213" i="1"/>
  <c r="FA213" i="1"/>
  <c r="FL213" i="1"/>
  <c r="M214" i="1"/>
  <c r="AA214" i="1"/>
  <c r="AO214" i="1"/>
  <c r="AZ214" i="1"/>
  <c r="BN214" i="1"/>
  <c r="BY214" i="1"/>
  <c r="CM214" i="1"/>
  <c r="DA214" i="1"/>
  <c r="DL214" i="1"/>
  <c r="DZ214" i="1"/>
  <c r="EK214" i="1"/>
  <c r="EY214" i="1"/>
  <c r="FM214" i="1"/>
  <c r="FX214" i="1"/>
  <c r="M215" i="1"/>
  <c r="X215" i="1"/>
  <c r="AL215" i="1"/>
  <c r="BB215" i="1"/>
  <c r="BR215" i="1"/>
  <c r="CH215" i="1"/>
  <c r="CX215" i="1"/>
  <c r="DN215" i="1"/>
  <c r="ED215" i="1"/>
  <c r="ET215" i="1"/>
  <c r="FJ215" i="1"/>
  <c r="U216" i="1"/>
  <c r="AM216" i="1"/>
  <c r="BE216" i="1"/>
  <c r="BW216" i="1"/>
  <c r="CR216" i="1"/>
  <c r="DQ216" i="1"/>
  <c r="EP216" i="1"/>
  <c r="FM216" i="1"/>
  <c r="M217" i="1"/>
  <c r="AL217" i="1"/>
  <c r="BI217" i="1"/>
  <c r="CH217" i="1"/>
  <c r="DH217" i="1"/>
  <c r="ED217" i="1"/>
  <c r="FD217" i="1"/>
  <c r="D218" i="1"/>
  <c r="AA218" i="1"/>
  <c r="AZ218" i="1"/>
  <c r="BY218" i="1"/>
  <c r="CV218" i="1"/>
  <c r="DU218" i="1"/>
  <c r="ET218" i="1"/>
  <c r="FQ218" i="1"/>
  <c r="Q219" i="1"/>
  <c r="AP219" i="1"/>
  <c r="BM219" i="1"/>
  <c r="CL219" i="1"/>
  <c r="DK219" i="1"/>
  <c r="EH219" i="1"/>
  <c r="FG219" i="1"/>
  <c r="G220" i="1"/>
  <c r="AD220" i="1"/>
  <c r="BC220" i="1"/>
  <c r="CC220" i="1"/>
  <c r="CY220" i="1"/>
  <c r="DY220" i="1"/>
  <c r="EX220" i="1"/>
  <c r="FU220" i="1"/>
  <c r="U221" i="1"/>
  <c r="AT221" i="1"/>
  <c r="BQ221" i="1"/>
  <c r="CP221" i="1"/>
  <c r="DO221" i="1"/>
  <c r="EL221" i="1"/>
  <c r="FK221" i="1"/>
  <c r="K222" i="1"/>
  <c r="AH222" i="1"/>
  <c r="BG222" i="1"/>
  <c r="CF222" i="1"/>
  <c r="DC222" i="1"/>
  <c r="EB222" i="1"/>
  <c r="FA222" i="1"/>
  <c r="FX222" i="1"/>
  <c r="X223" i="1"/>
  <c r="AX223" i="1"/>
  <c r="BT223" i="1"/>
  <c r="CT223" i="1"/>
  <c r="DS223" i="1"/>
  <c r="EP223" i="1"/>
  <c r="FO223" i="1"/>
  <c r="O224" i="1"/>
  <c r="AL224" i="1"/>
  <c r="BK224" i="1"/>
  <c r="CJ224" i="1"/>
  <c r="DG224" i="1"/>
  <c r="EF224" i="1"/>
  <c r="FE224" i="1"/>
  <c r="C225" i="1"/>
  <c r="AD225" i="1"/>
  <c r="BH225" i="1"/>
  <c r="CH225" i="1"/>
  <c r="DL225" i="1"/>
  <c r="EP225" i="1"/>
  <c r="FP225" i="1"/>
  <c r="U226" i="1"/>
  <c r="AW226" i="1"/>
  <c r="BY226" i="1"/>
  <c r="DA226" i="1"/>
  <c r="EE226" i="1"/>
  <c r="FE226" i="1"/>
  <c r="K227" i="1"/>
  <c r="AV227" i="1"/>
  <c r="CB227" i="1"/>
  <c r="DJ227" i="1"/>
  <c r="EU227" i="1"/>
  <c r="AT228" i="1"/>
  <c r="DF228" i="1"/>
  <c r="FR228" i="1"/>
  <c r="BE229" i="1"/>
  <c r="DQ229" i="1"/>
  <c r="X230" i="1"/>
  <c r="EV230" i="1"/>
  <c r="R211" i="1"/>
  <c r="Z211" i="1"/>
  <c r="AH211" i="1"/>
  <c r="AP211" i="1"/>
  <c r="AX211" i="1"/>
  <c r="BF211" i="1"/>
  <c r="BN211" i="1"/>
  <c r="BV211" i="1"/>
  <c r="CD211" i="1"/>
  <c r="CL211" i="1"/>
  <c r="CT211" i="1"/>
  <c r="DB211" i="1"/>
  <c r="DJ211" i="1"/>
  <c r="DR211" i="1"/>
  <c r="DZ211" i="1"/>
  <c r="EH211" i="1"/>
  <c r="EP211" i="1"/>
  <c r="EX211" i="1"/>
  <c r="FF211" i="1"/>
  <c r="FN211" i="1"/>
  <c r="FV211" i="1"/>
  <c r="F211" i="1"/>
  <c r="N211" i="1"/>
  <c r="J212" i="1"/>
  <c r="R212" i="1"/>
  <c r="Z212" i="1"/>
  <c r="AI212" i="1"/>
  <c r="AR212" i="1"/>
  <c r="BA212" i="1"/>
  <c r="BJ212" i="1"/>
  <c r="BS212" i="1"/>
  <c r="CB212" i="1"/>
  <c r="CL212" i="1"/>
  <c r="CU212" i="1"/>
  <c r="DD212" i="1"/>
  <c r="DM212" i="1"/>
  <c r="DV212" i="1"/>
  <c r="EE212" i="1"/>
  <c r="EN212" i="1"/>
  <c r="EX212" i="1"/>
  <c r="FG212" i="1"/>
  <c r="FP212" i="1"/>
  <c r="K213" i="1"/>
  <c r="V213" i="1"/>
  <c r="AF213" i="1"/>
  <c r="AQ213" i="1"/>
  <c r="BC213" i="1"/>
  <c r="BQ213" i="1"/>
  <c r="CB213" i="1"/>
  <c r="CP213" i="1"/>
  <c r="DA213" i="1"/>
  <c r="DO213" i="1"/>
  <c r="EC213" i="1"/>
  <c r="EN213" i="1"/>
  <c r="FB213" i="1"/>
  <c r="FM213" i="1"/>
  <c r="Q214" i="1"/>
  <c r="AB214" i="1"/>
  <c r="AP214" i="1"/>
  <c r="BA214" i="1"/>
  <c r="BO214" i="1"/>
  <c r="CC214" i="1"/>
  <c r="CN214" i="1"/>
  <c r="DB214" i="1"/>
  <c r="DM214" i="1"/>
  <c r="EA214" i="1"/>
  <c r="EO214" i="1"/>
  <c r="EZ214" i="1"/>
  <c r="FN214" i="1"/>
  <c r="N215" i="1"/>
  <c r="AB215" i="1"/>
  <c r="AM215" i="1"/>
  <c r="BC215" i="1"/>
  <c r="BS215" i="1"/>
  <c r="CI215" i="1"/>
  <c r="CY215" i="1"/>
  <c r="DO215" i="1"/>
  <c r="EE215" i="1"/>
  <c r="EU215" i="1"/>
  <c r="FK215" i="1"/>
  <c r="C216" i="1"/>
  <c r="V216" i="1"/>
  <c r="AN216" i="1"/>
  <c r="BF216" i="1"/>
  <c r="BY216" i="1"/>
  <c r="CW216" i="1"/>
  <c r="DS216" i="1"/>
  <c r="ES216" i="1"/>
  <c r="FR216" i="1"/>
  <c r="P217" i="1"/>
  <c r="AO217" i="1"/>
  <c r="BN217" i="1"/>
  <c r="CK217" i="1"/>
  <c r="DJ217" i="1"/>
  <c r="EI217" i="1"/>
  <c r="FF217" i="1"/>
  <c r="F218" i="1"/>
  <c r="AE218" i="1"/>
  <c r="BB218" i="1"/>
  <c r="CA218" i="1"/>
  <c r="CZ218" i="1"/>
  <c r="DW218" i="1"/>
  <c r="EV218" i="1"/>
  <c r="FU218" i="1"/>
  <c r="S219" i="1"/>
  <c r="AR219" i="1"/>
  <c r="BR219" i="1"/>
  <c r="CN219" i="1"/>
  <c r="DN219" i="1"/>
  <c r="EM219" i="1"/>
  <c r="FJ219" i="1"/>
  <c r="J220" i="1"/>
  <c r="AI220" i="1"/>
  <c r="BF220" i="1"/>
  <c r="CE220" i="1"/>
  <c r="DD220" i="1"/>
  <c r="EA220" i="1"/>
  <c r="EZ220" i="1"/>
  <c r="W221" i="1"/>
  <c r="AV221" i="1"/>
  <c r="BU221" i="1"/>
  <c r="CR221" i="1"/>
  <c r="DQ221" i="1"/>
  <c r="EP221" i="1"/>
  <c r="FM221" i="1"/>
  <c r="M222" i="1"/>
  <c r="AM222" i="1"/>
  <c r="BI222" i="1"/>
  <c r="CI222" i="1"/>
  <c r="DH222" i="1"/>
  <c r="EE222" i="1"/>
  <c r="FD222" i="1"/>
  <c r="D223" i="1"/>
  <c r="AA223" i="1"/>
  <c r="AZ223" i="1"/>
  <c r="BY223" i="1"/>
  <c r="CV223" i="1"/>
  <c r="DU223" i="1"/>
  <c r="ET223" i="1"/>
  <c r="FQ223" i="1"/>
  <c r="Q224" i="1"/>
  <c r="AP224" i="1"/>
  <c r="BM224" i="1"/>
  <c r="CL224" i="1"/>
  <c r="DK224" i="1"/>
  <c r="EH224" i="1"/>
  <c r="FG224" i="1"/>
  <c r="H225" i="1"/>
  <c r="AH225" i="1"/>
  <c r="BJ225" i="1"/>
  <c r="CN225" i="1"/>
  <c r="DN225" i="1"/>
  <c r="ER225" i="1"/>
  <c r="FV225" i="1"/>
  <c r="W226" i="1"/>
  <c r="BA226" i="1"/>
  <c r="CC226" i="1"/>
  <c r="DE226" i="1"/>
  <c r="EG226" i="1"/>
  <c r="FK226" i="1"/>
  <c r="P227" i="1"/>
  <c r="AX227" i="1"/>
  <c r="CI227" i="1"/>
  <c r="DO227" i="1"/>
  <c r="EW227" i="1"/>
  <c r="F228" i="1"/>
  <c r="BB228" i="1"/>
  <c r="DN228" i="1"/>
  <c r="BM229" i="1"/>
  <c r="DY229" i="1"/>
  <c r="AN230" i="1"/>
  <c r="FL230" i="1"/>
  <c r="FQ295" i="1"/>
  <c r="FP16" i="2" s="1"/>
  <c r="FP21" i="2" s="1"/>
  <c r="FP24" i="2" s="1"/>
  <c r="FI295" i="1"/>
  <c r="FH16" i="2" s="1"/>
  <c r="FA295" i="1"/>
  <c r="EZ16" i="2" s="1"/>
  <c r="ES295" i="1"/>
  <c r="ER16" i="2" s="1"/>
  <c r="ER21" i="2" s="1"/>
  <c r="ER24" i="2" s="1"/>
  <c r="EK295" i="1"/>
  <c r="EJ16" i="2" s="1"/>
  <c r="EC295" i="1"/>
  <c r="EB16" i="2" s="1"/>
  <c r="EB21" i="2" s="1"/>
  <c r="EB24" i="2" s="1"/>
  <c r="DU295" i="1"/>
  <c r="DT16" i="2" s="1"/>
  <c r="DM295" i="1"/>
  <c r="DL16" i="2" s="1"/>
  <c r="DE295" i="1"/>
  <c r="DD16" i="2" s="1"/>
  <c r="DD21" i="2" s="1"/>
  <c r="DD24" i="2" s="1"/>
  <c r="CW295" i="1"/>
  <c r="CV16" i="2" s="1"/>
  <c r="CO295" i="1"/>
  <c r="CN16" i="2" s="1"/>
  <c r="CG295" i="1"/>
  <c r="CF16" i="2" s="1"/>
  <c r="CF21" i="2" s="1"/>
  <c r="CF24" i="2" s="1"/>
  <c r="BY295" i="1"/>
  <c r="BX16" i="2" s="1"/>
  <c r="BQ295" i="1"/>
  <c r="BP16" i="2" s="1"/>
  <c r="BP21" i="2" s="1"/>
  <c r="BP24" i="2" s="1"/>
  <c r="BI295" i="1"/>
  <c r="BH16" i="2" s="1"/>
  <c r="BA295" i="1"/>
  <c r="AZ16" i="2" s="1"/>
  <c r="AS295" i="1"/>
  <c r="AR16" i="2" s="1"/>
  <c r="AR21" i="2" s="1"/>
  <c r="AR24" i="2" s="1"/>
  <c r="AK295" i="1"/>
  <c r="AJ16" i="2" s="1"/>
  <c r="AC295" i="1"/>
  <c r="AB16" i="2" s="1"/>
  <c r="U295" i="1"/>
  <c r="T16" i="2" s="1"/>
  <c r="T21" i="2" s="1"/>
  <c r="T24" i="2" s="1"/>
  <c r="M295" i="1"/>
  <c r="L16" i="2" s="1"/>
  <c r="E295" i="1"/>
  <c r="D16" i="2" s="1"/>
  <c r="D21" i="2" s="1"/>
  <c r="D24" i="2" s="1"/>
  <c r="FX295" i="1"/>
  <c r="FW16" i="2" s="1"/>
  <c r="FP295" i="1"/>
  <c r="FO16" i="2" s="1"/>
  <c r="FH295" i="1"/>
  <c r="FG16" i="2" s="1"/>
  <c r="FG21" i="2" s="1"/>
  <c r="FG24" i="2" s="1"/>
  <c r="EZ295" i="1"/>
  <c r="EY16" i="2" s="1"/>
  <c r="ER295" i="1"/>
  <c r="EQ16" i="2" s="1"/>
  <c r="EJ295" i="1"/>
  <c r="EI16" i="2" s="1"/>
  <c r="EI21" i="2" s="1"/>
  <c r="EI24" i="2" s="1"/>
  <c r="EB295" i="1"/>
  <c r="EA16" i="2" s="1"/>
  <c r="DT295" i="1"/>
  <c r="DS16" i="2" s="1"/>
  <c r="DS21" i="2" s="1"/>
  <c r="DS24" i="2" s="1"/>
  <c r="DL295" i="1"/>
  <c r="DK16" i="2" s="1"/>
  <c r="DD295" i="1"/>
  <c r="DC16" i="2" s="1"/>
  <c r="CV295" i="1"/>
  <c r="CU16" i="2" s="1"/>
  <c r="CU21" i="2" s="1"/>
  <c r="CU24" i="2" s="1"/>
  <c r="CN295" i="1"/>
  <c r="CM16" i="2" s="1"/>
  <c r="CF295" i="1"/>
  <c r="CE16" i="2" s="1"/>
  <c r="BX295" i="1"/>
  <c r="BW16" i="2" s="1"/>
  <c r="BW21" i="2" s="1"/>
  <c r="BW24" i="2" s="1"/>
  <c r="BP295" i="1"/>
  <c r="BO16" i="2" s="1"/>
  <c r="BH295" i="1"/>
  <c r="BG16" i="2" s="1"/>
  <c r="BG21" i="2" s="1"/>
  <c r="BG24" i="2" s="1"/>
  <c r="AZ295" i="1"/>
  <c r="AY16" i="2" s="1"/>
  <c r="AR295" i="1"/>
  <c r="AQ16" i="2" s="1"/>
  <c r="AJ295" i="1"/>
  <c r="AI16" i="2" s="1"/>
  <c r="AI21" i="2" s="1"/>
  <c r="AI24" i="2" s="1"/>
  <c r="AB295" i="1"/>
  <c r="AA16" i="2" s="1"/>
  <c r="T295" i="1"/>
  <c r="S16" i="2" s="1"/>
  <c r="L295" i="1"/>
  <c r="K16" i="2" s="1"/>
  <c r="K21" i="2" s="1"/>
  <c r="K24" i="2" s="1"/>
  <c r="D295" i="1"/>
  <c r="C16" i="2" s="1"/>
  <c r="FW295" i="1"/>
  <c r="FV16" i="2" s="1"/>
  <c r="FV21" i="2" s="1"/>
  <c r="FV24" i="2" s="1"/>
  <c r="FO295" i="1"/>
  <c r="FN16" i="2" s="1"/>
  <c r="FG295" i="1"/>
  <c r="FF16" i="2" s="1"/>
  <c r="EY295" i="1"/>
  <c r="EX16" i="2" s="1"/>
  <c r="EX21" i="2" s="1"/>
  <c r="EX24" i="2" s="1"/>
  <c r="EQ295" i="1"/>
  <c r="EP16" i="2" s="1"/>
  <c r="EI295" i="1"/>
  <c r="EH16" i="2" s="1"/>
  <c r="EA295" i="1"/>
  <c r="DZ16" i="2" s="1"/>
  <c r="DZ21" i="2" s="1"/>
  <c r="DZ24" i="2" s="1"/>
  <c r="DS295" i="1"/>
  <c r="DR16" i="2" s="1"/>
  <c r="DK295" i="1"/>
  <c r="DJ16" i="2" s="1"/>
  <c r="DJ21" i="2" s="1"/>
  <c r="DJ24" i="2" s="1"/>
  <c r="DC295" i="1"/>
  <c r="DB16" i="2" s="1"/>
  <c r="CU295" i="1"/>
  <c r="CT16" i="2" s="1"/>
  <c r="CM295" i="1"/>
  <c r="CL16" i="2" s="1"/>
  <c r="CL21" i="2" s="1"/>
  <c r="CL24" i="2" s="1"/>
  <c r="CE295" i="1"/>
  <c r="CD16" i="2" s="1"/>
  <c r="BW295" i="1"/>
  <c r="BV16" i="2" s="1"/>
  <c r="BO295" i="1"/>
  <c r="BN16" i="2" s="1"/>
  <c r="BN21" i="2" s="1"/>
  <c r="BN24" i="2" s="1"/>
  <c r="BG295" i="1"/>
  <c r="BF16" i="2" s="1"/>
  <c r="AY295" i="1"/>
  <c r="AX16" i="2" s="1"/>
  <c r="AX21" i="2" s="1"/>
  <c r="AX24" i="2" s="1"/>
  <c r="AQ295" i="1"/>
  <c r="AP16" i="2" s="1"/>
  <c r="AI295" i="1"/>
  <c r="AH16" i="2" s="1"/>
  <c r="AA295" i="1"/>
  <c r="Z16" i="2" s="1"/>
  <c r="Z21" i="2" s="1"/>
  <c r="Z24" i="2" s="1"/>
  <c r="S295" i="1"/>
  <c r="R16" i="2" s="1"/>
  <c r="K295" i="1"/>
  <c r="J16" i="2" s="1"/>
  <c r="C295" i="1"/>
  <c r="B16" i="2" s="1"/>
  <c r="FV295" i="1"/>
  <c r="FU16" i="2" s="1"/>
  <c r="FN295" i="1"/>
  <c r="FM16" i="2" s="1"/>
  <c r="FM21" i="2" s="1"/>
  <c r="FM24" i="2" s="1"/>
  <c r="FF295" i="1"/>
  <c r="FE16" i="2" s="1"/>
  <c r="FE21" i="2" s="1"/>
  <c r="FE24" i="2" s="1"/>
  <c r="EX295" i="1"/>
  <c r="EW16" i="2" s="1"/>
  <c r="EP295" i="1"/>
  <c r="EO16" i="2" s="1"/>
  <c r="EO21" i="2" s="1"/>
  <c r="EO24" i="2" s="1"/>
  <c r="EH295" i="1"/>
  <c r="EG16" i="2" s="1"/>
  <c r="EG21" i="2" s="1"/>
  <c r="EG24" i="2" s="1"/>
  <c r="DZ295" i="1"/>
  <c r="DY16" i="2" s="1"/>
  <c r="DR295" i="1"/>
  <c r="DQ16" i="2" s="1"/>
  <c r="DQ21" i="2" s="1"/>
  <c r="DQ24" i="2" s="1"/>
  <c r="DJ295" i="1"/>
  <c r="DI16" i="2" s="1"/>
  <c r="DB295" i="1"/>
  <c r="DA16" i="2" s="1"/>
  <c r="DA21" i="2" s="1"/>
  <c r="DA24" i="2" s="1"/>
  <c r="CT295" i="1"/>
  <c r="CS16" i="2" s="1"/>
  <c r="CS21" i="2" s="1"/>
  <c r="CS24" i="2" s="1"/>
  <c r="CL295" i="1"/>
  <c r="CK16" i="2" s="1"/>
  <c r="CD295" i="1"/>
  <c r="CC16" i="2" s="1"/>
  <c r="CC21" i="2" s="1"/>
  <c r="CC24" i="2" s="1"/>
  <c r="BV295" i="1"/>
  <c r="BU16" i="2" s="1"/>
  <c r="BU21" i="2" s="1"/>
  <c r="BU24" i="2" s="1"/>
  <c r="BN295" i="1"/>
  <c r="BM16" i="2" s="1"/>
  <c r="BF295" i="1"/>
  <c r="BE16" i="2" s="1"/>
  <c r="BE21" i="2" s="1"/>
  <c r="BE24" i="2" s="1"/>
  <c r="AX295" i="1"/>
  <c r="AW16" i="2" s="1"/>
  <c r="AP295" i="1"/>
  <c r="AO16" i="2" s="1"/>
  <c r="AO21" i="2" s="1"/>
  <c r="AO24" i="2" s="1"/>
  <c r="AH295" i="1"/>
  <c r="AG16" i="2" s="1"/>
  <c r="AG21" i="2" s="1"/>
  <c r="AG24" i="2" s="1"/>
  <c r="Z295" i="1"/>
  <c r="Y16" i="2" s="1"/>
  <c r="R295" i="1"/>
  <c r="Q16" i="2" s="1"/>
  <c r="Q21" i="2" s="1"/>
  <c r="Q24" i="2" s="1"/>
  <c r="J295" i="1"/>
  <c r="I16" i="2" s="1"/>
  <c r="I21" i="2" s="1"/>
  <c r="I24" i="2" s="1"/>
  <c r="FU295" i="1"/>
  <c r="FT16" i="2" s="1"/>
  <c r="FM295" i="1"/>
  <c r="FL16" i="2" s="1"/>
  <c r="FL21" i="2" s="1"/>
  <c r="FL24" i="2" s="1"/>
  <c r="FE295" i="1"/>
  <c r="FD16" i="2" s="1"/>
  <c r="EW295" i="1"/>
  <c r="EV16" i="2" s="1"/>
  <c r="EV21" i="2" s="1"/>
  <c r="EV24" i="2" s="1"/>
  <c r="EO295" i="1"/>
  <c r="EN16" i="2" s="1"/>
  <c r="EN21" i="2" s="1"/>
  <c r="EN24" i="2" s="1"/>
  <c r="EG295" i="1"/>
  <c r="EF16" i="2" s="1"/>
  <c r="DY295" i="1"/>
  <c r="DX16" i="2" s="1"/>
  <c r="DX21" i="2" s="1"/>
  <c r="DX24" i="2" s="1"/>
  <c r="DQ295" i="1"/>
  <c r="DP16" i="2" s="1"/>
  <c r="DP21" i="2" s="1"/>
  <c r="DP24" i="2" s="1"/>
  <c r="DI295" i="1"/>
  <c r="DH16" i="2" s="1"/>
  <c r="DA295" i="1"/>
  <c r="CZ16" i="2" s="1"/>
  <c r="CZ21" i="2" s="1"/>
  <c r="CZ24" i="2" s="1"/>
  <c r="CS295" i="1"/>
  <c r="CR16" i="2" s="1"/>
  <c r="CK295" i="1"/>
  <c r="CJ16" i="2" s="1"/>
  <c r="CJ21" i="2" s="1"/>
  <c r="CJ24" i="2" s="1"/>
  <c r="CC295" i="1"/>
  <c r="CB16" i="2" s="1"/>
  <c r="CB21" i="2" s="1"/>
  <c r="CB24" i="2" s="1"/>
  <c r="BU295" i="1"/>
  <c r="BT16" i="2" s="1"/>
  <c r="BM295" i="1"/>
  <c r="BL16" i="2" s="1"/>
  <c r="BL21" i="2" s="1"/>
  <c r="BL24" i="2" s="1"/>
  <c r="BE295" i="1"/>
  <c r="BD16" i="2" s="1"/>
  <c r="BD21" i="2" s="1"/>
  <c r="BD24" i="2" s="1"/>
  <c r="AW295" i="1"/>
  <c r="AV16" i="2" s="1"/>
  <c r="AO295" i="1"/>
  <c r="AN16" i="2" s="1"/>
  <c r="AN21" i="2" s="1"/>
  <c r="AN24" i="2" s="1"/>
  <c r="AG295" i="1"/>
  <c r="AF16" i="2" s="1"/>
  <c r="Y295" i="1"/>
  <c r="X16" i="2" s="1"/>
  <c r="X21" i="2" s="1"/>
  <c r="X24" i="2" s="1"/>
  <c r="Q295" i="1"/>
  <c r="P16" i="2" s="1"/>
  <c r="P21" i="2" s="1"/>
  <c r="P24" i="2" s="1"/>
  <c r="I295" i="1"/>
  <c r="H16" i="2" s="1"/>
  <c r="FT295" i="1"/>
  <c r="FS16" i="2" s="1"/>
  <c r="FS21" i="2" s="1"/>
  <c r="FS24" i="2" s="1"/>
  <c r="FL295" i="1"/>
  <c r="FK16" i="2" s="1"/>
  <c r="FK21" i="2" s="1"/>
  <c r="FK24" i="2" s="1"/>
  <c r="FD295" i="1"/>
  <c r="FC16" i="2" s="1"/>
  <c r="EV295" i="1"/>
  <c r="EU16" i="2" s="1"/>
  <c r="EU21" i="2" s="1"/>
  <c r="EU24" i="2" s="1"/>
  <c r="EN295" i="1"/>
  <c r="EM16" i="2" s="1"/>
  <c r="EF295" i="1"/>
  <c r="EE16" i="2" s="1"/>
  <c r="EE21" i="2" s="1"/>
  <c r="EE24" i="2" s="1"/>
  <c r="DX295" i="1"/>
  <c r="DW16" i="2" s="1"/>
  <c r="DW21" i="2" s="1"/>
  <c r="DW24" i="2" s="1"/>
  <c r="DP295" i="1"/>
  <c r="DO16" i="2" s="1"/>
  <c r="DH295" i="1"/>
  <c r="DG16" i="2" s="1"/>
  <c r="DG21" i="2" s="1"/>
  <c r="DG24" i="2" s="1"/>
  <c r="CZ295" i="1"/>
  <c r="CY16" i="2" s="1"/>
  <c r="CY21" i="2" s="1"/>
  <c r="CY24" i="2" s="1"/>
  <c r="CR295" i="1"/>
  <c r="CQ16" i="2" s="1"/>
  <c r="CJ295" i="1"/>
  <c r="CI16" i="2" s="1"/>
  <c r="CI21" i="2" s="1"/>
  <c r="CI24" i="2" s="1"/>
  <c r="CB295" i="1"/>
  <c r="CA16" i="2" s="1"/>
  <c r="BT295" i="1"/>
  <c r="BS16" i="2" s="1"/>
  <c r="BS21" i="2" s="1"/>
  <c r="BS24" i="2" s="1"/>
  <c r="BL295" i="1"/>
  <c r="BK16" i="2" s="1"/>
  <c r="BK21" i="2" s="1"/>
  <c r="BK24" i="2" s="1"/>
  <c r="BD295" i="1"/>
  <c r="BC16" i="2" s="1"/>
  <c r="AV295" i="1"/>
  <c r="AU16" i="2" s="1"/>
  <c r="AU21" i="2" s="1"/>
  <c r="AU24" i="2" s="1"/>
  <c r="AN295" i="1"/>
  <c r="AM16" i="2" s="1"/>
  <c r="AM21" i="2" s="1"/>
  <c r="AM24" i="2" s="1"/>
  <c r="AF295" i="1"/>
  <c r="AE16" i="2" s="1"/>
  <c r="X295" i="1"/>
  <c r="W16" i="2" s="1"/>
  <c r="W21" i="2" s="1"/>
  <c r="W24" i="2" s="1"/>
  <c r="P295" i="1"/>
  <c r="O16" i="2" s="1"/>
  <c r="H295" i="1"/>
  <c r="G16" i="2" s="1"/>
  <c r="G21" i="2" s="1"/>
  <c r="G24" i="2" s="1"/>
  <c r="FS295" i="1"/>
  <c r="FR16" i="2" s="1"/>
  <c r="FR21" i="2" s="1"/>
  <c r="FR24" i="2" s="1"/>
  <c r="FK295" i="1"/>
  <c r="FJ16" i="2" s="1"/>
  <c r="FC295" i="1"/>
  <c r="FB16" i="2" s="1"/>
  <c r="FB21" i="2" s="1"/>
  <c r="FB24" i="2" s="1"/>
  <c r="EU295" i="1"/>
  <c r="ET16" i="2" s="1"/>
  <c r="ET21" i="2" s="1"/>
  <c r="ET24" i="2" s="1"/>
  <c r="EM295" i="1"/>
  <c r="EL16" i="2" s="1"/>
  <c r="EE295" i="1"/>
  <c r="ED16" i="2" s="1"/>
  <c r="ED21" i="2" s="1"/>
  <c r="ED24" i="2" s="1"/>
  <c r="DW295" i="1"/>
  <c r="DV16" i="2" s="1"/>
  <c r="DO295" i="1"/>
  <c r="DN16" i="2" s="1"/>
  <c r="DN21" i="2" s="1"/>
  <c r="DN24" i="2" s="1"/>
  <c r="DG295" i="1"/>
  <c r="DF16" i="2" s="1"/>
  <c r="DF21" i="2" s="1"/>
  <c r="DF24" i="2" s="1"/>
  <c r="CY295" i="1"/>
  <c r="CX16" i="2" s="1"/>
  <c r="CQ295" i="1"/>
  <c r="CP16" i="2" s="1"/>
  <c r="CP21" i="2" s="1"/>
  <c r="CP24" i="2" s="1"/>
  <c r="CI295" i="1"/>
  <c r="CH16" i="2" s="1"/>
  <c r="CH21" i="2" s="1"/>
  <c r="CH24" i="2" s="1"/>
  <c r="CA295" i="1"/>
  <c r="BZ16" i="2" s="1"/>
  <c r="BS295" i="1"/>
  <c r="BR16" i="2" s="1"/>
  <c r="BR21" i="2" s="1"/>
  <c r="BR24" i="2" s="1"/>
  <c r="BK295" i="1"/>
  <c r="BJ16" i="2" s="1"/>
  <c r="BC295" i="1"/>
  <c r="BB16" i="2" s="1"/>
  <c r="BB21" i="2" s="1"/>
  <c r="BB24" i="2" s="1"/>
  <c r="AU295" i="1"/>
  <c r="AT16" i="2" s="1"/>
  <c r="AT21" i="2" s="1"/>
  <c r="AT24" i="2" s="1"/>
  <c r="AM295" i="1"/>
  <c r="AL16" i="2" s="1"/>
  <c r="AE295" i="1"/>
  <c r="AD16" i="2" s="1"/>
  <c r="AD21" i="2" s="1"/>
  <c r="AD24" i="2" s="1"/>
  <c r="W295" i="1"/>
  <c r="V16" i="2" s="1"/>
  <c r="V21" i="2" s="1"/>
  <c r="V24" i="2" s="1"/>
  <c r="O295" i="1"/>
  <c r="N16" i="2" s="1"/>
  <c r="G295" i="1"/>
  <c r="F16" i="2" s="1"/>
  <c r="F21" i="2" s="1"/>
  <c r="F24" i="2" s="1"/>
  <c r="FR295" i="1"/>
  <c r="FQ16" i="2" s="1"/>
  <c r="FJ295" i="1"/>
  <c r="FI16" i="2" s="1"/>
  <c r="FI21" i="2" s="1"/>
  <c r="FI24" i="2" s="1"/>
  <c r="FB295" i="1"/>
  <c r="FA16" i="2" s="1"/>
  <c r="FA21" i="2" s="1"/>
  <c r="FA24" i="2" s="1"/>
  <c r="ET295" i="1"/>
  <c r="ES16" i="2" s="1"/>
  <c r="EL295" i="1"/>
  <c r="EK16" i="2" s="1"/>
  <c r="EK21" i="2" s="1"/>
  <c r="EK24" i="2" s="1"/>
  <c r="ED295" i="1"/>
  <c r="EC16" i="2" s="1"/>
  <c r="DV295" i="1"/>
  <c r="DU16" i="2" s="1"/>
  <c r="DU21" i="2" s="1"/>
  <c r="DU24" i="2" s="1"/>
  <c r="DN295" i="1"/>
  <c r="DM16" i="2" s="1"/>
  <c r="DM21" i="2" s="1"/>
  <c r="DM24" i="2" s="1"/>
  <c r="DF295" i="1"/>
  <c r="DE16" i="2" s="1"/>
  <c r="CX295" i="1"/>
  <c r="CW16" i="2" s="1"/>
  <c r="CW21" i="2" s="1"/>
  <c r="CW24" i="2" s="1"/>
  <c r="CP295" i="1"/>
  <c r="CO16" i="2" s="1"/>
  <c r="CO21" i="2" s="1"/>
  <c r="CO24" i="2" s="1"/>
  <c r="CH295" i="1"/>
  <c r="CG16" i="2" s="1"/>
  <c r="BZ295" i="1"/>
  <c r="BY16" i="2" s="1"/>
  <c r="BY21" i="2" s="1"/>
  <c r="BY24" i="2" s="1"/>
  <c r="BR295" i="1"/>
  <c r="BQ16" i="2" s="1"/>
  <c r="BJ295" i="1"/>
  <c r="BI16" i="2" s="1"/>
  <c r="BI21" i="2" s="1"/>
  <c r="BI24" i="2" s="1"/>
  <c r="BB295" i="1"/>
  <c r="BA16" i="2" s="1"/>
  <c r="BA21" i="2" s="1"/>
  <c r="BA24" i="2" s="1"/>
  <c r="AT295" i="1"/>
  <c r="AS16" i="2" s="1"/>
  <c r="AL295" i="1"/>
  <c r="AK16" i="2" s="1"/>
  <c r="AK21" i="2" s="1"/>
  <c r="AK24" i="2" s="1"/>
  <c r="AD295" i="1"/>
  <c r="AC16" i="2" s="1"/>
  <c r="AC21" i="2" s="1"/>
  <c r="AC24" i="2" s="1"/>
  <c r="V295" i="1"/>
  <c r="U16" i="2" s="1"/>
  <c r="N295" i="1"/>
  <c r="M16" i="2" s="1"/>
  <c r="M21" i="2" s="1"/>
  <c r="M24" i="2" s="1"/>
  <c r="F295" i="1"/>
  <c r="E16" i="2" s="1"/>
  <c r="FV232" i="1"/>
  <c r="FU3" i="2" s="1"/>
  <c r="FN232" i="1"/>
  <c r="FM3" i="2" s="1"/>
  <c r="FF232" i="1"/>
  <c r="FE3" i="2" s="1"/>
  <c r="EP232" i="1"/>
  <c r="EO3" i="2" s="1"/>
  <c r="DZ232" i="1"/>
  <c r="DY3" i="2" s="1"/>
  <c r="DJ232" i="1"/>
  <c r="DI3" i="2" s="1"/>
  <c r="CT232" i="1"/>
  <c r="CS3" i="2" s="1"/>
  <c r="BV232" i="1"/>
  <c r="BU3" i="2" s="1"/>
  <c r="AX232" i="1"/>
  <c r="AW3" i="2" s="1"/>
  <c r="Z232" i="1"/>
  <c r="Y3" i="2" s="1"/>
  <c r="FW232" i="1"/>
  <c r="FV3" i="2" s="1"/>
  <c r="FO232" i="1"/>
  <c r="FN3" i="2" s="1"/>
  <c r="FG232" i="1"/>
  <c r="FF3" i="2" s="1"/>
  <c r="EY232" i="1"/>
  <c r="EX3" i="2" s="1"/>
  <c r="EQ232" i="1"/>
  <c r="EP3" i="2" s="1"/>
  <c r="EI232" i="1"/>
  <c r="EH3" i="2" s="1"/>
  <c r="EA232" i="1"/>
  <c r="DZ3" i="2" s="1"/>
  <c r="DS232" i="1"/>
  <c r="DR3" i="2" s="1"/>
  <c r="DK232" i="1"/>
  <c r="DJ3" i="2" s="1"/>
  <c r="DC232" i="1"/>
  <c r="DB3" i="2" s="1"/>
  <c r="CU232" i="1"/>
  <c r="CT3" i="2" s="1"/>
  <c r="CM232" i="1"/>
  <c r="CL3" i="2" s="1"/>
  <c r="CE232" i="1"/>
  <c r="CD3" i="2" s="1"/>
  <c r="BW232" i="1"/>
  <c r="BV3" i="2" s="1"/>
  <c r="BO232" i="1"/>
  <c r="BN3" i="2" s="1"/>
  <c r="BG232" i="1"/>
  <c r="BF3" i="2" s="1"/>
  <c r="AY232" i="1"/>
  <c r="AX3" i="2" s="1"/>
  <c r="AQ232" i="1"/>
  <c r="AP3" i="2" s="1"/>
  <c r="AI232" i="1"/>
  <c r="AH3" i="2" s="1"/>
  <c r="AA232" i="1"/>
  <c r="Z3" i="2" s="1"/>
  <c r="S232" i="1"/>
  <c r="R3" i="2" s="1"/>
  <c r="K232" i="1"/>
  <c r="J3" i="2" s="1"/>
  <c r="EG232" i="1"/>
  <c r="EF3" i="2" s="1"/>
  <c r="DQ232" i="1"/>
  <c r="DP3" i="2" s="1"/>
  <c r="DA232" i="1"/>
  <c r="CZ3" i="2" s="1"/>
  <c r="CK232" i="1"/>
  <c r="CJ3" i="2" s="1"/>
  <c r="BU232" i="1"/>
  <c r="BT3" i="2" s="1"/>
  <c r="BE232" i="1"/>
  <c r="BD3" i="2" s="1"/>
  <c r="AO232" i="1"/>
  <c r="AN3" i="2" s="1"/>
  <c r="Y232" i="1"/>
  <c r="X3" i="2" s="1"/>
  <c r="I232" i="1"/>
  <c r="H3" i="2" s="1"/>
  <c r="FT232" i="1"/>
  <c r="FS3" i="2" s="1"/>
  <c r="FL232" i="1"/>
  <c r="FK3" i="2" s="1"/>
  <c r="FD232" i="1"/>
  <c r="FC3" i="2" s="1"/>
  <c r="EV232" i="1"/>
  <c r="EU3" i="2" s="1"/>
  <c r="EN232" i="1"/>
  <c r="EM3" i="2" s="1"/>
  <c r="EF232" i="1"/>
  <c r="EE3" i="2" s="1"/>
  <c r="DX232" i="1"/>
  <c r="DW3" i="2" s="1"/>
  <c r="DP232" i="1"/>
  <c r="DO3" i="2" s="1"/>
  <c r="DH232" i="1"/>
  <c r="DG3" i="2" s="1"/>
  <c r="CZ232" i="1"/>
  <c r="CY3" i="2" s="1"/>
  <c r="CR232" i="1"/>
  <c r="CQ3" i="2" s="1"/>
  <c r="CJ232" i="1"/>
  <c r="CI3" i="2" s="1"/>
  <c r="CB232" i="1"/>
  <c r="CA3" i="2" s="1"/>
  <c r="BT232" i="1"/>
  <c r="BS3" i="2" s="1"/>
  <c r="BL232" i="1"/>
  <c r="BK3" i="2" s="1"/>
  <c r="BD232" i="1"/>
  <c r="BC3" i="2" s="1"/>
  <c r="AV232" i="1"/>
  <c r="AU3" i="2" s="1"/>
  <c r="AN232" i="1"/>
  <c r="AM3" i="2" s="1"/>
  <c r="AF232" i="1"/>
  <c r="AE3" i="2" s="1"/>
  <c r="X232" i="1"/>
  <c r="W3" i="2" s="1"/>
  <c r="P232" i="1"/>
  <c r="O3" i="2" s="1"/>
  <c r="H232" i="1"/>
  <c r="G3" i="2" s="1"/>
  <c r="CY232" i="1"/>
  <c r="CX3" i="2" s="1"/>
  <c r="CI232" i="1"/>
  <c r="CH3" i="2" s="1"/>
  <c r="BS232" i="1"/>
  <c r="BR3" i="2" s="1"/>
  <c r="BC232" i="1"/>
  <c r="BB3" i="2" s="1"/>
  <c r="AM232" i="1"/>
  <c r="AL3" i="2" s="1"/>
  <c r="W232" i="1"/>
  <c r="V3" i="2" s="1"/>
  <c r="G232" i="1"/>
  <c r="F3" i="2" s="1"/>
  <c r="AT232" i="1"/>
  <c r="AS3" i="2" s="1"/>
  <c r="N232" i="1"/>
  <c r="M3" i="2" s="1"/>
  <c r="FU232" i="1"/>
  <c r="FT3" i="2" s="1"/>
  <c r="FM232" i="1"/>
  <c r="FL3" i="2" s="1"/>
  <c r="FE232" i="1"/>
  <c r="FD3" i="2" s="1"/>
  <c r="EW232" i="1"/>
  <c r="EV3" i="2" s="1"/>
  <c r="EO232" i="1"/>
  <c r="EN3" i="2" s="1"/>
  <c r="DY232" i="1"/>
  <c r="DX3" i="2" s="1"/>
  <c r="DI232" i="1"/>
  <c r="DH3" i="2" s="1"/>
  <c r="CS232" i="1"/>
  <c r="CR3" i="2" s="1"/>
  <c r="CC232" i="1"/>
  <c r="CB3" i="2" s="1"/>
  <c r="BM232" i="1"/>
  <c r="BL3" i="2" s="1"/>
  <c r="AW232" i="1"/>
  <c r="AV3" i="2" s="1"/>
  <c r="AG232" i="1"/>
  <c r="AF3" i="2" s="1"/>
  <c r="Q232" i="1"/>
  <c r="P3" i="2" s="1"/>
  <c r="FS232" i="1"/>
  <c r="FR3" i="2" s="1"/>
  <c r="FK232" i="1"/>
  <c r="FJ3" i="2" s="1"/>
  <c r="FC232" i="1"/>
  <c r="FB3" i="2" s="1"/>
  <c r="EU232" i="1"/>
  <c r="ET3" i="2" s="1"/>
  <c r="EM232" i="1"/>
  <c r="EL3" i="2" s="1"/>
  <c r="EE232" i="1"/>
  <c r="ED3" i="2" s="1"/>
  <c r="DW232" i="1"/>
  <c r="DV3" i="2" s="1"/>
  <c r="DO232" i="1"/>
  <c r="DN3" i="2" s="1"/>
  <c r="DG232" i="1"/>
  <c r="DF3" i="2" s="1"/>
  <c r="CQ232" i="1"/>
  <c r="CP3" i="2" s="1"/>
  <c r="CA232" i="1"/>
  <c r="BZ3" i="2" s="1"/>
  <c r="BK232" i="1"/>
  <c r="BJ3" i="2" s="1"/>
  <c r="AU232" i="1"/>
  <c r="AT3" i="2" s="1"/>
  <c r="AE232" i="1"/>
  <c r="AD3" i="2" s="1"/>
  <c r="O232" i="1"/>
  <c r="N3" i="2" s="1"/>
  <c r="CP232" i="1"/>
  <c r="CO3" i="2" s="1"/>
  <c r="BR232" i="1"/>
  <c r="BQ3" i="2" s="1"/>
  <c r="BB232" i="1"/>
  <c r="BA3" i="2" s="1"/>
  <c r="AD232" i="1"/>
  <c r="AC3" i="2" s="1"/>
  <c r="F232" i="1"/>
  <c r="E3" i="2" s="1"/>
  <c r="ES232" i="1"/>
  <c r="ER3" i="2" s="1"/>
  <c r="EC232" i="1"/>
  <c r="EB3" i="2" s="1"/>
  <c r="DM232" i="1"/>
  <c r="DL3" i="2" s="1"/>
  <c r="CW232" i="1"/>
  <c r="CV3" i="2" s="1"/>
  <c r="CG232" i="1"/>
  <c r="CF3" i="2" s="1"/>
  <c r="BQ232" i="1"/>
  <c r="BP3" i="2" s="1"/>
  <c r="BA232" i="1"/>
  <c r="AZ3" i="2" s="1"/>
  <c r="AK232" i="1"/>
  <c r="AJ3" i="2" s="1"/>
  <c r="U232" i="1"/>
  <c r="T3" i="2" s="1"/>
  <c r="E232" i="1"/>
  <c r="D3" i="2" s="1"/>
  <c r="BF232" i="1"/>
  <c r="BE3" i="2" s="1"/>
  <c r="AH232" i="1"/>
  <c r="AG3" i="2" s="1"/>
  <c r="J232" i="1"/>
  <c r="I3" i="2" s="1"/>
  <c r="FR232" i="1"/>
  <c r="FQ3" i="2" s="1"/>
  <c r="FJ232" i="1"/>
  <c r="FI3" i="2" s="1"/>
  <c r="FB232" i="1"/>
  <c r="FA3" i="2" s="1"/>
  <c r="ET232" i="1"/>
  <c r="ES3" i="2" s="1"/>
  <c r="EL232" i="1"/>
  <c r="EK3" i="2" s="1"/>
  <c r="ED232" i="1"/>
  <c r="EC3" i="2" s="1"/>
  <c r="DV232" i="1"/>
  <c r="DU3" i="2" s="1"/>
  <c r="DN232" i="1"/>
  <c r="DM3" i="2" s="1"/>
  <c r="DF232" i="1"/>
  <c r="DE3" i="2" s="1"/>
  <c r="CX232" i="1"/>
  <c r="CW3" i="2" s="1"/>
  <c r="CH232" i="1"/>
  <c r="CG3" i="2" s="1"/>
  <c r="BZ232" i="1"/>
  <c r="BY3" i="2" s="1"/>
  <c r="BJ232" i="1"/>
  <c r="BI3" i="2" s="1"/>
  <c r="AL232" i="1"/>
  <c r="AK3" i="2" s="1"/>
  <c r="V232" i="1"/>
  <c r="U3" i="2" s="1"/>
  <c r="FQ232" i="1"/>
  <c r="FP3" i="2" s="1"/>
  <c r="FI232" i="1"/>
  <c r="FH3" i="2" s="1"/>
  <c r="FA232" i="1"/>
  <c r="EZ3" i="2" s="1"/>
  <c r="EK232" i="1"/>
  <c r="EJ3" i="2" s="1"/>
  <c r="DU232" i="1"/>
  <c r="DT3" i="2" s="1"/>
  <c r="DE232" i="1"/>
  <c r="DD3" i="2" s="1"/>
  <c r="CO232" i="1"/>
  <c r="CN3" i="2" s="1"/>
  <c r="BY232" i="1"/>
  <c r="BX3" i="2" s="1"/>
  <c r="BI232" i="1"/>
  <c r="BH3" i="2" s="1"/>
  <c r="AS232" i="1"/>
  <c r="AR3" i="2" s="1"/>
  <c r="AC232" i="1"/>
  <c r="AB3" i="2" s="1"/>
  <c r="M232" i="1"/>
  <c r="L3" i="2" s="1"/>
  <c r="FP232" i="1"/>
  <c r="FO3" i="2" s="1"/>
  <c r="EZ232" i="1"/>
  <c r="EY3" i="2" s="1"/>
  <c r="EJ232" i="1"/>
  <c r="EI3" i="2" s="1"/>
  <c r="DT232" i="1"/>
  <c r="DS3" i="2" s="1"/>
  <c r="DD232" i="1"/>
  <c r="DC3" i="2" s="1"/>
  <c r="CN232" i="1"/>
  <c r="CM3" i="2" s="1"/>
  <c r="BX232" i="1"/>
  <c r="BW3" i="2" s="1"/>
  <c r="BH232" i="1"/>
  <c r="BG3" i="2" s="1"/>
  <c r="AR232" i="1"/>
  <c r="AQ3" i="2" s="1"/>
  <c r="AB232" i="1"/>
  <c r="AA3" i="2" s="1"/>
  <c r="L232" i="1"/>
  <c r="K3" i="2" s="1"/>
  <c r="EX232" i="1"/>
  <c r="EW3" i="2" s="1"/>
  <c r="EH232" i="1"/>
  <c r="EG3" i="2" s="1"/>
  <c r="DR232" i="1"/>
  <c r="DQ3" i="2" s="1"/>
  <c r="DB232" i="1"/>
  <c r="DA3" i="2" s="1"/>
  <c r="CL232" i="1"/>
  <c r="CK3" i="2" s="1"/>
  <c r="CD232" i="1"/>
  <c r="CC3" i="2" s="1"/>
  <c r="BN232" i="1"/>
  <c r="BM3" i="2" s="1"/>
  <c r="AP232" i="1"/>
  <c r="AO3" i="2" s="1"/>
  <c r="R232" i="1"/>
  <c r="Q3" i="2" s="1"/>
  <c r="FX232" i="1"/>
  <c r="FW3" i="2" s="1"/>
  <c r="FH232" i="1"/>
  <c r="FG3" i="2" s="1"/>
  <c r="ER232" i="1"/>
  <c r="EQ3" i="2" s="1"/>
  <c r="EB232" i="1"/>
  <c r="EA3" i="2" s="1"/>
  <c r="DL232" i="1"/>
  <c r="DK3" i="2" s="1"/>
  <c r="CV232" i="1"/>
  <c r="CU3" i="2" s="1"/>
  <c r="CF232" i="1"/>
  <c r="CE3" i="2" s="1"/>
  <c r="BP232" i="1"/>
  <c r="BO3" i="2" s="1"/>
  <c r="AZ232" i="1"/>
  <c r="AY3" i="2" s="1"/>
  <c r="AJ232" i="1"/>
  <c r="AI3" i="2" s="1"/>
  <c r="T232" i="1"/>
  <c r="S3" i="2" s="1"/>
  <c r="D232" i="1"/>
  <c r="C3" i="2" s="1"/>
  <c r="EW45" i="2" l="1"/>
  <c r="EW8" i="2"/>
  <c r="EW11" i="2" s="1"/>
  <c r="DS8" i="2"/>
  <c r="DS11" i="2" s="1"/>
  <c r="DS45" i="2"/>
  <c r="BX8" i="2"/>
  <c r="BX11" i="2" s="1"/>
  <c r="BX45" i="2"/>
  <c r="BX48" i="2" s="1"/>
  <c r="BX51" i="2" s="1"/>
  <c r="U8" i="2"/>
  <c r="U11" i="2" s="1"/>
  <c r="U45" i="2"/>
  <c r="DU8" i="2"/>
  <c r="DU11" i="2" s="1"/>
  <c r="DU45" i="2"/>
  <c r="AG45" i="2"/>
  <c r="AG8" i="2"/>
  <c r="AG11" i="2" s="1"/>
  <c r="CV8" i="2"/>
  <c r="CV11" i="2" s="1"/>
  <c r="CV45" i="2"/>
  <c r="CO8" i="2"/>
  <c r="CO11" i="2" s="1"/>
  <c r="CO45" i="2"/>
  <c r="CO48" i="2" s="1"/>
  <c r="CO51" i="2" s="1"/>
  <c r="DN8" i="2"/>
  <c r="DN11" i="2" s="1"/>
  <c r="DN45" i="2"/>
  <c r="P8" i="2"/>
  <c r="P11" i="2" s="1"/>
  <c r="P45" i="2"/>
  <c r="EN8" i="2"/>
  <c r="EN11" i="2" s="1"/>
  <c r="EN45" i="2"/>
  <c r="V8" i="2"/>
  <c r="V11" i="2" s="1"/>
  <c r="V45" i="2"/>
  <c r="V48" i="2" s="1"/>
  <c r="V51" i="2" s="1"/>
  <c r="W8" i="2"/>
  <c r="W11" i="2" s="1"/>
  <c r="W45" i="2"/>
  <c r="CI8" i="2"/>
  <c r="CI11" i="2" s="1"/>
  <c r="CI45" i="2"/>
  <c r="EU8" i="2"/>
  <c r="EU11" i="2" s="1"/>
  <c r="EU45" i="2"/>
  <c r="EU48" i="2" s="1"/>
  <c r="EU51" i="2" s="1"/>
  <c r="BT8" i="2"/>
  <c r="BT11" i="2" s="1"/>
  <c r="BT45" i="2"/>
  <c r="AH8" i="2"/>
  <c r="AH11" i="2" s="1"/>
  <c r="AH45" i="2"/>
  <c r="AH48" i="2" s="1"/>
  <c r="AH51" i="2" s="1"/>
  <c r="EI8" i="2"/>
  <c r="EI11" i="2" s="1"/>
  <c r="EI45" i="2"/>
  <c r="DV8" i="2"/>
  <c r="DV11" i="2" s="1"/>
  <c r="DV45" i="2"/>
  <c r="DV48" i="2" s="1"/>
  <c r="DV51" i="2" s="1"/>
  <c r="CJ45" i="2"/>
  <c r="CJ48" i="2" s="1"/>
  <c r="CJ51" i="2" s="1"/>
  <c r="CJ8" i="2"/>
  <c r="CJ11" i="2" s="1"/>
  <c r="K8" i="2"/>
  <c r="K11" i="2" s="1"/>
  <c r="K45" i="2"/>
  <c r="N8" i="2"/>
  <c r="N11" i="2" s="1"/>
  <c r="N45" i="2"/>
  <c r="FC8" i="2"/>
  <c r="FC11" i="2" s="1"/>
  <c r="FC45" i="2"/>
  <c r="FC48" i="2" s="1"/>
  <c r="FC51" i="2" s="1"/>
  <c r="BO8" i="2"/>
  <c r="BO11" i="2" s="1"/>
  <c r="BO45" i="2"/>
  <c r="EC8" i="2"/>
  <c r="EC11" i="2" s="1"/>
  <c r="EC45" i="2"/>
  <c r="AL8" i="2"/>
  <c r="AL11" i="2" s="1"/>
  <c r="AL45" i="2"/>
  <c r="FN8" i="2"/>
  <c r="FN11" i="2" s="1"/>
  <c r="FN45" i="2"/>
  <c r="FN48" i="2" s="1"/>
  <c r="FN51" i="2" s="1"/>
  <c r="DK8" i="2"/>
  <c r="DK11" i="2" s="1"/>
  <c r="DK45" i="2"/>
  <c r="DK48" i="2" s="1"/>
  <c r="DK51" i="2" s="1"/>
  <c r="FO8" i="2"/>
  <c r="FO11" i="2" s="1"/>
  <c r="FO45" i="2"/>
  <c r="DT8" i="2"/>
  <c r="DT11" i="2" s="1"/>
  <c r="DT45" i="2"/>
  <c r="DT48" i="2" s="1"/>
  <c r="DT51" i="2" s="1"/>
  <c r="ES8" i="2"/>
  <c r="ES11" i="2" s="1"/>
  <c r="ES45" i="2"/>
  <c r="ES48" i="2" s="1"/>
  <c r="ES51" i="2" s="1"/>
  <c r="ER8" i="2"/>
  <c r="ER11" i="2" s="1"/>
  <c r="ER45" i="2"/>
  <c r="ER48" i="2" s="1"/>
  <c r="ER51" i="2" s="1"/>
  <c r="EL8" i="2"/>
  <c r="EL11" i="2" s="1"/>
  <c r="EL45" i="2"/>
  <c r="BR8" i="2"/>
  <c r="BR11" i="2" s="1"/>
  <c r="BR45" i="2"/>
  <c r="DG8" i="2"/>
  <c r="DG11" i="2" s="1"/>
  <c r="DG45" i="2"/>
  <c r="FS8" i="2"/>
  <c r="FS11" i="2" s="1"/>
  <c r="FS45" i="2"/>
  <c r="AO45" i="2"/>
  <c r="AO8" i="2"/>
  <c r="AO11" i="2" s="1"/>
  <c r="DL8" i="2"/>
  <c r="DL11" i="2" s="1"/>
  <c r="DL45" i="2"/>
  <c r="CQ8" i="2"/>
  <c r="CQ11" i="2" s="1"/>
  <c r="CQ45" i="2"/>
  <c r="CQ48" i="2" s="1"/>
  <c r="CQ51" i="2" s="1"/>
  <c r="CC45" i="2"/>
  <c r="CC48" i="2" s="1"/>
  <c r="CC51" i="2" s="1"/>
  <c r="CC8" i="2"/>
  <c r="CC11" i="2" s="1"/>
  <c r="AQ8" i="2"/>
  <c r="AQ11" i="2" s="1"/>
  <c r="AQ45" i="2"/>
  <c r="BY8" i="2"/>
  <c r="BY11" i="2" s="1"/>
  <c r="BY45" i="2"/>
  <c r="T8" i="2"/>
  <c r="T11" i="2" s="1"/>
  <c r="T45" i="2"/>
  <c r="T48" i="2" s="1"/>
  <c r="T51" i="2" s="1"/>
  <c r="AT8" i="2"/>
  <c r="AT11" i="2" s="1"/>
  <c r="AT45" i="2"/>
  <c r="AT48" i="2" s="1"/>
  <c r="AT51" i="2" s="1"/>
  <c r="BL45" i="2"/>
  <c r="BL8" i="2"/>
  <c r="BL11" i="2" s="1"/>
  <c r="FL45" i="2"/>
  <c r="FL8" i="2"/>
  <c r="FL11" i="2" s="1"/>
  <c r="AU8" i="2"/>
  <c r="AU11" i="2" s="1"/>
  <c r="AU45" i="2"/>
  <c r="AU48" i="2" s="1"/>
  <c r="AU51" i="2" s="1"/>
  <c r="DP8" i="2"/>
  <c r="DP11" i="2" s="1"/>
  <c r="DP45" i="2"/>
  <c r="CN8" i="2"/>
  <c r="CN11" i="2" s="1"/>
  <c r="CN45" i="2"/>
  <c r="AF8" i="2"/>
  <c r="AF11" i="2" s="1"/>
  <c r="AF45" i="2"/>
  <c r="AP8" i="2"/>
  <c r="AP11" i="2" s="1"/>
  <c r="AP45" i="2"/>
  <c r="AP48" i="2" s="1"/>
  <c r="AP51" i="2" s="1"/>
  <c r="S8" i="2"/>
  <c r="S11" i="2" s="1"/>
  <c r="S45" i="2"/>
  <c r="BW8" i="2"/>
  <c r="BW11" i="2" s="1"/>
  <c r="BW45" i="2"/>
  <c r="EZ8" i="2"/>
  <c r="EZ11" i="2" s="1"/>
  <c r="EZ45" i="2"/>
  <c r="CW8" i="2"/>
  <c r="CW11" i="2" s="1"/>
  <c r="CW45" i="2"/>
  <c r="CW48" i="2" s="1"/>
  <c r="CW51" i="2" s="1"/>
  <c r="FI8" i="2"/>
  <c r="FI11" i="2" s="1"/>
  <c r="FI45" i="2"/>
  <c r="FI48" i="2" s="1"/>
  <c r="FI51" i="2" s="1"/>
  <c r="AZ8" i="2"/>
  <c r="AZ11" i="2" s="1"/>
  <c r="AZ45" i="2"/>
  <c r="AC8" i="2"/>
  <c r="AC11" i="2" s="1"/>
  <c r="AC45" i="2"/>
  <c r="BZ8" i="2"/>
  <c r="BZ11" i="2" s="1"/>
  <c r="BZ45" i="2"/>
  <c r="BZ48" i="2" s="1"/>
  <c r="BZ51" i="2" s="1"/>
  <c r="FB8" i="2"/>
  <c r="FB11" i="2" s="1"/>
  <c r="FB45" i="2"/>
  <c r="CR8" i="2"/>
  <c r="CR11" i="2" s="1"/>
  <c r="CR45" i="2"/>
  <c r="M8" i="2"/>
  <c r="M11" i="2" s="1"/>
  <c r="M45" i="2"/>
  <c r="CX8" i="2"/>
  <c r="CX11" i="2" s="1"/>
  <c r="CX45" i="2"/>
  <c r="CX48" i="2" s="1"/>
  <c r="CX51" i="2" s="1"/>
  <c r="BK8" i="2"/>
  <c r="BK11" i="2" s="1"/>
  <c r="BK45" i="2"/>
  <c r="DW8" i="2"/>
  <c r="DW11" i="2" s="1"/>
  <c r="DW45" i="2"/>
  <c r="CE8" i="2"/>
  <c r="CE11" i="2" s="1"/>
  <c r="CE45" i="2"/>
  <c r="BE45" i="2"/>
  <c r="BE8" i="2"/>
  <c r="BE11" i="2" s="1"/>
  <c r="AE8" i="2"/>
  <c r="AE11" i="2" s="1"/>
  <c r="AE45" i="2"/>
  <c r="AE48" i="2" s="1"/>
  <c r="AE51" i="2" s="1"/>
  <c r="EO45" i="2"/>
  <c r="EO8" i="2"/>
  <c r="EO11" i="2" s="1"/>
  <c r="DA45" i="2"/>
  <c r="DA8" i="2"/>
  <c r="DA11" i="2" s="1"/>
  <c r="AI8" i="2"/>
  <c r="AI11" i="2" s="1"/>
  <c r="AI45" i="2"/>
  <c r="AI48" i="2" s="1"/>
  <c r="AI51" i="2" s="1"/>
  <c r="DQ45" i="2"/>
  <c r="DQ48" i="2" s="1"/>
  <c r="DQ51" i="2" s="1"/>
  <c r="DQ8" i="2"/>
  <c r="DQ11" i="2" s="1"/>
  <c r="AR8" i="2"/>
  <c r="AR11" i="2" s="1"/>
  <c r="AR45" i="2"/>
  <c r="AR48" i="2" s="1"/>
  <c r="AR51" i="2" s="1"/>
  <c r="DE8" i="2"/>
  <c r="DE11" i="2" s="1"/>
  <c r="DE45" i="2"/>
  <c r="BP8" i="2"/>
  <c r="BP11" i="2" s="1"/>
  <c r="BP45" i="2"/>
  <c r="BP48" i="2" s="1"/>
  <c r="BP51" i="2" s="1"/>
  <c r="BA8" i="2"/>
  <c r="BA11" i="2" s="1"/>
  <c r="BA45" i="2"/>
  <c r="BA48" i="2" s="1"/>
  <c r="BA51" i="2" s="1"/>
  <c r="FJ8" i="2"/>
  <c r="FJ11" i="2" s="1"/>
  <c r="FJ45" i="2"/>
  <c r="AS8" i="2"/>
  <c r="AS11" i="2" s="1"/>
  <c r="AS45" i="2"/>
  <c r="AS48" i="2" s="1"/>
  <c r="AS51" i="2" s="1"/>
  <c r="BS8" i="2"/>
  <c r="BS11" i="2" s="1"/>
  <c r="BS45" i="2"/>
  <c r="BS48" i="2" s="1"/>
  <c r="BS51" i="2" s="1"/>
  <c r="AN45" i="2"/>
  <c r="AN48" i="2" s="1"/>
  <c r="AN51" i="2" s="1"/>
  <c r="AN8" i="2"/>
  <c r="AN11" i="2" s="1"/>
  <c r="EP8" i="2"/>
  <c r="EP11" i="2" s="1"/>
  <c r="EP45" i="2"/>
  <c r="EP48" i="2" s="1"/>
  <c r="EP51" i="2" s="1"/>
  <c r="Q45" i="2"/>
  <c r="Q48" i="2" s="1"/>
  <c r="Q51" i="2" s="1"/>
  <c r="Q8" i="2"/>
  <c r="Q11" i="2" s="1"/>
  <c r="AK8" i="2"/>
  <c r="AK11" i="2" s="1"/>
  <c r="AK45" i="2"/>
  <c r="AK48" i="2" s="1"/>
  <c r="AK51" i="2" s="1"/>
  <c r="EV8" i="2"/>
  <c r="EV11" i="2" s="1"/>
  <c r="EV45" i="2"/>
  <c r="DB8" i="2"/>
  <c r="DB11" i="2" s="1"/>
  <c r="DB45" i="2"/>
  <c r="DB48" i="2" s="1"/>
  <c r="DB51" i="2" s="1"/>
  <c r="EQ8" i="2"/>
  <c r="EQ11" i="2" s="1"/>
  <c r="EQ45" i="2"/>
  <c r="AB8" i="2"/>
  <c r="AB11" i="2" s="1"/>
  <c r="AB45" i="2"/>
  <c r="AB48" i="2" s="1"/>
  <c r="AB51" i="2" s="1"/>
  <c r="FG8" i="2"/>
  <c r="FG11" i="2" s="1"/>
  <c r="FG45" i="2"/>
  <c r="CM8" i="2"/>
  <c r="CM11" i="2" s="1"/>
  <c r="CM45" i="2"/>
  <c r="FH8" i="2"/>
  <c r="FH11" i="2" s="1"/>
  <c r="FH45" i="2"/>
  <c r="FQ8" i="2"/>
  <c r="FQ11" i="2" s="1"/>
  <c r="FQ45" i="2"/>
  <c r="FQ48" i="2" s="1"/>
  <c r="FQ51" i="2" s="1"/>
  <c r="CP8" i="2"/>
  <c r="CP11" i="2" s="1"/>
  <c r="CP45" i="2"/>
  <c r="CP48" i="2" s="1"/>
  <c r="CP51" i="2" s="1"/>
  <c r="DH8" i="2"/>
  <c r="DH11" i="2" s="1"/>
  <c r="DH45" i="2"/>
  <c r="G8" i="2"/>
  <c r="G11" i="2" s="1"/>
  <c r="G45" i="2"/>
  <c r="EE8" i="2"/>
  <c r="EE11" i="2" s="1"/>
  <c r="EE45" i="2"/>
  <c r="EE48" i="2" s="1"/>
  <c r="EE51" i="2" s="1"/>
  <c r="R8" i="2"/>
  <c r="R11" i="2" s="1"/>
  <c r="R45" i="2"/>
  <c r="R48" i="2" s="1"/>
  <c r="R51" i="2" s="1"/>
  <c r="CD8" i="2"/>
  <c r="CD11" i="2" s="1"/>
  <c r="CD45" i="2"/>
  <c r="CS45" i="2"/>
  <c r="CS48" i="2" s="1"/>
  <c r="CS51" i="2" s="1"/>
  <c r="CS8" i="2"/>
  <c r="CS11" i="2" s="1"/>
  <c r="CT8" i="2"/>
  <c r="CT11" i="2" s="1"/>
  <c r="CT45" i="2"/>
  <c r="CT48" i="2" s="1"/>
  <c r="CT51" i="2" s="1"/>
  <c r="FF8" i="2"/>
  <c r="FF11" i="2" s="1"/>
  <c r="FF45" i="2"/>
  <c r="DY45" i="2"/>
  <c r="DY8" i="2"/>
  <c r="DY11" i="2" s="1"/>
  <c r="AP21" i="2"/>
  <c r="AP24" i="2" s="1"/>
  <c r="DB21" i="2"/>
  <c r="DB24" i="2" s="1"/>
  <c r="FN21" i="2"/>
  <c r="FN24" i="2" s="1"/>
  <c r="AY21" i="2"/>
  <c r="AY24" i="2" s="1"/>
  <c r="DK21" i="2"/>
  <c r="DK24" i="2" s="1"/>
  <c r="FW21" i="2"/>
  <c r="FW24" i="2" s="1"/>
  <c r="BH21" i="2"/>
  <c r="BH24" i="2" s="1"/>
  <c r="DT21" i="2"/>
  <c r="DT24" i="2" s="1"/>
  <c r="CT34" i="2"/>
  <c r="CT37" i="2" s="1"/>
  <c r="DP34" i="2"/>
  <c r="DP37" i="2" s="1"/>
  <c r="Y34" i="2"/>
  <c r="Y37" i="2" s="1"/>
  <c r="Z34" i="2"/>
  <c r="Z37" i="2" s="1"/>
  <c r="L34" i="2"/>
  <c r="L37" i="2" s="1"/>
  <c r="BX34" i="2"/>
  <c r="BX37" i="2" s="1"/>
  <c r="EJ34" i="2"/>
  <c r="EJ37" i="2" s="1"/>
  <c r="J9" i="2"/>
  <c r="J12" i="2" s="1"/>
  <c r="J46" i="2"/>
  <c r="M46" i="2"/>
  <c r="M9" i="2"/>
  <c r="M12" i="2" s="1"/>
  <c r="EC9" i="2"/>
  <c r="EC12" i="2" s="1"/>
  <c r="EC46" i="2"/>
  <c r="EC49" i="2" s="1"/>
  <c r="EC52" i="2" s="1"/>
  <c r="CO9" i="2"/>
  <c r="CO12" i="2" s="1"/>
  <c r="CO46" i="2"/>
  <c r="BA46" i="2"/>
  <c r="BA9" i="2"/>
  <c r="BA12" i="2" s="1"/>
  <c r="T9" i="2"/>
  <c r="T12" i="2" s="1"/>
  <c r="T46" i="2"/>
  <c r="CF9" i="2"/>
  <c r="CF12" i="2" s="1"/>
  <c r="CF46" i="2"/>
  <c r="CF49" i="2" s="1"/>
  <c r="CF52" i="2" s="1"/>
  <c r="ER9" i="2"/>
  <c r="ER12" i="2" s="1"/>
  <c r="ER46" i="2"/>
  <c r="AT46" i="2"/>
  <c r="AT49" i="2" s="1"/>
  <c r="AT52" i="2" s="1"/>
  <c r="AT9" i="2"/>
  <c r="AT12" i="2" s="1"/>
  <c r="DF46" i="2"/>
  <c r="DF9" i="2"/>
  <c r="DF12" i="2" s="1"/>
  <c r="FR46" i="2"/>
  <c r="FR9" i="2"/>
  <c r="FR12" i="2" s="1"/>
  <c r="BC9" i="2"/>
  <c r="BC12" i="2" s="1"/>
  <c r="BC46" i="2"/>
  <c r="DO9" i="2"/>
  <c r="DO12" i="2" s="1"/>
  <c r="DO46" i="2"/>
  <c r="AF9" i="2"/>
  <c r="AF12" i="2" s="1"/>
  <c r="AF46" i="2"/>
  <c r="CR9" i="2"/>
  <c r="CR12" i="2" s="1"/>
  <c r="CR46" i="2"/>
  <c r="CR49" i="2" s="1"/>
  <c r="CR52" i="2" s="1"/>
  <c r="FD9" i="2"/>
  <c r="FD12" i="2" s="1"/>
  <c r="FD46" i="2"/>
  <c r="AO9" i="2"/>
  <c r="AO12" i="2" s="1"/>
  <c r="AO46" i="2"/>
  <c r="DA9" i="2"/>
  <c r="DA12" i="2" s="1"/>
  <c r="DA46" i="2"/>
  <c r="FM9" i="2"/>
  <c r="FM12" i="2" s="1"/>
  <c r="FM46" i="2"/>
  <c r="FM49" i="2" s="1"/>
  <c r="FM52" i="2" s="1"/>
  <c r="CD9" i="2"/>
  <c r="CD12" i="2" s="1"/>
  <c r="CD46" i="2"/>
  <c r="EP9" i="2"/>
  <c r="EP12" i="2" s="1"/>
  <c r="EP46" i="2"/>
  <c r="DW22" i="2"/>
  <c r="DW25" i="2" s="1"/>
  <c r="BG22" i="2"/>
  <c r="BG25" i="2" s="1"/>
  <c r="CO22" i="2"/>
  <c r="CO25" i="2" s="1"/>
  <c r="AR22" i="2"/>
  <c r="AR25" i="2" s="1"/>
  <c r="EM22" i="2"/>
  <c r="EM25" i="2" s="1"/>
  <c r="D22" i="2"/>
  <c r="D25" i="2" s="1"/>
  <c r="DB22" i="2"/>
  <c r="DB25" i="2" s="1"/>
  <c r="X22" i="2"/>
  <c r="X25" i="2" s="1"/>
  <c r="AC22" i="2"/>
  <c r="AC25" i="2" s="1"/>
  <c r="BC35" i="2"/>
  <c r="BC38" i="2" s="1"/>
  <c r="BB35" i="2"/>
  <c r="BB38" i="2" s="1"/>
  <c r="FE35" i="2"/>
  <c r="FE38" i="2" s="1"/>
  <c r="AE35" i="2"/>
  <c r="AE38" i="2" s="1"/>
  <c r="AD35" i="2"/>
  <c r="AD38" i="2" s="1"/>
  <c r="CC35" i="2"/>
  <c r="CC38" i="2" s="1"/>
  <c r="BY35" i="2"/>
  <c r="BY38" i="2" s="1"/>
  <c r="CD35" i="2"/>
  <c r="CD38" i="2" s="1"/>
  <c r="I35" i="2"/>
  <c r="I38" i="2" s="1"/>
  <c r="EI34" i="2"/>
  <c r="EI37" i="2" s="1"/>
  <c r="AA9" i="2"/>
  <c r="AA12" i="2" s="1"/>
  <c r="AA46" i="2"/>
  <c r="AI9" i="2"/>
  <c r="AI12" i="2" s="1"/>
  <c r="AI46" i="2"/>
  <c r="AI49" i="2" s="1"/>
  <c r="AI52" i="2" s="1"/>
  <c r="S9" i="2"/>
  <c r="S12" i="2" s="1"/>
  <c r="S46" i="2"/>
  <c r="CW46" i="2"/>
  <c r="CW9" i="2"/>
  <c r="CW12" i="2" s="1"/>
  <c r="CG9" i="2"/>
  <c r="CG12" i="2" s="1"/>
  <c r="CG46" i="2"/>
  <c r="AB9" i="2"/>
  <c r="AB12" i="2" s="1"/>
  <c r="AB46" i="2"/>
  <c r="CN9" i="2"/>
  <c r="CN12" i="2" s="1"/>
  <c r="CN46" i="2"/>
  <c r="EZ9" i="2"/>
  <c r="EZ12" i="2" s="1"/>
  <c r="EZ46" i="2"/>
  <c r="BB46" i="2"/>
  <c r="BB49" i="2" s="1"/>
  <c r="BB52" i="2" s="1"/>
  <c r="BB9" i="2"/>
  <c r="BB12" i="2" s="1"/>
  <c r="DN46" i="2"/>
  <c r="DN9" i="2"/>
  <c r="DN12" i="2" s="1"/>
  <c r="N46" i="2"/>
  <c r="N49" i="2" s="1"/>
  <c r="N52" i="2" s="1"/>
  <c r="N9" i="2"/>
  <c r="N12" i="2" s="1"/>
  <c r="BK9" i="2"/>
  <c r="BK12" i="2" s="1"/>
  <c r="BK46" i="2"/>
  <c r="BK49" i="2" s="1"/>
  <c r="BK52" i="2" s="1"/>
  <c r="DW9" i="2"/>
  <c r="DW12" i="2" s="1"/>
  <c r="DW46" i="2"/>
  <c r="AN9" i="2"/>
  <c r="AN12" i="2" s="1"/>
  <c r="AN46" i="2"/>
  <c r="CZ9" i="2"/>
  <c r="CZ12" i="2" s="1"/>
  <c r="CZ46" i="2"/>
  <c r="FL9" i="2"/>
  <c r="FL12" i="2" s="1"/>
  <c r="FL46" i="2"/>
  <c r="FL49" i="2" s="1"/>
  <c r="FL52" i="2" s="1"/>
  <c r="AW9" i="2"/>
  <c r="AW12" i="2" s="1"/>
  <c r="AW46" i="2"/>
  <c r="DI9" i="2"/>
  <c r="DI12" i="2" s="1"/>
  <c r="DI46" i="2"/>
  <c r="FU9" i="2"/>
  <c r="FU12" i="2" s="1"/>
  <c r="FU46" i="2"/>
  <c r="CL9" i="2"/>
  <c r="CL12" i="2" s="1"/>
  <c r="CL46" i="2"/>
  <c r="CL49" i="2" s="1"/>
  <c r="CL52" i="2" s="1"/>
  <c r="EX9" i="2"/>
  <c r="EX12" i="2" s="1"/>
  <c r="EX46" i="2"/>
  <c r="EP22" i="2"/>
  <c r="EP25" i="2" s="1"/>
  <c r="EE35" i="2"/>
  <c r="EE38" i="2" s="1"/>
  <c r="ED35" i="2"/>
  <c r="ED38" i="2" s="1"/>
  <c r="BK35" i="2"/>
  <c r="BK38" i="2" s="1"/>
  <c r="BJ35" i="2"/>
  <c r="BJ38" i="2" s="1"/>
  <c r="FS35" i="2"/>
  <c r="FS38" i="2" s="1"/>
  <c r="FR35" i="2"/>
  <c r="FR38" i="2" s="1"/>
  <c r="FK35" i="2"/>
  <c r="FK38" i="2" s="1"/>
  <c r="FJ35" i="2"/>
  <c r="FJ38" i="2" s="1"/>
  <c r="EQ35" i="2"/>
  <c r="EQ38" i="2" s="1"/>
  <c r="FZ8" i="2"/>
  <c r="FZ11" i="2" s="1"/>
  <c r="FZ45" i="2"/>
  <c r="BW34" i="2"/>
  <c r="BW37" i="2" s="1"/>
  <c r="CU8" i="2"/>
  <c r="CU11" i="2" s="1"/>
  <c r="CU45" i="2"/>
  <c r="CU48" i="2" s="1"/>
  <c r="CU51" i="2" s="1"/>
  <c r="BM45" i="2"/>
  <c r="BM48" i="2" s="1"/>
  <c r="BM51" i="2" s="1"/>
  <c r="BM8" i="2"/>
  <c r="BM11" i="2" s="1"/>
  <c r="AA8" i="2"/>
  <c r="AA11" i="2" s="1"/>
  <c r="AA45" i="2"/>
  <c r="EY8" i="2"/>
  <c r="EY11" i="2" s="1"/>
  <c r="EY45" i="2"/>
  <c r="DD8" i="2"/>
  <c r="DD11" i="2" s="1"/>
  <c r="DD45" i="2"/>
  <c r="DD48" i="2" s="1"/>
  <c r="DD51" i="2" s="1"/>
  <c r="BI8" i="2"/>
  <c r="BI11" i="2" s="1"/>
  <c r="BI45" i="2"/>
  <c r="EK8" i="2"/>
  <c r="EK11" i="2" s="1"/>
  <c r="EK45" i="2"/>
  <c r="D8" i="2"/>
  <c r="D11" i="2" s="1"/>
  <c r="D45" i="2"/>
  <c r="EB8" i="2"/>
  <c r="EB11" i="2" s="1"/>
  <c r="EB45" i="2"/>
  <c r="EB48" i="2" s="1"/>
  <c r="EB51" i="2" s="1"/>
  <c r="AD8" i="2"/>
  <c r="AD11" i="2" s="1"/>
  <c r="AD45" i="2"/>
  <c r="AD48" i="2" s="1"/>
  <c r="AD51" i="2" s="1"/>
  <c r="ED8" i="2"/>
  <c r="ED11" i="2" s="1"/>
  <c r="ED45" i="2"/>
  <c r="ED48" i="2" s="1"/>
  <c r="ED51" i="2" s="1"/>
  <c r="AV8" i="2"/>
  <c r="AV11" i="2" s="1"/>
  <c r="AV45" i="2"/>
  <c r="FD8" i="2"/>
  <c r="FD11" i="2" s="1"/>
  <c r="FD45" i="2"/>
  <c r="FD48" i="2" s="1"/>
  <c r="FD51" i="2" s="1"/>
  <c r="BB8" i="2"/>
  <c r="BB11" i="2" s="1"/>
  <c r="BB45" i="2"/>
  <c r="AM8" i="2"/>
  <c r="AM11" i="2" s="1"/>
  <c r="AM45" i="2"/>
  <c r="AM48" i="2" s="1"/>
  <c r="AM51" i="2" s="1"/>
  <c r="CY8" i="2"/>
  <c r="CY11" i="2" s="1"/>
  <c r="CY45" i="2"/>
  <c r="FK8" i="2"/>
  <c r="FK11" i="2" s="1"/>
  <c r="FK45" i="2"/>
  <c r="FK48" i="2" s="1"/>
  <c r="FK51" i="2" s="1"/>
  <c r="CZ45" i="2"/>
  <c r="CZ48" i="2" s="1"/>
  <c r="CZ51" i="2" s="1"/>
  <c r="CZ8" i="2"/>
  <c r="CZ11" i="2" s="1"/>
  <c r="AX8" i="2"/>
  <c r="AX11" i="2" s="1"/>
  <c r="AX45" i="2"/>
  <c r="DJ8" i="2"/>
  <c r="DJ11" i="2" s="1"/>
  <c r="DJ45" i="2"/>
  <c r="FV8" i="2"/>
  <c r="FV11" i="2" s="1"/>
  <c r="FV45" i="2"/>
  <c r="FE45" i="2"/>
  <c r="FE8" i="2"/>
  <c r="FE11" i="2" s="1"/>
  <c r="AS21" i="2"/>
  <c r="AS24" i="2" s="1"/>
  <c r="DE21" i="2"/>
  <c r="DE24" i="2" s="1"/>
  <c r="FQ21" i="2"/>
  <c r="FQ24" i="2" s="1"/>
  <c r="BJ21" i="2"/>
  <c r="BJ24" i="2" s="1"/>
  <c r="DV21" i="2"/>
  <c r="DV24" i="2" s="1"/>
  <c r="O21" i="2"/>
  <c r="O24" i="2" s="1"/>
  <c r="CA21" i="2"/>
  <c r="CA24" i="2" s="1"/>
  <c r="EM21" i="2"/>
  <c r="EM24" i="2" s="1"/>
  <c r="AF21" i="2"/>
  <c r="AF24" i="2" s="1"/>
  <c r="CR21" i="2"/>
  <c r="CR24" i="2" s="1"/>
  <c r="FD21" i="2"/>
  <c r="FD24" i="2" s="1"/>
  <c r="AW21" i="2"/>
  <c r="AW24" i="2" s="1"/>
  <c r="DI21" i="2"/>
  <c r="DI24" i="2" s="1"/>
  <c r="FU21" i="2"/>
  <c r="FU24" i="2" s="1"/>
  <c r="BF21" i="2"/>
  <c r="BF24" i="2" s="1"/>
  <c r="DR21" i="2"/>
  <c r="DR24" i="2" s="1"/>
  <c r="BO21" i="2"/>
  <c r="BO24" i="2" s="1"/>
  <c r="EA21" i="2"/>
  <c r="EA24" i="2" s="1"/>
  <c r="L21" i="2"/>
  <c r="L24" i="2" s="1"/>
  <c r="BX21" i="2"/>
  <c r="BX24" i="2" s="1"/>
  <c r="EJ21" i="2"/>
  <c r="EJ24" i="2" s="1"/>
  <c r="BF34" i="2"/>
  <c r="BF37" i="2" s="1"/>
  <c r="DA34" i="2"/>
  <c r="DA37" i="2" s="1"/>
  <c r="BM34" i="2"/>
  <c r="BM37" i="2" s="1"/>
  <c r="BN34" i="2"/>
  <c r="BN37" i="2" s="1"/>
  <c r="BT34" i="2"/>
  <c r="BT37" i="2" s="1"/>
  <c r="AF34" i="2"/>
  <c r="AF37" i="2" s="1"/>
  <c r="S34" i="2"/>
  <c r="S37" i="2" s="1"/>
  <c r="CE34" i="2"/>
  <c r="CE37" i="2" s="1"/>
  <c r="EQ34" i="2"/>
  <c r="EQ37" i="2" s="1"/>
  <c r="AB34" i="2"/>
  <c r="AB37" i="2" s="1"/>
  <c r="CN34" i="2"/>
  <c r="CN37" i="2" s="1"/>
  <c r="EZ34" i="2"/>
  <c r="EZ37" i="2" s="1"/>
  <c r="BI34" i="2"/>
  <c r="BI37" i="2" s="1"/>
  <c r="DU34" i="2"/>
  <c r="DU37" i="2" s="1"/>
  <c r="AD34" i="2"/>
  <c r="AD37" i="2" s="1"/>
  <c r="CP34" i="2"/>
  <c r="CP37" i="2" s="1"/>
  <c r="FB34" i="2"/>
  <c r="FB37" i="2" s="1"/>
  <c r="BK34" i="2"/>
  <c r="BK37" i="2" s="1"/>
  <c r="DW34" i="2"/>
  <c r="DW37" i="2" s="1"/>
  <c r="BG9" i="2"/>
  <c r="BG12" i="2" s="1"/>
  <c r="BG46" i="2"/>
  <c r="BO9" i="2"/>
  <c r="BO12" i="2" s="1"/>
  <c r="BO46" i="2"/>
  <c r="R9" i="2"/>
  <c r="R12" i="2" s="1"/>
  <c r="R46" i="2"/>
  <c r="R49" i="2" s="1"/>
  <c r="R52" i="2" s="1"/>
  <c r="AS9" i="2"/>
  <c r="AS12" i="2" s="1"/>
  <c r="AS46" i="2"/>
  <c r="U9" i="2"/>
  <c r="U12" i="2" s="1"/>
  <c r="U46" i="2"/>
  <c r="U49" i="2" s="1"/>
  <c r="U52" i="2" s="1"/>
  <c r="DM46" i="2"/>
  <c r="DM9" i="2"/>
  <c r="DM12" i="2" s="1"/>
  <c r="AJ9" i="2"/>
  <c r="AJ12" i="2" s="1"/>
  <c r="AJ46" i="2"/>
  <c r="AJ49" i="2" s="1"/>
  <c r="AJ52" i="2" s="1"/>
  <c r="CV9" i="2"/>
  <c r="CV12" i="2" s="1"/>
  <c r="CV46" i="2"/>
  <c r="FH9" i="2"/>
  <c r="FH12" i="2" s="1"/>
  <c r="FH46" i="2"/>
  <c r="BJ46" i="2"/>
  <c r="BJ9" i="2"/>
  <c r="BJ12" i="2" s="1"/>
  <c r="DV46" i="2"/>
  <c r="DV9" i="2"/>
  <c r="DV12" i="2" s="1"/>
  <c r="G9" i="2"/>
  <c r="G12" i="2" s="1"/>
  <c r="G46" i="2"/>
  <c r="BS9" i="2"/>
  <c r="BS12" i="2" s="1"/>
  <c r="BS46" i="2"/>
  <c r="EE9" i="2"/>
  <c r="EE12" i="2" s="1"/>
  <c r="EE46" i="2"/>
  <c r="AV9" i="2"/>
  <c r="AV12" i="2" s="1"/>
  <c r="AV46" i="2"/>
  <c r="AV49" i="2" s="1"/>
  <c r="AV52" i="2" s="1"/>
  <c r="DH9" i="2"/>
  <c r="DH12" i="2" s="1"/>
  <c r="DH46" i="2"/>
  <c r="FT9" i="2"/>
  <c r="FT12" i="2" s="1"/>
  <c r="FT46" i="2"/>
  <c r="BE9" i="2"/>
  <c r="BE12" i="2" s="1"/>
  <c r="BE46" i="2"/>
  <c r="DQ9" i="2"/>
  <c r="DQ12" i="2" s="1"/>
  <c r="DQ46" i="2"/>
  <c r="DQ49" i="2" s="1"/>
  <c r="DQ52" i="2" s="1"/>
  <c r="AH9" i="2"/>
  <c r="AH12" i="2" s="1"/>
  <c r="AH46" i="2"/>
  <c r="CT9" i="2"/>
  <c r="CT12" i="2" s="1"/>
  <c r="CT46" i="2"/>
  <c r="FF9" i="2"/>
  <c r="FF12" i="2" s="1"/>
  <c r="FF46" i="2"/>
  <c r="DO22" i="2"/>
  <c r="DO25" i="2" s="1"/>
  <c r="DX22" i="2"/>
  <c r="DX25" i="2" s="1"/>
  <c r="CW22" i="2"/>
  <c r="CW25" i="2" s="1"/>
  <c r="BB22" i="2"/>
  <c r="BB25" i="2" s="1"/>
  <c r="AI22" i="2"/>
  <c r="AI25" i="2" s="1"/>
  <c r="DH22" i="2"/>
  <c r="DH25" i="2" s="1"/>
  <c r="FG22" i="2"/>
  <c r="FG25" i="2" s="1"/>
  <c r="DU22" i="2"/>
  <c r="DU25" i="2" s="1"/>
  <c r="EX22" i="2"/>
  <c r="EX25" i="2" s="1"/>
  <c r="EQ22" i="2"/>
  <c r="EQ25" i="2" s="1"/>
  <c r="FM22" i="2"/>
  <c r="FM25" i="2" s="1"/>
  <c r="O22" i="2"/>
  <c r="O25" i="2" s="1"/>
  <c r="CC22" i="2"/>
  <c r="CC25" i="2" s="1"/>
  <c r="AS22" i="2"/>
  <c r="AS25" i="2" s="1"/>
  <c r="BS22" i="2"/>
  <c r="BS25" i="2" s="1"/>
  <c r="EU35" i="2"/>
  <c r="EU38" i="2" s="1"/>
  <c r="ET35" i="2"/>
  <c r="ET38" i="2" s="1"/>
  <c r="BS35" i="2"/>
  <c r="BS38" i="2" s="1"/>
  <c r="BR35" i="2"/>
  <c r="BR38" i="2" s="1"/>
  <c r="BN35" i="2"/>
  <c r="BN38" i="2" s="1"/>
  <c r="AY35" i="2"/>
  <c r="AY38" i="2" s="1"/>
  <c r="BA35" i="2"/>
  <c r="BA38" i="2" s="1"/>
  <c r="AU35" i="2"/>
  <c r="AU38" i="2" s="1"/>
  <c r="AT35" i="2"/>
  <c r="AT38" i="2" s="1"/>
  <c r="FG35" i="2"/>
  <c r="FG38" i="2" s="1"/>
  <c r="EX35" i="2"/>
  <c r="EX38" i="2" s="1"/>
  <c r="CY35" i="2"/>
  <c r="CY38" i="2" s="1"/>
  <c r="CX35" i="2"/>
  <c r="CX38" i="2" s="1"/>
  <c r="CK35" i="2"/>
  <c r="CK38" i="2" s="1"/>
  <c r="CG35" i="2"/>
  <c r="CG38" i="2" s="1"/>
  <c r="CE35" i="2"/>
  <c r="CE38" i="2" s="1"/>
  <c r="DH35" i="2"/>
  <c r="DH38" i="2" s="1"/>
  <c r="FH35" i="2"/>
  <c r="FH38" i="2" s="1"/>
  <c r="BF35" i="2"/>
  <c r="BF38" i="2" s="1"/>
  <c r="BO35" i="2"/>
  <c r="BO38" i="2" s="1"/>
  <c r="CR35" i="2"/>
  <c r="CR38" i="2" s="1"/>
  <c r="FY46" i="2"/>
  <c r="FY9" i="2"/>
  <c r="FY12" i="2" s="1"/>
  <c r="BF8" i="2"/>
  <c r="BF11" i="2" s="1"/>
  <c r="BF45" i="2"/>
  <c r="BF48" i="2" s="1"/>
  <c r="BF51" i="2" s="1"/>
  <c r="Y45" i="2"/>
  <c r="Y8" i="2"/>
  <c r="Y11" i="2" s="1"/>
  <c r="CK34" i="2"/>
  <c r="CK37" i="2" s="1"/>
  <c r="CL34" i="2"/>
  <c r="CL37" i="2" s="1"/>
  <c r="AX34" i="2"/>
  <c r="AX37" i="2" s="1"/>
  <c r="CM34" i="2"/>
  <c r="CM37" i="2" s="1"/>
  <c r="CM9" i="2"/>
  <c r="CM12" i="2" s="1"/>
  <c r="CM46" i="2"/>
  <c r="CU9" i="2"/>
  <c r="CU12" i="2" s="1"/>
  <c r="CU46" i="2"/>
  <c r="CU49" i="2" s="1"/>
  <c r="CU52" i="2" s="1"/>
  <c r="AQ9" i="2"/>
  <c r="AQ12" i="2" s="1"/>
  <c r="AQ46" i="2"/>
  <c r="BY46" i="2"/>
  <c r="BY9" i="2"/>
  <c r="BY12" i="2" s="1"/>
  <c r="AY9" i="2"/>
  <c r="AY12" i="2" s="1"/>
  <c r="AY46" i="2"/>
  <c r="FA9" i="2"/>
  <c r="FA12" i="2" s="1"/>
  <c r="FA46" i="2"/>
  <c r="FA49" i="2" s="1"/>
  <c r="FA52" i="2" s="1"/>
  <c r="AR9" i="2"/>
  <c r="AR12" i="2" s="1"/>
  <c r="AR46" i="2"/>
  <c r="AR49" i="2" s="1"/>
  <c r="AR52" i="2" s="1"/>
  <c r="DD9" i="2"/>
  <c r="DD12" i="2" s="1"/>
  <c r="DD46" i="2"/>
  <c r="FP9" i="2"/>
  <c r="FP12" i="2" s="1"/>
  <c r="FP46" i="2"/>
  <c r="BR46" i="2"/>
  <c r="BR9" i="2"/>
  <c r="BR12" i="2" s="1"/>
  <c r="ED46" i="2"/>
  <c r="ED9" i="2"/>
  <c r="ED12" i="2" s="1"/>
  <c r="O9" i="2"/>
  <c r="O12" i="2" s="1"/>
  <c r="O46" i="2"/>
  <c r="O49" i="2" s="1"/>
  <c r="O52" i="2" s="1"/>
  <c r="CA9" i="2"/>
  <c r="CA12" i="2" s="1"/>
  <c r="CA46" i="2"/>
  <c r="EM9" i="2"/>
  <c r="EM12" i="2" s="1"/>
  <c r="EM46" i="2"/>
  <c r="EM49" i="2" s="1"/>
  <c r="EM52" i="2" s="1"/>
  <c r="BD9" i="2"/>
  <c r="BD12" i="2" s="1"/>
  <c r="BD46" i="2"/>
  <c r="BD49" i="2" s="1"/>
  <c r="BD52" i="2" s="1"/>
  <c r="DP9" i="2"/>
  <c r="DP12" i="2" s="1"/>
  <c r="DP46" i="2"/>
  <c r="DP49" i="2" s="1"/>
  <c r="DP52" i="2" s="1"/>
  <c r="X9" i="2"/>
  <c r="X12" i="2" s="1"/>
  <c r="X46" i="2"/>
  <c r="BM9" i="2"/>
  <c r="BM12" i="2" s="1"/>
  <c r="BM46" i="2"/>
  <c r="BM49" i="2" s="1"/>
  <c r="BM52" i="2" s="1"/>
  <c r="DY9" i="2"/>
  <c r="DY12" i="2" s="1"/>
  <c r="DY46" i="2"/>
  <c r="AP9" i="2"/>
  <c r="AP12" i="2" s="1"/>
  <c r="AP46" i="2"/>
  <c r="AP49" i="2" s="1"/>
  <c r="AP52" i="2" s="1"/>
  <c r="DB9" i="2"/>
  <c r="DB12" i="2" s="1"/>
  <c r="DB46" i="2"/>
  <c r="DB49" i="2" s="1"/>
  <c r="DB52" i="2" s="1"/>
  <c r="FN9" i="2"/>
  <c r="FN12" i="2" s="1"/>
  <c r="FN46" i="2"/>
  <c r="FN49" i="2" s="1"/>
  <c r="FN52" i="2" s="1"/>
  <c r="DD22" i="2"/>
  <c r="DD25" i="2" s="1"/>
  <c r="BL22" i="2"/>
  <c r="BL25" i="2" s="1"/>
  <c r="DM22" i="2"/>
  <c r="DM25" i="2" s="1"/>
  <c r="BQ22" i="2"/>
  <c r="BQ25" i="2" s="1"/>
  <c r="FU22" i="2"/>
  <c r="FU25" i="2" s="1"/>
  <c r="EF22" i="2"/>
  <c r="EF25" i="2" s="1"/>
  <c r="EI22" i="2"/>
  <c r="EI25" i="2" s="1"/>
  <c r="G22" i="2"/>
  <c r="G25" i="2" s="1"/>
  <c r="EM35" i="2"/>
  <c r="EM38" i="2" s="1"/>
  <c r="EL35" i="2"/>
  <c r="EL38" i="2" s="1"/>
  <c r="G35" i="2"/>
  <c r="G38" i="2" s="1"/>
  <c r="F35" i="2"/>
  <c r="F38" i="2" s="1"/>
  <c r="L35" i="2"/>
  <c r="L38" i="2" s="1"/>
  <c r="FU35" i="2"/>
  <c r="FU38" i="2" s="1"/>
  <c r="AM35" i="2"/>
  <c r="AM38" i="2" s="1"/>
  <c r="AL35" i="2"/>
  <c r="AL38" i="2" s="1"/>
  <c r="EY35" i="2"/>
  <c r="EY38" i="2" s="1"/>
  <c r="U35" i="2"/>
  <c r="U38" i="2" s="1"/>
  <c r="S35" i="2"/>
  <c r="S38" i="2" s="1"/>
  <c r="CV35" i="2"/>
  <c r="CV38" i="2" s="1"/>
  <c r="CI35" i="2"/>
  <c r="CI38" i="2" s="1"/>
  <c r="CH35" i="2"/>
  <c r="CH38" i="2" s="1"/>
  <c r="AF35" i="2"/>
  <c r="AF38" i="2" s="1"/>
  <c r="FX8" i="2"/>
  <c r="FX11" i="2" s="1"/>
  <c r="FX45" i="2"/>
  <c r="FX48" i="2" s="1"/>
  <c r="FX51" i="2" s="1"/>
  <c r="DR8" i="2"/>
  <c r="DR11" i="2" s="1"/>
  <c r="DR45" i="2"/>
  <c r="FM45" i="2"/>
  <c r="FM48" i="2" s="1"/>
  <c r="FM51" i="2" s="1"/>
  <c r="FM8" i="2"/>
  <c r="FM11" i="2" s="1"/>
  <c r="EA8" i="2"/>
  <c r="EA11" i="2" s="1"/>
  <c r="EA45" i="2"/>
  <c r="EA48" i="2" s="1"/>
  <c r="EA51" i="2" s="1"/>
  <c r="CK45" i="2"/>
  <c r="CK48" i="2" s="1"/>
  <c r="CK51" i="2" s="1"/>
  <c r="CK8" i="2"/>
  <c r="CK11" i="2" s="1"/>
  <c r="BG8" i="2"/>
  <c r="BG11" i="2" s="1"/>
  <c r="BG45" i="2"/>
  <c r="BG48" i="2" s="1"/>
  <c r="BG51" i="2" s="1"/>
  <c r="L8" i="2"/>
  <c r="L11" i="2" s="1"/>
  <c r="L45" i="2"/>
  <c r="L48" i="2" s="1"/>
  <c r="L51" i="2" s="1"/>
  <c r="EJ8" i="2"/>
  <c r="EJ11" i="2" s="1"/>
  <c r="EJ45" i="2"/>
  <c r="EJ48" i="2" s="1"/>
  <c r="EJ51" i="2" s="1"/>
  <c r="CG8" i="2"/>
  <c r="CG11" i="2" s="1"/>
  <c r="CG45" i="2"/>
  <c r="FA8" i="2"/>
  <c r="FA11" i="2" s="1"/>
  <c r="FA45" i="2"/>
  <c r="FA48" i="2" s="1"/>
  <c r="FA51" i="2" s="1"/>
  <c r="AJ8" i="2"/>
  <c r="AJ11" i="2" s="1"/>
  <c r="AJ45" i="2"/>
  <c r="E8" i="2"/>
  <c r="E11" i="2" s="1"/>
  <c r="E45" i="2"/>
  <c r="E48" i="2" s="1"/>
  <c r="E51" i="2" s="1"/>
  <c r="BJ8" i="2"/>
  <c r="BJ11" i="2" s="1"/>
  <c r="BJ45" i="2"/>
  <c r="BJ48" i="2" s="1"/>
  <c r="BJ51" i="2" s="1"/>
  <c r="ET8" i="2"/>
  <c r="ET11" i="2" s="1"/>
  <c r="ET45" i="2"/>
  <c r="CB8" i="2"/>
  <c r="CB11" i="2" s="1"/>
  <c r="CB45" i="2"/>
  <c r="FT45" i="2"/>
  <c r="FT48" i="2" s="1"/>
  <c r="FT51" i="2" s="1"/>
  <c r="FT8" i="2"/>
  <c r="FT11" i="2" s="1"/>
  <c r="CH8" i="2"/>
  <c r="CH11" i="2" s="1"/>
  <c r="CH45" i="2"/>
  <c r="CH48" i="2" s="1"/>
  <c r="CH51" i="2" s="1"/>
  <c r="BC8" i="2"/>
  <c r="BC11" i="2" s="1"/>
  <c r="BC45" i="2"/>
  <c r="BC48" i="2" s="1"/>
  <c r="BC51" i="2" s="1"/>
  <c r="DO8" i="2"/>
  <c r="DO11" i="2" s="1"/>
  <c r="DO45" i="2"/>
  <c r="DO48" i="2" s="1"/>
  <c r="DO51" i="2" s="1"/>
  <c r="H8" i="2"/>
  <c r="H11" i="2" s="1"/>
  <c r="H45" i="2"/>
  <c r="H48" i="2" s="1"/>
  <c r="H51" i="2" s="1"/>
  <c r="EF45" i="2"/>
  <c r="EF48" i="2" s="1"/>
  <c r="EF51" i="2" s="1"/>
  <c r="EF8" i="2"/>
  <c r="EF11" i="2" s="1"/>
  <c r="BN8" i="2"/>
  <c r="BN11" i="2" s="1"/>
  <c r="BN45" i="2"/>
  <c r="BN48" i="2" s="1"/>
  <c r="BN51" i="2" s="1"/>
  <c r="DZ8" i="2"/>
  <c r="DZ11" i="2" s="1"/>
  <c r="DZ45" i="2"/>
  <c r="DZ48" i="2" s="1"/>
  <c r="DZ51" i="2" s="1"/>
  <c r="AW45" i="2"/>
  <c r="AW48" i="2" s="1"/>
  <c r="AW51" i="2" s="1"/>
  <c r="AW8" i="2"/>
  <c r="AW11" i="2" s="1"/>
  <c r="FU45" i="2"/>
  <c r="FU48" i="2" s="1"/>
  <c r="FU51" i="2" s="1"/>
  <c r="FU8" i="2"/>
  <c r="FU11" i="2" s="1"/>
  <c r="N21" i="2"/>
  <c r="N24" i="2" s="1"/>
  <c r="BZ21" i="2"/>
  <c r="BZ24" i="2" s="1"/>
  <c r="EL21" i="2"/>
  <c r="EL24" i="2" s="1"/>
  <c r="AE21" i="2"/>
  <c r="AE24" i="2" s="1"/>
  <c r="CQ21" i="2"/>
  <c r="CQ24" i="2" s="1"/>
  <c r="FC21" i="2"/>
  <c r="FC24" i="2" s="1"/>
  <c r="AV21" i="2"/>
  <c r="AV24" i="2" s="1"/>
  <c r="DH21" i="2"/>
  <c r="DH24" i="2" s="1"/>
  <c r="FT21" i="2"/>
  <c r="FT24" i="2" s="1"/>
  <c r="BM21" i="2"/>
  <c r="BM24" i="2" s="1"/>
  <c r="DY21" i="2"/>
  <c r="DY24" i="2" s="1"/>
  <c r="J21" i="2"/>
  <c r="J24" i="2" s="1"/>
  <c r="BV21" i="2"/>
  <c r="BV24" i="2" s="1"/>
  <c r="EH21" i="2"/>
  <c r="EH24" i="2" s="1"/>
  <c r="S21" i="2"/>
  <c r="S24" i="2" s="1"/>
  <c r="CE21" i="2"/>
  <c r="CE24" i="2" s="1"/>
  <c r="EQ21" i="2"/>
  <c r="EQ24" i="2" s="1"/>
  <c r="AB21" i="2"/>
  <c r="AB24" i="2" s="1"/>
  <c r="CN21" i="2"/>
  <c r="CN24" i="2" s="1"/>
  <c r="EZ21" i="2"/>
  <c r="EZ24" i="2" s="1"/>
  <c r="EP34" i="2"/>
  <c r="EP37" i="2" s="1"/>
  <c r="DI34" i="2"/>
  <c r="DI37" i="2" s="1"/>
  <c r="AI34" i="2"/>
  <c r="AI37" i="2" s="1"/>
  <c r="CU34" i="2"/>
  <c r="CU37" i="2" s="1"/>
  <c r="FG34" i="2"/>
  <c r="FG37" i="2" s="1"/>
  <c r="AR34" i="2"/>
  <c r="AR37" i="2" s="1"/>
  <c r="DD34" i="2"/>
  <c r="DD37" i="2" s="1"/>
  <c r="FP34" i="2"/>
  <c r="FP37" i="2" s="1"/>
  <c r="M34" i="2"/>
  <c r="M37" i="2" s="1"/>
  <c r="BY34" i="2"/>
  <c r="BY37" i="2" s="1"/>
  <c r="EK34" i="2"/>
  <c r="EK37" i="2" s="1"/>
  <c r="AT34" i="2"/>
  <c r="AT37" i="2" s="1"/>
  <c r="DF34" i="2"/>
  <c r="DF37" i="2" s="1"/>
  <c r="FR34" i="2"/>
  <c r="FR37" i="2" s="1"/>
  <c r="O34" i="2"/>
  <c r="O37" i="2" s="1"/>
  <c r="CA34" i="2"/>
  <c r="CA37" i="2" s="1"/>
  <c r="EM34" i="2"/>
  <c r="EM37" i="2" s="1"/>
  <c r="DS9" i="2"/>
  <c r="DS12" i="2" s="1"/>
  <c r="DS46" i="2"/>
  <c r="DS49" i="2" s="1"/>
  <c r="DS52" i="2" s="1"/>
  <c r="EA9" i="2"/>
  <c r="EA12" i="2" s="1"/>
  <c r="EA46" i="2"/>
  <c r="BW9" i="2"/>
  <c r="BW12" i="2" s="1"/>
  <c r="BW46" i="2"/>
  <c r="DE9" i="2"/>
  <c r="DE12" i="2" s="1"/>
  <c r="DE46" i="2"/>
  <c r="DE49" i="2" s="1"/>
  <c r="DE52" i="2" s="1"/>
  <c r="DK9" i="2"/>
  <c r="DK12" i="2" s="1"/>
  <c r="DK46" i="2"/>
  <c r="EQ9" i="2"/>
  <c r="EQ12" i="2" s="1"/>
  <c r="EQ46" i="2"/>
  <c r="EQ49" i="2" s="1"/>
  <c r="EQ52" i="2" s="1"/>
  <c r="AZ9" i="2"/>
  <c r="AZ12" i="2" s="1"/>
  <c r="AZ46" i="2"/>
  <c r="AZ49" i="2" s="1"/>
  <c r="AZ52" i="2" s="1"/>
  <c r="DL9" i="2"/>
  <c r="DL12" i="2" s="1"/>
  <c r="DL46" i="2"/>
  <c r="F46" i="2"/>
  <c r="F49" i="2" s="1"/>
  <c r="F52" i="2" s="1"/>
  <c r="F9" i="2"/>
  <c r="F12" i="2" s="1"/>
  <c r="BZ46" i="2"/>
  <c r="BZ49" i="2" s="1"/>
  <c r="BZ52" i="2" s="1"/>
  <c r="BZ9" i="2"/>
  <c r="BZ12" i="2" s="1"/>
  <c r="EL46" i="2"/>
  <c r="EL49" i="2" s="1"/>
  <c r="EL52" i="2" s="1"/>
  <c r="EL9" i="2"/>
  <c r="EL12" i="2" s="1"/>
  <c r="W9" i="2"/>
  <c r="W12" i="2" s="1"/>
  <c r="W46" i="2"/>
  <c r="CI9" i="2"/>
  <c r="CI12" i="2" s="1"/>
  <c r="CI46" i="2"/>
  <c r="CI49" i="2" s="1"/>
  <c r="CI52" i="2" s="1"/>
  <c r="EU9" i="2"/>
  <c r="EU12" i="2" s="1"/>
  <c r="EU46" i="2"/>
  <c r="BL9" i="2"/>
  <c r="BL12" i="2" s="1"/>
  <c r="BL46" i="2"/>
  <c r="DX9" i="2"/>
  <c r="DX12" i="2" s="1"/>
  <c r="DX46" i="2"/>
  <c r="I9" i="2"/>
  <c r="I12" i="2" s="1"/>
  <c r="I46" i="2"/>
  <c r="I49" i="2" s="1"/>
  <c r="I52" i="2" s="1"/>
  <c r="BU9" i="2"/>
  <c r="BU12" i="2" s="1"/>
  <c r="BU46" i="2"/>
  <c r="EG9" i="2"/>
  <c r="EG12" i="2" s="1"/>
  <c r="EG46" i="2"/>
  <c r="AX9" i="2"/>
  <c r="AX12" i="2" s="1"/>
  <c r="AX46" i="2"/>
  <c r="DJ9" i="2"/>
  <c r="DJ12" i="2" s="1"/>
  <c r="DJ46" i="2"/>
  <c r="FV9" i="2"/>
  <c r="FV12" i="2" s="1"/>
  <c r="FV46" i="2"/>
  <c r="CN22" i="2"/>
  <c r="CN25" i="2" s="1"/>
  <c r="FS22" i="2"/>
  <c r="FS25" i="2" s="1"/>
  <c r="CL22" i="2"/>
  <c r="CL25" i="2" s="1"/>
  <c r="EH22" i="2"/>
  <c r="EH25" i="2" s="1"/>
  <c r="BD22" i="2"/>
  <c r="BD25" i="2" s="1"/>
  <c r="CF22" i="2"/>
  <c r="CF25" i="2" s="1"/>
  <c r="BN22" i="2"/>
  <c r="BN25" i="2" s="1"/>
  <c r="AZ22" i="2"/>
  <c r="AZ25" i="2" s="1"/>
  <c r="DI22" i="2"/>
  <c r="DI25" i="2" s="1"/>
  <c r="M22" i="2"/>
  <c r="M25" i="2" s="1"/>
  <c r="S22" i="2"/>
  <c r="S25" i="2" s="1"/>
  <c r="AO22" i="2"/>
  <c r="AO25" i="2" s="1"/>
  <c r="FB22" i="2"/>
  <c r="FB25" i="2" s="1"/>
  <c r="BW22" i="2"/>
  <c r="BW25" i="2" s="1"/>
  <c r="CS22" i="2"/>
  <c r="CS25" i="2" s="1"/>
  <c r="EB22" i="2"/>
  <c r="EB25" i="2" s="1"/>
  <c r="O35" i="2"/>
  <c r="O38" i="2" s="1"/>
  <c r="N35" i="2"/>
  <c r="N38" i="2" s="1"/>
  <c r="AI35" i="2"/>
  <c r="AI38" i="2" s="1"/>
  <c r="BL35" i="2"/>
  <c r="BL38" i="2" s="1"/>
  <c r="EN35" i="2"/>
  <c r="EN38" i="2" s="1"/>
  <c r="FA35" i="2"/>
  <c r="FA38" i="2" s="1"/>
  <c r="DP35" i="2"/>
  <c r="DP38" i="2" s="1"/>
  <c r="FP35" i="2"/>
  <c r="FP38" i="2" s="1"/>
  <c r="BV35" i="2"/>
  <c r="BV38" i="2" s="1"/>
  <c r="AJ35" i="2"/>
  <c r="AJ38" i="2" s="1"/>
  <c r="CA35" i="2"/>
  <c r="CA38" i="2" s="1"/>
  <c r="BZ35" i="2"/>
  <c r="BZ38" i="2" s="1"/>
  <c r="AP35" i="2"/>
  <c r="AP38" i="2" s="1"/>
  <c r="X45" i="2"/>
  <c r="X48" i="2" s="1"/>
  <c r="X51" i="2" s="1"/>
  <c r="X8" i="2"/>
  <c r="X11" i="2" s="1"/>
  <c r="J8" i="2"/>
  <c r="J11" i="2" s="1"/>
  <c r="J45" i="2"/>
  <c r="BV8" i="2"/>
  <c r="BV11" i="2" s="1"/>
  <c r="BV45" i="2"/>
  <c r="EH8" i="2"/>
  <c r="EH11" i="2" s="1"/>
  <c r="EH45" i="2"/>
  <c r="EH48" i="2" s="1"/>
  <c r="EH51" i="2" s="1"/>
  <c r="BU45" i="2"/>
  <c r="BU48" i="2" s="1"/>
  <c r="BU51" i="2" s="1"/>
  <c r="BU8" i="2"/>
  <c r="BU11" i="2" s="1"/>
  <c r="E21" i="2"/>
  <c r="E24" i="2" s="1"/>
  <c r="BQ21" i="2"/>
  <c r="BQ24" i="2" s="1"/>
  <c r="EC21" i="2"/>
  <c r="EC24" i="2" s="1"/>
  <c r="R21" i="2"/>
  <c r="R24" i="2" s="1"/>
  <c r="CD21" i="2"/>
  <c r="CD24" i="2" s="1"/>
  <c r="EP21" i="2"/>
  <c r="EP24" i="2" s="1"/>
  <c r="AA21" i="2"/>
  <c r="AA24" i="2" s="1"/>
  <c r="CM21" i="2"/>
  <c r="CM24" i="2" s="1"/>
  <c r="EY21" i="2"/>
  <c r="EY24" i="2" s="1"/>
  <c r="AJ21" i="2"/>
  <c r="AJ24" i="2" s="1"/>
  <c r="CV21" i="2"/>
  <c r="CV24" i="2" s="1"/>
  <c r="FH21" i="2"/>
  <c r="FH24" i="2" s="1"/>
  <c r="BD34" i="2"/>
  <c r="BD37" i="2" s="1"/>
  <c r="FN34" i="2"/>
  <c r="FN37" i="2" s="1"/>
  <c r="FM34" i="2"/>
  <c r="FM37" i="2" s="1"/>
  <c r="DY34" i="2"/>
  <c r="DY37" i="2" s="1"/>
  <c r="DZ34" i="2"/>
  <c r="DZ37" i="2" s="1"/>
  <c r="EF34" i="2"/>
  <c r="EF37" i="2" s="1"/>
  <c r="CR34" i="2"/>
  <c r="CR37" i="2" s="1"/>
  <c r="AQ34" i="2"/>
  <c r="AQ37" i="2" s="1"/>
  <c r="DC34" i="2"/>
  <c r="DC37" i="2" s="1"/>
  <c r="FO34" i="2"/>
  <c r="FO37" i="2" s="1"/>
  <c r="AZ34" i="2"/>
  <c r="AZ37" i="2" s="1"/>
  <c r="DL34" i="2"/>
  <c r="DL37" i="2" s="1"/>
  <c r="U34" i="2"/>
  <c r="U37" i="2" s="1"/>
  <c r="CG34" i="2"/>
  <c r="CG37" i="2" s="1"/>
  <c r="ES34" i="2"/>
  <c r="ES37" i="2" s="1"/>
  <c r="BB34" i="2"/>
  <c r="BB37" i="2" s="1"/>
  <c r="DN34" i="2"/>
  <c r="DN37" i="2" s="1"/>
  <c r="W34" i="2"/>
  <c r="W37" i="2" s="1"/>
  <c r="CI34" i="2"/>
  <c r="CI37" i="2" s="1"/>
  <c r="EU34" i="2"/>
  <c r="EU37" i="2" s="1"/>
  <c r="AC9" i="2"/>
  <c r="AC12" i="2" s="1"/>
  <c r="AC46" i="2"/>
  <c r="AC49" i="2" s="1"/>
  <c r="AC52" i="2" s="1"/>
  <c r="FG9" i="2"/>
  <c r="FG12" i="2" s="1"/>
  <c r="FG46" i="2"/>
  <c r="FG49" i="2" s="1"/>
  <c r="FG52" i="2" s="1"/>
  <c r="FQ9" i="2"/>
  <c r="FQ12" i="2" s="1"/>
  <c r="FQ46" i="2"/>
  <c r="FQ49" i="2" s="1"/>
  <c r="FQ52" i="2" s="1"/>
  <c r="DC9" i="2"/>
  <c r="DC12" i="2" s="1"/>
  <c r="DC46" i="2"/>
  <c r="DC49" i="2" s="1"/>
  <c r="DC52" i="2" s="1"/>
  <c r="EK46" i="2"/>
  <c r="EK9" i="2"/>
  <c r="EK12" i="2" s="1"/>
  <c r="ES9" i="2"/>
  <c r="ES12" i="2" s="1"/>
  <c r="ES46" i="2"/>
  <c r="ES49" i="2" s="1"/>
  <c r="ES52" i="2" s="1"/>
  <c r="EY9" i="2"/>
  <c r="EY12" i="2" s="1"/>
  <c r="EY46" i="2"/>
  <c r="EY49" i="2" s="1"/>
  <c r="EY52" i="2" s="1"/>
  <c r="BH9" i="2"/>
  <c r="BH12" i="2" s="1"/>
  <c r="BH46" i="2"/>
  <c r="BH49" i="2" s="1"/>
  <c r="BH52" i="2" s="1"/>
  <c r="DT9" i="2"/>
  <c r="DT12" i="2" s="1"/>
  <c r="DT46" i="2"/>
  <c r="V46" i="2"/>
  <c r="V49" i="2" s="1"/>
  <c r="V52" i="2" s="1"/>
  <c r="V9" i="2"/>
  <c r="V12" i="2" s="1"/>
  <c r="CH46" i="2"/>
  <c r="CH49" i="2" s="1"/>
  <c r="CH52" i="2" s="1"/>
  <c r="CH9" i="2"/>
  <c r="CH12" i="2" s="1"/>
  <c r="ET46" i="2"/>
  <c r="ET49" i="2" s="1"/>
  <c r="ET52" i="2" s="1"/>
  <c r="ET9" i="2"/>
  <c r="ET12" i="2" s="1"/>
  <c r="AE9" i="2"/>
  <c r="AE12" i="2" s="1"/>
  <c r="AE46" i="2"/>
  <c r="AE49" i="2" s="1"/>
  <c r="AE52" i="2" s="1"/>
  <c r="CQ9" i="2"/>
  <c r="CQ12" i="2" s="1"/>
  <c r="CQ46" i="2"/>
  <c r="FC9" i="2"/>
  <c r="FC12" i="2" s="1"/>
  <c r="FC46" i="2"/>
  <c r="FC49" i="2" s="1"/>
  <c r="FC52" i="2" s="1"/>
  <c r="BT9" i="2"/>
  <c r="BT12" i="2" s="1"/>
  <c r="BT46" i="2"/>
  <c r="BT49" i="2" s="1"/>
  <c r="BT52" i="2" s="1"/>
  <c r="EF9" i="2"/>
  <c r="EF12" i="2" s="1"/>
  <c r="EF46" i="2"/>
  <c r="EF49" i="2" s="1"/>
  <c r="EF52" i="2" s="1"/>
  <c r="Q9" i="2"/>
  <c r="Q12" i="2" s="1"/>
  <c r="Q46" i="2"/>
  <c r="CC9" i="2"/>
  <c r="CC12" i="2" s="1"/>
  <c r="CC46" i="2"/>
  <c r="EO9" i="2"/>
  <c r="EO12" i="2" s="1"/>
  <c r="EO46" i="2"/>
  <c r="BF9" i="2"/>
  <c r="BF12" i="2" s="1"/>
  <c r="BF46" i="2"/>
  <c r="BF49" i="2" s="1"/>
  <c r="BF52" i="2" s="1"/>
  <c r="DR9" i="2"/>
  <c r="DR12" i="2" s="1"/>
  <c r="DR46" i="2"/>
  <c r="FO9" i="2"/>
  <c r="FO12" i="2" s="1"/>
  <c r="FO46" i="2"/>
  <c r="BZ22" i="2"/>
  <c r="BZ25" i="2" s="1"/>
  <c r="R22" i="2"/>
  <c r="R25" i="2" s="1"/>
  <c r="DG22" i="2"/>
  <c r="DG25" i="2" s="1"/>
  <c r="BV22" i="2"/>
  <c r="BV25" i="2" s="1"/>
  <c r="Z22" i="2"/>
  <c r="Z25" i="2" s="1"/>
  <c r="FA22" i="2"/>
  <c r="FA25" i="2" s="1"/>
  <c r="DT22" i="2"/>
  <c r="DT25" i="2" s="1"/>
  <c r="AA22" i="2"/>
  <c r="AA25" i="2" s="1"/>
  <c r="AW22" i="2"/>
  <c r="AW25" i="2" s="1"/>
  <c r="FJ22" i="2"/>
  <c r="FJ25" i="2" s="1"/>
  <c r="E22" i="2"/>
  <c r="E25" i="2" s="1"/>
  <c r="FD22" i="2"/>
  <c r="FD25" i="2" s="1"/>
  <c r="CP22" i="2"/>
  <c r="CP25" i="2" s="1"/>
  <c r="K22" i="2"/>
  <c r="K25" i="2" s="1"/>
  <c r="AG22" i="2"/>
  <c r="AG25" i="2" s="1"/>
  <c r="ET22" i="2"/>
  <c r="ET25" i="2" s="1"/>
  <c r="CJ35" i="2"/>
  <c r="CJ38" i="2" s="1"/>
  <c r="P35" i="2"/>
  <c r="P38" i="2" s="1"/>
  <c r="DJ35" i="2"/>
  <c r="DJ38" i="2" s="1"/>
  <c r="DO35" i="2"/>
  <c r="DO38" i="2" s="1"/>
  <c r="DN35" i="2"/>
  <c r="DN38" i="2" s="1"/>
  <c r="AA35" i="2"/>
  <c r="AA38" i="2" s="1"/>
  <c r="BD35" i="2"/>
  <c r="BD38" i="2" s="1"/>
  <c r="DD35" i="2"/>
  <c r="DD38" i="2" s="1"/>
  <c r="FN35" i="2"/>
  <c r="FN38" i="2" s="1"/>
  <c r="FC35" i="2"/>
  <c r="FC38" i="2" s="1"/>
  <c r="FB35" i="2"/>
  <c r="FB38" i="2" s="1"/>
  <c r="DB35" i="2"/>
  <c r="DB38" i="2" s="1"/>
  <c r="EG35" i="2"/>
  <c r="EG38" i="2" s="1"/>
  <c r="EC35" i="2"/>
  <c r="EC38" i="2" s="1"/>
  <c r="CL35" i="2"/>
  <c r="CL38" i="2" s="1"/>
  <c r="FX21" i="2"/>
  <c r="FX24" i="2" s="1"/>
  <c r="FX35" i="2"/>
  <c r="FX38" i="2" s="1"/>
  <c r="J34" i="2"/>
  <c r="J37" i="2" s="1"/>
  <c r="R34" i="2"/>
  <c r="R37" i="2" s="1"/>
  <c r="EW34" i="2"/>
  <c r="EW37" i="2" s="1"/>
  <c r="EX34" i="2"/>
  <c r="EX37" i="2" s="1"/>
  <c r="AY34" i="2"/>
  <c r="AY37" i="2" s="1"/>
  <c r="DK34" i="2"/>
  <c r="DK37" i="2" s="1"/>
  <c r="FW34" i="2"/>
  <c r="FW37" i="2" s="1"/>
  <c r="BQ46" i="2"/>
  <c r="BQ49" i="2" s="1"/>
  <c r="BQ52" i="2" s="1"/>
  <c r="BQ9" i="2"/>
  <c r="BQ12" i="2" s="1"/>
  <c r="K9" i="2"/>
  <c r="K12" i="2" s="1"/>
  <c r="K46" i="2"/>
  <c r="K49" i="2" s="1"/>
  <c r="K52" i="2" s="1"/>
  <c r="P9" i="2"/>
  <c r="P12" i="2" s="1"/>
  <c r="P46" i="2"/>
  <c r="P49" i="2" s="1"/>
  <c r="P52" i="2" s="1"/>
  <c r="EI9" i="2"/>
  <c r="EI12" i="2" s="1"/>
  <c r="EI46" i="2"/>
  <c r="EI49" i="2" s="1"/>
  <c r="EI52" i="2" s="1"/>
  <c r="DU46" i="2"/>
  <c r="DU49" i="2" s="1"/>
  <c r="DU52" i="2" s="1"/>
  <c r="DU9" i="2"/>
  <c r="DU12" i="2" s="1"/>
  <c r="H9" i="2"/>
  <c r="H12" i="2" s="1"/>
  <c r="H46" i="2"/>
  <c r="H49" i="2" s="1"/>
  <c r="H52" i="2" s="1"/>
  <c r="D9" i="2"/>
  <c r="D12" i="2" s="1"/>
  <c r="D46" i="2"/>
  <c r="D49" i="2" s="1"/>
  <c r="D52" i="2" s="1"/>
  <c r="BP9" i="2"/>
  <c r="BP12" i="2" s="1"/>
  <c r="BP46" i="2"/>
  <c r="BP49" i="2" s="1"/>
  <c r="BP52" i="2" s="1"/>
  <c r="EB9" i="2"/>
  <c r="EB12" i="2" s="1"/>
  <c r="EB46" i="2"/>
  <c r="EB49" i="2" s="1"/>
  <c r="EB52" i="2" s="1"/>
  <c r="AD46" i="2"/>
  <c r="AD9" i="2"/>
  <c r="AD12" i="2" s="1"/>
  <c r="CP46" i="2"/>
  <c r="CP49" i="2" s="1"/>
  <c r="CP52" i="2" s="1"/>
  <c r="CP9" i="2"/>
  <c r="CP12" i="2" s="1"/>
  <c r="FB46" i="2"/>
  <c r="FB9" i="2"/>
  <c r="FB12" i="2" s="1"/>
  <c r="AM9" i="2"/>
  <c r="AM12" i="2" s="1"/>
  <c r="AM46" i="2"/>
  <c r="AM49" i="2" s="1"/>
  <c r="AM52" i="2" s="1"/>
  <c r="CY9" i="2"/>
  <c r="CY12" i="2" s="1"/>
  <c r="CY46" i="2"/>
  <c r="CY49" i="2" s="1"/>
  <c r="CY52" i="2" s="1"/>
  <c r="FK9" i="2"/>
  <c r="FK12" i="2" s="1"/>
  <c r="FK46" i="2"/>
  <c r="CB9" i="2"/>
  <c r="CB12" i="2" s="1"/>
  <c r="CB46" i="2"/>
  <c r="CB49" i="2" s="1"/>
  <c r="CB52" i="2" s="1"/>
  <c r="EN9" i="2"/>
  <c r="EN12" i="2" s="1"/>
  <c r="EN46" i="2"/>
  <c r="Y9" i="2"/>
  <c r="Y12" i="2" s="1"/>
  <c r="Y46" i="2"/>
  <c r="Y49" i="2" s="1"/>
  <c r="Y52" i="2" s="1"/>
  <c r="CK9" i="2"/>
  <c r="CK12" i="2" s="1"/>
  <c r="CK46" i="2"/>
  <c r="EW9" i="2"/>
  <c r="EW12" i="2" s="1"/>
  <c r="EW46" i="2"/>
  <c r="EW49" i="2" s="1"/>
  <c r="EW52" i="2" s="1"/>
  <c r="BN9" i="2"/>
  <c r="BN12" i="2" s="1"/>
  <c r="BN46" i="2"/>
  <c r="DZ9" i="2"/>
  <c r="DZ12" i="2" s="1"/>
  <c r="DZ46" i="2"/>
  <c r="DZ49" i="2" s="1"/>
  <c r="DZ52" i="2" s="1"/>
  <c r="FW9" i="2"/>
  <c r="FW12" i="2" s="1"/>
  <c r="FW46" i="2"/>
  <c r="FW49" i="2" s="1"/>
  <c r="FW52" i="2" s="1"/>
  <c r="CB22" i="2"/>
  <c r="CB25" i="2" s="1"/>
  <c r="ED22" i="2"/>
  <c r="ED25" i="2" s="1"/>
  <c r="J22" i="2"/>
  <c r="J25" i="2" s="1"/>
  <c r="Q22" i="2"/>
  <c r="Q25" i="2" s="1"/>
  <c r="CX22" i="2"/>
  <c r="CX25" i="2" s="1"/>
  <c r="FV22" i="2"/>
  <c r="FV25" i="2" s="1"/>
  <c r="CR22" i="2"/>
  <c r="CR25" i="2" s="1"/>
  <c r="AD22" i="2"/>
  <c r="AD25" i="2" s="1"/>
  <c r="FP22" i="2"/>
  <c r="FP25" i="2" s="1"/>
  <c r="EV22" i="2"/>
  <c r="EV25" i="2" s="1"/>
  <c r="CH22" i="2"/>
  <c r="CH25" i="2" s="1"/>
  <c r="DT35" i="2"/>
  <c r="DT38" i="2" s="1"/>
  <c r="AO35" i="2"/>
  <c r="AO38" i="2" s="1"/>
  <c r="DW35" i="2"/>
  <c r="DW38" i="2" s="1"/>
  <c r="DV35" i="2"/>
  <c r="DV38" i="2" s="1"/>
  <c r="AC35" i="2"/>
  <c r="AC38" i="2" s="1"/>
  <c r="CT35" i="2"/>
  <c r="CT38" i="2" s="1"/>
  <c r="AR35" i="2"/>
  <c r="AR38" i="2" s="1"/>
  <c r="W35" i="2"/>
  <c r="W38" i="2" s="1"/>
  <c r="V35" i="2"/>
  <c r="V38" i="2" s="1"/>
  <c r="AW35" i="2"/>
  <c r="AW38" i="2" s="1"/>
  <c r="E35" i="2"/>
  <c r="E38" i="2" s="1"/>
  <c r="FZ46" i="2"/>
  <c r="FZ9" i="2"/>
  <c r="FZ12" i="2" s="1"/>
  <c r="FY8" i="2"/>
  <c r="FY11" i="2" s="1"/>
  <c r="FY45" i="2"/>
  <c r="FY48" i="2" s="1"/>
  <c r="FY51" i="2" s="1"/>
  <c r="FX9" i="2"/>
  <c r="FX12" i="2" s="1"/>
  <c r="FX46" i="2"/>
  <c r="FX49" i="2" s="1"/>
  <c r="FX52" i="2" s="1"/>
  <c r="AY8" i="2"/>
  <c r="AY11" i="2" s="1"/>
  <c r="AY45" i="2"/>
  <c r="AY48" i="2" s="1"/>
  <c r="AY51" i="2" s="1"/>
  <c r="FW8" i="2"/>
  <c r="FW11" i="2" s="1"/>
  <c r="FW45" i="2"/>
  <c r="EG45" i="2"/>
  <c r="EG8" i="2"/>
  <c r="EG11" i="2" s="1"/>
  <c r="DC8" i="2"/>
  <c r="DC11" i="2" s="1"/>
  <c r="DC45" i="2"/>
  <c r="DC48" i="2" s="1"/>
  <c r="DC51" i="2" s="1"/>
  <c r="BH8" i="2"/>
  <c r="BH11" i="2" s="1"/>
  <c r="BH45" i="2"/>
  <c r="BH48" i="2" s="1"/>
  <c r="BH51" i="2" s="1"/>
  <c r="FP8" i="2"/>
  <c r="FP11" i="2" s="1"/>
  <c r="FP45" i="2"/>
  <c r="FP48" i="2" s="1"/>
  <c r="FP51" i="2" s="1"/>
  <c r="DM8" i="2"/>
  <c r="DM11" i="2" s="1"/>
  <c r="DM45" i="2"/>
  <c r="DM48" i="2" s="1"/>
  <c r="DM51" i="2" s="1"/>
  <c r="I45" i="2"/>
  <c r="I48" i="2" s="1"/>
  <c r="I51" i="2" s="1"/>
  <c r="I8" i="2"/>
  <c r="I11" i="2" s="1"/>
  <c r="CF8" i="2"/>
  <c r="CF11" i="2" s="1"/>
  <c r="CF45" i="2"/>
  <c r="CF48" i="2" s="1"/>
  <c r="CF51" i="2" s="1"/>
  <c r="BQ8" i="2"/>
  <c r="BQ11" i="2" s="1"/>
  <c r="BQ45" i="2"/>
  <c r="DF8" i="2"/>
  <c r="DF11" i="2" s="1"/>
  <c r="DF45" i="2"/>
  <c r="DF48" i="2" s="1"/>
  <c r="DF51" i="2" s="1"/>
  <c r="FR8" i="2"/>
  <c r="FR11" i="2" s="1"/>
  <c r="FR45" i="2"/>
  <c r="DX45" i="2"/>
  <c r="DX48" i="2" s="1"/>
  <c r="DX51" i="2" s="1"/>
  <c r="DX8" i="2"/>
  <c r="DX11" i="2" s="1"/>
  <c r="F8" i="2"/>
  <c r="F11" i="2" s="1"/>
  <c r="F45" i="2"/>
  <c r="O8" i="2"/>
  <c r="O11" i="2" s="1"/>
  <c r="O45" i="2"/>
  <c r="O48" i="2" s="1"/>
  <c r="O51" i="2" s="1"/>
  <c r="CA8" i="2"/>
  <c r="CA11" i="2" s="1"/>
  <c r="CA45" i="2"/>
  <c r="EM8" i="2"/>
  <c r="EM11" i="2" s="1"/>
  <c r="EM45" i="2"/>
  <c r="EM48" i="2" s="1"/>
  <c r="EM51" i="2" s="1"/>
  <c r="BD8" i="2"/>
  <c r="BD11" i="2" s="1"/>
  <c r="BD45" i="2"/>
  <c r="BD48" i="2" s="1"/>
  <c r="BD51" i="2" s="1"/>
  <c r="Z8" i="2"/>
  <c r="Z11" i="2" s="1"/>
  <c r="Z45" i="2"/>
  <c r="Z48" i="2" s="1"/>
  <c r="Z51" i="2" s="1"/>
  <c r="CL8" i="2"/>
  <c r="CL11" i="2" s="1"/>
  <c r="CL45" i="2"/>
  <c r="EX8" i="2"/>
  <c r="EX11" i="2" s="1"/>
  <c r="EX45" i="2"/>
  <c r="EX48" i="2" s="1"/>
  <c r="EX51" i="2" s="1"/>
  <c r="DI45" i="2"/>
  <c r="DI48" i="2" s="1"/>
  <c r="DI51" i="2" s="1"/>
  <c r="DI8" i="2"/>
  <c r="DI11" i="2" s="1"/>
  <c r="U21" i="2"/>
  <c r="U24" i="2" s="1"/>
  <c r="CG21" i="2"/>
  <c r="CG24" i="2" s="1"/>
  <c r="ES21" i="2"/>
  <c r="ES24" i="2" s="1"/>
  <c r="AL21" i="2"/>
  <c r="AL24" i="2" s="1"/>
  <c r="CX21" i="2"/>
  <c r="CX24" i="2" s="1"/>
  <c r="FJ21" i="2"/>
  <c r="FJ24" i="2" s="1"/>
  <c r="BC21" i="2"/>
  <c r="BC24" i="2" s="1"/>
  <c r="DO21" i="2"/>
  <c r="DO24" i="2" s="1"/>
  <c r="H21" i="2"/>
  <c r="H24" i="2" s="1"/>
  <c r="BT21" i="2"/>
  <c r="BT24" i="2" s="1"/>
  <c r="EF21" i="2"/>
  <c r="EF24" i="2" s="1"/>
  <c r="Y21" i="2"/>
  <c r="Y24" i="2" s="1"/>
  <c r="CK21" i="2"/>
  <c r="CK24" i="2" s="1"/>
  <c r="EW21" i="2"/>
  <c r="EW24" i="2" s="1"/>
  <c r="AH21" i="2"/>
  <c r="AH24" i="2" s="1"/>
  <c r="CT21" i="2"/>
  <c r="CT24" i="2" s="1"/>
  <c r="FF21" i="2"/>
  <c r="FF24" i="2" s="1"/>
  <c r="AQ21" i="2"/>
  <c r="AQ24" i="2" s="1"/>
  <c r="DC21" i="2"/>
  <c r="DC24" i="2" s="1"/>
  <c r="FO21" i="2"/>
  <c r="FO24" i="2" s="1"/>
  <c r="AZ21" i="2"/>
  <c r="AZ24" i="2" s="1"/>
  <c r="DL21" i="2"/>
  <c r="DL24" i="2" s="1"/>
  <c r="FF34" i="2"/>
  <c r="FF37" i="2" s="1"/>
  <c r="BE34" i="2"/>
  <c r="BE37" i="2" s="1"/>
  <c r="AO34" i="2"/>
  <c r="AO37" i="2" s="1"/>
  <c r="H34" i="2"/>
  <c r="H37" i="2" s="1"/>
  <c r="FV34" i="2"/>
  <c r="FV37" i="2" s="1"/>
  <c r="FU34" i="2"/>
  <c r="FU37" i="2" s="1"/>
  <c r="BG34" i="2"/>
  <c r="BG37" i="2" s="1"/>
  <c r="DS34" i="2"/>
  <c r="DS37" i="2" s="1"/>
  <c r="D34" i="2"/>
  <c r="D37" i="2" s="1"/>
  <c r="BP34" i="2"/>
  <c r="BP37" i="2" s="1"/>
  <c r="EB34" i="2"/>
  <c r="EB37" i="2" s="1"/>
  <c r="AK34" i="2"/>
  <c r="AK37" i="2" s="1"/>
  <c r="CW34" i="2"/>
  <c r="CW37" i="2" s="1"/>
  <c r="FI34" i="2"/>
  <c r="FI37" i="2" s="1"/>
  <c r="F34" i="2"/>
  <c r="F37" i="2" s="1"/>
  <c r="BR34" i="2"/>
  <c r="BR37" i="2" s="1"/>
  <c r="ED34" i="2"/>
  <c r="ED37" i="2" s="1"/>
  <c r="AM34" i="2"/>
  <c r="AM37" i="2" s="1"/>
  <c r="CY34" i="2"/>
  <c r="CY37" i="2" s="1"/>
  <c r="FK34" i="2"/>
  <c r="FK37" i="2" s="1"/>
  <c r="E9" i="2"/>
  <c r="E12" i="2" s="1"/>
  <c r="E46" i="2"/>
  <c r="E49" i="2" s="1"/>
  <c r="E52" i="2" s="1"/>
  <c r="FI9" i="2"/>
  <c r="FI12" i="2" s="1"/>
  <c r="FI46" i="2"/>
  <c r="FI49" i="2" s="1"/>
  <c r="FI52" i="2" s="1"/>
  <c r="BI9" i="2"/>
  <c r="BI12" i="2" s="1"/>
  <c r="BI46" i="2"/>
  <c r="AK46" i="2"/>
  <c r="AK9" i="2"/>
  <c r="AK12" i="2" s="1"/>
  <c r="CE9" i="2"/>
  <c r="CE12" i="2" s="1"/>
  <c r="CE46" i="2"/>
  <c r="CE49" i="2" s="1"/>
  <c r="CE52" i="2" s="1"/>
  <c r="Z9" i="2"/>
  <c r="Z12" i="2" s="1"/>
  <c r="Z46" i="2"/>
  <c r="Z49" i="2" s="1"/>
  <c r="Z52" i="2" s="1"/>
  <c r="L9" i="2"/>
  <c r="L12" i="2" s="1"/>
  <c r="L46" i="2"/>
  <c r="BX9" i="2"/>
  <c r="BX12" i="2" s="1"/>
  <c r="BX46" i="2"/>
  <c r="BX49" i="2" s="1"/>
  <c r="BX52" i="2" s="1"/>
  <c r="EJ9" i="2"/>
  <c r="EJ12" i="2" s="1"/>
  <c r="EJ46" i="2"/>
  <c r="AL46" i="2"/>
  <c r="AL9" i="2"/>
  <c r="AL12" i="2" s="1"/>
  <c r="CX46" i="2"/>
  <c r="CX49" i="2" s="1"/>
  <c r="CX52" i="2" s="1"/>
  <c r="CX9" i="2"/>
  <c r="CX12" i="2" s="1"/>
  <c r="FJ46" i="2"/>
  <c r="FJ9" i="2"/>
  <c r="FJ12" i="2" s="1"/>
  <c r="AU9" i="2"/>
  <c r="AU12" i="2" s="1"/>
  <c r="AU46" i="2"/>
  <c r="AU49" i="2" s="1"/>
  <c r="AU52" i="2" s="1"/>
  <c r="DG9" i="2"/>
  <c r="DG12" i="2" s="1"/>
  <c r="DG46" i="2"/>
  <c r="DG49" i="2" s="1"/>
  <c r="DG52" i="2" s="1"/>
  <c r="FS9" i="2"/>
  <c r="FS12" i="2" s="1"/>
  <c r="FS46" i="2"/>
  <c r="CJ9" i="2"/>
  <c r="CJ12" i="2" s="1"/>
  <c r="CJ46" i="2"/>
  <c r="EV9" i="2"/>
  <c r="EV12" i="2" s="1"/>
  <c r="EV46" i="2"/>
  <c r="EV49" i="2" s="1"/>
  <c r="EV52" i="2" s="1"/>
  <c r="AG9" i="2"/>
  <c r="AG12" i="2" s="1"/>
  <c r="AG46" i="2"/>
  <c r="AG49" i="2" s="1"/>
  <c r="AG52" i="2" s="1"/>
  <c r="CS9" i="2"/>
  <c r="CS12" i="2" s="1"/>
  <c r="CS46" i="2"/>
  <c r="FE9" i="2"/>
  <c r="FE12" i="2" s="1"/>
  <c r="FE46" i="2"/>
  <c r="FE49" i="2" s="1"/>
  <c r="FE52" i="2" s="1"/>
  <c r="BV9" i="2"/>
  <c r="BV12" i="2" s="1"/>
  <c r="BV46" i="2"/>
  <c r="BV49" i="2" s="1"/>
  <c r="BV52" i="2" s="1"/>
  <c r="EH9" i="2"/>
  <c r="EH12" i="2" s="1"/>
  <c r="EH46" i="2"/>
  <c r="EH49" i="2" s="1"/>
  <c r="EH52" i="2" s="1"/>
  <c r="U22" i="2"/>
  <c r="U25" i="2" s="1"/>
  <c r="EG22" i="2"/>
  <c r="EG25" i="2" s="1"/>
  <c r="DE22" i="2"/>
  <c r="DE25" i="2" s="1"/>
  <c r="BH22" i="2"/>
  <c r="BH25" i="2" s="1"/>
  <c r="BR22" i="2"/>
  <c r="BR25" i="2" s="1"/>
  <c r="DQ22" i="2"/>
  <c r="DQ25" i="2" s="1"/>
  <c r="AK22" i="2"/>
  <c r="AK25" i="2" s="1"/>
  <c r="EK22" i="2"/>
  <c r="EK25" i="2" s="1"/>
  <c r="CZ22" i="2"/>
  <c r="CZ25" i="2" s="1"/>
  <c r="AL22" i="2"/>
  <c r="AL25" i="2" s="1"/>
  <c r="CU22" i="2"/>
  <c r="CU25" i="2" s="1"/>
  <c r="DJ22" i="2"/>
  <c r="DJ25" i="2" s="1"/>
  <c r="AF22" i="2"/>
  <c r="AF25" i="2" s="1"/>
  <c r="BI22" i="2"/>
  <c r="BI25" i="2" s="1"/>
  <c r="CJ22" i="2"/>
  <c r="CJ25" i="2" s="1"/>
  <c r="V22" i="2"/>
  <c r="V25" i="2" s="1"/>
  <c r="ER35" i="2"/>
  <c r="ER38" i="2" s="1"/>
  <c r="BH35" i="2"/>
  <c r="BH38" i="2" s="1"/>
  <c r="Y35" i="2"/>
  <c r="Y38" i="2" s="1"/>
  <c r="DG35" i="2"/>
  <c r="DG38" i="2" s="1"/>
  <c r="DF35" i="2"/>
  <c r="DF38" i="2" s="1"/>
  <c r="DL35" i="2"/>
  <c r="DL38" i="2" s="1"/>
  <c r="Q35" i="2"/>
  <c r="Q38" i="2" s="1"/>
  <c r="CQ35" i="2"/>
  <c r="CQ38" i="2" s="1"/>
  <c r="CP35" i="2"/>
  <c r="CP38" i="2" s="1"/>
  <c r="DR35" i="2"/>
  <c r="DR38" i="2" s="1"/>
  <c r="EO35" i="2"/>
  <c r="EO38" i="2" s="1"/>
  <c r="EK35" i="2"/>
  <c r="EK38" i="2" s="1"/>
  <c r="EI35" i="2"/>
  <c r="EI38" i="2" s="1"/>
  <c r="FL35" i="2"/>
  <c r="FL38" i="2" s="1"/>
  <c r="CN35" i="2"/>
  <c r="CN38" i="2" s="1"/>
  <c r="DY35" i="2"/>
  <c r="DY38" i="2" s="1"/>
  <c r="FX34" i="2"/>
  <c r="FX37" i="2" s="1"/>
  <c r="FX22" i="2"/>
  <c r="FX25" i="2" s="1"/>
  <c r="FY259" i="1"/>
  <c r="FY294" i="1"/>
  <c r="FY296" i="1" s="1"/>
  <c r="FX18" i="2" s="1"/>
  <c r="FY557" i="1"/>
  <c r="FY329" i="1"/>
  <c r="FY260" i="1"/>
  <c r="FY558" i="1"/>
  <c r="FY231" i="1"/>
  <c r="FY233" i="1" s="1"/>
  <c r="FX5" i="2" s="1"/>
  <c r="FY534" i="1"/>
  <c r="FY330" i="1"/>
  <c r="FY533" i="1"/>
  <c r="FY535" i="1" s="1"/>
  <c r="FY338" i="1"/>
  <c r="FX31" i="2" s="1"/>
  <c r="FY563" i="1"/>
  <c r="FY564" i="1" s="1"/>
  <c r="FY344" i="1"/>
  <c r="FY345" i="1" s="1"/>
  <c r="FX32" i="2" s="1"/>
  <c r="GA231" i="1"/>
  <c r="FZ294" i="1"/>
  <c r="FZ296" i="1" s="1"/>
  <c r="FY18" i="2" s="1"/>
  <c r="GA259" i="1"/>
  <c r="GA294" i="1"/>
  <c r="GA296" i="1" s="1"/>
  <c r="FZ18" i="2" s="1"/>
  <c r="FZ329" i="1"/>
  <c r="GA533" i="1"/>
  <c r="GA557" i="1"/>
  <c r="FZ231" i="1"/>
  <c r="FZ233" i="1" s="1"/>
  <c r="FY5" i="2" s="1"/>
  <c r="GA329" i="1"/>
  <c r="FZ557" i="1"/>
  <c r="FZ533" i="1"/>
  <c r="FZ259" i="1"/>
  <c r="FZ563" i="1"/>
  <c r="FZ564" i="1" s="1"/>
  <c r="FZ344" i="1"/>
  <c r="FZ345" i="1" s="1"/>
  <c r="FY32" i="2" s="1"/>
  <c r="FZ338" i="1"/>
  <c r="FY31" i="2" s="1"/>
  <c r="FZ260" i="1"/>
  <c r="FZ558" i="1"/>
  <c r="FZ559" i="1" s="1"/>
  <c r="FZ534" i="1"/>
  <c r="FZ330" i="1"/>
  <c r="C45" i="2"/>
  <c r="F38" i="3"/>
  <c r="H38" i="3" s="1"/>
  <c r="GA563" i="1"/>
  <c r="GA564" i="1" s="1"/>
  <c r="GA344" i="1"/>
  <c r="GA345" i="1" s="1"/>
  <c r="FZ32" i="2" s="1"/>
  <c r="GA338" i="1"/>
  <c r="FZ31" i="2" s="1"/>
  <c r="GA330" i="1"/>
  <c r="GA331" i="1" s="1"/>
  <c r="FZ19" i="2" s="1"/>
  <c r="GA534" i="1"/>
  <c r="GA535" i="1" s="1"/>
  <c r="GA558" i="1"/>
  <c r="GA260" i="1"/>
  <c r="GA261" i="1" s="1"/>
  <c r="FZ6" i="2" s="1"/>
  <c r="GA233" i="1"/>
  <c r="FZ5" i="2" s="1"/>
  <c r="AQ533" i="1"/>
  <c r="DC533" i="1"/>
  <c r="FO533" i="1"/>
  <c r="BX557" i="1"/>
  <c r="DA557" i="1"/>
  <c r="CX557" i="1"/>
  <c r="CV557" i="1"/>
  <c r="CG557" i="1"/>
  <c r="DU557" i="1"/>
  <c r="D557" i="1"/>
  <c r="FI557" i="1"/>
  <c r="N557" i="1"/>
  <c r="DQ557" i="1"/>
  <c r="AA533" i="1"/>
  <c r="CM533" i="1"/>
  <c r="EY533" i="1"/>
  <c r="C558" i="1"/>
  <c r="B3" i="2"/>
  <c r="CS557" i="1"/>
  <c r="W557" i="1"/>
  <c r="BP557" i="1"/>
  <c r="AI533" i="1"/>
  <c r="CU533" i="1"/>
  <c r="FG533" i="1"/>
  <c r="AT557" i="1"/>
  <c r="CA557" i="1"/>
  <c r="AK557" i="1"/>
  <c r="FX557" i="1"/>
  <c r="V557" i="1"/>
  <c r="DN557" i="1"/>
  <c r="FP557" i="1"/>
  <c r="I533" i="1"/>
  <c r="AY533" i="1"/>
  <c r="DK533" i="1"/>
  <c r="FW533" i="1"/>
  <c r="D533" i="1"/>
  <c r="BP533" i="1"/>
  <c r="EB533" i="1"/>
  <c r="ET533" i="1"/>
  <c r="AU557" i="1"/>
  <c r="CW557" i="1"/>
  <c r="EB557" i="1"/>
  <c r="AJ557" i="1"/>
  <c r="CI557" i="1"/>
  <c r="EN557" i="1"/>
  <c r="DL557" i="1"/>
  <c r="AD557" i="1"/>
  <c r="BS557" i="1"/>
  <c r="BU557" i="1"/>
  <c r="DV557" i="1"/>
  <c r="G557" i="1"/>
  <c r="FR557" i="1"/>
  <c r="C533" i="1"/>
  <c r="BO533" i="1"/>
  <c r="EA533" i="1"/>
  <c r="EW557" i="1"/>
  <c r="AG557" i="1"/>
  <c r="CH557" i="1"/>
  <c r="AL557" i="1"/>
  <c r="K533" i="1"/>
  <c r="BW533" i="1"/>
  <c r="EI533" i="1"/>
  <c r="AB533" i="1"/>
  <c r="CN533" i="1"/>
  <c r="EZ533" i="1"/>
  <c r="BI533" i="1"/>
  <c r="DU533" i="1"/>
  <c r="AT533" i="1"/>
  <c r="DF533" i="1"/>
  <c r="FR533" i="1"/>
  <c r="G533" i="1"/>
  <c r="BS533" i="1"/>
  <c r="EE533" i="1"/>
  <c r="AF533" i="1"/>
  <c r="CR533" i="1"/>
  <c r="FD533" i="1"/>
  <c r="CC533" i="1"/>
  <c r="EW533" i="1"/>
  <c r="DY533" i="1"/>
  <c r="BN533" i="1"/>
  <c r="DZ533" i="1"/>
  <c r="DT557" i="1"/>
  <c r="U557" i="1"/>
  <c r="BH557" i="1"/>
  <c r="DG557" i="1"/>
  <c r="FM557" i="1"/>
  <c r="O557" i="1"/>
  <c r="AZ557" i="1"/>
  <c r="EZ557" i="1"/>
  <c r="DM557" i="1"/>
  <c r="BQ557" i="1"/>
  <c r="FU557" i="1"/>
  <c r="T557" i="1"/>
  <c r="AV557" i="1"/>
  <c r="DH557" i="1"/>
  <c r="BN557" i="1"/>
  <c r="DZ557" i="1"/>
  <c r="AI557" i="1"/>
  <c r="CU557" i="1"/>
  <c r="FK557" i="1"/>
  <c r="FG557" i="1"/>
  <c r="S533" i="1"/>
  <c r="CE533" i="1"/>
  <c r="EQ533" i="1"/>
  <c r="AJ533" i="1"/>
  <c r="CV533" i="1"/>
  <c r="FH533" i="1"/>
  <c r="E533" i="1"/>
  <c r="BQ533" i="1"/>
  <c r="EC533" i="1"/>
  <c r="BB533" i="1"/>
  <c r="DN533" i="1"/>
  <c r="O533" i="1"/>
  <c r="CA533" i="1"/>
  <c r="EM533" i="1"/>
  <c r="AN533" i="1"/>
  <c r="CZ533" i="1"/>
  <c r="FL533" i="1"/>
  <c r="Y533" i="1"/>
  <c r="CK533" i="1"/>
  <c r="FE533" i="1"/>
  <c r="J533" i="1"/>
  <c r="BV533" i="1"/>
  <c r="EH533" i="1"/>
  <c r="EV557" i="1"/>
  <c r="AC557" i="1"/>
  <c r="DF557" i="1"/>
  <c r="EG557" i="1"/>
  <c r="AO557" i="1"/>
  <c r="BK557" i="1"/>
  <c r="FN557" i="1"/>
  <c r="AB557" i="1"/>
  <c r="DY557" i="1"/>
  <c r="CC557" i="1"/>
  <c r="AE557" i="1"/>
  <c r="ED557" i="1"/>
  <c r="BD557" i="1"/>
  <c r="DP557" i="1"/>
  <c r="J557" i="1"/>
  <c r="BV557" i="1"/>
  <c r="EH557" i="1"/>
  <c r="AQ557" i="1"/>
  <c r="DC557" i="1"/>
  <c r="FT557" i="1"/>
  <c r="FO557" i="1"/>
  <c r="AR533" i="1"/>
  <c r="DD533" i="1"/>
  <c r="FP533" i="1"/>
  <c r="M533" i="1"/>
  <c r="BY533" i="1"/>
  <c r="EK533" i="1"/>
  <c r="BJ533" i="1"/>
  <c r="DV533" i="1"/>
  <c r="W533" i="1"/>
  <c r="CI533" i="1"/>
  <c r="EU533" i="1"/>
  <c r="AV533" i="1"/>
  <c r="DH533" i="1"/>
  <c r="FT533" i="1"/>
  <c r="AG533" i="1"/>
  <c r="CS533" i="1"/>
  <c r="FM533" i="1"/>
  <c r="R533" i="1"/>
  <c r="CD533" i="1"/>
  <c r="EP533" i="1"/>
  <c r="EU557" i="1"/>
  <c r="BB557" i="1"/>
  <c r="EE557" i="1"/>
  <c r="FL557" i="1"/>
  <c r="L557" i="1"/>
  <c r="BY557" i="1"/>
  <c r="AM557" i="1"/>
  <c r="EM557" i="1"/>
  <c r="CP557" i="1"/>
  <c r="AS557" i="1"/>
  <c r="ET557" i="1"/>
  <c r="BL557" i="1"/>
  <c r="DX557" i="1"/>
  <c r="R557" i="1"/>
  <c r="CD557" i="1"/>
  <c r="ER557" i="1"/>
  <c r="AY557" i="1"/>
  <c r="DK557" i="1"/>
  <c r="FW557" i="1"/>
  <c r="Q533" i="1"/>
  <c r="AZ533" i="1"/>
  <c r="DL533" i="1"/>
  <c r="FX533" i="1"/>
  <c r="U533" i="1"/>
  <c r="CG533" i="1"/>
  <c r="ES533" i="1"/>
  <c r="BR533" i="1"/>
  <c r="ED533" i="1"/>
  <c r="AE533" i="1"/>
  <c r="CQ533" i="1"/>
  <c r="FC533" i="1"/>
  <c r="BD533" i="1"/>
  <c r="DP533" i="1"/>
  <c r="AO533" i="1"/>
  <c r="DA533" i="1"/>
  <c r="Z533" i="1"/>
  <c r="CL533" i="1"/>
  <c r="EX533" i="1"/>
  <c r="AW557" i="1"/>
  <c r="CO557" i="1"/>
  <c r="CK557" i="1"/>
  <c r="BA557" i="1"/>
  <c r="FC557" i="1"/>
  <c r="E557" i="1"/>
  <c r="DD557" i="1"/>
  <c r="BE557" i="1"/>
  <c r="FF557" i="1"/>
  <c r="H557" i="1"/>
  <c r="BT557" i="1"/>
  <c r="EF557" i="1"/>
  <c r="Z557" i="1"/>
  <c r="CL557" i="1"/>
  <c r="FA557" i="1"/>
  <c r="BG557" i="1"/>
  <c r="DS557" i="1"/>
  <c r="FU533" i="1"/>
  <c r="BH533" i="1"/>
  <c r="DT533" i="1"/>
  <c r="AC533" i="1"/>
  <c r="CO533" i="1"/>
  <c r="FA533" i="1"/>
  <c r="BZ533" i="1"/>
  <c r="EL533" i="1"/>
  <c r="AM533" i="1"/>
  <c r="CY533" i="1"/>
  <c r="FK533" i="1"/>
  <c r="AL533" i="1"/>
  <c r="BL533" i="1"/>
  <c r="DX533" i="1"/>
  <c r="AW533" i="1"/>
  <c r="DI533" i="1"/>
  <c r="AH533" i="1"/>
  <c r="CT533" i="1"/>
  <c r="FF533" i="1"/>
  <c r="I557" i="1"/>
  <c r="BJ557" i="1"/>
  <c r="BM557" i="1"/>
  <c r="Q557" i="1"/>
  <c r="DO557" i="1"/>
  <c r="BR557" i="1"/>
  <c r="FV557" i="1"/>
  <c r="P557" i="1"/>
  <c r="CB557" i="1"/>
  <c r="EO557" i="1"/>
  <c r="AH557" i="1"/>
  <c r="CT557" i="1"/>
  <c r="FJ557" i="1"/>
  <c r="C557" i="1"/>
  <c r="BO557" i="1"/>
  <c r="EA557" i="1"/>
  <c r="AK533" i="1"/>
  <c r="CW533" i="1"/>
  <c r="FI533" i="1"/>
  <c r="F533" i="1"/>
  <c r="CH533" i="1"/>
  <c r="AU533" i="1"/>
  <c r="DG533" i="1"/>
  <c r="FS533" i="1"/>
  <c r="H533" i="1"/>
  <c r="BT533" i="1"/>
  <c r="EF533" i="1"/>
  <c r="BE533" i="1"/>
  <c r="DQ533" i="1"/>
  <c r="AP533" i="1"/>
  <c r="DB533" i="1"/>
  <c r="FN533" i="1"/>
  <c r="M557" i="1"/>
  <c r="BZ557" i="1"/>
  <c r="EC557" i="1"/>
  <c r="CF557" i="1"/>
  <c r="X557" i="1"/>
  <c r="CJ557" i="1"/>
  <c r="EX557" i="1"/>
  <c r="AP557" i="1"/>
  <c r="DB557" i="1"/>
  <c r="FS557" i="1"/>
  <c r="K557" i="1"/>
  <c r="BW557" i="1"/>
  <c r="EJ557" i="1"/>
  <c r="EI557" i="1"/>
  <c r="BG533" i="1"/>
  <c r="DS533" i="1"/>
  <c r="L533" i="1"/>
  <c r="BX533" i="1"/>
  <c r="EJ533" i="1"/>
  <c r="AS533" i="1"/>
  <c r="DE533" i="1"/>
  <c r="FQ533" i="1"/>
  <c r="N533" i="1"/>
  <c r="CP533" i="1"/>
  <c r="FB533" i="1"/>
  <c r="BC533" i="1"/>
  <c r="DO533" i="1"/>
  <c r="P533" i="1"/>
  <c r="CB533" i="1"/>
  <c r="EN533" i="1"/>
  <c r="BM533" i="1"/>
  <c r="EG533" i="1"/>
  <c r="AX533" i="1"/>
  <c r="DJ533" i="1"/>
  <c r="FV533" i="1"/>
  <c r="FD557" i="1"/>
  <c r="BI557" i="1"/>
  <c r="DI557" i="1"/>
  <c r="Y557" i="1"/>
  <c r="DW557" i="1"/>
  <c r="CN557" i="1"/>
  <c r="AR557" i="1"/>
  <c r="EP557" i="1"/>
  <c r="CQ557" i="1"/>
  <c r="AF557" i="1"/>
  <c r="CR557" i="1"/>
  <c r="FH557" i="1"/>
  <c r="AX557" i="1"/>
  <c r="DJ557" i="1"/>
  <c r="S557" i="1"/>
  <c r="CE557" i="1"/>
  <c r="ES557" i="1"/>
  <c r="EQ557" i="1"/>
  <c r="T533" i="1"/>
  <c r="CF533" i="1"/>
  <c r="ER533" i="1"/>
  <c r="BA533" i="1"/>
  <c r="DM533" i="1"/>
  <c r="AD533" i="1"/>
  <c r="CX533" i="1"/>
  <c r="FJ533" i="1"/>
  <c r="V533" i="1"/>
  <c r="BK533" i="1"/>
  <c r="DW533" i="1"/>
  <c r="X533" i="1"/>
  <c r="CJ533" i="1"/>
  <c r="EV533" i="1"/>
  <c r="BU533" i="1"/>
  <c r="EO533" i="1"/>
  <c r="BF533" i="1"/>
  <c r="DR533" i="1"/>
  <c r="EK557" i="1"/>
  <c r="EL557" i="1"/>
  <c r="CY557" i="1"/>
  <c r="BC557" i="1"/>
  <c r="FE557" i="1"/>
  <c r="F557" i="1"/>
  <c r="DE557" i="1"/>
  <c r="AN557" i="1"/>
  <c r="CZ557" i="1"/>
  <c r="FQ557" i="1"/>
  <c r="BF557" i="1"/>
  <c r="DR557" i="1"/>
  <c r="AA557" i="1"/>
  <c r="CM557" i="1"/>
  <c r="FB557" i="1"/>
  <c r="EY557" i="1"/>
  <c r="D260" i="1"/>
  <c r="D558" i="1"/>
  <c r="T260" i="1"/>
  <c r="T558" i="1"/>
  <c r="T559" i="1" s="1"/>
  <c r="AJ260" i="1"/>
  <c r="AJ558" i="1"/>
  <c r="AZ260" i="1"/>
  <c r="AZ558" i="1"/>
  <c r="BP260" i="1"/>
  <c r="BP558" i="1"/>
  <c r="CF260" i="1"/>
  <c r="CF558" i="1"/>
  <c r="CV260" i="1"/>
  <c r="CV558" i="1"/>
  <c r="DL260" i="1"/>
  <c r="DL558" i="1"/>
  <c r="EB260" i="1"/>
  <c r="EB558" i="1"/>
  <c r="ER260" i="1"/>
  <c r="ER558" i="1"/>
  <c r="FH260" i="1"/>
  <c r="FH558" i="1"/>
  <c r="FX260" i="1"/>
  <c r="FX558" i="1"/>
  <c r="R260" i="1"/>
  <c r="R558" i="1"/>
  <c r="AP260" i="1"/>
  <c r="AP558" i="1"/>
  <c r="BN260" i="1"/>
  <c r="BN558" i="1"/>
  <c r="CD260" i="1"/>
  <c r="CD558" i="1"/>
  <c r="CL260" i="1"/>
  <c r="CL558" i="1"/>
  <c r="DB260" i="1"/>
  <c r="DB558" i="1"/>
  <c r="DR260" i="1"/>
  <c r="DR558" i="1"/>
  <c r="EH260" i="1"/>
  <c r="EH558" i="1"/>
  <c r="EX260" i="1"/>
  <c r="EX558" i="1"/>
  <c r="L260" i="1"/>
  <c r="L558" i="1"/>
  <c r="AB260" i="1"/>
  <c r="AB558" i="1"/>
  <c r="AR260" i="1"/>
  <c r="AR558" i="1"/>
  <c r="BH260" i="1"/>
  <c r="BH558" i="1"/>
  <c r="BX260" i="1"/>
  <c r="BX558" i="1"/>
  <c r="BX559" i="1" s="1"/>
  <c r="CN260" i="1"/>
  <c r="CN558" i="1"/>
  <c r="DD260" i="1"/>
  <c r="DD558" i="1"/>
  <c r="DT260" i="1"/>
  <c r="DT558" i="1"/>
  <c r="EJ260" i="1"/>
  <c r="EJ558" i="1"/>
  <c r="EZ260" i="1"/>
  <c r="EZ558" i="1"/>
  <c r="FP260" i="1"/>
  <c r="FP558" i="1"/>
  <c r="FP559" i="1" s="1"/>
  <c r="M260" i="1"/>
  <c r="M558" i="1"/>
  <c r="AC260" i="1"/>
  <c r="AC558" i="1"/>
  <c r="AS260" i="1"/>
  <c r="AS558" i="1"/>
  <c r="BI260" i="1"/>
  <c r="BI558" i="1"/>
  <c r="BY260" i="1"/>
  <c r="BY558" i="1"/>
  <c r="CO260" i="1"/>
  <c r="CO558" i="1"/>
  <c r="DE260" i="1"/>
  <c r="DE558" i="1"/>
  <c r="DU260" i="1"/>
  <c r="DU558" i="1"/>
  <c r="EK260" i="1"/>
  <c r="EK558" i="1"/>
  <c r="FA260" i="1"/>
  <c r="FA558" i="1"/>
  <c r="FI260" i="1"/>
  <c r="FI558" i="1"/>
  <c r="FQ260" i="1"/>
  <c r="FQ558" i="1"/>
  <c r="V260" i="1"/>
  <c r="V558" i="1"/>
  <c r="V559" i="1" s="1"/>
  <c r="AL260" i="1"/>
  <c r="AL558" i="1"/>
  <c r="BJ260" i="1"/>
  <c r="BJ558" i="1"/>
  <c r="BZ260" i="1"/>
  <c r="BZ558" i="1"/>
  <c r="CH260" i="1"/>
  <c r="CH558" i="1"/>
  <c r="CX260" i="1"/>
  <c r="CX558" i="1"/>
  <c r="CX559" i="1" s="1"/>
  <c r="DF260" i="1"/>
  <c r="DF558" i="1"/>
  <c r="DF559" i="1" s="1"/>
  <c r="DN260" i="1"/>
  <c r="DN558" i="1"/>
  <c r="DV260" i="1"/>
  <c r="DV558" i="1"/>
  <c r="ED260" i="1"/>
  <c r="ED558" i="1"/>
  <c r="EL260" i="1"/>
  <c r="EL558" i="1"/>
  <c r="ET260" i="1"/>
  <c r="ET558" i="1"/>
  <c r="FB260" i="1"/>
  <c r="FB558" i="1"/>
  <c r="FJ260" i="1"/>
  <c r="FJ558" i="1"/>
  <c r="FR260" i="1"/>
  <c r="FR558" i="1"/>
  <c r="J260" i="1"/>
  <c r="J558" i="1"/>
  <c r="AH260" i="1"/>
  <c r="AH558" i="1"/>
  <c r="BF260" i="1"/>
  <c r="BF558" i="1"/>
  <c r="E260" i="1"/>
  <c r="E558" i="1"/>
  <c r="U260" i="1"/>
  <c r="U558" i="1"/>
  <c r="AK260" i="1"/>
  <c r="AK558" i="1"/>
  <c r="BA260" i="1"/>
  <c r="BA558" i="1"/>
  <c r="BA559" i="1" s="1"/>
  <c r="BQ260" i="1"/>
  <c r="BQ558" i="1"/>
  <c r="CG260" i="1"/>
  <c r="CG558" i="1"/>
  <c r="CW260" i="1"/>
  <c r="CW558" i="1"/>
  <c r="DM260" i="1"/>
  <c r="DM558" i="1"/>
  <c r="EC260" i="1"/>
  <c r="EC558" i="1"/>
  <c r="ES260" i="1"/>
  <c r="ES558" i="1"/>
  <c r="F260" i="1"/>
  <c r="F558" i="1"/>
  <c r="AD260" i="1"/>
  <c r="AD558" i="1"/>
  <c r="AD559" i="1" s="1"/>
  <c r="BB260" i="1"/>
  <c r="BB558" i="1"/>
  <c r="BR260" i="1"/>
  <c r="BR558" i="1"/>
  <c r="CP260" i="1"/>
  <c r="CP558" i="1"/>
  <c r="O260" i="1"/>
  <c r="O558" i="1"/>
  <c r="O559" i="1" s="1"/>
  <c r="AE260" i="1"/>
  <c r="AE558" i="1"/>
  <c r="AU260" i="1"/>
  <c r="AU558" i="1"/>
  <c r="BK260" i="1"/>
  <c r="BK558" i="1"/>
  <c r="CA260" i="1"/>
  <c r="CA558" i="1"/>
  <c r="CQ260" i="1"/>
  <c r="CQ558" i="1"/>
  <c r="DG260" i="1"/>
  <c r="DG558" i="1"/>
  <c r="DO260" i="1"/>
  <c r="DO558" i="1"/>
  <c r="DW260" i="1"/>
  <c r="DW558" i="1"/>
  <c r="DW559" i="1" s="1"/>
  <c r="EE260" i="1"/>
  <c r="EE558" i="1"/>
  <c r="EM260" i="1"/>
  <c r="EM558" i="1"/>
  <c r="EU260" i="1"/>
  <c r="EU558" i="1"/>
  <c r="FC260" i="1"/>
  <c r="FC558" i="1"/>
  <c r="FK260" i="1"/>
  <c r="FK558" i="1"/>
  <c r="FS260" i="1"/>
  <c r="FS558" i="1"/>
  <c r="Q260" i="1"/>
  <c r="Q558" i="1"/>
  <c r="AG260" i="1"/>
  <c r="AG558" i="1"/>
  <c r="AW260" i="1"/>
  <c r="AW558" i="1"/>
  <c r="BM260" i="1"/>
  <c r="BM558" i="1"/>
  <c r="CC260" i="1"/>
  <c r="CC558" i="1"/>
  <c r="CS260" i="1"/>
  <c r="CS558" i="1"/>
  <c r="DI260" i="1"/>
  <c r="DI558" i="1"/>
  <c r="DY260" i="1"/>
  <c r="DY558" i="1"/>
  <c r="EO260" i="1"/>
  <c r="EO558" i="1"/>
  <c r="EW260" i="1"/>
  <c r="EW558" i="1"/>
  <c r="FE260" i="1"/>
  <c r="FE558" i="1"/>
  <c r="FM260" i="1"/>
  <c r="FM558" i="1"/>
  <c r="FU260" i="1"/>
  <c r="FU558" i="1"/>
  <c r="N260" i="1"/>
  <c r="N558" i="1"/>
  <c r="N559" i="1" s="1"/>
  <c r="AT260" i="1"/>
  <c r="AT558" i="1"/>
  <c r="G260" i="1"/>
  <c r="G558" i="1"/>
  <c r="W260" i="1"/>
  <c r="W558" i="1"/>
  <c r="AM260" i="1"/>
  <c r="AM558" i="1"/>
  <c r="BC260" i="1"/>
  <c r="BC558" i="1"/>
  <c r="BS260" i="1"/>
  <c r="BS558" i="1"/>
  <c r="CI260" i="1"/>
  <c r="CI558" i="1"/>
  <c r="CY260" i="1"/>
  <c r="CY558" i="1"/>
  <c r="H260" i="1"/>
  <c r="H558" i="1"/>
  <c r="P260" i="1"/>
  <c r="P558" i="1"/>
  <c r="X260" i="1"/>
  <c r="X558" i="1"/>
  <c r="AF260" i="1"/>
  <c r="AF558" i="1"/>
  <c r="AN260" i="1"/>
  <c r="AN558" i="1"/>
  <c r="AV260" i="1"/>
  <c r="AV558" i="1"/>
  <c r="BD260" i="1"/>
  <c r="BD558" i="1"/>
  <c r="BL260" i="1"/>
  <c r="BL558" i="1"/>
  <c r="BT260" i="1"/>
  <c r="BT558" i="1"/>
  <c r="CB260" i="1"/>
  <c r="CB558" i="1"/>
  <c r="CJ260" i="1"/>
  <c r="CJ558" i="1"/>
  <c r="CR260" i="1"/>
  <c r="CR558" i="1"/>
  <c r="CZ260" i="1"/>
  <c r="CZ558" i="1"/>
  <c r="DH260" i="1"/>
  <c r="DH558" i="1"/>
  <c r="DH559" i="1" s="1"/>
  <c r="DP260" i="1"/>
  <c r="DP558" i="1"/>
  <c r="DX260" i="1"/>
  <c r="DX558" i="1"/>
  <c r="EF260" i="1"/>
  <c r="EF558" i="1"/>
  <c r="EN260" i="1"/>
  <c r="EN558" i="1"/>
  <c r="EV260" i="1"/>
  <c r="EV558" i="1"/>
  <c r="FD260" i="1"/>
  <c r="FD558" i="1"/>
  <c r="FL260" i="1"/>
  <c r="FL558" i="1"/>
  <c r="FT260" i="1"/>
  <c r="FT558" i="1"/>
  <c r="I260" i="1"/>
  <c r="I558" i="1"/>
  <c r="Y260" i="1"/>
  <c r="Y558" i="1"/>
  <c r="AO260" i="1"/>
  <c r="AO558" i="1"/>
  <c r="BE260" i="1"/>
  <c r="BE558" i="1"/>
  <c r="BU260" i="1"/>
  <c r="BU558" i="1"/>
  <c r="CK260" i="1"/>
  <c r="CK558" i="1"/>
  <c r="DA260" i="1"/>
  <c r="DA558" i="1"/>
  <c r="DQ260" i="1"/>
  <c r="DQ558" i="1"/>
  <c r="EG260" i="1"/>
  <c r="EG558" i="1"/>
  <c r="K260" i="1"/>
  <c r="K558" i="1"/>
  <c r="S260" i="1"/>
  <c r="S558" i="1"/>
  <c r="AA260" i="1"/>
  <c r="AA558" i="1"/>
  <c r="AI260" i="1"/>
  <c r="AI558" i="1"/>
  <c r="AQ260" i="1"/>
  <c r="AQ558" i="1"/>
  <c r="AY260" i="1"/>
  <c r="AY558" i="1"/>
  <c r="BG260" i="1"/>
  <c r="BG558" i="1"/>
  <c r="BO260" i="1"/>
  <c r="BO558" i="1"/>
  <c r="BW260" i="1"/>
  <c r="BW558" i="1"/>
  <c r="CE260" i="1"/>
  <c r="CE558" i="1"/>
  <c r="CM260" i="1"/>
  <c r="CM558" i="1"/>
  <c r="CU260" i="1"/>
  <c r="CU558" i="1"/>
  <c r="DC260" i="1"/>
  <c r="DC558" i="1"/>
  <c r="DK260" i="1"/>
  <c r="DK558" i="1"/>
  <c r="DS260" i="1"/>
  <c r="DS558" i="1"/>
  <c r="EA260" i="1"/>
  <c r="EA558" i="1"/>
  <c r="EA559" i="1" s="1"/>
  <c r="EI260" i="1"/>
  <c r="EI558" i="1"/>
  <c r="EQ260" i="1"/>
  <c r="EQ558" i="1"/>
  <c r="EY260" i="1"/>
  <c r="EY558" i="1"/>
  <c r="FG260" i="1"/>
  <c r="FG558" i="1"/>
  <c r="FO260" i="1"/>
  <c r="FO558" i="1"/>
  <c r="FO559" i="1" s="1"/>
  <c r="FW260" i="1"/>
  <c r="FW558" i="1"/>
  <c r="Z260" i="1"/>
  <c r="Z558" i="1"/>
  <c r="AX260" i="1"/>
  <c r="AX558" i="1"/>
  <c r="AX559" i="1" s="1"/>
  <c r="BV260" i="1"/>
  <c r="BV558" i="1"/>
  <c r="CT260" i="1"/>
  <c r="CT558" i="1"/>
  <c r="DJ260" i="1"/>
  <c r="DJ558" i="1"/>
  <c r="DZ260" i="1"/>
  <c r="DZ558" i="1"/>
  <c r="EP260" i="1"/>
  <c r="EP558" i="1"/>
  <c r="FF260" i="1"/>
  <c r="FF558" i="1"/>
  <c r="FN260" i="1"/>
  <c r="FN558" i="1"/>
  <c r="FV260" i="1"/>
  <c r="FV558" i="1"/>
  <c r="F330" i="1"/>
  <c r="F534" i="1"/>
  <c r="N330" i="1"/>
  <c r="N534" i="1"/>
  <c r="V330" i="1"/>
  <c r="V534" i="1"/>
  <c r="AD330" i="1"/>
  <c r="AD534" i="1"/>
  <c r="AL330" i="1"/>
  <c r="AL534" i="1"/>
  <c r="AT330" i="1"/>
  <c r="AT534" i="1"/>
  <c r="BB330" i="1"/>
  <c r="BB534" i="1"/>
  <c r="BJ330" i="1"/>
  <c r="BJ534" i="1"/>
  <c r="BR330" i="1"/>
  <c r="BR534" i="1"/>
  <c r="BZ330" i="1"/>
  <c r="BZ534" i="1"/>
  <c r="CH330" i="1"/>
  <c r="CH534" i="1"/>
  <c r="CP330" i="1"/>
  <c r="CP534" i="1"/>
  <c r="CP535" i="1" s="1"/>
  <c r="CX330" i="1"/>
  <c r="CX534" i="1"/>
  <c r="DF330" i="1"/>
  <c r="DF534" i="1"/>
  <c r="DN330" i="1"/>
  <c r="DN534" i="1"/>
  <c r="DV330" i="1"/>
  <c r="DV534" i="1"/>
  <c r="ED330" i="1"/>
  <c r="ED534" i="1"/>
  <c r="ED535" i="1" s="1"/>
  <c r="EL330" i="1"/>
  <c r="EL534" i="1"/>
  <c r="ET330" i="1"/>
  <c r="ET534" i="1"/>
  <c r="ET535" i="1" s="1"/>
  <c r="FB330" i="1"/>
  <c r="FB534" i="1"/>
  <c r="FJ330" i="1"/>
  <c r="FJ534" i="1"/>
  <c r="FR330" i="1"/>
  <c r="FR534" i="1"/>
  <c r="G330" i="1"/>
  <c r="G534" i="1"/>
  <c r="G535" i="1" s="1"/>
  <c r="O330" i="1"/>
  <c r="O534" i="1"/>
  <c r="W330" i="1"/>
  <c r="W534" i="1"/>
  <c r="AE330" i="1"/>
  <c r="AE534" i="1"/>
  <c r="AM330" i="1"/>
  <c r="AM534" i="1"/>
  <c r="AU330" i="1"/>
  <c r="AU534" i="1"/>
  <c r="BC330" i="1"/>
  <c r="BC534" i="1"/>
  <c r="BK330" i="1"/>
  <c r="BK534" i="1"/>
  <c r="BS330" i="1"/>
  <c r="BS534" i="1"/>
  <c r="CA330" i="1"/>
  <c r="CA534" i="1"/>
  <c r="CI330" i="1"/>
  <c r="CI534" i="1"/>
  <c r="CQ330" i="1"/>
  <c r="CQ534" i="1"/>
  <c r="CY330" i="1"/>
  <c r="CY534" i="1"/>
  <c r="DG330" i="1"/>
  <c r="DG534" i="1"/>
  <c r="DO330" i="1"/>
  <c r="DO534" i="1"/>
  <c r="DW330" i="1"/>
  <c r="DW534" i="1"/>
  <c r="EE330" i="1"/>
  <c r="EE534" i="1"/>
  <c r="EM330" i="1"/>
  <c r="EM534" i="1"/>
  <c r="EU330" i="1"/>
  <c r="EU534" i="1"/>
  <c r="FC330" i="1"/>
  <c r="FC534" i="1"/>
  <c r="FK330" i="1"/>
  <c r="FK534" i="1"/>
  <c r="FK535" i="1" s="1"/>
  <c r="FS330" i="1"/>
  <c r="FS534" i="1"/>
  <c r="H330" i="1"/>
  <c r="H534" i="1"/>
  <c r="P330" i="1"/>
  <c r="P534" i="1"/>
  <c r="X330" i="1"/>
  <c r="X534" i="1"/>
  <c r="X535" i="1" s="1"/>
  <c r="AF330" i="1"/>
  <c r="AF534" i="1"/>
  <c r="AN330" i="1"/>
  <c r="AN534" i="1"/>
  <c r="AV330" i="1"/>
  <c r="AV534" i="1"/>
  <c r="BD330" i="1"/>
  <c r="BD534" i="1"/>
  <c r="BL330" i="1"/>
  <c r="BL534" i="1"/>
  <c r="BT330" i="1"/>
  <c r="BT534" i="1"/>
  <c r="CB330" i="1"/>
  <c r="CB534" i="1"/>
  <c r="CJ330" i="1"/>
  <c r="CJ534" i="1"/>
  <c r="CR330" i="1"/>
  <c r="CR534" i="1"/>
  <c r="CZ330" i="1"/>
  <c r="CZ534" i="1"/>
  <c r="CZ535" i="1" s="1"/>
  <c r="DH330" i="1"/>
  <c r="DH534" i="1"/>
  <c r="DP330" i="1"/>
  <c r="DP534" i="1"/>
  <c r="DX330" i="1"/>
  <c r="DX534" i="1"/>
  <c r="EF330" i="1"/>
  <c r="EF534" i="1"/>
  <c r="EN330" i="1"/>
  <c r="EN534" i="1"/>
  <c r="EV330" i="1"/>
  <c r="EV534" i="1"/>
  <c r="FD330" i="1"/>
  <c r="FD534" i="1"/>
  <c r="FL330" i="1"/>
  <c r="FL534" i="1"/>
  <c r="FT330" i="1"/>
  <c r="FT534" i="1"/>
  <c r="FT535" i="1" s="1"/>
  <c r="I330" i="1"/>
  <c r="I534" i="1"/>
  <c r="Q330" i="1"/>
  <c r="Q534" i="1"/>
  <c r="Y330" i="1"/>
  <c r="Y534" i="1"/>
  <c r="AG330" i="1"/>
  <c r="AG534" i="1"/>
  <c r="AO330" i="1"/>
  <c r="AO534" i="1"/>
  <c r="AW330" i="1"/>
  <c r="AW534" i="1"/>
  <c r="BE330" i="1"/>
  <c r="BE534" i="1"/>
  <c r="BM330" i="1"/>
  <c r="BM534" i="1"/>
  <c r="BU330" i="1"/>
  <c r="BU534" i="1"/>
  <c r="CC330" i="1"/>
  <c r="CC534" i="1"/>
  <c r="CK330" i="1"/>
  <c r="CK534" i="1"/>
  <c r="CS330" i="1"/>
  <c r="CS534" i="1"/>
  <c r="DA330" i="1"/>
  <c r="DA534" i="1"/>
  <c r="DI330" i="1"/>
  <c r="DI534" i="1"/>
  <c r="DQ330" i="1"/>
  <c r="DQ534" i="1"/>
  <c r="DY330" i="1"/>
  <c r="DY534" i="1"/>
  <c r="DY535" i="1" s="1"/>
  <c r="EG330" i="1"/>
  <c r="EG534" i="1"/>
  <c r="EG535" i="1" s="1"/>
  <c r="EO330" i="1"/>
  <c r="EO534" i="1"/>
  <c r="EO535" i="1" s="1"/>
  <c r="EW330" i="1"/>
  <c r="EW534" i="1"/>
  <c r="FE330" i="1"/>
  <c r="FE534" i="1"/>
  <c r="FM330" i="1"/>
  <c r="FM534" i="1"/>
  <c r="FU330" i="1"/>
  <c r="FU534" i="1"/>
  <c r="J330" i="1"/>
  <c r="J534" i="1"/>
  <c r="R330" i="1"/>
  <c r="R534" i="1"/>
  <c r="Z330" i="1"/>
  <c r="Z534" i="1"/>
  <c r="AH330" i="1"/>
  <c r="AH534" i="1"/>
  <c r="AP330" i="1"/>
  <c r="AP534" i="1"/>
  <c r="AP535" i="1" s="1"/>
  <c r="AX330" i="1"/>
  <c r="AX534" i="1"/>
  <c r="BF330" i="1"/>
  <c r="BF534" i="1"/>
  <c r="BN330" i="1"/>
  <c r="BN534" i="1"/>
  <c r="BV330" i="1"/>
  <c r="BV534" i="1"/>
  <c r="CD330" i="1"/>
  <c r="CD534" i="1"/>
  <c r="CL330" i="1"/>
  <c r="CL534" i="1"/>
  <c r="CT330" i="1"/>
  <c r="CT534" i="1"/>
  <c r="DB330" i="1"/>
  <c r="DB534" i="1"/>
  <c r="DJ330" i="1"/>
  <c r="DJ534" i="1"/>
  <c r="DR330" i="1"/>
  <c r="DR534" i="1"/>
  <c r="DZ330" i="1"/>
  <c r="DZ534" i="1"/>
  <c r="EH330" i="1"/>
  <c r="EH534" i="1"/>
  <c r="EP330" i="1"/>
  <c r="EP534" i="1"/>
  <c r="EX330" i="1"/>
  <c r="EX534" i="1"/>
  <c r="FF330" i="1"/>
  <c r="FF534" i="1"/>
  <c r="FN330" i="1"/>
  <c r="FN534" i="1"/>
  <c r="FV330" i="1"/>
  <c r="FV534" i="1"/>
  <c r="C330" i="1"/>
  <c r="C534" i="1"/>
  <c r="K330" i="1"/>
  <c r="K534" i="1"/>
  <c r="S330" i="1"/>
  <c r="S534" i="1"/>
  <c r="S535" i="1" s="1"/>
  <c r="AA330" i="1"/>
  <c r="AA534" i="1"/>
  <c r="AA535" i="1" s="1"/>
  <c r="AI330" i="1"/>
  <c r="AI534" i="1"/>
  <c r="AQ330" i="1"/>
  <c r="AQ534" i="1"/>
  <c r="AY330" i="1"/>
  <c r="AY534" i="1"/>
  <c r="BG330" i="1"/>
  <c r="BG534" i="1"/>
  <c r="BO330" i="1"/>
  <c r="BO534" i="1"/>
  <c r="BW330" i="1"/>
  <c r="BW534" i="1"/>
  <c r="CE330" i="1"/>
  <c r="CE534" i="1"/>
  <c r="CM330" i="1"/>
  <c r="CM534" i="1"/>
  <c r="CU330" i="1"/>
  <c r="CU534" i="1"/>
  <c r="CU535" i="1" s="1"/>
  <c r="DC330" i="1"/>
  <c r="DC534" i="1"/>
  <c r="DK330" i="1"/>
  <c r="DK534" i="1"/>
  <c r="DS330" i="1"/>
  <c r="DS534" i="1"/>
  <c r="DS535" i="1" s="1"/>
  <c r="EA330" i="1"/>
  <c r="EA534" i="1"/>
  <c r="EA535" i="1" s="1"/>
  <c r="EI330" i="1"/>
  <c r="EI534" i="1"/>
  <c r="EQ330" i="1"/>
  <c r="EQ534" i="1"/>
  <c r="EY330" i="1"/>
  <c r="EY534" i="1"/>
  <c r="FG330" i="1"/>
  <c r="FG534" i="1"/>
  <c r="FO330" i="1"/>
  <c r="FO534" i="1"/>
  <c r="FW330" i="1"/>
  <c r="FW534" i="1"/>
  <c r="D330" i="1"/>
  <c r="D534" i="1"/>
  <c r="L330" i="1"/>
  <c r="L534" i="1"/>
  <c r="T330" i="1"/>
  <c r="T534" i="1"/>
  <c r="AB330" i="1"/>
  <c r="AB534" i="1"/>
  <c r="AB535" i="1" s="1"/>
  <c r="AJ330" i="1"/>
  <c r="AJ534" i="1"/>
  <c r="AR330" i="1"/>
  <c r="AR534" i="1"/>
  <c r="AZ330" i="1"/>
  <c r="AZ534" i="1"/>
  <c r="BH330" i="1"/>
  <c r="BH534" i="1"/>
  <c r="BP330" i="1"/>
  <c r="BP534" i="1"/>
  <c r="BX330" i="1"/>
  <c r="BX534" i="1"/>
  <c r="CF330" i="1"/>
  <c r="CF534" i="1"/>
  <c r="CN330" i="1"/>
  <c r="CN534" i="1"/>
  <c r="CV330" i="1"/>
  <c r="CV534" i="1"/>
  <c r="DD330" i="1"/>
  <c r="DD534" i="1"/>
  <c r="DL330" i="1"/>
  <c r="DL534" i="1"/>
  <c r="DT330" i="1"/>
  <c r="DT534" i="1"/>
  <c r="EB330" i="1"/>
  <c r="EB534" i="1"/>
  <c r="EJ330" i="1"/>
  <c r="EJ534" i="1"/>
  <c r="ER330" i="1"/>
  <c r="ER534" i="1"/>
  <c r="EZ330" i="1"/>
  <c r="EZ534" i="1"/>
  <c r="FH330" i="1"/>
  <c r="FH534" i="1"/>
  <c r="FP330" i="1"/>
  <c r="FP534" i="1"/>
  <c r="FX330" i="1"/>
  <c r="FX534" i="1"/>
  <c r="E330" i="1"/>
  <c r="E534" i="1"/>
  <c r="M330" i="1"/>
  <c r="M534" i="1"/>
  <c r="U330" i="1"/>
  <c r="U534" i="1"/>
  <c r="AC330" i="1"/>
  <c r="AC534" i="1"/>
  <c r="AK330" i="1"/>
  <c r="AK534" i="1"/>
  <c r="AS330" i="1"/>
  <c r="AS534" i="1"/>
  <c r="BA330" i="1"/>
  <c r="BA534" i="1"/>
  <c r="BI330" i="1"/>
  <c r="BI534" i="1"/>
  <c r="BQ330" i="1"/>
  <c r="BQ534" i="1"/>
  <c r="BY330" i="1"/>
  <c r="BY534" i="1"/>
  <c r="CG330" i="1"/>
  <c r="CG534" i="1"/>
  <c r="CO330" i="1"/>
  <c r="CO534" i="1"/>
  <c r="CW330" i="1"/>
  <c r="CW534" i="1"/>
  <c r="DE330" i="1"/>
  <c r="DE534" i="1"/>
  <c r="DM330" i="1"/>
  <c r="DM534" i="1"/>
  <c r="DU330" i="1"/>
  <c r="DU534" i="1"/>
  <c r="EC330" i="1"/>
  <c r="EC534" i="1"/>
  <c r="EC535" i="1" s="1"/>
  <c r="EK330" i="1"/>
  <c r="EK534" i="1"/>
  <c r="EK535" i="1" s="1"/>
  <c r="ES330" i="1"/>
  <c r="ES534" i="1"/>
  <c r="FA330" i="1"/>
  <c r="FA534" i="1"/>
  <c r="FI330" i="1"/>
  <c r="FI534" i="1"/>
  <c r="FQ330" i="1"/>
  <c r="FQ534" i="1"/>
  <c r="K344" i="1"/>
  <c r="K563" i="1"/>
  <c r="K564" i="1" s="1"/>
  <c r="Q344" i="1"/>
  <c r="Q563" i="1"/>
  <c r="Q564" i="1" s="1"/>
  <c r="R344" i="1"/>
  <c r="R563" i="1"/>
  <c r="R564" i="1" s="1"/>
  <c r="BG344" i="1"/>
  <c r="BG563" i="1"/>
  <c r="BG564" i="1" s="1"/>
  <c r="BW344" i="1"/>
  <c r="BW563" i="1"/>
  <c r="BW564" i="1" s="1"/>
  <c r="CC344" i="1"/>
  <c r="CC563" i="1"/>
  <c r="CC564" i="1" s="1"/>
  <c r="DR344" i="1"/>
  <c r="DR563" i="1"/>
  <c r="DR564" i="1" s="1"/>
  <c r="DS344" i="1"/>
  <c r="DS563" i="1"/>
  <c r="DS564" i="1" s="1"/>
  <c r="EI344" i="1"/>
  <c r="EI563" i="1"/>
  <c r="EI564" i="1" s="1"/>
  <c r="AH344" i="1"/>
  <c r="AH563" i="1"/>
  <c r="AH564" i="1" s="1"/>
  <c r="CD344" i="1"/>
  <c r="CD563" i="1"/>
  <c r="CD564" i="1" s="1"/>
  <c r="EO344" i="1"/>
  <c r="EO563" i="1"/>
  <c r="EO564" i="1" s="1"/>
  <c r="AI344" i="1"/>
  <c r="AI563" i="1"/>
  <c r="AI564" i="1" s="1"/>
  <c r="CT344" i="1"/>
  <c r="CT563" i="1"/>
  <c r="CT564" i="1" s="1"/>
  <c r="EP344" i="1"/>
  <c r="EP563" i="1"/>
  <c r="EP564" i="1" s="1"/>
  <c r="AO344" i="1"/>
  <c r="AO563" i="1"/>
  <c r="AO564" i="1" s="1"/>
  <c r="CU344" i="1"/>
  <c r="CU563" i="1"/>
  <c r="CU564" i="1" s="1"/>
  <c r="FF344" i="1"/>
  <c r="FF563" i="1"/>
  <c r="FF564" i="1" s="1"/>
  <c r="BE344" i="1"/>
  <c r="BE563" i="1"/>
  <c r="BE564" i="1" s="1"/>
  <c r="DA344" i="1"/>
  <c r="DA563" i="1"/>
  <c r="DA564" i="1" s="1"/>
  <c r="FG344" i="1"/>
  <c r="FG563" i="1"/>
  <c r="FG564" i="1" s="1"/>
  <c r="BF344" i="1"/>
  <c r="BF563" i="1"/>
  <c r="BF564" i="1" s="1"/>
  <c r="DQ344" i="1"/>
  <c r="DQ563" i="1"/>
  <c r="DQ564" i="1" s="1"/>
  <c r="FM344" i="1"/>
  <c r="FM563" i="1"/>
  <c r="FM564" i="1" s="1"/>
  <c r="S344" i="1"/>
  <c r="S563" i="1"/>
  <c r="S564" i="1" s="1"/>
  <c r="AP344" i="1"/>
  <c r="AP563" i="1"/>
  <c r="AP564" i="1" s="1"/>
  <c r="BM344" i="1"/>
  <c r="BM563" i="1"/>
  <c r="BM564" i="1" s="1"/>
  <c r="CE344" i="1"/>
  <c r="CE563" i="1"/>
  <c r="CE564" i="1" s="1"/>
  <c r="DB344" i="1"/>
  <c r="DB563" i="1"/>
  <c r="DB564" i="1" s="1"/>
  <c r="DY344" i="1"/>
  <c r="DY563" i="1"/>
  <c r="DY564" i="1" s="1"/>
  <c r="EQ344" i="1"/>
  <c r="EQ563" i="1"/>
  <c r="EQ564" i="1" s="1"/>
  <c r="FN344" i="1"/>
  <c r="FN563" i="1"/>
  <c r="FN564" i="1" s="1"/>
  <c r="Y344" i="1"/>
  <c r="Y563" i="1"/>
  <c r="Y564" i="1" s="1"/>
  <c r="AQ344" i="1"/>
  <c r="AQ563" i="1"/>
  <c r="AQ564" i="1" s="1"/>
  <c r="BN344" i="1"/>
  <c r="BN563" i="1"/>
  <c r="BN564" i="1" s="1"/>
  <c r="CK344" i="1"/>
  <c r="CK563" i="1"/>
  <c r="CK564" i="1" s="1"/>
  <c r="DC344" i="1"/>
  <c r="DC563" i="1"/>
  <c r="DC564" i="1" s="1"/>
  <c r="DZ344" i="1"/>
  <c r="DZ563" i="1"/>
  <c r="DZ564" i="1" s="1"/>
  <c r="EW344" i="1"/>
  <c r="EW563" i="1"/>
  <c r="EW564" i="1" s="1"/>
  <c r="FO344" i="1"/>
  <c r="FO563" i="1"/>
  <c r="FO564" i="1" s="1"/>
  <c r="C344" i="1"/>
  <c r="C563" i="1"/>
  <c r="Z344" i="1"/>
  <c r="Z563" i="1"/>
  <c r="Z564" i="1" s="1"/>
  <c r="AW344" i="1"/>
  <c r="AW563" i="1"/>
  <c r="AW564" i="1" s="1"/>
  <c r="BO344" i="1"/>
  <c r="BO563" i="1"/>
  <c r="BO564" i="1" s="1"/>
  <c r="CL344" i="1"/>
  <c r="CL563" i="1"/>
  <c r="CL564" i="1" s="1"/>
  <c r="DI344" i="1"/>
  <c r="DI563" i="1"/>
  <c r="DI564" i="1" s="1"/>
  <c r="EA344" i="1"/>
  <c r="EA563" i="1"/>
  <c r="EA564" i="1" s="1"/>
  <c r="EX344" i="1"/>
  <c r="EX563" i="1"/>
  <c r="EX564" i="1" s="1"/>
  <c r="FU344" i="1"/>
  <c r="FU563" i="1"/>
  <c r="FU564" i="1" s="1"/>
  <c r="I344" i="1"/>
  <c r="I563" i="1"/>
  <c r="I564" i="1" s="1"/>
  <c r="AA344" i="1"/>
  <c r="AA563" i="1"/>
  <c r="AA564" i="1" s="1"/>
  <c r="AX344" i="1"/>
  <c r="AX563" i="1"/>
  <c r="AX564" i="1" s="1"/>
  <c r="BU344" i="1"/>
  <c r="BU563" i="1"/>
  <c r="BU564" i="1" s="1"/>
  <c r="CM344" i="1"/>
  <c r="CM563" i="1"/>
  <c r="CM564" i="1" s="1"/>
  <c r="DJ344" i="1"/>
  <c r="DJ563" i="1"/>
  <c r="DJ564" i="1" s="1"/>
  <c r="EG344" i="1"/>
  <c r="EG563" i="1"/>
  <c r="EG564" i="1" s="1"/>
  <c r="EY344" i="1"/>
  <c r="EY563" i="1"/>
  <c r="EY564" i="1" s="1"/>
  <c r="FV344" i="1"/>
  <c r="FV563" i="1"/>
  <c r="FV564" i="1" s="1"/>
  <c r="J344" i="1"/>
  <c r="J563" i="1"/>
  <c r="J564" i="1" s="1"/>
  <c r="AG344" i="1"/>
  <c r="AG563" i="1"/>
  <c r="AG564" i="1" s="1"/>
  <c r="AY344" i="1"/>
  <c r="AY563" i="1"/>
  <c r="AY564" i="1" s="1"/>
  <c r="BV344" i="1"/>
  <c r="BV563" i="1"/>
  <c r="BV564" i="1" s="1"/>
  <c r="CS344" i="1"/>
  <c r="CS563" i="1"/>
  <c r="CS564" i="1" s="1"/>
  <c r="DK344" i="1"/>
  <c r="DK563" i="1"/>
  <c r="DK564" i="1" s="1"/>
  <c r="EH344" i="1"/>
  <c r="EH563" i="1"/>
  <c r="EH564" i="1" s="1"/>
  <c r="FE344" i="1"/>
  <c r="FE563" i="1"/>
  <c r="FE564" i="1" s="1"/>
  <c r="FW344" i="1"/>
  <c r="FW563" i="1"/>
  <c r="FW564" i="1" s="1"/>
  <c r="D344" i="1"/>
  <c r="D563" i="1"/>
  <c r="D564" i="1" s="1"/>
  <c r="L344" i="1"/>
  <c r="L563" i="1"/>
  <c r="L564" i="1" s="1"/>
  <c r="T344" i="1"/>
  <c r="T563" i="1"/>
  <c r="T564" i="1" s="1"/>
  <c r="AB344" i="1"/>
  <c r="AB563" i="1"/>
  <c r="AB564" i="1" s="1"/>
  <c r="AJ344" i="1"/>
  <c r="AJ563" i="1"/>
  <c r="AJ564" i="1" s="1"/>
  <c r="AR344" i="1"/>
  <c r="AR563" i="1"/>
  <c r="AR564" i="1" s="1"/>
  <c r="AZ344" i="1"/>
  <c r="AZ563" i="1"/>
  <c r="AZ564" i="1" s="1"/>
  <c r="BH344" i="1"/>
  <c r="BH563" i="1"/>
  <c r="BH564" i="1" s="1"/>
  <c r="BP344" i="1"/>
  <c r="BP563" i="1"/>
  <c r="BP564" i="1" s="1"/>
  <c r="BX344" i="1"/>
  <c r="BX563" i="1"/>
  <c r="BX564" i="1" s="1"/>
  <c r="CF344" i="1"/>
  <c r="CF563" i="1"/>
  <c r="CF564" i="1" s="1"/>
  <c r="CN344" i="1"/>
  <c r="CN563" i="1"/>
  <c r="CN564" i="1" s="1"/>
  <c r="CV344" i="1"/>
  <c r="CV563" i="1"/>
  <c r="CV564" i="1" s="1"/>
  <c r="DD344" i="1"/>
  <c r="DD563" i="1"/>
  <c r="DD564" i="1" s="1"/>
  <c r="DL344" i="1"/>
  <c r="DL563" i="1"/>
  <c r="DL564" i="1" s="1"/>
  <c r="DT344" i="1"/>
  <c r="DT563" i="1"/>
  <c r="DT564" i="1" s="1"/>
  <c r="EB344" i="1"/>
  <c r="EB563" i="1"/>
  <c r="EB564" i="1" s="1"/>
  <c r="EJ344" i="1"/>
  <c r="EJ563" i="1"/>
  <c r="EJ564" i="1" s="1"/>
  <c r="ER344" i="1"/>
  <c r="ER563" i="1"/>
  <c r="ER564" i="1" s="1"/>
  <c r="EZ344" i="1"/>
  <c r="EZ563" i="1"/>
  <c r="EZ564" i="1" s="1"/>
  <c r="FH344" i="1"/>
  <c r="FH563" i="1"/>
  <c r="FH564" i="1" s="1"/>
  <c r="FP344" i="1"/>
  <c r="FP563" i="1"/>
  <c r="FP564" i="1" s="1"/>
  <c r="FX344" i="1"/>
  <c r="FX563" i="1"/>
  <c r="FX564" i="1" s="1"/>
  <c r="E344" i="1"/>
  <c r="E563" i="1"/>
  <c r="E564" i="1" s="1"/>
  <c r="M344" i="1"/>
  <c r="M563" i="1"/>
  <c r="M564" i="1" s="1"/>
  <c r="U344" i="1"/>
  <c r="U563" i="1"/>
  <c r="U564" i="1" s="1"/>
  <c r="AC344" i="1"/>
  <c r="AC563" i="1"/>
  <c r="AC564" i="1" s="1"/>
  <c r="AK344" i="1"/>
  <c r="AK563" i="1"/>
  <c r="AK564" i="1" s="1"/>
  <c r="AS344" i="1"/>
  <c r="AS563" i="1"/>
  <c r="AS564" i="1" s="1"/>
  <c r="BA344" i="1"/>
  <c r="BA563" i="1"/>
  <c r="BA564" i="1" s="1"/>
  <c r="BI344" i="1"/>
  <c r="BI563" i="1"/>
  <c r="BI564" i="1" s="1"/>
  <c r="BQ344" i="1"/>
  <c r="BQ563" i="1"/>
  <c r="BQ564" i="1" s="1"/>
  <c r="BY344" i="1"/>
  <c r="BY563" i="1"/>
  <c r="BY564" i="1" s="1"/>
  <c r="CG344" i="1"/>
  <c r="CG563" i="1"/>
  <c r="CG564" i="1" s="1"/>
  <c r="CO344" i="1"/>
  <c r="CO563" i="1"/>
  <c r="CO564" i="1" s="1"/>
  <c r="CW344" i="1"/>
  <c r="CW563" i="1"/>
  <c r="CW564" i="1" s="1"/>
  <c r="DE344" i="1"/>
  <c r="DE563" i="1"/>
  <c r="DE564" i="1" s="1"/>
  <c r="DM344" i="1"/>
  <c r="DM563" i="1"/>
  <c r="DM564" i="1" s="1"/>
  <c r="DU344" i="1"/>
  <c r="DU563" i="1"/>
  <c r="DU564" i="1" s="1"/>
  <c r="EC344" i="1"/>
  <c r="EC563" i="1"/>
  <c r="EC564" i="1" s="1"/>
  <c r="EK344" i="1"/>
  <c r="EK563" i="1"/>
  <c r="EK564" i="1" s="1"/>
  <c r="ES344" i="1"/>
  <c r="ES563" i="1"/>
  <c r="ES564" i="1" s="1"/>
  <c r="FA344" i="1"/>
  <c r="FA563" i="1"/>
  <c r="FA564" i="1" s="1"/>
  <c r="FI344" i="1"/>
  <c r="FI563" i="1"/>
  <c r="FI564" i="1" s="1"/>
  <c r="FQ344" i="1"/>
  <c r="FQ563" i="1"/>
  <c r="FQ564" i="1" s="1"/>
  <c r="F344" i="1"/>
  <c r="F563" i="1"/>
  <c r="F564" i="1" s="1"/>
  <c r="N344" i="1"/>
  <c r="N563" i="1"/>
  <c r="N564" i="1" s="1"/>
  <c r="V344" i="1"/>
  <c r="V563" i="1"/>
  <c r="V564" i="1" s="1"/>
  <c r="AD344" i="1"/>
  <c r="AD563" i="1"/>
  <c r="AD564" i="1" s="1"/>
  <c r="AL344" i="1"/>
  <c r="AL563" i="1"/>
  <c r="AL564" i="1" s="1"/>
  <c r="AT344" i="1"/>
  <c r="AT563" i="1"/>
  <c r="AT564" i="1" s="1"/>
  <c r="BB344" i="1"/>
  <c r="BB563" i="1"/>
  <c r="BB564" i="1" s="1"/>
  <c r="BJ344" i="1"/>
  <c r="BJ563" i="1"/>
  <c r="BJ564" i="1" s="1"/>
  <c r="BR344" i="1"/>
  <c r="BR563" i="1"/>
  <c r="BR564" i="1" s="1"/>
  <c r="BZ344" i="1"/>
  <c r="BZ563" i="1"/>
  <c r="BZ564" i="1" s="1"/>
  <c r="CH344" i="1"/>
  <c r="CH563" i="1"/>
  <c r="CH564" i="1" s="1"/>
  <c r="CP344" i="1"/>
  <c r="CP563" i="1"/>
  <c r="CP564" i="1" s="1"/>
  <c r="CX344" i="1"/>
  <c r="CX563" i="1"/>
  <c r="CX564" i="1" s="1"/>
  <c r="DF344" i="1"/>
  <c r="DF563" i="1"/>
  <c r="DF564" i="1" s="1"/>
  <c r="DN344" i="1"/>
  <c r="DN563" i="1"/>
  <c r="DN564" i="1" s="1"/>
  <c r="DV344" i="1"/>
  <c r="DV563" i="1"/>
  <c r="DV564" i="1" s="1"/>
  <c r="ED344" i="1"/>
  <c r="ED563" i="1"/>
  <c r="ED564" i="1" s="1"/>
  <c r="EL344" i="1"/>
  <c r="EL563" i="1"/>
  <c r="EL564" i="1" s="1"/>
  <c r="ET344" i="1"/>
  <c r="ET563" i="1"/>
  <c r="ET564" i="1" s="1"/>
  <c r="FB344" i="1"/>
  <c r="FB563" i="1"/>
  <c r="FB564" i="1" s="1"/>
  <c r="FJ344" i="1"/>
  <c r="FJ563" i="1"/>
  <c r="FJ564" i="1" s="1"/>
  <c r="FR344" i="1"/>
  <c r="FR563" i="1"/>
  <c r="FR564" i="1" s="1"/>
  <c r="G344" i="1"/>
  <c r="G563" i="1"/>
  <c r="G564" i="1" s="1"/>
  <c r="O344" i="1"/>
  <c r="O563" i="1"/>
  <c r="O564" i="1" s="1"/>
  <c r="W344" i="1"/>
  <c r="W563" i="1"/>
  <c r="W564" i="1" s="1"/>
  <c r="AE344" i="1"/>
  <c r="AE563" i="1"/>
  <c r="AE564" i="1" s="1"/>
  <c r="AM344" i="1"/>
  <c r="AM563" i="1"/>
  <c r="AM564" i="1" s="1"/>
  <c r="AU344" i="1"/>
  <c r="AU563" i="1"/>
  <c r="AU564" i="1" s="1"/>
  <c r="BC344" i="1"/>
  <c r="BC563" i="1"/>
  <c r="BC564" i="1" s="1"/>
  <c r="BK344" i="1"/>
  <c r="BK563" i="1"/>
  <c r="BK564" i="1" s="1"/>
  <c r="BS344" i="1"/>
  <c r="BS563" i="1"/>
  <c r="BS564" i="1" s="1"/>
  <c r="CA344" i="1"/>
  <c r="CA563" i="1"/>
  <c r="CA564" i="1" s="1"/>
  <c r="CI344" i="1"/>
  <c r="CI563" i="1"/>
  <c r="CI564" i="1" s="1"/>
  <c r="CQ344" i="1"/>
  <c r="CQ563" i="1"/>
  <c r="CQ564" i="1" s="1"/>
  <c r="CY344" i="1"/>
  <c r="CY563" i="1"/>
  <c r="CY564" i="1" s="1"/>
  <c r="DG344" i="1"/>
  <c r="DG563" i="1"/>
  <c r="DG564" i="1" s="1"/>
  <c r="DO344" i="1"/>
  <c r="DO563" i="1"/>
  <c r="DO564" i="1" s="1"/>
  <c r="DW344" i="1"/>
  <c r="DW563" i="1"/>
  <c r="DW564" i="1" s="1"/>
  <c r="EE344" i="1"/>
  <c r="EE563" i="1"/>
  <c r="EE564" i="1" s="1"/>
  <c r="EM344" i="1"/>
  <c r="EM563" i="1"/>
  <c r="EM564" i="1" s="1"/>
  <c r="EU344" i="1"/>
  <c r="EU563" i="1"/>
  <c r="EU564" i="1" s="1"/>
  <c r="FC344" i="1"/>
  <c r="FC563" i="1"/>
  <c r="FC564" i="1" s="1"/>
  <c r="FK344" i="1"/>
  <c r="FK563" i="1"/>
  <c r="FK564" i="1" s="1"/>
  <c r="FS344" i="1"/>
  <c r="FS563" i="1"/>
  <c r="FS564" i="1" s="1"/>
  <c r="H344" i="1"/>
  <c r="H563" i="1"/>
  <c r="H564" i="1" s="1"/>
  <c r="P344" i="1"/>
  <c r="P563" i="1"/>
  <c r="P564" i="1" s="1"/>
  <c r="X344" i="1"/>
  <c r="X563" i="1"/>
  <c r="X564" i="1" s="1"/>
  <c r="AF344" i="1"/>
  <c r="AF563" i="1"/>
  <c r="AF564" i="1" s="1"/>
  <c r="AN344" i="1"/>
  <c r="AN563" i="1"/>
  <c r="AN564" i="1" s="1"/>
  <c r="AV344" i="1"/>
  <c r="AV563" i="1"/>
  <c r="AV564" i="1" s="1"/>
  <c r="BD344" i="1"/>
  <c r="BD563" i="1"/>
  <c r="BD564" i="1" s="1"/>
  <c r="BL344" i="1"/>
  <c r="BL563" i="1"/>
  <c r="BL564" i="1" s="1"/>
  <c r="BT344" i="1"/>
  <c r="BT563" i="1"/>
  <c r="BT564" i="1" s="1"/>
  <c r="CB344" i="1"/>
  <c r="CB563" i="1"/>
  <c r="CB564" i="1" s="1"/>
  <c r="CJ344" i="1"/>
  <c r="CJ563" i="1"/>
  <c r="CJ564" i="1" s="1"/>
  <c r="CR344" i="1"/>
  <c r="CR563" i="1"/>
  <c r="CR564" i="1" s="1"/>
  <c r="CZ344" i="1"/>
  <c r="CZ563" i="1"/>
  <c r="CZ564" i="1" s="1"/>
  <c r="DH344" i="1"/>
  <c r="DH563" i="1"/>
  <c r="DH564" i="1" s="1"/>
  <c r="DP344" i="1"/>
  <c r="DP563" i="1"/>
  <c r="DP564" i="1" s="1"/>
  <c r="DX344" i="1"/>
  <c r="DX563" i="1"/>
  <c r="DX564" i="1" s="1"/>
  <c r="EF344" i="1"/>
  <c r="EF563" i="1"/>
  <c r="EF564" i="1" s="1"/>
  <c r="EN344" i="1"/>
  <c r="EN563" i="1"/>
  <c r="EN564" i="1" s="1"/>
  <c r="EV344" i="1"/>
  <c r="EV563" i="1"/>
  <c r="EV564" i="1" s="1"/>
  <c r="FD344" i="1"/>
  <c r="FD563" i="1"/>
  <c r="FD564" i="1" s="1"/>
  <c r="FL344" i="1"/>
  <c r="FL563" i="1"/>
  <c r="FL564" i="1" s="1"/>
  <c r="FT344" i="1"/>
  <c r="FT563" i="1"/>
  <c r="FT564" i="1" s="1"/>
  <c r="C231" i="1"/>
  <c r="C329" i="1"/>
  <c r="C294" i="1"/>
  <c r="EJ49" i="2" l="1"/>
  <c r="EJ52" i="2" s="1"/>
  <c r="CL48" i="2"/>
  <c r="CL51" i="2" s="1"/>
  <c r="CA48" i="2"/>
  <c r="CA51" i="2" s="1"/>
  <c r="FR48" i="2"/>
  <c r="FR51" i="2" s="1"/>
  <c r="BN49" i="2"/>
  <c r="BN52" i="2" s="1"/>
  <c r="EN49" i="2"/>
  <c r="EN52" i="2" s="1"/>
  <c r="EP49" i="2"/>
  <c r="EP52" i="2" s="1"/>
  <c r="EO49" i="2"/>
  <c r="EO52" i="2" s="1"/>
  <c r="CG48" i="2"/>
  <c r="CG51" i="2" s="1"/>
  <c r="ED49" i="2"/>
  <c r="ED52" i="2" s="1"/>
  <c r="FE48" i="2"/>
  <c r="FE51" i="2" s="1"/>
  <c r="EX49" i="2"/>
  <c r="EX52" i="2" s="1"/>
  <c r="AX49" i="2"/>
  <c r="AX52" i="2" s="1"/>
  <c r="AW49" i="2"/>
  <c r="AW52" i="2" s="1"/>
  <c r="DW49" i="2"/>
  <c r="DW52" i="2" s="1"/>
  <c r="CG49" i="2"/>
  <c r="CG52" i="2" s="1"/>
  <c r="AA49" i="2"/>
  <c r="AA52" i="2" s="1"/>
  <c r="FF48" i="2"/>
  <c r="FF51" i="2" s="1"/>
  <c r="FG48" i="2"/>
  <c r="FG51" i="2" s="1"/>
  <c r="EV48" i="2"/>
  <c r="EV51" i="2" s="1"/>
  <c r="BK48" i="2"/>
  <c r="BK51" i="2" s="1"/>
  <c r="FB48" i="2"/>
  <c r="FB51" i="2" s="1"/>
  <c r="S48" i="2"/>
  <c r="S51" i="2" s="1"/>
  <c r="DP48" i="2"/>
  <c r="DP51" i="2" s="1"/>
  <c r="FS48" i="2"/>
  <c r="FS51" i="2" s="1"/>
  <c r="BO48" i="2"/>
  <c r="BO51" i="2" s="1"/>
  <c r="BT48" i="2"/>
  <c r="BT51" i="2" s="1"/>
  <c r="U48" i="2"/>
  <c r="U51" i="2" s="1"/>
  <c r="FV48" i="2"/>
  <c r="FV51" i="2" s="1"/>
  <c r="CJ49" i="2"/>
  <c r="CJ52" i="2" s="1"/>
  <c r="BR49" i="2"/>
  <c r="BR52" i="2" s="1"/>
  <c r="EZ49" i="2"/>
  <c r="EZ52" i="2" s="1"/>
  <c r="FR49" i="2"/>
  <c r="FR52" i="2" s="1"/>
  <c r="DG48" i="2"/>
  <c r="DG51" i="2" s="1"/>
  <c r="EN48" i="2"/>
  <c r="EN51" i="2" s="1"/>
  <c r="CV48" i="2"/>
  <c r="CV51" i="2" s="1"/>
  <c r="DK49" i="2"/>
  <c r="DK52" i="2" s="1"/>
  <c r="FO49" i="2"/>
  <c r="FO52" i="2" s="1"/>
  <c r="Y48" i="2"/>
  <c r="Y51" i="2" s="1"/>
  <c r="DV49" i="2"/>
  <c r="DV52" i="2" s="1"/>
  <c r="FJ49" i="2"/>
  <c r="FJ52" i="2" s="1"/>
  <c r="AK49" i="2"/>
  <c r="AK52" i="2" s="1"/>
  <c r="EG48" i="2"/>
  <c r="EG51" i="2" s="1"/>
  <c r="FB49" i="2"/>
  <c r="FB52" i="2" s="1"/>
  <c r="DX49" i="2"/>
  <c r="DX52" i="2" s="1"/>
  <c r="W49" i="2"/>
  <c r="W52" i="2" s="1"/>
  <c r="DL49" i="2"/>
  <c r="DL52" i="2" s="1"/>
  <c r="X49" i="2"/>
  <c r="X52" i="2" s="1"/>
  <c r="CA49" i="2"/>
  <c r="CA52" i="2" s="1"/>
  <c r="FP49" i="2"/>
  <c r="FP52" i="2" s="1"/>
  <c r="AY49" i="2"/>
  <c r="AY52" i="2" s="1"/>
  <c r="CM49" i="2"/>
  <c r="CM52" i="2" s="1"/>
  <c r="FF49" i="2"/>
  <c r="FF52" i="2" s="1"/>
  <c r="BE49" i="2"/>
  <c r="BE52" i="2" s="1"/>
  <c r="EE49" i="2"/>
  <c r="EE52" i="2" s="1"/>
  <c r="BO49" i="2"/>
  <c r="BO52" i="2" s="1"/>
  <c r="DJ48" i="2"/>
  <c r="DJ51" i="2" s="1"/>
  <c r="CY48" i="2"/>
  <c r="CY51" i="2" s="1"/>
  <c r="AV48" i="2"/>
  <c r="AV51" i="2" s="1"/>
  <c r="D48" i="2"/>
  <c r="D51" i="2" s="1"/>
  <c r="EY48" i="2"/>
  <c r="EY51" i="2" s="1"/>
  <c r="CW49" i="2"/>
  <c r="CW52" i="2" s="1"/>
  <c r="DA49" i="2"/>
  <c r="DA52" i="2" s="1"/>
  <c r="AF49" i="2"/>
  <c r="AF52" i="2" s="1"/>
  <c r="T49" i="2"/>
  <c r="T52" i="2" s="1"/>
  <c r="BE48" i="2"/>
  <c r="BE51" i="2" s="1"/>
  <c r="CS49" i="2"/>
  <c r="CS52" i="2" s="1"/>
  <c r="FS49" i="2"/>
  <c r="FS52" i="2" s="1"/>
  <c r="L49" i="2"/>
  <c r="L52" i="2" s="1"/>
  <c r="BI49" i="2"/>
  <c r="BI52" i="2" s="1"/>
  <c r="F48" i="2"/>
  <c r="F51" i="2" s="1"/>
  <c r="BQ48" i="2"/>
  <c r="BQ51" i="2" s="1"/>
  <c r="FW48" i="2"/>
  <c r="FW51" i="2" s="1"/>
  <c r="CK49" i="2"/>
  <c r="CK52" i="2" s="1"/>
  <c r="FK49" i="2"/>
  <c r="FK52" i="2" s="1"/>
  <c r="DR49" i="2"/>
  <c r="DR52" i="2" s="1"/>
  <c r="Q49" i="2"/>
  <c r="Q52" i="2" s="1"/>
  <c r="CQ49" i="2"/>
  <c r="CQ52" i="2" s="1"/>
  <c r="BV48" i="2"/>
  <c r="BV51" i="2" s="1"/>
  <c r="CB48" i="2"/>
  <c r="CB51" i="2" s="1"/>
  <c r="AJ48" i="2"/>
  <c r="AJ51" i="2" s="1"/>
  <c r="BJ49" i="2"/>
  <c r="BJ52" i="2" s="1"/>
  <c r="DM49" i="2"/>
  <c r="DM52" i="2" s="1"/>
  <c r="FZ48" i="2"/>
  <c r="FZ51" i="2" s="1"/>
  <c r="FV49" i="2"/>
  <c r="FV52" i="2" s="1"/>
  <c r="FU49" i="2"/>
  <c r="FU52" i="2" s="1"/>
  <c r="CZ49" i="2"/>
  <c r="CZ52" i="2" s="1"/>
  <c r="CN49" i="2"/>
  <c r="CN52" i="2" s="1"/>
  <c r="S49" i="2"/>
  <c r="S52" i="2" s="1"/>
  <c r="DF49" i="2"/>
  <c r="DF52" i="2" s="1"/>
  <c r="M49" i="2"/>
  <c r="M52" i="2" s="1"/>
  <c r="G48" i="2"/>
  <c r="G51" i="2" s="1"/>
  <c r="FH48" i="2"/>
  <c r="FH51" i="2" s="1"/>
  <c r="EQ48" i="2"/>
  <c r="EQ51" i="2" s="1"/>
  <c r="DE48" i="2"/>
  <c r="DE51" i="2" s="1"/>
  <c r="CE48" i="2"/>
  <c r="CE51" i="2" s="1"/>
  <c r="M48" i="2"/>
  <c r="M51" i="2" s="1"/>
  <c r="AC48" i="2"/>
  <c r="AC51" i="2" s="1"/>
  <c r="EZ48" i="2"/>
  <c r="EZ51" i="2" s="1"/>
  <c r="AF48" i="2"/>
  <c r="AF51" i="2" s="1"/>
  <c r="BY48" i="2"/>
  <c r="BY51" i="2" s="1"/>
  <c r="DL48" i="2"/>
  <c r="DL51" i="2" s="1"/>
  <c r="BR48" i="2"/>
  <c r="BR51" i="2" s="1"/>
  <c r="AL48" i="2"/>
  <c r="AL51" i="2" s="1"/>
  <c r="N48" i="2"/>
  <c r="N51" i="2" s="1"/>
  <c r="EI48" i="2"/>
  <c r="EI51" i="2" s="1"/>
  <c r="CI48" i="2"/>
  <c r="CI51" i="2" s="1"/>
  <c r="P48" i="2"/>
  <c r="P51" i="2" s="1"/>
  <c r="DS48" i="2"/>
  <c r="DS51" i="2" s="1"/>
  <c r="CD49" i="2"/>
  <c r="CD52" i="2" s="1"/>
  <c r="CC49" i="2"/>
  <c r="CC52" i="2" s="1"/>
  <c r="U147" i="3"/>
  <c r="FZ49" i="2"/>
  <c r="FZ52" i="2" s="1"/>
  <c r="EG49" i="2"/>
  <c r="EG52" i="2" s="1"/>
  <c r="BL49" i="2"/>
  <c r="BL52" i="2" s="1"/>
  <c r="BW49" i="2"/>
  <c r="BW52" i="2" s="1"/>
  <c r="DD49" i="2"/>
  <c r="DD52" i="2" s="1"/>
  <c r="CT49" i="2"/>
  <c r="CT52" i="2" s="1"/>
  <c r="FT49" i="2"/>
  <c r="FT52" i="2" s="1"/>
  <c r="BS49" i="2"/>
  <c r="BS52" i="2" s="1"/>
  <c r="FH49" i="2"/>
  <c r="FH52" i="2" s="1"/>
  <c r="BG49" i="2"/>
  <c r="BG52" i="2" s="1"/>
  <c r="AX48" i="2"/>
  <c r="AX51" i="2" s="1"/>
  <c r="EK48" i="2"/>
  <c r="EK51" i="2" s="1"/>
  <c r="AA48" i="2"/>
  <c r="AA51" i="2" s="1"/>
  <c r="AO49" i="2"/>
  <c r="AO52" i="2" s="1"/>
  <c r="DO49" i="2"/>
  <c r="DO52" i="2" s="1"/>
  <c r="J49" i="2"/>
  <c r="J52" i="2" s="1"/>
  <c r="DA48" i="2"/>
  <c r="DA51" i="2" s="1"/>
  <c r="FL48" i="2"/>
  <c r="FL51" i="2" s="1"/>
  <c r="AG48" i="2"/>
  <c r="AG51" i="2" s="1"/>
  <c r="DT49" i="2"/>
  <c r="DT52" i="2" s="1"/>
  <c r="J48" i="2"/>
  <c r="J51" i="2" s="1"/>
  <c r="ET48" i="2"/>
  <c r="ET51" i="2" s="1"/>
  <c r="DR48" i="2"/>
  <c r="DR51" i="2" s="1"/>
  <c r="BY49" i="2"/>
  <c r="BY52" i="2" s="1"/>
  <c r="FY49" i="2"/>
  <c r="FY52" i="2" s="1"/>
  <c r="DJ49" i="2"/>
  <c r="DJ52" i="2" s="1"/>
  <c r="DI49" i="2"/>
  <c r="DI52" i="2" s="1"/>
  <c r="AN49" i="2"/>
  <c r="AN52" i="2" s="1"/>
  <c r="AB49" i="2"/>
  <c r="AB52" i="2" s="1"/>
  <c r="BA49" i="2"/>
  <c r="BA52" i="2" s="1"/>
  <c r="CD48" i="2"/>
  <c r="CD51" i="2" s="1"/>
  <c r="DH48" i="2"/>
  <c r="DH51" i="2" s="1"/>
  <c r="CM48" i="2"/>
  <c r="CM51" i="2" s="1"/>
  <c r="FJ48" i="2"/>
  <c r="FJ51" i="2" s="1"/>
  <c r="DW48" i="2"/>
  <c r="DW51" i="2" s="1"/>
  <c r="CR48" i="2"/>
  <c r="CR51" i="2" s="1"/>
  <c r="AZ48" i="2"/>
  <c r="AZ51" i="2" s="1"/>
  <c r="BW48" i="2"/>
  <c r="BW51" i="2" s="1"/>
  <c r="CN48" i="2"/>
  <c r="CN51" i="2" s="1"/>
  <c r="AQ48" i="2"/>
  <c r="AQ51" i="2" s="1"/>
  <c r="EL48" i="2"/>
  <c r="EL51" i="2" s="1"/>
  <c r="FO48" i="2"/>
  <c r="FO51" i="2" s="1"/>
  <c r="EC48" i="2"/>
  <c r="EC51" i="2" s="1"/>
  <c r="K48" i="2"/>
  <c r="K51" i="2" s="1"/>
  <c r="W48" i="2"/>
  <c r="W51" i="2" s="1"/>
  <c r="DN48" i="2"/>
  <c r="DN51" i="2" s="1"/>
  <c r="DU48" i="2"/>
  <c r="DU51" i="2" s="1"/>
  <c r="AL49" i="2"/>
  <c r="AL52" i="2" s="1"/>
  <c r="AD49" i="2"/>
  <c r="AD52" i="2" s="1"/>
  <c r="EK49" i="2"/>
  <c r="EK52" i="2" s="1"/>
  <c r="BU49" i="2"/>
  <c r="BU52" i="2" s="1"/>
  <c r="EU49" i="2"/>
  <c r="EU52" i="2" s="1"/>
  <c r="EA49" i="2"/>
  <c r="EA52" i="2" s="1"/>
  <c r="DY49" i="2"/>
  <c r="DY52" i="2" s="1"/>
  <c r="AQ49" i="2"/>
  <c r="AQ52" i="2" s="1"/>
  <c r="AH49" i="2"/>
  <c r="AH52" i="2" s="1"/>
  <c r="DH49" i="2"/>
  <c r="DH52" i="2" s="1"/>
  <c r="G49" i="2"/>
  <c r="G52" i="2" s="1"/>
  <c r="CV49" i="2"/>
  <c r="CV52" i="2" s="1"/>
  <c r="AS49" i="2"/>
  <c r="AS52" i="2" s="1"/>
  <c r="BB48" i="2"/>
  <c r="BB51" i="2" s="1"/>
  <c r="BI48" i="2"/>
  <c r="BI51" i="2" s="1"/>
  <c r="DN49" i="2"/>
  <c r="DN52" i="2" s="1"/>
  <c r="FD49" i="2"/>
  <c r="FD52" i="2" s="1"/>
  <c r="BC49" i="2"/>
  <c r="BC52" i="2" s="1"/>
  <c r="ER49" i="2"/>
  <c r="ER52" i="2" s="1"/>
  <c r="CO49" i="2"/>
  <c r="CO52" i="2" s="1"/>
  <c r="DY48" i="2"/>
  <c r="DY51" i="2" s="1"/>
  <c r="EO48" i="2"/>
  <c r="EO51" i="2" s="1"/>
  <c r="BL48" i="2"/>
  <c r="BL51" i="2" s="1"/>
  <c r="AO48" i="2"/>
  <c r="AO51" i="2" s="1"/>
  <c r="EW48" i="2"/>
  <c r="EW51" i="2" s="1"/>
  <c r="O535" i="1"/>
  <c r="BU559" i="1"/>
  <c r="DM535" i="1"/>
  <c r="BX535" i="1"/>
  <c r="Z535" i="1"/>
  <c r="EE535" i="1"/>
  <c r="EI559" i="1"/>
  <c r="T535" i="1"/>
  <c r="AU535" i="1"/>
  <c r="EV559" i="1"/>
  <c r="CJ559" i="1"/>
  <c r="CS559" i="1"/>
  <c r="CR559" i="1"/>
  <c r="U535" i="1"/>
  <c r="BD535" i="1"/>
  <c r="AM535" i="1"/>
  <c r="FN559" i="1"/>
  <c r="BE559" i="1"/>
  <c r="EN559" i="1"/>
  <c r="DY559" i="1"/>
  <c r="DG559" i="1"/>
  <c r="ES559" i="1"/>
  <c r="J559" i="1"/>
  <c r="EH559" i="1"/>
  <c r="FZ331" i="1"/>
  <c r="FY19" i="2" s="1"/>
  <c r="FQ535" i="1"/>
  <c r="AS535" i="1"/>
  <c r="M535" i="1"/>
  <c r="BP535" i="1"/>
  <c r="EP535" i="1"/>
  <c r="R535" i="1"/>
  <c r="EN535" i="1"/>
  <c r="AV535" i="1"/>
  <c r="P535" i="1"/>
  <c r="BQ559" i="1"/>
  <c r="FJ535" i="1"/>
  <c r="FY331" i="1"/>
  <c r="FX19" i="2" s="1"/>
  <c r="FY559" i="1"/>
  <c r="FY261" i="1"/>
  <c r="FX6" i="2" s="1"/>
  <c r="CM559" i="1"/>
  <c r="F559" i="1"/>
  <c r="CL559" i="1"/>
  <c r="BZ559" i="1"/>
  <c r="E559" i="1"/>
  <c r="FZ535" i="1"/>
  <c r="BL559" i="1"/>
  <c r="DQ559" i="1"/>
  <c r="GA559" i="1"/>
  <c r="FZ261" i="1"/>
  <c r="FY6" i="2" s="1"/>
  <c r="U38" i="3"/>
  <c r="W38" i="3" s="1"/>
  <c r="U110" i="3"/>
  <c r="W110" i="3" s="1"/>
  <c r="F72" i="3"/>
  <c r="H72" i="3" s="1"/>
  <c r="F110" i="3"/>
  <c r="H110" i="3" s="1"/>
  <c r="U72" i="3"/>
  <c r="W72" i="3" s="1"/>
  <c r="CG535" i="1"/>
  <c r="I535" i="1"/>
  <c r="DP535" i="1"/>
  <c r="CY535" i="1"/>
  <c r="BS535" i="1"/>
  <c r="FV559" i="1"/>
  <c r="BO559" i="1"/>
  <c r="CC559" i="1"/>
  <c r="EU559" i="1"/>
  <c r="CP559" i="1"/>
  <c r="FG535" i="1"/>
  <c r="BM535" i="1"/>
  <c r="BS559" i="1"/>
  <c r="AU559" i="1"/>
  <c r="DH535" i="1"/>
  <c r="BB535" i="1"/>
  <c r="BG535" i="1"/>
  <c r="CN535" i="1"/>
  <c r="BH535" i="1"/>
  <c r="CE535" i="1"/>
  <c r="DB535" i="1"/>
  <c r="FL535" i="1"/>
  <c r="EX559" i="1"/>
  <c r="BY535" i="1"/>
  <c r="CT535" i="1"/>
  <c r="BN535" i="1"/>
  <c r="DG535" i="1"/>
  <c r="AQ559" i="1"/>
  <c r="CK559" i="1"/>
  <c r="EW559" i="1"/>
  <c r="AZ559" i="1"/>
  <c r="BA535" i="1"/>
  <c r="FP535" i="1"/>
  <c r="L535" i="1"/>
  <c r="BO535" i="1"/>
  <c r="AI535" i="1"/>
  <c r="DA535" i="1"/>
  <c r="FB535" i="1"/>
  <c r="BJ535" i="1"/>
  <c r="DZ559" i="1"/>
  <c r="FG559" i="1"/>
  <c r="EG559" i="1"/>
  <c r="I559" i="1"/>
  <c r="X559" i="1"/>
  <c r="DO559" i="1"/>
  <c r="FJ559" i="1"/>
  <c r="FI559" i="1"/>
  <c r="AB559" i="1"/>
  <c r="DE535" i="1"/>
  <c r="EB535" i="1"/>
  <c r="AJ535" i="1"/>
  <c r="CD535" i="1"/>
  <c r="AG535" i="1"/>
  <c r="CB535" i="1"/>
  <c r="FC535" i="1"/>
  <c r="CH535" i="1"/>
  <c r="DS559" i="1"/>
  <c r="AV559" i="1"/>
  <c r="FM559" i="1"/>
  <c r="EJ559" i="1"/>
  <c r="BQ535" i="1"/>
  <c r="EH535" i="1"/>
  <c r="EW535" i="1"/>
  <c r="DQ535" i="1"/>
  <c r="AN535" i="1"/>
  <c r="EU535" i="1"/>
  <c r="FR535" i="1"/>
  <c r="EL535" i="1"/>
  <c r="FF559" i="1"/>
  <c r="AW559" i="1"/>
  <c r="EE559" i="1"/>
  <c r="ET559" i="1"/>
  <c r="DN559" i="1"/>
  <c r="M559" i="1"/>
  <c r="DT559" i="1"/>
  <c r="EB559" i="1"/>
  <c r="FX535" i="1"/>
  <c r="FO535" i="1"/>
  <c r="DI535" i="1"/>
  <c r="BR535" i="1"/>
  <c r="AL535" i="1"/>
  <c r="BV559" i="1"/>
  <c r="AF559" i="1"/>
  <c r="AM559" i="1"/>
  <c r="FC559" i="1"/>
  <c r="CA559" i="1"/>
  <c r="DM559" i="1"/>
  <c r="CD559" i="1"/>
  <c r="DL559" i="1"/>
  <c r="EI535" i="1"/>
  <c r="EC559" i="1"/>
  <c r="BH559" i="1"/>
  <c r="CA535" i="1"/>
  <c r="K559" i="1"/>
  <c r="DX559" i="1"/>
  <c r="CY559" i="1"/>
  <c r="AR535" i="1"/>
  <c r="CL535" i="1"/>
  <c r="FM535" i="1"/>
  <c r="EJ535" i="1"/>
  <c r="CM535" i="1"/>
  <c r="FV535" i="1"/>
  <c r="E535" i="1"/>
  <c r="BV535" i="1"/>
  <c r="BE535" i="1"/>
  <c r="CI535" i="1"/>
  <c r="DF535" i="1"/>
  <c r="BC559" i="1"/>
  <c r="FK559" i="1"/>
  <c r="CQ559" i="1"/>
  <c r="BP559" i="1"/>
  <c r="D559" i="1"/>
  <c r="DL535" i="1"/>
  <c r="BW535" i="1"/>
  <c r="AW535" i="1"/>
  <c r="EM535" i="1"/>
  <c r="F535" i="1"/>
  <c r="BW559" i="1"/>
  <c r="FD559" i="1"/>
  <c r="CC535" i="1"/>
  <c r="DD535" i="1"/>
  <c r="EX535" i="1"/>
  <c r="EV535" i="1"/>
  <c r="AD535" i="1"/>
  <c r="DR559" i="1"/>
  <c r="ES535" i="1"/>
  <c r="DR535" i="1"/>
  <c r="BF535" i="1"/>
  <c r="AO535" i="1"/>
  <c r="FS535" i="1"/>
  <c r="DC559" i="1"/>
  <c r="Y559" i="1"/>
  <c r="AG559" i="1"/>
  <c r="AE559" i="1"/>
  <c r="BB559" i="1"/>
  <c r="N535" i="1"/>
  <c r="FH535" i="1"/>
  <c r="CV535" i="1"/>
  <c r="D535" i="1"/>
  <c r="DJ535" i="1"/>
  <c r="FE535" i="1"/>
  <c r="CU559" i="1"/>
  <c r="W559" i="1"/>
  <c r="BJ559" i="1"/>
  <c r="FI535" i="1"/>
  <c r="CW535" i="1"/>
  <c r="AK535" i="1"/>
  <c r="EZ535" i="1"/>
  <c r="DT535" i="1"/>
  <c r="FW535" i="1"/>
  <c r="EQ535" i="1"/>
  <c r="DK535" i="1"/>
  <c r="AY535" i="1"/>
  <c r="FN535" i="1"/>
  <c r="J535" i="1"/>
  <c r="CK535" i="1"/>
  <c r="Y535" i="1"/>
  <c r="EF535" i="1"/>
  <c r="BT535" i="1"/>
  <c r="H535" i="1"/>
  <c r="DW535" i="1"/>
  <c r="BK535" i="1"/>
  <c r="AE535" i="1"/>
  <c r="DN535" i="1"/>
  <c r="V535" i="1"/>
  <c r="DJ559" i="1"/>
  <c r="Z559" i="1"/>
  <c r="EY559" i="1"/>
  <c r="FT559" i="1"/>
  <c r="CB559" i="1"/>
  <c r="P559" i="1"/>
  <c r="G559" i="1"/>
  <c r="BM559" i="1"/>
  <c r="BK559" i="1"/>
  <c r="CW559" i="1"/>
  <c r="AK559" i="1"/>
  <c r="AH559" i="1"/>
  <c r="ED559" i="1"/>
  <c r="AL559" i="1"/>
  <c r="DE559" i="1"/>
  <c r="AS559" i="1"/>
  <c r="EZ559" i="1"/>
  <c r="CN559" i="1"/>
  <c r="BN559" i="1"/>
  <c r="FH559" i="1"/>
  <c r="CV559" i="1"/>
  <c r="AJ559" i="1"/>
  <c r="AI559" i="1"/>
  <c r="BD559" i="1"/>
  <c r="EO559" i="1"/>
  <c r="EL559" i="1"/>
  <c r="DU559" i="1"/>
  <c r="DD559" i="1"/>
  <c r="FX559" i="1"/>
  <c r="AX535" i="1"/>
  <c r="CI559" i="1"/>
  <c r="FA535" i="1"/>
  <c r="DU535" i="1"/>
  <c r="CO535" i="1"/>
  <c r="BI535" i="1"/>
  <c r="AC535" i="1"/>
  <c r="ER535" i="1"/>
  <c r="CF535" i="1"/>
  <c r="AZ535" i="1"/>
  <c r="DC535" i="1"/>
  <c r="AQ535" i="1"/>
  <c r="K535" i="1"/>
  <c r="FF535" i="1"/>
  <c r="DZ535" i="1"/>
  <c r="AH535" i="1"/>
  <c r="FU535" i="1"/>
  <c r="Q535" i="1"/>
  <c r="FD535" i="1"/>
  <c r="DX535" i="1"/>
  <c r="CR535" i="1"/>
  <c r="BL535" i="1"/>
  <c r="AF535" i="1"/>
  <c r="DO535" i="1"/>
  <c r="BC535" i="1"/>
  <c r="W535" i="1"/>
  <c r="BZ535" i="1"/>
  <c r="AT535" i="1"/>
  <c r="CT559" i="1"/>
  <c r="FW559" i="1"/>
  <c r="EQ559" i="1"/>
  <c r="DK559" i="1"/>
  <c r="CE559" i="1"/>
  <c r="AY559" i="1"/>
  <c r="S559" i="1"/>
  <c r="DA559" i="1"/>
  <c r="AO559" i="1"/>
  <c r="FL559" i="1"/>
  <c r="EF559" i="1"/>
  <c r="CZ559" i="1"/>
  <c r="BT559" i="1"/>
  <c r="AN559" i="1"/>
  <c r="H559" i="1"/>
  <c r="AT559" i="1"/>
  <c r="FE559" i="1"/>
  <c r="DI559" i="1"/>
  <c r="FS559" i="1"/>
  <c r="EM559" i="1"/>
  <c r="BR559" i="1"/>
  <c r="CG559" i="1"/>
  <c r="U559" i="1"/>
  <c r="FB559" i="1"/>
  <c r="DV559" i="1"/>
  <c r="CH559" i="1"/>
  <c r="FA559" i="1"/>
  <c r="CO559" i="1"/>
  <c r="AC559" i="1"/>
  <c r="L559" i="1"/>
  <c r="DB559" i="1"/>
  <c r="AP559" i="1"/>
  <c r="ER559" i="1"/>
  <c r="CF559" i="1"/>
  <c r="EY535" i="1"/>
  <c r="CS535" i="1"/>
  <c r="DV535" i="1"/>
  <c r="DP559" i="1"/>
  <c r="FU559" i="1"/>
  <c r="FR559" i="1"/>
  <c r="FQ559" i="1"/>
  <c r="AR559" i="1"/>
  <c r="EK559" i="1"/>
  <c r="CJ535" i="1"/>
  <c r="EP559" i="1"/>
  <c r="Q559" i="1"/>
  <c r="BG559" i="1"/>
  <c r="CQ535" i="1"/>
  <c r="R559" i="1"/>
  <c r="BY559" i="1"/>
  <c r="AA559" i="1"/>
  <c r="BU535" i="1"/>
  <c r="CX535" i="1"/>
  <c r="BF559" i="1"/>
  <c r="BI559" i="1"/>
  <c r="F147" i="3" l="1"/>
  <c r="B114" i="3" l="1"/>
  <c r="Q114" i="3"/>
  <c r="Q74" i="3"/>
  <c r="B74" i="3"/>
  <c r="C562" i="1" l="1"/>
  <c r="Q240" i="3" l="1"/>
  <c r="P240" i="3"/>
  <c r="B240" i="3"/>
  <c r="A240" i="3"/>
  <c r="P156" i="3" l="1"/>
  <c r="C535" i="1" l="1"/>
  <c r="C559" i="1"/>
  <c r="C564" i="1" l="1"/>
  <c r="C336" i="1" l="1"/>
  <c r="C338" i="1" s="1"/>
  <c r="C296" i="1" l="1"/>
  <c r="FR231" i="1"/>
  <c r="FT259" i="1"/>
  <c r="FT261" i="1" s="1"/>
  <c r="FS6" i="2" s="1"/>
  <c r="FL259" i="1"/>
  <c r="FL261" i="1" s="1"/>
  <c r="FK6" i="2" s="1"/>
  <c r="FD259" i="1"/>
  <c r="FD261" i="1" s="1"/>
  <c r="FC6" i="2" s="1"/>
  <c r="EV259" i="1"/>
  <c r="EV261" i="1" s="1"/>
  <c r="EU6" i="2" s="1"/>
  <c r="EN259" i="1"/>
  <c r="EN261" i="1" s="1"/>
  <c r="EM6" i="2" s="1"/>
  <c r="EF259" i="1"/>
  <c r="EF261" i="1" s="1"/>
  <c r="EE6" i="2" s="1"/>
  <c r="DX259" i="1"/>
  <c r="DX261" i="1" s="1"/>
  <c r="DW6" i="2" s="1"/>
  <c r="DP259" i="1"/>
  <c r="DP261" i="1" s="1"/>
  <c r="DO6" i="2" s="1"/>
  <c r="DH259" i="1"/>
  <c r="DH261" i="1" s="1"/>
  <c r="DG6" i="2" s="1"/>
  <c r="CZ259" i="1"/>
  <c r="CZ261" i="1" s="1"/>
  <c r="CY6" i="2" s="1"/>
  <c r="CR259" i="1"/>
  <c r="CR261" i="1" s="1"/>
  <c r="CQ6" i="2" s="1"/>
  <c r="CJ259" i="1"/>
  <c r="CJ261" i="1" s="1"/>
  <c r="CI6" i="2" s="1"/>
  <c r="CB259" i="1"/>
  <c r="CB261" i="1" s="1"/>
  <c r="CA6" i="2" s="1"/>
  <c r="BT259" i="1"/>
  <c r="BT261" i="1" s="1"/>
  <c r="BS6" i="2" s="1"/>
  <c r="BL259" i="1"/>
  <c r="BL261" i="1" s="1"/>
  <c r="BK6" i="2" s="1"/>
  <c r="BD259" i="1"/>
  <c r="BD261" i="1" s="1"/>
  <c r="BC6" i="2" s="1"/>
  <c r="AV259" i="1"/>
  <c r="AV261" i="1" s="1"/>
  <c r="AU6" i="2" s="1"/>
  <c r="AN259" i="1"/>
  <c r="AN261" i="1" s="1"/>
  <c r="AM6" i="2" s="1"/>
  <c r="AF259" i="1"/>
  <c r="AF261" i="1" s="1"/>
  <c r="AE6" i="2" s="1"/>
  <c r="X259" i="1"/>
  <c r="X261" i="1" s="1"/>
  <c r="W6" i="2" s="1"/>
  <c r="P259" i="1"/>
  <c r="P261" i="1" s="1"/>
  <c r="O6" i="2" s="1"/>
  <c r="H259" i="1"/>
  <c r="H261" i="1" s="1"/>
  <c r="G6" i="2" s="1"/>
  <c r="FS259" i="1"/>
  <c r="FS261" i="1" s="1"/>
  <c r="FR6" i="2" s="1"/>
  <c r="FK259" i="1"/>
  <c r="FK261" i="1" s="1"/>
  <c r="FJ6" i="2" s="1"/>
  <c r="FC259" i="1"/>
  <c r="FC261" i="1" s="1"/>
  <c r="FB6" i="2" s="1"/>
  <c r="EU259" i="1"/>
  <c r="EU261" i="1" s="1"/>
  <c r="ET6" i="2" s="1"/>
  <c r="EM259" i="1"/>
  <c r="EM261" i="1" s="1"/>
  <c r="EL6" i="2" s="1"/>
  <c r="EE259" i="1"/>
  <c r="EE261" i="1" s="1"/>
  <c r="ED6" i="2" s="1"/>
  <c r="DW259" i="1"/>
  <c r="DW261" i="1" s="1"/>
  <c r="DV6" i="2" s="1"/>
  <c r="DO259" i="1"/>
  <c r="DO261" i="1" s="1"/>
  <c r="DN6" i="2" s="1"/>
  <c r="DG259" i="1"/>
  <c r="DG261" i="1" s="1"/>
  <c r="DF6" i="2" s="1"/>
  <c r="CY259" i="1"/>
  <c r="CY261" i="1" s="1"/>
  <c r="CX6" i="2" s="1"/>
  <c r="CQ259" i="1"/>
  <c r="CQ261" i="1" s="1"/>
  <c r="CP6" i="2" s="1"/>
  <c r="CI259" i="1"/>
  <c r="CI261" i="1" s="1"/>
  <c r="CH6" i="2" s="1"/>
  <c r="CA259" i="1"/>
  <c r="CA261" i="1" s="1"/>
  <c r="BZ6" i="2" s="1"/>
  <c r="BS259" i="1"/>
  <c r="BS261" i="1" s="1"/>
  <c r="BR6" i="2" s="1"/>
  <c r="BK259" i="1"/>
  <c r="BK261" i="1" s="1"/>
  <c r="BJ6" i="2" s="1"/>
  <c r="BC259" i="1"/>
  <c r="BC261" i="1" s="1"/>
  <c r="BB6" i="2" s="1"/>
  <c r="AU259" i="1"/>
  <c r="AU261" i="1" s="1"/>
  <c r="AT6" i="2" s="1"/>
  <c r="AM259" i="1"/>
  <c r="AM261" i="1" s="1"/>
  <c r="AL6" i="2" s="1"/>
  <c r="AE259" i="1"/>
  <c r="AE261" i="1" s="1"/>
  <c r="AD6" i="2" s="1"/>
  <c r="W259" i="1"/>
  <c r="W261" i="1" s="1"/>
  <c r="V6" i="2" s="1"/>
  <c r="O259" i="1"/>
  <c r="O261" i="1" s="1"/>
  <c r="N6" i="2" s="1"/>
  <c r="G259" i="1"/>
  <c r="G261" i="1" s="1"/>
  <c r="F6" i="2" s="1"/>
  <c r="FR259" i="1"/>
  <c r="FR261" i="1" s="1"/>
  <c r="FQ6" i="2" s="1"/>
  <c r="FJ259" i="1"/>
  <c r="FJ261" i="1" s="1"/>
  <c r="FI6" i="2" s="1"/>
  <c r="FB259" i="1"/>
  <c r="FB261" i="1" s="1"/>
  <c r="FA6" i="2" s="1"/>
  <c r="ET259" i="1"/>
  <c r="ET261" i="1" s="1"/>
  <c r="ES6" i="2" s="1"/>
  <c r="EL259" i="1"/>
  <c r="EL261" i="1" s="1"/>
  <c r="EK6" i="2" s="1"/>
  <c r="ED259" i="1"/>
  <c r="ED261" i="1" s="1"/>
  <c r="EC6" i="2" s="1"/>
  <c r="DV259" i="1"/>
  <c r="DV261" i="1" s="1"/>
  <c r="DU6" i="2" s="1"/>
  <c r="DN259" i="1"/>
  <c r="DN261" i="1" s="1"/>
  <c r="DM6" i="2" s="1"/>
  <c r="DF259" i="1"/>
  <c r="DF261" i="1" s="1"/>
  <c r="DE6" i="2" s="1"/>
  <c r="CX259" i="1"/>
  <c r="CX261" i="1" s="1"/>
  <c r="CW6" i="2" s="1"/>
  <c r="CP259" i="1"/>
  <c r="CP261" i="1" s="1"/>
  <c r="CO6" i="2" s="1"/>
  <c r="CH259" i="1"/>
  <c r="CH261" i="1" s="1"/>
  <c r="CG6" i="2" s="1"/>
  <c r="BZ259" i="1"/>
  <c r="BZ261" i="1" s="1"/>
  <c r="BY6" i="2" s="1"/>
  <c r="BR259" i="1"/>
  <c r="BR261" i="1" s="1"/>
  <c r="BQ6" i="2" s="1"/>
  <c r="BJ259" i="1"/>
  <c r="BJ261" i="1" s="1"/>
  <c r="BI6" i="2" s="1"/>
  <c r="BB259" i="1"/>
  <c r="BB261" i="1" s="1"/>
  <c r="BA6" i="2" s="1"/>
  <c r="AT259" i="1"/>
  <c r="AT261" i="1" s="1"/>
  <c r="AS6" i="2" s="1"/>
  <c r="AL259" i="1"/>
  <c r="AL261" i="1" s="1"/>
  <c r="AK6" i="2" s="1"/>
  <c r="AD259" i="1"/>
  <c r="AD261" i="1" s="1"/>
  <c r="AC6" i="2" s="1"/>
  <c r="V259" i="1"/>
  <c r="V261" i="1" s="1"/>
  <c r="U6" i="2" s="1"/>
  <c r="N259" i="1"/>
  <c r="N261" i="1" s="1"/>
  <c r="M6" i="2" s="1"/>
  <c r="F259" i="1"/>
  <c r="F261" i="1" s="1"/>
  <c r="E6" i="2" s="1"/>
  <c r="FQ259" i="1"/>
  <c r="FQ261" i="1" s="1"/>
  <c r="FP6" i="2" s="1"/>
  <c r="FI259" i="1"/>
  <c r="FI261" i="1" s="1"/>
  <c r="FH6" i="2" s="1"/>
  <c r="FA259" i="1"/>
  <c r="FA261" i="1" s="1"/>
  <c r="EZ6" i="2" s="1"/>
  <c r="ES259" i="1"/>
  <c r="ES261" i="1" s="1"/>
  <c r="ER6" i="2" s="1"/>
  <c r="EK259" i="1"/>
  <c r="EK261" i="1" s="1"/>
  <c r="EJ6" i="2" s="1"/>
  <c r="EC259" i="1"/>
  <c r="EC261" i="1" s="1"/>
  <c r="EB6" i="2" s="1"/>
  <c r="DU259" i="1"/>
  <c r="DU261" i="1" s="1"/>
  <c r="DT6" i="2" s="1"/>
  <c r="DM259" i="1"/>
  <c r="DM261" i="1" s="1"/>
  <c r="DL6" i="2" s="1"/>
  <c r="DE259" i="1"/>
  <c r="DE261" i="1" s="1"/>
  <c r="DD6" i="2" s="1"/>
  <c r="CW259" i="1"/>
  <c r="CW261" i="1" s="1"/>
  <c r="CV6" i="2" s="1"/>
  <c r="CO259" i="1"/>
  <c r="CO261" i="1" s="1"/>
  <c r="CN6" i="2" s="1"/>
  <c r="CG259" i="1"/>
  <c r="CG261" i="1" s="1"/>
  <c r="CF6" i="2" s="1"/>
  <c r="BY259" i="1"/>
  <c r="BY261" i="1" s="1"/>
  <c r="BX6" i="2" s="1"/>
  <c r="BQ259" i="1"/>
  <c r="BQ261" i="1" s="1"/>
  <c r="BP6" i="2" s="1"/>
  <c r="BI259" i="1"/>
  <c r="BI261" i="1" s="1"/>
  <c r="BH6" i="2" s="1"/>
  <c r="BA259" i="1"/>
  <c r="BA261" i="1" s="1"/>
  <c r="AZ6" i="2" s="1"/>
  <c r="AS259" i="1"/>
  <c r="AS261" i="1" s="1"/>
  <c r="AR6" i="2" s="1"/>
  <c r="AK259" i="1"/>
  <c r="AK261" i="1" s="1"/>
  <c r="AJ6" i="2" s="1"/>
  <c r="AC259" i="1"/>
  <c r="AC261" i="1" s="1"/>
  <c r="AB6" i="2" s="1"/>
  <c r="U259" i="1"/>
  <c r="U261" i="1" s="1"/>
  <c r="T6" i="2" s="1"/>
  <c r="M259" i="1"/>
  <c r="M261" i="1" s="1"/>
  <c r="L6" i="2" s="1"/>
  <c r="E259" i="1"/>
  <c r="E261" i="1" s="1"/>
  <c r="D6" i="2" s="1"/>
  <c r="FX259" i="1"/>
  <c r="FX261" i="1" s="1"/>
  <c r="FW6" i="2" s="1"/>
  <c r="FP259" i="1"/>
  <c r="FH259" i="1"/>
  <c r="FH261" i="1" s="1"/>
  <c r="FG6" i="2" s="1"/>
  <c r="EZ259" i="1"/>
  <c r="EZ261" i="1" s="1"/>
  <c r="EY6" i="2" s="1"/>
  <c r="ER259" i="1"/>
  <c r="ER261" i="1" s="1"/>
  <c r="EQ6" i="2" s="1"/>
  <c r="EJ259" i="1"/>
  <c r="EJ261" i="1" s="1"/>
  <c r="EI6" i="2" s="1"/>
  <c r="EB259" i="1"/>
  <c r="EB261" i="1" s="1"/>
  <c r="EA6" i="2" s="1"/>
  <c r="DT259" i="1"/>
  <c r="DT261" i="1" s="1"/>
  <c r="DS6" i="2" s="1"/>
  <c r="DL259" i="1"/>
  <c r="DL261" i="1" s="1"/>
  <c r="DK6" i="2" s="1"/>
  <c r="DD259" i="1"/>
  <c r="DD261" i="1" s="1"/>
  <c r="DC6" i="2" s="1"/>
  <c r="CV259" i="1"/>
  <c r="CV261" i="1" s="1"/>
  <c r="CU6" i="2" s="1"/>
  <c r="CN259" i="1"/>
  <c r="CN261" i="1" s="1"/>
  <c r="CM6" i="2" s="1"/>
  <c r="CF259" i="1"/>
  <c r="CF261" i="1" s="1"/>
  <c r="CE6" i="2" s="1"/>
  <c r="BX259" i="1"/>
  <c r="BX261" i="1" s="1"/>
  <c r="BW6" i="2" s="1"/>
  <c r="BP259" i="1"/>
  <c r="BP261" i="1" s="1"/>
  <c r="BO6" i="2" s="1"/>
  <c r="BH259" i="1"/>
  <c r="BH261" i="1" s="1"/>
  <c r="BG6" i="2" s="1"/>
  <c r="AZ259" i="1"/>
  <c r="AZ261" i="1" s="1"/>
  <c r="AY6" i="2" s="1"/>
  <c r="AR259" i="1"/>
  <c r="AR261" i="1" s="1"/>
  <c r="AQ6" i="2" s="1"/>
  <c r="AJ259" i="1"/>
  <c r="AJ261" i="1" s="1"/>
  <c r="AI6" i="2" s="1"/>
  <c r="AB259" i="1"/>
  <c r="AB261" i="1" s="1"/>
  <c r="AA6" i="2" s="1"/>
  <c r="T259" i="1"/>
  <c r="T261" i="1" s="1"/>
  <c r="S6" i="2" s="1"/>
  <c r="L259" i="1"/>
  <c r="L261" i="1" s="1"/>
  <c r="K6" i="2" s="1"/>
  <c r="D259" i="1"/>
  <c r="D261" i="1" s="1"/>
  <c r="FW259" i="1"/>
  <c r="FW261" i="1" s="1"/>
  <c r="FV6" i="2" s="1"/>
  <c r="FO259" i="1"/>
  <c r="FO261" i="1" s="1"/>
  <c r="FN6" i="2" s="1"/>
  <c r="FG259" i="1"/>
  <c r="FG261" i="1" s="1"/>
  <c r="FF6" i="2" s="1"/>
  <c r="EY259" i="1"/>
  <c r="EY261" i="1" s="1"/>
  <c r="EX6" i="2" s="1"/>
  <c r="EQ259" i="1"/>
  <c r="EQ261" i="1" s="1"/>
  <c r="EP6" i="2" s="1"/>
  <c r="EI259" i="1"/>
  <c r="EI261" i="1" s="1"/>
  <c r="EH6" i="2" s="1"/>
  <c r="EA259" i="1"/>
  <c r="EA261" i="1" s="1"/>
  <c r="DZ6" i="2" s="1"/>
  <c r="DS259" i="1"/>
  <c r="DS261" i="1" s="1"/>
  <c r="DR6" i="2" s="1"/>
  <c r="DK259" i="1"/>
  <c r="DK261" i="1" s="1"/>
  <c r="DJ6" i="2" s="1"/>
  <c r="DC259" i="1"/>
  <c r="DC261" i="1" s="1"/>
  <c r="DB6" i="2" s="1"/>
  <c r="CU259" i="1"/>
  <c r="CU261" i="1" s="1"/>
  <c r="CT6" i="2" s="1"/>
  <c r="CM259" i="1"/>
  <c r="CM261" i="1" s="1"/>
  <c r="CL6" i="2" s="1"/>
  <c r="CE259" i="1"/>
  <c r="CE261" i="1" s="1"/>
  <c r="CD6" i="2" s="1"/>
  <c r="BW259" i="1"/>
  <c r="BW261" i="1" s="1"/>
  <c r="BV6" i="2" s="1"/>
  <c r="BO259" i="1"/>
  <c r="BO261" i="1" s="1"/>
  <c r="BN6" i="2" s="1"/>
  <c r="BG259" i="1"/>
  <c r="BG261" i="1" s="1"/>
  <c r="BF6" i="2" s="1"/>
  <c r="AY259" i="1"/>
  <c r="AY261" i="1" s="1"/>
  <c r="AX6" i="2" s="1"/>
  <c r="AQ259" i="1"/>
  <c r="AQ261" i="1" s="1"/>
  <c r="AP6" i="2" s="1"/>
  <c r="AI259" i="1"/>
  <c r="AI261" i="1" s="1"/>
  <c r="AH6" i="2" s="1"/>
  <c r="AA259" i="1"/>
  <c r="AA261" i="1" s="1"/>
  <c r="Z6" i="2" s="1"/>
  <c r="S259" i="1"/>
  <c r="S261" i="1" s="1"/>
  <c r="R6" i="2" s="1"/>
  <c r="K259" i="1"/>
  <c r="K261" i="1" s="1"/>
  <c r="J6" i="2" s="1"/>
  <c r="C259" i="1"/>
  <c r="C261" i="1" s="1"/>
  <c r="FV259" i="1"/>
  <c r="FV261" i="1" s="1"/>
  <c r="FU6" i="2" s="1"/>
  <c r="FN259" i="1"/>
  <c r="FN261" i="1" s="1"/>
  <c r="FM6" i="2" s="1"/>
  <c r="FF259" i="1"/>
  <c r="FF261" i="1" s="1"/>
  <c r="FE6" i="2" s="1"/>
  <c r="EX259" i="1"/>
  <c r="EX261" i="1" s="1"/>
  <c r="EW6" i="2" s="1"/>
  <c r="EP259" i="1"/>
  <c r="EP261" i="1" s="1"/>
  <c r="EO6" i="2" s="1"/>
  <c r="EH259" i="1"/>
  <c r="EH261" i="1" s="1"/>
  <c r="EG6" i="2" s="1"/>
  <c r="DZ259" i="1"/>
  <c r="DZ261" i="1" s="1"/>
  <c r="DY6" i="2" s="1"/>
  <c r="DR259" i="1"/>
  <c r="DR261" i="1" s="1"/>
  <c r="DQ6" i="2" s="1"/>
  <c r="DJ259" i="1"/>
  <c r="DJ261" i="1" s="1"/>
  <c r="DI6" i="2" s="1"/>
  <c r="DB259" i="1"/>
  <c r="DB261" i="1" s="1"/>
  <c r="DA6" i="2" s="1"/>
  <c r="CT259" i="1"/>
  <c r="CT261" i="1" s="1"/>
  <c r="CS6" i="2" s="1"/>
  <c r="CL259" i="1"/>
  <c r="CL261" i="1" s="1"/>
  <c r="CK6" i="2" s="1"/>
  <c r="CD259" i="1"/>
  <c r="CD261" i="1" s="1"/>
  <c r="CC6" i="2" s="1"/>
  <c r="BV259" i="1"/>
  <c r="BV261" i="1" s="1"/>
  <c r="BU6" i="2" s="1"/>
  <c r="BN259" i="1"/>
  <c r="BN261" i="1" s="1"/>
  <c r="BM6" i="2" s="1"/>
  <c r="BF259" i="1"/>
  <c r="BF261" i="1" s="1"/>
  <c r="BE6" i="2" s="1"/>
  <c r="AX259" i="1"/>
  <c r="AX261" i="1" s="1"/>
  <c r="AW6" i="2" s="1"/>
  <c r="AP259" i="1"/>
  <c r="AP261" i="1" s="1"/>
  <c r="AO6" i="2" s="1"/>
  <c r="AH259" i="1"/>
  <c r="AH261" i="1" s="1"/>
  <c r="AG6" i="2" s="1"/>
  <c r="Z259" i="1"/>
  <c r="Z261" i="1" s="1"/>
  <c r="Y6" i="2" s="1"/>
  <c r="R259" i="1"/>
  <c r="R261" i="1" s="1"/>
  <c r="Q6" i="2" s="1"/>
  <c r="J259" i="1"/>
  <c r="J261" i="1" s="1"/>
  <c r="I6" i="2" s="1"/>
  <c r="C331" i="1"/>
  <c r="B19" i="2" s="1"/>
  <c r="FT294" i="1"/>
  <c r="FT296" i="1" s="1"/>
  <c r="FS18" i="2" s="1"/>
  <c r="FU259" i="1"/>
  <c r="FU261" i="1" s="1"/>
  <c r="FT6" i="2" s="1"/>
  <c r="FM259" i="1"/>
  <c r="FM261" i="1" s="1"/>
  <c r="FL6" i="2" s="1"/>
  <c r="FE259" i="1"/>
  <c r="FE261" i="1" s="1"/>
  <c r="FD6" i="2" s="1"/>
  <c r="EW259" i="1"/>
  <c r="EW261" i="1" s="1"/>
  <c r="EV6" i="2" s="1"/>
  <c r="EO259" i="1"/>
  <c r="EO261" i="1" s="1"/>
  <c r="EN6" i="2" s="1"/>
  <c r="EG259" i="1"/>
  <c r="EG261" i="1" s="1"/>
  <c r="EF6" i="2" s="1"/>
  <c r="DY259" i="1"/>
  <c r="DY261" i="1" s="1"/>
  <c r="DX6" i="2" s="1"/>
  <c r="DQ259" i="1"/>
  <c r="DQ261" i="1" s="1"/>
  <c r="DP6" i="2" s="1"/>
  <c r="DI259" i="1"/>
  <c r="DI261" i="1" s="1"/>
  <c r="DH6" i="2" s="1"/>
  <c r="DA259" i="1"/>
  <c r="DA261" i="1" s="1"/>
  <c r="CZ6" i="2" s="1"/>
  <c r="CS259" i="1"/>
  <c r="CS261" i="1" s="1"/>
  <c r="CR6" i="2" s="1"/>
  <c r="CK259" i="1"/>
  <c r="CK261" i="1" s="1"/>
  <c r="CJ6" i="2" s="1"/>
  <c r="CC259" i="1"/>
  <c r="CC261" i="1" s="1"/>
  <c r="CB6" i="2" s="1"/>
  <c r="BU259" i="1"/>
  <c r="BU261" i="1" s="1"/>
  <c r="BT6" i="2" s="1"/>
  <c r="BM259" i="1"/>
  <c r="BM261" i="1" s="1"/>
  <c r="BL6" i="2" s="1"/>
  <c r="BE259" i="1"/>
  <c r="BE261" i="1" s="1"/>
  <c r="BD6" i="2" s="1"/>
  <c r="AW259" i="1"/>
  <c r="AW261" i="1" s="1"/>
  <c r="AV6" i="2" s="1"/>
  <c r="AO259" i="1"/>
  <c r="AO261" i="1" s="1"/>
  <c r="AN6" i="2" s="1"/>
  <c r="AG259" i="1"/>
  <c r="AG261" i="1" s="1"/>
  <c r="AF6" i="2" s="1"/>
  <c r="Y259" i="1"/>
  <c r="Y261" i="1" s="1"/>
  <c r="X6" i="2" s="1"/>
  <c r="Q259" i="1"/>
  <c r="Q261" i="1" s="1"/>
  <c r="P6" i="2" s="1"/>
  <c r="I259" i="1"/>
  <c r="I261" i="1" s="1"/>
  <c r="H6" i="2" s="1"/>
  <c r="C233" i="1"/>
  <c r="AH231" i="1"/>
  <c r="AH233" i="1" s="1"/>
  <c r="AG5" i="2" s="1"/>
  <c r="Z231" i="1"/>
  <c r="Z233" i="1" s="1"/>
  <c r="Y5" i="2" s="1"/>
  <c r="R231" i="1"/>
  <c r="R233" i="1" s="1"/>
  <c r="Q5" i="2" s="1"/>
  <c r="J231" i="1"/>
  <c r="J233" i="1" s="1"/>
  <c r="I5" i="2" s="1"/>
  <c r="AK231" i="1"/>
  <c r="AK233" i="1" s="1"/>
  <c r="AJ5" i="2" s="1"/>
  <c r="FV231" i="1"/>
  <c r="FV233" i="1" s="1"/>
  <c r="FU5" i="2" s="1"/>
  <c r="FN231" i="1"/>
  <c r="FN233" i="1" s="1"/>
  <c r="FM5" i="2" s="1"/>
  <c r="FF231" i="1"/>
  <c r="FF233" i="1" s="1"/>
  <c r="FE5" i="2" s="1"/>
  <c r="EX231" i="1"/>
  <c r="EX233" i="1" s="1"/>
  <c r="EW5" i="2" s="1"/>
  <c r="EP231" i="1"/>
  <c r="EP233" i="1" s="1"/>
  <c r="EO5" i="2" s="1"/>
  <c r="EH231" i="1"/>
  <c r="EH233" i="1" s="1"/>
  <c r="EG5" i="2" s="1"/>
  <c r="DZ231" i="1"/>
  <c r="DZ233" i="1" s="1"/>
  <c r="DY5" i="2" s="1"/>
  <c r="DR231" i="1"/>
  <c r="DR233" i="1" s="1"/>
  <c r="DQ5" i="2" s="1"/>
  <c r="DJ231" i="1"/>
  <c r="DJ233" i="1" s="1"/>
  <c r="DI5" i="2" s="1"/>
  <c r="DB231" i="1"/>
  <c r="DB233" i="1" s="1"/>
  <c r="DA5" i="2" s="1"/>
  <c r="CT231" i="1"/>
  <c r="CT233" i="1" s="1"/>
  <c r="CS5" i="2" s="1"/>
  <c r="CL231" i="1"/>
  <c r="CL233" i="1" s="1"/>
  <c r="CK5" i="2" s="1"/>
  <c r="CD231" i="1"/>
  <c r="CD233" i="1" s="1"/>
  <c r="CC5" i="2" s="1"/>
  <c r="BV231" i="1"/>
  <c r="BV233" i="1" s="1"/>
  <c r="BU5" i="2" s="1"/>
  <c r="BN231" i="1"/>
  <c r="BN233" i="1" s="1"/>
  <c r="BM5" i="2" s="1"/>
  <c r="BF231" i="1"/>
  <c r="BF233" i="1" s="1"/>
  <c r="BE5" i="2" s="1"/>
  <c r="AX231" i="1"/>
  <c r="AX233" i="1" s="1"/>
  <c r="AW5" i="2" s="1"/>
  <c r="AP231" i="1"/>
  <c r="AP233" i="1" s="1"/>
  <c r="AO5" i="2" s="1"/>
  <c r="AF231" i="1"/>
  <c r="AF233" i="1" s="1"/>
  <c r="AE5" i="2" s="1"/>
  <c r="X231" i="1"/>
  <c r="X233" i="1" s="1"/>
  <c r="W5" i="2" s="1"/>
  <c r="P231" i="1"/>
  <c r="P233" i="1" s="1"/>
  <c r="O5" i="2" s="1"/>
  <c r="H231" i="1"/>
  <c r="H233" i="1" s="1"/>
  <c r="G5" i="2" s="1"/>
  <c r="AE231" i="1"/>
  <c r="AE233" i="1" s="1"/>
  <c r="AD5" i="2" s="1"/>
  <c r="W231" i="1"/>
  <c r="W233" i="1" s="1"/>
  <c r="V5" i="2" s="1"/>
  <c r="O231" i="1"/>
  <c r="O233" i="1" s="1"/>
  <c r="N5" i="2" s="1"/>
  <c r="G231" i="1"/>
  <c r="G233" i="1" s="1"/>
  <c r="F5" i="2" s="1"/>
  <c r="FW231" i="1"/>
  <c r="FW233" i="1" s="1"/>
  <c r="FV5" i="2" s="1"/>
  <c r="FO231" i="1"/>
  <c r="FO233" i="1" s="1"/>
  <c r="FN5" i="2" s="1"/>
  <c r="FG231" i="1"/>
  <c r="FG233" i="1" s="1"/>
  <c r="FF5" i="2" s="1"/>
  <c r="EY231" i="1"/>
  <c r="EY233" i="1" s="1"/>
  <c r="EX5" i="2" s="1"/>
  <c r="EQ231" i="1"/>
  <c r="EQ233" i="1" s="1"/>
  <c r="EP5" i="2" s="1"/>
  <c r="EI231" i="1"/>
  <c r="EI233" i="1" s="1"/>
  <c r="EH5" i="2" s="1"/>
  <c r="EA231" i="1"/>
  <c r="EA233" i="1" s="1"/>
  <c r="DZ5" i="2" s="1"/>
  <c r="DS231" i="1"/>
  <c r="DS233" i="1" s="1"/>
  <c r="DR5" i="2" s="1"/>
  <c r="DK231" i="1"/>
  <c r="DK233" i="1" s="1"/>
  <c r="DJ5" i="2" s="1"/>
  <c r="DC231" i="1"/>
  <c r="DC233" i="1" s="1"/>
  <c r="DB5" i="2" s="1"/>
  <c r="CU231" i="1"/>
  <c r="CU233" i="1" s="1"/>
  <c r="CT5" i="2" s="1"/>
  <c r="CM231" i="1"/>
  <c r="CM233" i="1" s="1"/>
  <c r="CL5" i="2" s="1"/>
  <c r="CE231" i="1"/>
  <c r="CE233" i="1" s="1"/>
  <c r="CD5" i="2" s="1"/>
  <c r="BW231" i="1"/>
  <c r="BW233" i="1" s="1"/>
  <c r="BV5" i="2" s="1"/>
  <c r="BO231" i="1"/>
  <c r="BO233" i="1" s="1"/>
  <c r="BN5" i="2" s="1"/>
  <c r="BG231" i="1"/>
  <c r="BG233" i="1" s="1"/>
  <c r="BF5" i="2" s="1"/>
  <c r="AY231" i="1"/>
  <c r="AY233" i="1" s="1"/>
  <c r="AX5" i="2" s="1"/>
  <c r="AQ231" i="1"/>
  <c r="AQ233" i="1" s="1"/>
  <c r="AP5" i="2" s="1"/>
  <c r="FT231" i="1"/>
  <c r="FT233" i="1" s="1"/>
  <c r="FS5" i="2" s="1"/>
  <c r="FL231" i="1"/>
  <c r="FL233" i="1" s="1"/>
  <c r="FK5" i="2" s="1"/>
  <c r="FD231" i="1"/>
  <c r="FD233" i="1" s="1"/>
  <c r="FC5" i="2" s="1"/>
  <c r="EV231" i="1"/>
  <c r="EV233" i="1" s="1"/>
  <c r="EU5" i="2" s="1"/>
  <c r="EN231" i="1"/>
  <c r="EN233" i="1" s="1"/>
  <c r="EM5" i="2" s="1"/>
  <c r="EF231" i="1"/>
  <c r="EF233" i="1" s="1"/>
  <c r="EE5" i="2" s="1"/>
  <c r="DX231" i="1"/>
  <c r="DX233" i="1" s="1"/>
  <c r="DW5" i="2" s="1"/>
  <c r="DP231" i="1"/>
  <c r="DP233" i="1" s="1"/>
  <c r="DO5" i="2" s="1"/>
  <c r="DH231" i="1"/>
  <c r="DH233" i="1" s="1"/>
  <c r="DG5" i="2" s="1"/>
  <c r="CZ231" i="1"/>
  <c r="CZ233" i="1" s="1"/>
  <c r="CY5" i="2" s="1"/>
  <c r="CR231" i="1"/>
  <c r="CR233" i="1" s="1"/>
  <c r="CQ5" i="2" s="1"/>
  <c r="CJ231" i="1"/>
  <c r="CJ233" i="1" s="1"/>
  <c r="CI5" i="2" s="1"/>
  <c r="CB231" i="1"/>
  <c r="CB233" i="1" s="1"/>
  <c r="CA5" i="2" s="1"/>
  <c r="BT231" i="1"/>
  <c r="BT233" i="1" s="1"/>
  <c r="BS5" i="2" s="1"/>
  <c r="BL231" i="1"/>
  <c r="BL233" i="1" s="1"/>
  <c r="BK5" i="2" s="1"/>
  <c r="BD231" i="1"/>
  <c r="BD233" i="1" s="1"/>
  <c r="BC5" i="2" s="1"/>
  <c r="AV231" i="1"/>
  <c r="AV233" i="1" s="1"/>
  <c r="AU5" i="2" s="1"/>
  <c r="AN231" i="1"/>
  <c r="AN233" i="1" s="1"/>
  <c r="AM5" i="2" s="1"/>
  <c r="AD231" i="1"/>
  <c r="AD233" i="1" s="1"/>
  <c r="AC5" i="2" s="1"/>
  <c r="V231" i="1"/>
  <c r="V233" i="1" s="1"/>
  <c r="U5" i="2" s="1"/>
  <c r="N231" i="1"/>
  <c r="N233" i="1" s="1"/>
  <c r="M5" i="2" s="1"/>
  <c r="F231" i="1"/>
  <c r="F233" i="1" s="1"/>
  <c r="E5" i="2" s="1"/>
  <c r="FS231" i="1"/>
  <c r="FS233" i="1" s="1"/>
  <c r="FR5" i="2" s="1"/>
  <c r="FK231" i="1"/>
  <c r="FK233" i="1" s="1"/>
  <c r="FJ5" i="2" s="1"/>
  <c r="FC231" i="1"/>
  <c r="FC233" i="1" s="1"/>
  <c r="FB5" i="2" s="1"/>
  <c r="EU231" i="1"/>
  <c r="EU233" i="1" s="1"/>
  <c r="ET5" i="2" s="1"/>
  <c r="EM231" i="1"/>
  <c r="EM233" i="1" s="1"/>
  <c r="EL5" i="2" s="1"/>
  <c r="EE231" i="1"/>
  <c r="EE233" i="1" s="1"/>
  <c r="ED5" i="2" s="1"/>
  <c r="DW231" i="1"/>
  <c r="DW233" i="1" s="1"/>
  <c r="DV5" i="2" s="1"/>
  <c r="DO231" i="1"/>
  <c r="DO233" i="1" s="1"/>
  <c r="DN5" i="2" s="1"/>
  <c r="DG231" i="1"/>
  <c r="DG233" i="1" s="1"/>
  <c r="DF5" i="2" s="1"/>
  <c r="CY231" i="1"/>
  <c r="CY233" i="1" s="1"/>
  <c r="CX5" i="2" s="1"/>
  <c r="CQ231" i="1"/>
  <c r="CQ233" i="1" s="1"/>
  <c r="CP5" i="2" s="1"/>
  <c r="CI231" i="1"/>
  <c r="CI233" i="1" s="1"/>
  <c r="CH5" i="2" s="1"/>
  <c r="CA231" i="1"/>
  <c r="CA233" i="1" s="1"/>
  <c r="BZ5" i="2" s="1"/>
  <c r="BS231" i="1"/>
  <c r="BS233" i="1" s="1"/>
  <c r="BR5" i="2" s="1"/>
  <c r="BK231" i="1"/>
  <c r="BK233" i="1" s="1"/>
  <c r="BJ5" i="2" s="1"/>
  <c r="BC231" i="1"/>
  <c r="BC233" i="1" s="1"/>
  <c r="BB5" i="2" s="1"/>
  <c r="AU231" i="1"/>
  <c r="AU233" i="1" s="1"/>
  <c r="AT5" i="2" s="1"/>
  <c r="AM231" i="1"/>
  <c r="AM233" i="1" s="1"/>
  <c r="AL5" i="2" s="1"/>
  <c r="AG231" i="1"/>
  <c r="AG233" i="1" s="1"/>
  <c r="AF5" i="2" s="1"/>
  <c r="Y231" i="1"/>
  <c r="Y233" i="1" s="1"/>
  <c r="X5" i="2" s="1"/>
  <c r="Q231" i="1"/>
  <c r="Q233" i="1" s="1"/>
  <c r="P5" i="2" s="1"/>
  <c r="I231" i="1"/>
  <c r="I233" i="1" s="1"/>
  <c r="H5" i="2" s="1"/>
  <c r="AC231" i="1"/>
  <c r="AC233" i="1" s="1"/>
  <c r="AB5" i="2" s="1"/>
  <c r="U231" i="1"/>
  <c r="U233" i="1" s="1"/>
  <c r="T5" i="2" s="1"/>
  <c r="M231" i="1"/>
  <c r="M233" i="1" s="1"/>
  <c r="L5" i="2" s="1"/>
  <c r="E231" i="1"/>
  <c r="E233" i="1" s="1"/>
  <c r="D5" i="2" s="1"/>
  <c r="FU231" i="1"/>
  <c r="FU233" i="1" s="1"/>
  <c r="FT5" i="2" s="1"/>
  <c r="FM231" i="1"/>
  <c r="FM233" i="1" s="1"/>
  <c r="FL5" i="2" s="1"/>
  <c r="FE231" i="1"/>
  <c r="FE233" i="1" s="1"/>
  <c r="FD5" i="2" s="1"/>
  <c r="EW231" i="1"/>
  <c r="EW233" i="1" s="1"/>
  <c r="EV5" i="2" s="1"/>
  <c r="EO231" i="1"/>
  <c r="EO233" i="1" s="1"/>
  <c r="EN5" i="2" s="1"/>
  <c r="EG231" i="1"/>
  <c r="EG233" i="1" s="1"/>
  <c r="EF5" i="2" s="1"/>
  <c r="DY231" i="1"/>
  <c r="DY233" i="1" s="1"/>
  <c r="DX5" i="2" s="1"/>
  <c r="DQ231" i="1"/>
  <c r="DQ233" i="1" s="1"/>
  <c r="DP5" i="2" s="1"/>
  <c r="DI231" i="1"/>
  <c r="DI233" i="1" s="1"/>
  <c r="DH5" i="2" s="1"/>
  <c r="DA231" i="1"/>
  <c r="DA233" i="1" s="1"/>
  <c r="CZ5" i="2" s="1"/>
  <c r="CS231" i="1"/>
  <c r="CS233" i="1" s="1"/>
  <c r="CR5" i="2" s="1"/>
  <c r="CK231" i="1"/>
  <c r="CK233" i="1" s="1"/>
  <c r="CJ5" i="2" s="1"/>
  <c r="CC231" i="1"/>
  <c r="CC233" i="1" s="1"/>
  <c r="CB5" i="2" s="1"/>
  <c r="BU231" i="1"/>
  <c r="BU233" i="1" s="1"/>
  <c r="BT5" i="2" s="1"/>
  <c r="BM231" i="1"/>
  <c r="BM233" i="1" s="1"/>
  <c r="BL5" i="2" s="1"/>
  <c r="BE231" i="1"/>
  <c r="BE233" i="1" s="1"/>
  <c r="BD5" i="2" s="1"/>
  <c r="AW231" i="1"/>
  <c r="AW233" i="1" s="1"/>
  <c r="AV5" i="2" s="1"/>
  <c r="AO231" i="1"/>
  <c r="AO233" i="1" s="1"/>
  <c r="AN5" i="2" s="1"/>
  <c r="FR233" i="1"/>
  <c r="FQ5" i="2" s="1"/>
  <c r="FJ231" i="1"/>
  <c r="FJ233" i="1" s="1"/>
  <c r="FI5" i="2" s="1"/>
  <c r="FB231" i="1"/>
  <c r="FB233" i="1" s="1"/>
  <c r="FA5" i="2" s="1"/>
  <c r="ET231" i="1"/>
  <c r="ET233" i="1" s="1"/>
  <c r="ES5" i="2" s="1"/>
  <c r="EL231" i="1"/>
  <c r="EL233" i="1" s="1"/>
  <c r="EK5" i="2" s="1"/>
  <c r="ED231" i="1"/>
  <c r="ED233" i="1" s="1"/>
  <c r="EC5" i="2" s="1"/>
  <c r="DV231" i="1"/>
  <c r="DV233" i="1" s="1"/>
  <c r="DU5" i="2" s="1"/>
  <c r="DN231" i="1"/>
  <c r="DN233" i="1" s="1"/>
  <c r="DM5" i="2" s="1"/>
  <c r="DF231" i="1"/>
  <c r="DF233" i="1" s="1"/>
  <c r="DE5" i="2" s="1"/>
  <c r="CX231" i="1"/>
  <c r="CX233" i="1" s="1"/>
  <c r="CW5" i="2" s="1"/>
  <c r="CP231" i="1"/>
  <c r="CP233" i="1" s="1"/>
  <c r="CO5" i="2" s="1"/>
  <c r="CH231" i="1"/>
  <c r="CH233" i="1" s="1"/>
  <c r="CG5" i="2" s="1"/>
  <c r="BZ231" i="1"/>
  <c r="BZ233" i="1" s="1"/>
  <c r="BY5" i="2" s="1"/>
  <c r="BR231" i="1"/>
  <c r="BR233" i="1" s="1"/>
  <c r="BQ5" i="2" s="1"/>
  <c r="BJ231" i="1"/>
  <c r="BJ233" i="1" s="1"/>
  <c r="BI5" i="2" s="1"/>
  <c r="BB231" i="1"/>
  <c r="BB233" i="1" s="1"/>
  <c r="BA5" i="2" s="1"/>
  <c r="AT231" i="1"/>
  <c r="AT233" i="1" s="1"/>
  <c r="AS5" i="2" s="1"/>
  <c r="AL231" i="1"/>
  <c r="AL233" i="1" s="1"/>
  <c r="AK5" i="2" s="1"/>
  <c r="AJ231" i="1"/>
  <c r="AJ233" i="1" s="1"/>
  <c r="AI5" i="2" s="1"/>
  <c r="AB231" i="1"/>
  <c r="AB233" i="1" s="1"/>
  <c r="AA5" i="2" s="1"/>
  <c r="T231" i="1"/>
  <c r="T233" i="1" s="1"/>
  <c r="S5" i="2" s="1"/>
  <c r="L231" i="1"/>
  <c r="L233" i="1" s="1"/>
  <c r="K5" i="2" s="1"/>
  <c r="D231" i="1"/>
  <c r="D233" i="1" s="1"/>
  <c r="C5" i="2" s="1"/>
  <c r="FQ231" i="1"/>
  <c r="FQ233" i="1" s="1"/>
  <c r="FP5" i="2" s="1"/>
  <c r="FI231" i="1"/>
  <c r="FI233" i="1" s="1"/>
  <c r="FH5" i="2" s="1"/>
  <c r="FA231" i="1"/>
  <c r="FA233" i="1" s="1"/>
  <c r="EZ5" i="2" s="1"/>
  <c r="ES231" i="1"/>
  <c r="ES233" i="1" s="1"/>
  <c r="ER5" i="2" s="1"/>
  <c r="EK231" i="1"/>
  <c r="EK233" i="1" s="1"/>
  <c r="EJ5" i="2" s="1"/>
  <c r="EC231" i="1"/>
  <c r="EC233" i="1" s="1"/>
  <c r="EB5" i="2" s="1"/>
  <c r="DU231" i="1"/>
  <c r="DU233" i="1" s="1"/>
  <c r="DT5" i="2" s="1"/>
  <c r="DM231" i="1"/>
  <c r="DM233" i="1" s="1"/>
  <c r="DL5" i="2" s="1"/>
  <c r="DE231" i="1"/>
  <c r="DE233" i="1" s="1"/>
  <c r="DD5" i="2" s="1"/>
  <c r="CW231" i="1"/>
  <c r="CW233" i="1" s="1"/>
  <c r="CV5" i="2" s="1"/>
  <c r="CO231" i="1"/>
  <c r="CO233" i="1" s="1"/>
  <c r="CN5" i="2" s="1"/>
  <c r="CG231" i="1"/>
  <c r="CG233" i="1" s="1"/>
  <c r="CF5" i="2" s="1"/>
  <c r="BY231" i="1"/>
  <c r="BY233" i="1" s="1"/>
  <c r="BX5" i="2" s="1"/>
  <c r="BQ231" i="1"/>
  <c r="BQ233" i="1" s="1"/>
  <c r="BP5" i="2" s="1"/>
  <c r="BI231" i="1"/>
  <c r="BI233" i="1" s="1"/>
  <c r="BH5" i="2" s="1"/>
  <c r="BA231" i="1"/>
  <c r="BA233" i="1" s="1"/>
  <c r="AZ5" i="2" s="1"/>
  <c r="AS231" i="1"/>
  <c r="AS233" i="1" s="1"/>
  <c r="AR5" i="2" s="1"/>
  <c r="AI231" i="1"/>
  <c r="AI233" i="1" s="1"/>
  <c r="AH5" i="2" s="1"/>
  <c r="AA231" i="1"/>
  <c r="AA233" i="1" s="1"/>
  <c r="Z5" i="2" s="1"/>
  <c r="S231" i="1"/>
  <c r="S233" i="1" s="1"/>
  <c r="R5" i="2" s="1"/>
  <c r="K231" i="1"/>
  <c r="K233" i="1" s="1"/>
  <c r="J5" i="2" s="1"/>
  <c r="FX231" i="1"/>
  <c r="FX233" i="1" s="1"/>
  <c r="FW5" i="2" s="1"/>
  <c r="FP231" i="1"/>
  <c r="FP233" i="1" s="1"/>
  <c r="FO5" i="2" s="1"/>
  <c r="FH231" i="1"/>
  <c r="FH233" i="1" s="1"/>
  <c r="FG5" i="2" s="1"/>
  <c r="EZ231" i="1"/>
  <c r="EZ233" i="1" s="1"/>
  <c r="EY5" i="2" s="1"/>
  <c r="ER231" i="1"/>
  <c r="ER233" i="1" s="1"/>
  <c r="EQ5" i="2" s="1"/>
  <c r="EJ231" i="1"/>
  <c r="EJ233" i="1" s="1"/>
  <c r="EI5" i="2" s="1"/>
  <c r="EB231" i="1"/>
  <c r="EB233" i="1" s="1"/>
  <c r="EA5" i="2" s="1"/>
  <c r="DT231" i="1"/>
  <c r="DT233" i="1" s="1"/>
  <c r="DS5" i="2" s="1"/>
  <c r="DL231" i="1"/>
  <c r="DL233" i="1" s="1"/>
  <c r="DK5" i="2" s="1"/>
  <c r="DD231" i="1"/>
  <c r="DD233" i="1" s="1"/>
  <c r="DC5" i="2" s="1"/>
  <c r="CV231" i="1"/>
  <c r="CV233" i="1" s="1"/>
  <c r="CU5" i="2" s="1"/>
  <c r="CN231" i="1"/>
  <c r="CN233" i="1" s="1"/>
  <c r="CM5" i="2" s="1"/>
  <c r="CF231" i="1"/>
  <c r="CF233" i="1" s="1"/>
  <c r="CE5" i="2" s="1"/>
  <c r="BX231" i="1"/>
  <c r="BX233" i="1" s="1"/>
  <c r="BW5" i="2" s="1"/>
  <c r="BP231" i="1"/>
  <c r="BP233" i="1" s="1"/>
  <c r="BO5" i="2" s="1"/>
  <c r="BH231" i="1"/>
  <c r="BH233" i="1" s="1"/>
  <c r="BG5" i="2" s="1"/>
  <c r="AZ231" i="1"/>
  <c r="AZ233" i="1" s="1"/>
  <c r="AY5" i="2" s="1"/>
  <c r="AR231" i="1"/>
  <c r="AR233" i="1" s="1"/>
  <c r="AQ5" i="2" s="1"/>
  <c r="DU338" i="1"/>
  <c r="DT31" i="2" s="1"/>
  <c r="CF345" i="1"/>
  <c r="CE32" i="2" s="1"/>
  <c r="BX345" i="1"/>
  <c r="BW32" i="2" s="1"/>
  <c r="T338" i="1"/>
  <c r="S31" i="2" s="1"/>
  <c r="F338" i="1"/>
  <c r="E31" i="2" s="1"/>
  <c r="T345" i="1"/>
  <c r="S32" i="2" s="1"/>
  <c r="CH338" i="1"/>
  <c r="CG31" i="2" s="1"/>
  <c r="BB338" i="1"/>
  <c r="BA31" i="2" s="1"/>
  <c r="D338" i="1"/>
  <c r="C31" i="2" s="1"/>
  <c r="CE345" i="1"/>
  <c r="CD32" i="2" s="1"/>
  <c r="FK345" i="1"/>
  <c r="FJ32" i="2" s="1"/>
  <c r="EU345" i="1"/>
  <c r="ET32" i="2" s="1"/>
  <c r="CI345" i="1"/>
  <c r="CH32" i="2" s="1"/>
  <c r="CX338" i="1"/>
  <c r="CW31" i="2" s="1"/>
  <c r="EL345" i="1"/>
  <c r="EK32" i="2" s="1"/>
  <c r="AC345" i="1"/>
  <c r="AB32" i="2" s="1"/>
  <c r="EC345" i="1"/>
  <c r="EB32" i="2" s="1"/>
  <c r="BQ345" i="1"/>
  <c r="BP32" i="2" s="1"/>
  <c r="Z338" i="1"/>
  <c r="Y31" i="2" s="1"/>
  <c r="ET345" i="1"/>
  <c r="ES32" i="2" s="1"/>
  <c r="AX338" i="1"/>
  <c r="AW31" i="2" s="1"/>
  <c r="FM338" i="1"/>
  <c r="FL31" i="2" s="1"/>
  <c r="FE338" i="1"/>
  <c r="FD31" i="2" s="1"/>
  <c r="BE338" i="1"/>
  <c r="BD31" i="2" s="1"/>
  <c r="DL338" i="1"/>
  <c r="DK31" i="2" s="1"/>
  <c r="CF338" i="1"/>
  <c r="CE31" i="2" s="1"/>
  <c r="AZ338" i="1"/>
  <c r="AY31" i="2" s="1"/>
  <c r="AJ338" i="1"/>
  <c r="AI31" i="2" s="1"/>
  <c r="BJ345" i="1"/>
  <c r="BI32" i="2" s="1"/>
  <c r="FM345" i="1"/>
  <c r="FL32" i="2" s="1"/>
  <c r="EJ345" i="1"/>
  <c r="EI32" i="2" s="1"/>
  <c r="EB345" i="1"/>
  <c r="EA32" i="2" s="1"/>
  <c r="DD345" i="1"/>
  <c r="DC32" i="2" s="1"/>
  <c r="BP345" i="1"/>
  <c r="BO32" i="2" s="1"/>
  <c r="AR345" i="1"/>
  <c r="AQ32" i="2" s="1"/>
  <c r="CW345" i="1"/>
  <c r="CV32" i="2" s="1"/>
  <c r="EI345" i="1"/>
  <c r="EH32" i="2" s="1"/>
  <c r="CU345" i="1"/>
  <c r="CT32" i="2" s="1"/>
  <c r="S345" i="1"/>
  <c r="R32" i="2" s="1"/>
  <c r="CG345" i="1"/>
  <c r="CF32" i="2" s="1"/>
  <c r="FA338" i="1"/>
  <c r="EZ31" i="2" s="1"/>
  <c r="ES338" i="1"/>
  <c r="ER31" i="2" s="1"/>
  <c r="EM345" i="1"/>
  <c r="EL32" i="2" s="1"/>
  <c r="EE345" i="1"/>
  <c r="ED32" i="2" s="1"/>
  <c r="DW345" i="1"/>
  <c r="DV32" i="2" s="1"/>
  <c r="DG345" i="1"/>
  <c r="DF32" i="2" s="1"/>
  <c r="CY345" i="1"/>
  <c r="CX32" i="2" s="1"/>
  <c r="CQ345" i="1"/>
  <c r="CP32" i="2" s="1"/>
  <c r="BS345" i="1"/>
  <c r="BR32" i="2" s="1"/>
  <c r="BC345" i="1"/>
  <c r="BB32" i="2" s="1"/>
  <c r="AU345" i="1"/>
  <c r="AT32" i="2" s="1"/>
  <c r="AE345" i="1"/>
  <c r="AD32" i="2" s="1"/>
  <c r="W345" i="1"/>
  <c r="V32" i="2" s="1"/>
  <c r="BZ329" i="1"/>
  <c r="BZ331" i="1" s="1"/>
  <c r="BY19" i="2" s="1"/>
  <c r="U345" i="1"/>
  <c r="T32" i="2" s="1"/>
  <c r="E345" i="1"/>
  <c r="D32" i="2" s="1"/>
  <c r="ES345" i="1"/>
  <c r="ER32" i="2" s="1"/>
  <c r="M345" i="1"/>
  <c r="L32" i="2" s="1"/>
  <c r="BJ338" i="1"/>
  <c r="BI31" i="2" s="1"/>
  <c r="FX345" i="1"/>
  <c r="FW32" i="2" s="1"/>
  <c r="AB345" i="1"/>
  <c r="AA32" i="2" s="1"/>
  <c r="EJ338" i="1"/>
  <c r="EI31" i="2" s="1"/>
  <c r="CN338" i="1"/>
  <c r="CM31" i="2" s="1"/>
  <c r="DO338" i="1"/>
  <c r="DN31" i="2" s="1"/>
  <c r="FG345" i="1"/>
  <c r="FF32" i="2" s="1"/>
  <c r="EQ345" i="1"/>
  <c r="EP32" i="2" s="1"/>
  <c r="EA345" i="1"/>
  <c r="DZ32" i="2" s="1"/>
  <c r="DK345" i="1"/>
  <c r="DJ32" i="2" s="1"/>
  <c r="CM345" i="1"/>
  <c r="CL32" i="2" s="1"/>
  <c r="BW345" i="1"/>
  <c r="BV32" i="2" s="1"/>
  <c r="AA345" i="1"/>
  <c r="Z32" i="2" s="1"/>
  <c r="K345" i="1"/>
  <c r="J32" i="2" s="1"/>
  <c r="DT345" i="1"/>
  <c r="DS32" i="2" s="1"/>
  <c r="AP345" i="1"/>
  <c r="AO32" i="2" s="1"/>
  <c r="CG338" i="1"/>
  <c r="CF31" i="2" s="1"/>
  <c r="AC338" i="1"/>
  <c r="AB31" i="2" s="1"/>
  <c r="FU345" i="1"/>
  <c r="FT32" i="2" s="1"/>
  <c r="EW345" i="1"/>
  <c r="EV32" i="2" s="1"/>
  <c r="EG345" i="1"/>
  <c r="EF32" i="2" s="1"/>
  <c r="DY345" i="1"/>
  <c r="DX32" i="2" s="1"/>
  <c r="DA345" i="1"/>
  <c r="CZ32" i="2" s="1"/>
  <c r="CS345" i="1"/>
  <c r="CR32" i="2" s="1"/>
  <c r="BM345" i="1"/>
  <c r="BL32" i="2" s="1"/>
  <c r="BE345" i="1"/>
  <c r="BD32" i="2" s="1"/>
  <c r="AO345" i="1"/>
  <c r="AN32" i="2" s="1"/>
  <c r="Y345" i="1"/>
  <c r="X32" i="2" s="1"/>
  <c r="Q345" i="1"/>
  <c r="P32" i="2" s="1"/>
  <c r="BZ338" i="1"/>
  <c r="BY31" i="2" s="1"/>
  <c r="CV338" i="1"/>
  <c r="CU31" i="2" s="1"/>
  <c r="AB338" i="1"/>
  <c r="AA31" i="2" s="1"/>
  <c r="DQ345" i="1"/>
  <c r="DP32" i="2" s="1"/>
  <c r="BR338" i="1"/>
  <c r="BQ31" i="2" s="1"/>
  <c r="DC338" i="1"/>
  <c r="DB31" i="2" s="1"/>
  <c r="FD338" i="1"/>
  <c r="FC31" i="2" s="1"/>
  <c r="DH338" i="1"/>
  <c r="DG31" i="2" s="1"/>
  <c r="CB338" i="1"/>
  <c r="CA31" i="2" s="1"/>
  <c r="DI345" i="1"/>
  <c r="DH32" i="2" s="1"/>
  <c r="EM338" i="1"/>
  <c r="EL31" i="2" s="1"/>
  <c r="CQ338" i="1"/>
  <c r="CP31" i="2" s="1"/>
  <c r="W338" i="1"/>
  <c r="V31" i="2" s="1"/>
  <c r="FW345" i="1"/>
  <c r="FV32" i="2" s="1"/>
  <c r="FL338" i="1"/>
  <c r="FK31" i="2" s="1"/>
  <c r="DP338" i="1"/>
  <c r="DO31" i="2" s="1"/>
  <c r="BL338" i="1"/>
  <c r="BK31" i="2" s="1"/>
  <c r="AW345" i="1"/>
  <c r="AV32" i="2" s="1"/>
  <c r="DW338" i="1"/>
  <c r="DV31" i="2" s="1"/>
  <c r="AU338" i="1"/>
  <c r="AT31" i="2" s="1"/>
  <c r="DX345" i="1"/>
  <c r="DW32" i="2" s="1"/>
  <c r="DP345" i="1"/>
  <c r="DO32" i="2" s="1"/>
  <c r="AN345" i="1"/>
  <c r="AM32" i="2" s="1"/>
  <c r="FJ345" i="1"/>
  <c r="FI32" i="2" s="1"/>
  <c r="FB345" i="1"/>
  <c r="FA32" i="2" s="1"/>
  <c r="CP345" i="1"/>
  <c r="CO32" i="2" s="1"/>
  <c r="CH345" i="1"/>
  <c r="CG32" i="2" s="1"/>
  <c r="AD345" i="1"/>
  <c r="AC32" i="2" s="1"/>
  <c r="F345" i="1"/>
  <c r="E32" i="2" s="1"/>
  <c r="DF338" i="1"/>
  <c r="DE31" i="2" s="1"/>
  <c r="FR338" i="1"/>
  <c r="FQ31" i="2" s="1"/>
  <c r="EN338" i="1"/>
  <c r="EM31" i="2" s="1"/>
  <c r="CZ338" i="1"/>
  <c r="CY31" i="2" s="1"/>
  <c r="BD338" i="1"/>
  <c r="BC31" i="2" s="1"/>
  <c r="CI338" i="1"/>
  <c r="CH31" i="2" s="1"/>
  <c r="G338" i="1"/>
  <c r="F31" i="2" s="1"/>
  <c r="FS345" i="1"/>
  <c r="FR32" i="2" s="1"/>
  <c r="DO345" i="1"/>
  <c r="DN32" i="2" s="1"/>
  <c r="CA345" i="1"/>
  <c r="BZ32" i="2" s="1"/>
  <c r="O345" i="1"/>
  <c r="N32" i="2" s="1"/>
  <c r="BI338" i="1"/>
  <c r="BH31" i="2" s="1"/>
  <c r="AS338" i="1"/>
  <c r="AR31" i="2" s="1"/>
  <c r="FH338" i="1"/>
  <c r="FG31" i="2" s="1"/>
  <c r="DD338" i="1"/>
  <c r="DC31" i="2" s="1"/>
  <c r="FP261" i="1"/>
  <c r="FO6" i="2" s="1"/>
  <c r="BG345" i="1"/>
  <c r="BF32" i="2" s="1"/>
  <c r="AI345" i="1"/>
  <c r="AH32" i="2" s="1"/>
  <c r="FT338" i="1"/>
  <c r="FS31" i="2" s="1"/>
  <c r="EF338" i="1"/>
  <c r="EE31" i="2" s="1"/>
  <c r="CR338" i="1"/>
  <c r="CQ31" i="2" s="1"/>
  <c r="AV338" i="1"/>
  <c r="AU31" i="2" s="1"/>
  <c r="FI345" i="1"/>
  <c r="FH32" i="2" s="1"/>
  <c r="FS338" i="1"/>
  <c r="FR31" i="2" s="1"/>
  <c r="FK338" i="1"/>
  <c r="FJ31" i="2" s="1"/>
  <c r="FC338" i="1"/>
  <c r="FB31" i="2" s="1"/>
  <c r="EU338" i="1"/>
  <c r="ET31" i="2" s="1"/>
  <c r="EE338" i="1"/>
  <c r="ED31" i="2" s="1"/>
  <c r="BC338" i="1"/>
  <c r="BB31" i="2" s="1"/>
  <c r="M338" i="1"/>
  <c r="L31" i="2" s="1"/>
  <c r="AB329" i="1"/>
  <c r="AB331" i="1" s="1"/>
  <c r="AA19" i="2" s="1"/>
  <c r="FQ294" i="1"/>
  <c r="FQ296" i="1" s="1"/>
  <c r="FP18" i="2" s="1"/>
  <c r="DE294" i="1"/>
  <c r="DE296" i="1" s="1"/>
  <c r="DD18" i="2" s="1"/>
  <c r="AS294" i="1"/>
  <c r="AS296" i="1" s="1"/>
  <c r="AR18" i="2" s="1"/>
  <c r="DX338" i="1"/>
  <c r="DW31" i="2" s="1"/>
  <c r="BT338" i="1"/>
  <c r="BS31" i="2" s="1"/>
  <c r="AK345" i="1"/>
  <c r="AJ32" i="2" s="1"/>
  <c r="FQ345" i="1"/>
  <c r="FP32" i="2" s="1"/>
  <c r="DC345" i="1"/>
  <c r="DB32" i="2" s="1"/>
  <c r="CU338" i="1"/>
  <c r="CT31" i="2" s="1"/>
  <c r="AQ338" i="1"/>
  <c r="AP31" i="2" s="1"/>
  <c r="AA338" i="1"/>
  <c r="Z31" i="2" s="1"/>
  <c r="B31" i="2"/>
  <c r="EV338" i="1"/>
  <c r="EU31" i="2" s="1"/>
  <c r="CJ338" i="1"/>
  <c r="CI31" i="2" s="1"/>
  <c r="BH345" i="1"/>
  <c r="BG32" i="2" s="1"/>
  <c r="DS345" i="1"/>
  <c r="DR32" i="2" s="1"/>
  <c r="FV345" i="1"/>
  <c r="FU32" i="2" s="1"/>
  <c r="FN345" i="1"/>
  <c r="FM32" i="2" s="1"/>
  <c r="FF345" i="1"/>
  <c r="FE32" i="2" s="1"/>
  <c r="EX345" i="1"/>
  <c r="EW32" i="2" s="1"/>
  <c r="EP345" i="1"/>
  <c r="EO32" i="2" s="1"/>
  <c r="EH345" i="1"/>
  <c r="EG32" i="2" s="1"/>
  <c r="DZ345" i="1"/>
  <c r="DY32" i="2" s="1"/>
  <c r="DR345" i="1"/>
  <c r="DQ32" i="2" s="1"/>
  <c r="DJ345" i="1"/>
  <c r="DI32" i="2" s="1"/>
  <c r="DB345" i="1"/>
  <c r="DA32" i="2" s="1"/>
  <c r="CT345" i="1"/>
  <c r="CS32" i="2" s="1"/>
  <c r="CL345" i="1"/>
  <c r="CK32" i="2" s="1"/>
  <c r="CD345" i="1"/>
  <c r="CC32" i="2" s="1"/>
  <c r="BV345" i="1"/>
  <c r="BU32" i="2" s="1"/>
  <c r="CT338" i="1"/>
  <c r="CS31" i="2" s="1"/>
  <c r="EW338" i="1"/>
  <c r="EV31" i="2" s="1"/>
  <c r="EO338" i="1"/>
  <c r="EN31" i="2" s="1"/>
  <c r="EG338" i="1"/>
  <c r="EF31" i="2" s="1"/>
  <c r="DY338" i="1"/>
  <c r="DX31" i="2" s="1"/>
  <c r="DI338" i="1"/>
  <c r="DH31" i="2" s="1"/>
  <c r="BU338" i="1"/>
  <c r="BT31" i="2" s="1"/>
  <c r="AO338" i="1"/>
  <c r="AN31" i="2" s="1"/>
  <c r="I338" i="1"/>
  <c r="H31" i="2" s="1"/>
  <c r="CO345" i="1"/>
  <c r="CN32" i="2" s="1"/>
  <c r="CC345" i="1"/>
  <c r="CB32" i="2" s="1"/>
  <c r="AS345" i="1"/>
  <c r="AR32" i="2" s="1"/>
  <c r="FT345" i="1"/>
  <c r="FS32" i="2" s="1"/>
  <c r="FL345" i="1"/>
  <c r="FK32" i="2" s="1"/>
  <c r="FD345" i="1"/>
  <c r="FC32" i="2" s="1"/>
  <c r="EN345" i="1"/>
  <c r="EM32" i="2" s="1"/>
  <c r="DH345" i="1"/>
  <c r="DG32" i="2" s="1"/>
  <c r="CZ345" i="1"/>
  <c r="CY32" i="2" s="1"/>
  <c r="CR345" i="1"/>
  <c r="CQ32" i="2" s="1"/>
  <c r="CB345" i="1"/>
  <c r="CA32" i="2" s="1"/>
  <c r="BD345" i="1"/>
  <c r="BC32" i="2" s="1"/>
  <c r="AV345" i="1"/>
  <c r="AU32" i="2" s="1"/>
  <c r="DE345" i="1"/>
  <c r="DD32" i="2" s="1"/>
  <c r="BY345" i="1"/>
  <c r="BX32" i="2" s="1"/>
  <c r="BK345" i="1"/>
  <c r="BJ32" i="2" s="1"/>
  <c r="G345" i="1"/>
  <c r="F32" i="2" s="1"/>
  <c r="FH329" i="1"/>
  <c r="FH331" i="1" s="1"/>
  <c r="FG19" i="2" s="1"/>
  <c r="DT329" i="1"/>
  <c r="DT331" i="1" s="1"/>
  <c r="DS19" i="2" s="1"/>
  <c r="FR345" i="1"/>
  <c r="FQ32" i="2" s="1"/>
  <c r="DV345" i="1"/>
  <c r="DU32" i="2" s="1"/>
  <c r="DF345" i="1"/>
  <c r="DE32" i="2" s="1"/>
  <c r="CX345" i="1"/>
  <c r="CW32" i="2" s="1"/>
  <c r="BZ345" i="1"/>
  <c r="BY32" i="2" s="1"/>
  <c r="AL345" i="1"/>
  <c r="AK32" i="2" s="1"/>
  <c r="BU345" i="1"/>
  <c r="BT32" i="2" s="1"/>
  <c r="FU338" i="1"/>
  <c r="FT31" i="2" s="1"/>
  <c r="DQ338" i="1"/>
  <c r="DP31" i="2" s="1"/>
  <c r="DA338" i="1"/>
  <c r="CZ31" i="2" s="1"/>
  <c r="CK338" i="1"/>
  <c r="CJ31" i="2" s="1"/>
  <c r="BM338" i="1"/>
  <c r="BL31" i="2" s="1"/>
  <c r="AW338" i="1"/>
  <c r="AV31" i="2" s="1"/>
  <c r="Q338" i="1"/>
  <c r="P31" i="2" s="1"/>
  <c r="EV294" i="1"/>
  <c r="EV296" i="1" s="1"/>
  <c r="EU18" i="2" s="1"/>
  <c r="CJ294" i="1"/>
  <c r="CJ296" i="1" s="1"/>
  <c r="CI18" i="2" s="1"/>
  <c r="X294" i="1"/>
  <c r="X296" i="1" s="1"/>
  <c r="W18" i="2" s="1"/>
  <c r="DM345" i="1"/>
  <c r="DL32" i="2" s="1"/>
  <c r="BA345" i="1"/>
  <c r="AZ32" i="2" s="1"/>
  <c r="AM345" i="1"/>
  <c r="AL32" i="2" s="1"/>
  <c r="FC345" i="1"/>
  <c r="FB32" i="2" s="1"/>
  <c r="BO345" i="1"/>
  <c r="BN32" i="2" s="1"/>
  <c r="AZ345" i="1"/>
  <c r="AY32" i="2" s="1"/>
  <c r="BK338" i="1"/>
  <c r="BJ31" i="2" s="1"/>
  <c r="AE338" i="1"/>
  <c r="AD31" i="2" s="1"/>
  <c r="AN338" i="1"/>
  <c r="AM31" i="2" s="1"/>
  <c r="AF338" i="1"/>
  <c r="AE31" i="2" s="1"/>
  <c r="X338" i="1"/>
  <c r="W31" i="2" s="1"/>
  <c r="P338" i="1"/>
  <c r="O31" i="2" s="1"/>
  <c r="H338" i="1"/>
  <c r="G31" i="2" s="1"/>
  <c r="C345" i="1"/>
  <c r="EZ345" i="1"/>
  <c r="EY32" i="2" s="1"/>
  <c r="FE345" i="1"/>
  <c r="FD32" i="2" s="1"/>
  <c r="ER345" i="1"/>
  <c r="EQ32" i="2" s="1"/>
  <c r="CN345" i="1"/>
  <c r="CM32" i="2" s="1"/>
  <c r="AY345" i="1"/>
  <c r="AX32" i="2" s="1"/>
  <c r="I345" i="1"/>
  <c r="H32" i="2" s="1"/>
  <c r="CL338" i="1"/>
  <c r="CK31" i="2" s="1"/>
  <c r="FJ338" i="1"/>
  <c r="FI31" i="2" s="1"/>
  <c r="FB338" i="1"/>
  <c r="FA31" i="2" s="1"/>
  <c r="ET338" i="1"/>
  <c r="ES31" i="2" s="1"/>
  <c r="EL338" i="1"/>
  <c r="EK31" i="2" s="1"/>
  <c r="ED338" i="1"/>
  <c r="EC31" i="2" s="1"/>
  <c r="DV338" i="1"/>
  <c r="DU31" i="2" s="1"/>
  <c r="DN338" i="1"/>
  <c r="DM31" i="2" s="1"/>
  <c r="CP338" i="1"/>
  <c r="CO31" i="2" s="1"/>
  <c r="AT338" i="1"/>
  <c r="AS31" i="2" s="1"/>
  <c r="AL338" i="1"/>
  <c r="AK31" i="2" s="1"/>
  <c r="AD338" i="1"/>
  <c r="AC31" i="2" s="1"/>
  <c r="V338" i="1"/>
  <c r="U31" i="2" s="1"/>
  <c r="N338" i="1"/>
  <c r="M31" i="2" s="1"/>
  <c r="FA294" i="1"/>
  <c r="FA296" i="1" s="1"/>
  <c r="EZ18" i="2" s="1"/>
  <c r="DU294" i="1"/>
  <c r="DU296" i="1" s="1"/>
  <c r="DT18" i="2" s="1"/>
  <c r="CO294" i="1"/>
  <c r="CO296" i="1" s="1"/>
  <c r="CN18" i="2" s="1"/>
  <c r="BI294" i="1"/>
  <c r="BI296" i="1" s="1"/>
  <c r="BH18" i="2" s="1"/>
  <c r="AC294" i="1"/>
  <c r="AC296" i="1" s="1"/>
  <c r="AB18" i="2" s="1"/>
  <c r="FL294" i="1"/>
  <c r="FL296" i="1" s="1"/>
  <c r="FK18" i="2" s="1"/>
  <c r="EF294" i="1"/>
  <c r="EF296" i="1" s="1"/>
  <c r="EE18" i="2" s="1"/>
  <c r="DP294" i="1"/>
  <c r="DP296" i="1" s="1"/>
  <c r="DO18" i="2" s="1"/>
  <c r="CZ294" i="1"/>
  <c r="CZ296" i="1" s="1"/>
  <c r="CY18" i="2" s="1"/>
  <c r="BT294" i="1"/>
  <c r="BT296" i="1" s="1"/>
  <c r="BS18" i="2" s="1"/>
  <c r="BD294" i="1"/>
  <c r="BD296" i="1" s="1"/>
  <c r="BC18" i="2" s="1"/>
  <c r="AN294" i="1"/>
  <c r="AN296" i="1" s="1"/>
  <c r="AM18" i="2" s="1"/>
  <c r="H294" i="1"/>
  <c r="H296" i="1" s="1"/>
  <c r="G18" i="2" s="1"/>
  <c r="FP345" i="1"/>
  <c r="FO32" i="2" s="1"/>
  <c r="FH345" i="1"/>
  <c r="FG32" i="2" s="1"/>
  <c r="CV345" i="1"/>
  <c r="CU32" i="2" s="1"/>
  <c r="AJ345" i="1"/>
  <c r="AI32" i="2" s="1"/>
  <c r="L345" i="1"/>
  <c r="K32" i="2" s="1"/>
  <c r="D345" i="1"/>
  <c r="C32" i="2" s="1"/>
  <c r="AK338" i="1"/>
  <c r="AJ31" i="2" s="1"/>
  <c r="E338" i="1"/>
  <c r="D31" i="2" s="1"/>
  <c r="CW338" i="1"/>
  <c r="CV31" i="2" s="1"/>
  <c r="CO338" i="1"/>
  <c r="CN31" i="2" s="1"/>
  <c r="BY338" i="1"/>
  <c r="BX31" i="2" s="1"/>
  <c r="BA338" i="1"/>
  <c r="AZ31" i="2" s="1"/>
  <c r="FO345" i="1"/>
  <c r="FN32" i="2" s="1"/>
  <c r="FA345" i="1"/>
  <c r="EZ32" i="2" s="1"/>
  <c r="EO345" i="1"/>
  <c r="EN32" i="2" s="1"/>
  <c r="DL345" i="1"/>
  <c r="DK32" i="2" s="1"/>
  <c r="CK345" i="1"/>
  <c r="CJ32" i="2" s="1"/>
  <c r="AG345" i="1"/>
  <c r="AF32" i="2" s="1"/>
  <c r="FP338" i="1"/>
  <c r="FO31" i="2" s="1"/>
  <c r="FX338" i="1"/>
  <c r="FW31" i="2" s="1"/>
  <c r="EZ338" i="1"/>
  <c r="EY31" i="2" s="1"/>
  <c r="ER338" i="1"/>
  <c r="EQ31" i="2" s="1"/>
  <c r="EB338" i="1"/>
  <c r="EA31" i="2" s="1"/>
  <c r="DT338" i="1"/>
  <c r="DS31" i="2" s="1"/>
  <c r="BX338" i="1"/>
  <c r="BW31" i="2" s="1"/>
  <c r="BP338" i="1"/>
  <c r="BO31" i="2" s="1"/>
  <c r="BH338" i="1"/>
  <c r="BG31" i="2" s="1"/>
  <c r="AR338" i="1"/>
  <c r="AQ31" i="2" s="1"/>
  <c r="L338" i="1"/>
  <c r="K31" i="2" s="1"/>
  <c r="BN345" i="1"/>
  <c r="BM32" i="2" s="1"/>
  <c r="BF345" i="1"/>
  <c r="BE32" i="2" s="1"/>
  <c r="AX345" i="1"/>
  <c r="AW32" i="2" s="1"/>
  <c r="AH345" i="1"/>
  <c r="AG32" i="2" s="1"/>
  <c r="Z345" i="1"/>
  <c r="Y32" i="2" s="1"/>
  <c r="R345" i="1"/>
  <c r="Q32" i="2" s="1"/>
  <c r="J345" i="1"/>
  <c r="I32" i="2" s="1"/>
  <c r="FW338" i="1"/>
  <c r="FV31" i="2" s="1"/>
  <c r="FG338" i="1"/>
  <c r="FF31" i="2" s="1"/>
  <c r="EQ338" i="1"/>
  <c r="EP31" i="2" s="1"/>
  <c r="EI338" i="1"/>
  <c r="EH31" i="2" s="1"/>
  <c r="DS338" i="1"/>
  <c r="DR31" i="2" s="1"/>
  <c r="CM338" i="1"/>
  <c r="CL31" i="2" s="1"/>
  <c r="CE338" i="1"/>
  <c r="CD31" i="2" s="1"/>
  <c r="BW338" i="1"/>
  <c r="BV31" i="2" s="1"/>
  <c r="AY338" i="1"/>
  <c r="AX31" i="2" s="1"/>
  <c r="S338" i="1"/>
  <c r="R31" i="2" s="1"/>
  <c r="FO338" i="1"/>
  <c r="FN31" i="2" s="1"/>
  <c r="DZ329" i="1"/>
  <c r="DZ331" i="1" s="1"/>
  <c r="DY19" i="2" s="1"/>
  <c r="CT329" i="1"/>
  <c r="CT331" i="1" s="1"/>
  <c r="CS19" i="2" s="1"/>
  <c r="AV329" i="1"/>
  <c r="AV331" i="1" s="1"/>
  <c r="AU19" i="2" s="1"/>
  <c r="EM329" i="1"/>
  <c r="EM331" i="1" s="1"/>
  <c r="EL19" i="2" s="1"/>
  <c r="EE329" i="1"/>
  <c r="EE331" i="1" s="1"/>
  <c r="ED19" i="2" s="1"/>
  <c r="CI329" i="1"/>
  <c r="CI331" i="1" s="1"/>
  <c r="CH19" i="2" s="1"/>
  <c r="CA329" i="1"/>
  <c r="CA331" i="1" s="1"/>
  <c r="BZ19" i="2" s="1"/>
  <c r="BS329" i="1"/>
  <c r="BS331" i="1" s="1"/>
  <c r="BR19" i="2" s="1"/>
  <c r="AM329" i="1"/>
  <c r="AM331" i="1" s="1"/>
  <c r="AL19" i="2" s="1"/>
  <c r="W329" i="1"/>
  <c r="W331" i="1" s="1"/>
  <c r="V19" i="2" s="1"/>
  <c r="O329" i="1"/>
  <c r="O331" i="1" s="1"/>
  <c r="N19" i="2" s="1"/>
  <c r="ED329" i="1"/>
  <c r="ED331" i="1" s="1"/>
  <c r="EC19" i="2" s="1"/>
  <c r="FP329" i="1"/>
  <c r="FP331" i="1" s="1"/>
  <c r="FO19" i="2" s="1"/>
  <c r="EZ329" i="1"/>
  <c r="EZ331" i="1" s="1"/>
  <c r="EY19" i="2" s="1"/>
  <c r="DD329" i="1"/>
  <c r="DD331" i="1" s="1"/>
  <c r="DC19" i="2" s="1"/>
  <c r="CV329" i="1"/>
  <c r="CV331" i="1" s="1"/>
  <c r="CU19" i="2" s="1"/>
  <c r="BP329" i="1"/>
  <c r="BP331" i="1" s="1"/>
  <c r="BO19" i="2" s="1"/>
  <c r="AR329" i="1"/>
  <c r="AR331" i="1" s="1"/>
  <c r="AQ19" i="2" s="1"/>
  <c r="T329" i="1"/>
  <c r="T331" i="1" s="1"/>
  <c r="S19" i="2" s="1"/>
  <c r="L329" i="1"/>
  <c r="L331" i="1" s="1"/>
  <c r="K19" i="2" s="1"/>
  <c r="FG329" i="1"/>
  <c r="FG331" i="1" s="1"/>
  <c r="FF19" i="2" s="1"/>
  <c r="EX329" i="1"/>
  <c r="EX331" i="1" s="1"/>
  <c r="EW19" i="2" s="1"/>
  <c r="DJ329" i="1"/>
  <c r="DJ331" i="1" s="1"/>
  <c r="DI19" i="2" s="1"/>
  <c r="DB329" i="1"/>
  <c r="DB331" i="1" s="1"/>
  <c r="DA19" i="2" s="1"/>
  <c r="BF329" i="1"/>
  <c r="BF331" i="1" s="1"/>
  <c r="BE19" i="2" s="1"/>
  <c r="AX329" i="1"/>
  <c r="AX331" i="1" s="1"/>
  <c r="AW19" i="2" s="1"/>
  <c r="EK294" i="1"/>
  <c r="EK296" i="1" s="1"/>
  <c r="EJ18" i="2" s="1"/>
  <c r="BY294" i="1"/>
  <c r="BY296" i="1" s="1"/>
  <c r="BX18" i="2" s="1"/>
  <c r="M294" i="1"/>
  <c r="M296" i="1" s="1"/>
  <c r="L18" i="2" s="1"/>
  <c r="EY345" i="1"/>
  <c r="EX32" i="2" s="1"/>
  <c r="EK345" i="1"/>
  <c r="EJ32" i="2" s="1"/>
  <c r="AQ345" i="1"/>
  <c r="AP32" i="2" s="1"/>
  <c r="FV338" i="1"/>
  <c r="FU31" i="2" s="1"/>
  <c r="FN338" i="1"/>
  <c r="FM31" i="2" s="1"/>
  <c r="FF338" i="1"/>
  <c r="FE31" i="2" s="1"/>
  <c r="EX338" i="1"/>
  <c r="EW31" i="2" s="1"/>
  <c r="EP338" i="1"/>
  <c r="EO31" i="2" s="1"/>
  <c r="EH338" i="1"/>
  <c r="EG31" i="2" s="1"/>
  <c r="DZ338" i="1"/>
  <c r="DY31" i="2" s="1"/>
  <c r="DR338" i="1"/>
  <c r="DQ31" i="2" s="1"/>
  <c r="DJ338" i="1"/>
  <c r="DI31" i="2" s="1"/>
  <c r="DB338" i="1"/>
  <c r="DA31" i="2" s="1"/>
  <c r="CD338" i="1"/>
  <c r="CC31" i="2" s="1"/>
  <c r="BV338" i="1"/>
  <c r="BU31" i="2" s="1"/>
  <c r="BN338" i="1"/>
  <c r="BM31" i="2" s="1"/>
  <c r="BF338" i="1"/>
  <c r="BE31" i="2" s="1"/>
  <c r="AP338" i="1"/>
  <c r="AO31" i="2" s="1"/>
  <c r="AH338" i="1"/>
  <c r="AG31" i="2" s="1"/>
  <c r="R338" i="1"/>
  <c r="Q31" i="2" s="1"/>
  <c r="J338" i="1"/>
  <c r="I31" i="2" s="1"/>
  <c r="DV329" i="1"/>
  <c r="DV331" i="1" s="1"/>
  <c r="DU19" i="2" s="1"/>
  <c r="CX329" i="1"/>
  <c r="CX331" i="1" s="1"/>
  <c r="CW19" i="2" s="1"/>
  <c r="EY329" i="1"/>
  <c r="EY331" i="1" s="1"/>
  <c r="EX19" i="2" s="1"/>
  <c r="CS338" i="1"/>
  <c r="CR31" i="2" s="1"/>
  <c r="BG338" i="1"/>
  <c r="BF31" i="2" s="1"/>
  <c r="K338" i="1"/>
  <c r="J31" i="2" s="1"/>
  <c r="BR329" i="1"/>
  <c r="BR331" i="1" s="1"/>
  <c r="BQ19" i="2" s="1"/>
  <c r="EF345" i="1"/>
  <c r="EE32" i="2" s="1"/>
  <c r="CJ345" i="1"/>
  <c r="CI32" i="2" s="1"/>
  <c r="BL345" i="1"/>
  <c r="BK32" i="2" s="1"/>
  <c r="P345" i="1"/>
  <c r="O32" i="2" s="1"/>
  <c r="FQ338" i="1"/>
  <c r="FP31" i="2" s="1"/>
  <c r="DM338" i="1"/>
  <c r="DL31" i="2" s="1"/>
  <c r="ET329" i="1"/>
  <c r="ET331" i="1" s="1"/>
  <c r="ES19" i="2" s="1"/>
  <c r="DN329" i="1"/>
  <c r="DN331" i="1" s="1"/>
  <c r="DM19" i="2" s="1"/>
  <c r="CH329" i="1"/>
  <c r="CH331" i="1" s="1"/>
  <c r="CG19" i="2" s="1"/>
  <c r="BB329" i="1"/>
  <c r="BB331" i="1" s="1"/>
  <c r="BA19" i="2" s="1"/>
  <c r="V329" i="1"/>
  <c r="V331" i="1" s="1"/>
  <c r="U19" i="2" s="1"/>
  <c r="BJ329" i="1"/>
  <c r="BJ331" i="1" s="1"/>
  <c r="BI19" i="2" s="1"/>
  <c r="EV345" i="1"/>
  <c r="EU32" i="2" s="1"/>
  <c r="AF345" i="1"/>
  <c r="AE32" i="2" s="1"/>
  <c r="H345" i="1"/>
  <c r="G32" i="2" s="1"/>
  <c r="EC338" i="1"/>
  <c r="EB31" i="2" s="1"/>
  <c r="U338" i="1"/>
  <c r="T31" i="2" s="1"/>
  <c r="DU345" i="1"/>
  <c r="DT32" i="2" s="1"/>
  <c r="BI345" i="1"/>
  <c r="BH32" i="2" s="1"/>
  <c r="CC338" i="1"/>
  <c r="CB31" i="2" s="1"/>
  <c r="Y338" i="1"/>
  <c r="X31" i="2" s="1"/>
  <c r="AT329" i="1"/>
  <c r="AT331" i="1" s="1"/>
  <c r="AS19" i="2" s="1"/>
  <c r="BT345" i="1"/>
  <c r="BS32" i="2" s="1"/>
  <c r="X345" i="1"/>
  <c r="W32" i="2" s="1"/>
  <c r="FI338" i="1"/>
  <c r="FH31" i="2" s="1"/>
  <c r="EK338" i="1"/>
  <c r="EJ31" i="2" s="1"/>
  <c r="DE338" i="1"/>
  <c r="DD31" i="2" s="1"/>
  <c r="ED345" i="1"/>
  <c r="EC32" i="2" s="1"/>
  <c r="DN345" i="1"/>
  <c r="DM32" i="2" s="1"/>
  <c r="BR345" i="1"/>
  <c r="BQ32" i="2" s="1"/>
  <c r="BB345" i="1"/>
  <c r="BA32" i="2" s="1"/>
  <c r="AT345" i="1"/>
  <c r="AS32" i="2" s="1"/>
  <c r="V345" i="1"/>
  <c r="U32" i="2" s="1"/>
  <c r="N345" i="1"/>
  <c r="M32" i="2" s="1"/>
  <c r="EA338" i="1"/>
  <c r="DZ31" i="2" s="1"/>
  <c r="AI338" i="1"/>
  <c r="AH31" i="2" s="1"/>
  <c r="EY338" i="1"/>
  <c r="EX31" i="2" s="1"/>
  <c r="FB329" i="1"/>
  <c r="FB331" i="1" s="1"/>
  <c r="FA19" i="2" s="1"/>
  <c r="EL329" i="1"/>
  <c r="EL331" i="1" s="1"/>
  <c r="EK19" i="2" s="1"/>
  <c r="DF329" i="1"/>
  <c r="DF331" i="1" s="1"/>
  <c r="DE19" i="2" s="1"/>
  <c r="CP329" i="1"/>
  <c r="CP331" i="1" s="1"/>
  <c r="CO19" i="2" s="1"/>
  <c r="AL329" i="1"/>
  <c r="AL331" i="1" s="1"/>
  <c r="AK19" i="2" s="1"/>
  <c r="AD329" i="1"/>
  <c r="AD331" i="1" s="1"/>
  <c r="AC19" i="2" s="1"/>
  <c r="N329" i="1"/>
  <c r="N331" i="1" s="1"/>
  <c r="M19" i="2" s="1"/>
  <c r="F329" i="1"/>
  <c r="F331" i="1" s="1"/>
  <c r="E19" i="2" s="1"/>
  <c r="FX329" i="1"/>
  <c r="FX331" i="1" s="1"/>
  <c r="FW19" i="2" s="1"/>
  <c r="ER329" i="1"/>
  <c r="ER331" i="1" s="1"/>
  <c r="EQ19" i="2" s="1"/>
  <c r="EJ329" i="1"/>
  <c r="EJ331" i="1" s="1"/>
  <c r="EI19" i="2" s="1"/>
  <c r="EB329" i="1"/>
  <c r="EB331" i="1" s="1"/>
  <c r="EA19" i="2" s="1"/>
  <c r="DL329" i="1"/>
  <c r="DL331" i="1" s="1"/>
  <c r="DK19" i="2" s="1"/>
  <c r="CN329" i="1"/>
  <c r="CN331" i="1" s="1"/>
  <c r="CM19" i="2" s="1"/>
  <c r="CF329" i="1"/>
  <c r="CF331" i="1" s="1"/>
  <c r="CE19" i="2" s="1"/>
  <c r="BX329" i="1"/>
  <c r="BX331" i="1" s="1"/>
  <c r="BW19" i="2" s="1"/>
  <c r="BH329" i="1"/>
  <c r="BH331" i="1" s="1"/>
  <c r="BG19" i="2" s="1"/>
  <c r="AZ329" i="1"/>
  <c r="AZ331" i="1" s="1"/>
  <c r="AY19" i="2" s="1"/>
  <c r="AJ329" i="1"/>
  <c r="AJ331" i="1" s="1"/>
  <c r="AI19" i="2" s="1"/>
  <c r="D329" i="1"/>
  <c r="D331" i="1" s="1"/>
  <c r="C19" i="2" s="1"/>
  <c r="FW329" i="1"/>
  <c r="FW331" i="1" s="1"/>
  <c r="FV19" i="2" s="1"/>
  <c r="FO329" i="1"/>
  <c r="FO331" i="1" s="1"/>
  <c r="FN19" i="2" s="1"/>
  <c r="EQ329" i="1"/>
  <c r="EQ331" i="1" s="1"/>
  <c r="EP19" i="2" s="1"/>
  <c r="EI329" i="1"/>
  <c r="EI331" i="1" s="1"/>
  <c r="EH19" i="2" s="1"/>
  <c r="EA329" i="1"/>
  <c r="EA331" i="1" s="1"/>
  <c r="DZ19" i="2" s="1"/>
  <c r="DS329" i="1"/>
  <c r="DS331" i="1" s="1"/>
  <c r="DR19" i="2" s="1"/>
  <c r="DK329" i="1"/>
  <c r="DK331" i="1" s="1"/>
  <c r="DJ19" i="2" s="1"/>
  <c r="DC329" i="1"/>
  <c r="DC331" i="1" s="1"/>
  <c r="DB19" i="2" s="1"/>
  <c r="CU329" i="1"/>
  <c r="CU331" i="1" s="1"/>
  <c r="CT19" i="2" s="1"/>
  <c r="CM329" i="1"/>
  <c r="CM331" i="1" s="1"/>
  <c r="CL19" i="2" s="1"/>
  <c r="CE329" i="1"/>
  <c r="CE331" i="1" s="1"/>
  <c r="CD19" i="2" s="1"/>
  <c r="BW329" i="1"/>
  <c r="BW331" i="1" s="1"/>
  <c r="BV19" i="2" s="1"/>
  <c r="BO329" i="1"/>
  <c r="BO331" i="1" s="1"/>
  <c r="BN19" i="2" s="1"/>
  <c r="BG329" i="1"/>
  <c r="BG331" i="1" s="1"/>
  <c r="BF19" i="2" s="1"/>
  <c r="AY329" i="1"/>
  <c r="AY331" i="1" s="1"/>
  <c r="AX19" i="2" s="1"/>
  <c r="AQ329" i="1"/>
  <c r="AQ331" i="1" s="1"/>
  <c r="AP19" i="2" s="1"/>
  <c r="AI329" i="1"/>
  <c r="AI331" i="1" s="1"/>
  <c r="AH19" i="2" s="1"/>
  <c r="AA329" i="1"/>
  <c r="AA331" i="1" s="1"/>
  <c r="Z19" i="2" s="1"/>
  <c r="S329" i="1"/>
  <c r="S331" i="1" s="1"/>
  <c r="R19" i="2" s="1"/>
  <c r="K329" i="1"/>
  <c r="K331" i="1" s="1"/>
  <c r="J19" i="2" s="1"/>
  <c r="FV329" i="1"/>
  <c r="FV331" i="1" s="1"/>
  <c r="FU19" i="2" s="1"/>
  <c r="FN329" i="1"/>
  <c r="FN331" i="1" s="1"/>
  <c r="FM19" i="2" s="1"/>
  <c r="FF329" i="1"/>
  <c r="FF331" i="1" s="1"/>
  <c r="FE19" i="2" s="1"/>
  <c r="EP329" i="1"/>
  <c r="EP331" i="1" s="1"/>
  <c r="EO19" i="2" s="1"/>
  <c r="EH329" i="1"/>
  <c r="EH331" i="1" s="1"/>
  <c r="EG19" i="2" s="1"/>
  <c r="DR329" i="1"/>
  <c r="DR331" i="1" s="1"/>
  <c r="DQ19" i="2" s="1"/>
  <c r="CL329" i="1"/>
  <c r="CL331" i="1" s="1"/>
  <c r="CK19" i="2" s="1"/>
  <c r="CD329" i="1"/>
  <c r="CD331" i="1" s="1"/>
  <c r="CC19" i="2" s="1"/>
  <c r="BV329" i="1"/>
  <c r="BV331" i="1" s="1"/>
  <c r="BU19" i="2" s="1"/>
  <c r="BN329" i="1"/>
  <c r="BN331" i="1" s="1"/>
  <c r="BM19" i="2" s="1"/>
  <c r="AP329" i="1"/>
  <c r="AP331" i="1" s="1"/>
  <c r="AO19" i="2" s="1"/>
  <c r="AH329" i="1"/>
  <c r="AH331" i="1" s="1"/>
  <c r="AG19" i="2" s="1"/>
  <c r="Z329" i="1"/>
  <c r="Z331" i="1" s="1"/>
  <c r="Y19" i="2" s="1"/>
  <c r="R329" i="1"/>
  <c r="R331" i="1" s="1"/>
  <c r="Q19" i="2" s="1"/>
  <c r="J329" i="1"/>
  <c r="J331" i="1" s="1"/>
  <c r="I19" i="2" s="1"/>
  <c r="FT329" i="1"/>
  <c r="FT331" i="1" s="1"/>
  <c r="FS19" i="2" s="1"/>
  <c r="FL329" i="1"/>
  <c r="FL331" i="1" s="1"/>
  <c r="FK19" i="2" s="1"/>
  <c r="FD329" i="1"/>
  <c r="FD331" i="1" s="1"/>
  <c r="FC19" i="2" s="1"/>
  <c r="EV329" i="1"/>
  <c r="EV331" i="1" s="1"/>
  <c r="EU19" i="2" s="1"/>
  <c r="EN329" i="1"/>
  <c r="EN331" i="1" s="1"/>
  <c r="EM19" i="2" s="1"/>
  <c r="EF329" i="1"/>
  <c r="EF331" i="1" s="1"/>
  <c r="EE19" i="2" s="1"/>
  <c r="DX329" i="1"/>
  <c r="DX331" i="1" s="1"/>
  <c r="DW19" i="2" s="1"/>
  <c r="DP329" i="1"/>
  <c r="DP331" i="1" s="1"/>
  <c r="DO19" i="2" s="1"/>
  <c r="DH329" i="1"/>
  <c r="DH331" i="1" s="1"/>
  <c r="DG19" i="2" s="1"/>
  <c r="CZ329" i="1"/>
  <c r="CZ331" i="1" s="1"/>
  <c r="CY19" i="2" s="1"/>
  <c r="CR329" i="1"/>
  <c r="CR331" i="1" s="1"/>
  <c r="CQ19" i="2" s="1"/>
  <c r="FK329" i="1"/>
  <c r="FK331" i="1" s="1"/>
  <c r="FJ19" i="2" s="1"/>
  <c r="EU329" i="1"/>
  <c r="EU331" i="1" s="1"/>
  <c r="ET19" i="2" s="1"/>
  <c r="DG329" i="1"/>
  <c r="DG331" i="1" s="1"/>
  <c r="DF19" i="2" s="1"/>
  <c r="BK329" i="1"/>
  <c r="BK331" i="1" s="1"/>
  <c r="BJ19" i="2" s="1"/>
  <c r="BC329" i="1"/>
  <c r="BC331" i="1" s="1"/>
  <c r="BB19" i="2" s="1"/>
  <c r="G329" i="1"/>
  <c r="G331" i="1" s="1"/>
  <c r="F19" i="2" s="1"/>
  <c r="BQ338" i="1"/>
  <c r="BP31" i="2" s="1"/>
  <c r="DK338" i="1"/>
  <c r="DJ31" i="2" s="1"/>
  <c r="CA338" i="1"/>
  <c r="BZ31" i="2" s="1"/>
  <c r="BO338" i="1"/>
  <c r="BN31" i="2" s="1"/>
  <c r="AG338" i="1"/>
  <c r="AF31" i="2" s="1"/>
  <c r="DG338" i="1"/>
  <c r="DF31" i="2" s="1"/>
  <c r="O338" i="1"/>
  <c r="N31" i="2" s="1"/>
  <c r="CJ329" i="1"/>
  <c r="CJ331" i="1" s="1"/>
  <c r="CI19" i="2" s="1"/>
  <c r="CB329" i="1"/>
  <c r="CB331" i="1" s="1"/>
  <c r="CA19" i="2" s="1"/>
  <c r="BT329" i="1"/>
  <c r="BT331" i="1" s="1"/>
  <c r="BS19" i="2" s="1"/>
  <c r="BL329" i="1"/>
  <c r="BL331" i="1" s="1"/>
  <c r="BK19" i="2" s="1"/>
  <c r="BD329" i="1"/>
  <c r="BD331" i="1" s="1"/>
  <c r="BC19" i="2" s="1"/>
  <c r="AN329" i="1"/>
  <c r="AN331" i="1" s="1"/>
  <c r="AM19" i="2" s="1"/>
  <c r="AF329" i="1"/>
  <c r="AF331" i="1" s="1"/>
  <c r="AE19" i="2" s="1"/>
  <c r="X329" i="1"/>
  <c r="X331" i="1" s="1"/>
  <c r="W19" i="2" s="1"/>
  <c r="P329" i="1"/>
  <c r="P331" i="1" s="1"/>
  <c r="O19" i="2" s="1"/>
  <c r="H329" i="1"/>
  <c r="H331" i="1" s="1"/>
  <c r="G19" i="2" s="1"/>
  <c r="FS329" i="1"/>
  <c r="FS331" i="1" s="1"/>
  <c r="FR19" i="2" s="1"/>
  <c r="FC329" i="1"/>
  <c r="FC331" i="1" s="1"/>
  <c r="FB19" i="2" s="1"/>
  <c r="DW329" i="1"/>
  <c r="DW331" i="1" s="1"/>
  <c r="DV19" i="2" s="1"/>
  <c r="DO329" i="1"/>
  <c r="DO331" i="1" s="1"/>
  <c r="DN19" i="2" s="1"/>
  <c r="CY329" i="1"/>
  <c r="CY331" i="1" s="1"/>
  <c r="CX19" i="2" s="1"/>
  <c r="CQ329" i="1"/>
  <c r="CQ331" i="1" s="1"/>
  <c r="CP19" i="2" s="1"/>
  <c r="AU329" i="1"/>
  <c r="AU331" i="1" s="1"/>
  <c r="AT19" i="2" s="1"/>
  <c r="AE329" i="1"/>
  <c r="AE331" i="1" s="1"/>
  <c r="AD19" i="2" s="1"/>
  <c r="FR329" i="1"/>
  <c r="FR331" i="1" s="1"/>
  <c r="FQ19" i="2" s="1"/>
  <c r="FJ329" i="1"/>
  <c r="FJ331" i="1" s="1"/>
  <c r="FI19" i="2" s="1"/>
  <c r="AM338" i="1"/>
  <c r="AL31" i="2" s="1"/>
  <c r="CY338" i="1"/>
  <c r="CX31" i="2" s="1"/>
  <c r="BS338" i="1"/>
  <c r="BR31" i="2" s="1"/>
  <c r="FU329" i="1"/>
  <c r="FU331" i="1" s="1"/>
  <c r="FT19" i="2" s="1"/>
  <c r="FM329" i="1"/>
  <c r="FM331" i="1" s="1"/>
  <c r="FL19" i="2" s="1"/>
  <c r="FE329" i="1"/>
  <c r="FE331" i="1" s="1"/>
  <c r="FD19" i="2" s="1"/>
  <c r="EW329" i="1"/>
  <c r="EW331" i="1" s="1"/>
  <c r="EV19" i="2" s="1"/>
  <c r="EO329" i="1"/>
  <c r="EO331" i="1" s="1"/>
  <c r="EN19" i="2" s="1"/>
  <c r="EG329" i="1"/>
  <c r="EG331" i="1" s="1"/>
  <c r="EF19" i="2" s="1"/>
  <c r="DY329" i="1"/>
  <c r="DY331" i="1" s="1"/>
  <c r="DX19" i="2" s="1"/>
  <c r="DQ329" i="1"/>
  <c r="DQ331" i="1" s="1"/>
  <c r="DP19" i="2" s="1"/>
  <c r="DI329" i="1"/>
  <c r="DI331" i="1" s="1"/>
  <c r="DH19" i="2" s="1"/>
  <c r="DA329" i="1"/>
  <c r="DA331" i="1" s="1"/>
  <c r="CZ19" i="2" s="1"/>
  <c r="CS329" i="1"/>
  <c r="CS331" i="1" s="1"/>
  <c r="CR19" i="2" s="1"/>
  <c r="CK329" i="1"/>
  <c r="CK331" i="1" s="1"/>
  <c r="CJ19" i="2" s="1"/>
  <c r="CC329" i="1"/>
  <c r="CC331" i="1" s="1"/>
  <c r="CB19" i="2" s="1"/>
  <c r="BU329" i="1"/>
  <c r="BU331" i="1" s="1"/>
  <c r="BT19" i="2" s="1"/>
  <c r="BM329" i="1"/>
  <c r="BM331" i="1" s="1"/>
  <c r="BL19" i="2" s="1"/>
  <c r="BE329" i="1"/>
  <c r="BE331" i="1" s="1"/>
  <c r="BD19" i="2" s="1"/>
  <c r="AW329" i="1"/>
  <c r="AW331" i="1" s="1"/>
  <c r="AV19" i="2" s="1"/>
  <c r="AO329" i="1"/>
  <c r="AO331" i="1" s="1"/>
  <c r="AN19" i="2" s="1"/>
  <c r="AG329" i="1"/>
  <c r="AG331" i="1" s="1"/>
  <c r="AF19" i="2" s="1"/>
  <c r="Y329" i="1"/>
  <c r="Y331" i="1" s="1"/>
  <c r="X19" i="2" s="1"/>
  <c r="Q329" i="1"/>
  <c r="Q331" i="1" s="1"/>
  <c r="P19" i="2" s="1"/>
  <c r="I329" i="1"/>
  <c r="I331" i="1" s="1"/>
  <c r="H19" i="2" s="1"/>
  <c r="AZ294" i="1"/>
  <c r="AZ296" i="1" s="1"/>
  <c r="AY18" i="2" s="1"/>
  <c r="AR294" i="1"/>
  <c r="AR296" i="1" s="1"/>
  <c r="AQ18" i="2" s="1"/>
  <c r="AJ294" i="1"/>
  <c r="AJ296" i="1" s="1"/>
  <c r="AI18" i="2" s="1"/>
  <c r="AB294" i="1"/>
  <c r="AB296" i="1" s="1"/>
  <c r="AA18" i="2" s="1"/>
  <c r="T294" i="1"/>
  <c r="T296" i="1" s="1"/>
  <c r="S18" i="2" s="1"/>
  <c r="L294" i="1"/>
  <c r="L296" i="1" s="1"/>
  <c r="K18" i="2" s="1"/>
  <c r="D294" i="1"/>
  <c r="D296" i="1" s="1"/>
  <c r="C18" i="2" s="1"/>
  <c r="FD294" i="1"/>
  <c r="FD296" i="1" s="1"/>
  <c r="FC18" i="2" s="1"/>
  <c r="EN294" i="1"/>
  <c r="EN296" i="1" s="1"/>
  <c r="EM18" i="2" s="1"/>
  <c r="DX294" i="1"/>
  <c r="DX296" i="1" s="1"/>
  <c r="DW18" i="2" s="1"/>
  <c r="DH294" i="1"/>
  <c r="DH296" i="1" s="1"/>
  <c r="DG18" i="2" s="1"/>
  <c r="CR294" i="1"/>
  <c r="CR296" i="1" s="1"/>
  <c r="CQ18" i="2" s="1"/>
  <c r="CB294" i="1"/>
  <c r="CB296" i="1" s="1"/>
  <c r="CA18" i="2" s="1"/>
  <c r="BL294" i="1"/>
  <c r="BL296" i="1" s="1"/>
  <c r="BK18" i="2" s="1"/>
  <c r="AV294" i="1"/>
  <c r="AV296" i="1" s="1"/>
  <c r="AU18" i="2" s="1"/>
  <c r="AF294" i="1"/>
  <c r="AF296" i="1" s="1"/>
  <c r="AE18" i="2" s="1"/>
  <c r="P294" i="1"/>
  <c r="P296" i="1" s="1"/>
  <c r="O18" i="2" s="1"/>
  <c r="FQ329" i="1"/>
  <c r="FQ331" i="1" s="1"/>
  <c r="FP19" i="2" s="1"/>
  <c r="FI329" i="1"/>
  <c r="FI331" i="1" s="1"/>
  <c r="FH19" i="2" s="1"/>
  <c r="FA329" i="1"/>
  <c r="FA331" i="1" s="1"/>
  <c r="EZ19" i="2" s="1"/>
  <c r="ES329" i="1"/>
  <c r="ES331" i="1" s="1"/>
  <c r="ER19" i="2" s="1"/>
  <c r="EK329" i="1"/>
  <c r="EK331" i="1" s="1"/>
  <c r="EJ19" i="2" s="1"/>
  <c r="EC329" i="1"/>
  <c r="EC331" i="1" s="1"/>
  <c r="EB19" i="2" s="1"/>
  <c r="DU329" i="1"/>
  <c r="DU331" i="1" s="1"/>
  <c r="DT19" i="2" s="1"/>
  <c r="DM329" i="1"/>
  <c r="DM331" i="1" s="1"/>
  <c r="DL19" i="2" s="1"/>
  <c r="DE329" i="1"/>
  <c r="DE331" i="1" s="1"/>
  <c r="DD19" i="2" s="1"/>
  <c r="CW329" i="1"/>
  <c r="CW331" i="1" s="1"/>
  <c r="CV19" i="2" s="1"/>
  <c r="CO329" i="1"/>
  <c r="CO331" i="1" s="1"/>
  <c r="CN19" i="2" s="1"/>
  <c r="CG329" i="1"/>
  <c r="CG331" i="1" s="1"/>
  <c r="CF19" i="2" s="1"/>
  <c r="BY329" i="1"/>
  <c r="BY331" i="1" s="1"/>
  <c r="BX19" i="2" s="1"/>
  <c r="BQ329" i="1"/>
  <c r="BQ331" i="1" s="1"/>
  <c r="BP19" i="2" s="1"/>
  <c r="BI329" i="1"/>
  <c r="BI331" i="1" s="1"/>
  <c r="BH19" i="2" s="1"/>
  <c r="BA329" i="1"/>
  <c r="BA331" i="1" s="1"/>
  <c r="AZ19" i="2" s="1"/>
  <c r="AS329" i="1"/>
  <c r="AS331" i="1" s="1"/>
  <c r="AR19" i="2" s="1"/>
  <c r="AK329" i="1"/>
  <c r="AK331" i="1" s="1"/>
  <c r="AJ19" i="2" s="1"/>
  <c r="AC329" i="1"/>
  <c r="AC331" i="1" s="1"/>
  <c r="AB19" i="2" s="1"/>
  <c r="U329" i="1"/>
  <c r="U331" i="1" s="1"/>
  <c r="T19" i="2" s="1"/>
  <c r="M329" i="1"/>
  <c r="M331" i="1" s="1"/>
  <c r="L19" i="2" s="1"/>
  <c r="E329" i="1"/>
  <c r="E331" i="1" s="1"/>
  <c r="D19" i="2" s="1"/>
  <c r="FM294" i="1"/>
  <c r="FM296" i="1" s="1"/>
  <c r="FL18" i="2" s="1"/>
  <c r="EW294" i="1"/>
  <c r="EW296" i="1" s="1"/>
  <c r="EV18" i="2" s="1"/>
  <c r="EG294" i="1"/>
  <c r="EG296" i="1" s="1"/>
  <c r="EF18" i="2" s="1"/>
  <c r="DQ294" i="1"/>
  <c r="DQ296" i="1" s="1"/>
  <c r="DP18" i="2" s="1"/>
  <c r="DA294" i="1"/>
  <c r="DA296" i="1" s="1"/>
  <c r="CZ18" i="2" s="1"/>
  <c r="CK294" i="1"/>
  <c r="CK296" i="1" s="1"/>
  <c r="CJ18" i="2" s="1"/>
  <c r="BU294" i="1"/>
  <c r="BU296" i="1" s="1"/>
  <c r="BT18" i="2" s="1"/>
  <c r="BE294" i="1"/>
  <c r="BE296" i="1" s="1"/>
  <c r="BD18" i="2" s="1"/>
  <c r="AO294" i="1"/>
  <c r="AO296" i="1" s="1"/>
  <c r="AN18" i="2" s="1"/>
  <c r="Y294" i="1"/>
  <c r="Y296" i="1" s="1"/>
  <c r="X18" i="2" s="1"/>
  <c r="I294" i="1"/>
  <c r="I296" i="1" s="1"/>
  <c r="H18" i="2" s="1"/>
  <c r="FI294" i="1"/>
  <c r="FI296" i="1" s="1"/>
  <c r="FH18" i="2" s="1"/>
  <c r="ES294" i="1"/>
  <c r="ES296" i="1" s="1"/>
  <c r="ER18" i="2" s="1"/>
  <c r="EC294" i="1"/>
  <c r="EC296" i="1" s="1"/>
  <c r="EB18" i="2" s="1"/>
  <c r="DM294" i="1"/>
  <c r="DM296" i="1" s="1"/>
  <c r="DL18" i="2" s="1"/>
  <c r="CW294" i="1"/>
  <c r="CW296" i="1" s="1"/>
  <c r="CV18" i="2" s="1"/>
  <c r="CG294" i="1"/>
  <c r="CG296" i="1" s="1"/>
  <c r="CF18" i="2" s="1"/>
  <c r="BQ294" i="1"/>
  <c r="BQ296" i="1" s="1"/>
  <c r="BP18" i="2" s="1"/>
  <c r="BA294" i="1"/>
  <c r="BA296" i="1" s="1"/>
  <c r="AZ18" i="2" s="1"/>
  <c r="AK294" i="1"/>
  <c r="AK296" i="1" s="1"/>
  <c r="AJ18" i="2" s="1"/>
  <c r="U294" i="1"/>
  <c r="U296" i="1" s="1"/>
  <c r="T18" i="2" s="1"/>
  <c r="E294" i="1"/>
  <c r="E296" i="1" s="1"/>
  <c r="D18" i="2" s="1"/>
  <c r="FU294" i="1"/>
  <c r="FU296" i="1" s="1"/>
  <c r="FT18" i="2" s="1"/>
  <c r="FE294" i="1"/>
  <c r="FE296" i="1" s="1"/>
  <c r="FD18" i="2" s="1"/>
  <c r="EO294" i="1"/>
  <c r="EO296" i="1" s="1"/>
  <c r="EN18" i="2" s="1"/>
  <c r="DY294" i="1"/>
  <c r="DY296" i="1" s="1"/>
  <c r="DX18" i="2" s="1"/>
  <c r="DI294" i="1"/>
  <c r="DI296" i="1" s="1"/>
  <c r="DH18" i="2" s="1"/>
  <c r="CS294" i="1"/>
  <c r="CS296" i="1" s="1"/>
  <c r="CR18" i="2" s="1"/>
  <c r="CC294" i="1"/>
  <c r="CC296" i="1" s="1"/>
  <c r="CB18" i="2" s="1"/>
  <c r="BM294" i="1"/>
  <c r="BM296" i="1" s="1"/>
  <c r="BL18" i="2" s="1"/>
  <c r="AW294" i="1"/>
  <c r="AW296" i="1" s="1"/>
  <c r="AV18" i="2" s="1"/>
  <c r="AG294" i="1"/>
  <c r="AG296" i="1" s="1"/>
  <c r="AF18" i="2" s="1"/>
  <c r="Q294" i="1"/>
  <c r="Q296" i="1" s="1"/>
  <c r="P18" i="2" s="1"/>
  <c r="FX294" i="1"/>
  <c r="FX296" i="1" s="1"/>
  <c r="FW18" i="2" s="1"/>
  <c r="FP294" i="1"/>
  <c r="FP296" i="1" s="1"/>
  <c r="FO18" i="2" s="1"/>
  <c r="FH294" i="1"/>
  <c r="FH296" i="1" s="1"/>
  <c r="FG18" i="2" s="1"/>
  <c r="EZ294" i="1"/>
  <c r="EZ296" i="1" s="1"/>
  <c r="EY18" i="2" s="1"/>
  <c r="ER294" i="1"/>
  <c r="ER296" i="1" s="1"/>
  <c r="EQ18" i="2" s="1"/>
  <c r="EJ294" i="1"/>
  <c r="EJ296" i="1" s="1"/>
  <c r="EI18" i="2" s="1"/>
  <c r="EB294" i="1"/>
  <c r="EB296" i="1" s="1"/>
  <c r="EA18" i="2" s="1"/>
  <c r="DT294" i="1"/>
  <c r="DT296" i="1" s="1"/>
  <c r="DS18" i="2" s="1"/>
  <c r="DL294" i="1"/>
  <c r="DL296" i="1" s="1"/>
  <c r="DK18" i="2" s="1"/>
  <c r="DD294" i="1"/>
  <c r="DD296" i="1" s="1"/>
  <c r="DC18" i="2" s="1"/>
  <c r="CV294" i="1"/>
  <c r="CV296" i="1" s="1"/>
  <c r="CU18" i="2" s="1"/>
  <c r="CN294" i="1"/>
  <c r="CN296" i="1" s="1"/>
  <c r="CM18" i="2" s="1"/>
  <c r="CF294" i="1"/>
  <c r="CF296" i="1" s="1"/>
  <c r="CE18" i="2" s="1"/>
  <c r="BX294" i="1"/>
  <c r="BX296" i="1" s="1"/>
  <c r="BW18" i="2" s="1"/>
  <c r="BP294" i="1"/>
  <c r="BP296" i="1" s="1"/>
  <c r="BO18" i="2" s="1"/>
  <c r="BH294" i="1"/>
  <c r="BH296" i="1" s="1"/>
  <c r="BG18" i="2" s="1"/>
  <c r="FV294" i="1"/>
  <c r="FV296" i="1" s="1"/>
  <c r="FU18" i="2" s="1"/>
  <c r="FN294" i="1"/>
  <c r="FN296" i="1" s="1"/>
  <c r="FM18" i="2" s="1"/>
  <c r="FF294" i="1"/>
  <c r="FF296" i="1" s="1"/>
  <c r="FE18" i="2" s="1"/>
  <c r="EX294" i="1"/>
  <c r="EX296" i="1" s="1"/>
  <c r="EW18" i="2" s="1"/>
  <c r="EP294" i="1"/>
  <c r="EP296" i="1" s="1"/>
  <c r="EO18" i="2" s="1"/>
  <c r="EH294" i="1"/>
  <c r="EH296" i="1" s="1"/>
  <c r="EG18" i="2" s="1"/>
  <c r="DZ294" i="1"/>
  <c r="DZ296" i="1" s="1"/>
  <c r="DY18" i="2" s="1"/>
  <c r="DR294" i="1"/>
  <c r="DR296" i="1" s="1"/>
  <c r="DQ18" i="2" s="1"/>
  <c r="DJ294" i="1"/>
  <c r="DJ296" i="1" s="1"/>
  <c r="DI18" i="2" s="1"/>
  <c r="DB294" i="1"/>
  <c r="DB296" i="1" s="1"/>
  <c r="DA18" i="2" s="1"/>
  <c r="CT294" i="1"/>
  <c r="CT296" i="1" s="1"/>
  <c r="CS18" i="2" s="1"/>
  <c r="CL294" i="1"/>
  <c r="CL296" i="1" s="1"/>
  <c r="CK18" i="2" s="1"/>
  <c r="CD294" i="1"/>
  <c r="CD296" i="1" s="1"/>
  <c r="CC18" i="2" s="1"/>
  <c r="BV294" i="1"/>
  <c r="BV296" i="1" s="1"/>
  <c r="BU18" i="2" s="1"/>
  <c r="BN294" i="1"/>
  <c r="BN296" i="1" s="1"/>
  <c r="BM18" i="2" s="1"/>
  <c r="BF294" i="1"/>
  <c r="BF296" i="1" s="1"/>
  <c r="BE18" i="2" s="1"/>
  <c r="AX294" i="1"/>
  <c r="AX296" i="1" s="1"/>
  <c r="AW18" i="2" s="1"/>
  <c r="AP294" i="1"/>
  <c r="AP296" i="1" s="1"/>
  <c r="AO18" i="2" s="1"/>
  <c r="AH294" i="1"/>
  <c r="AH296" i="1" s="1"/>
  <c r="AG18" i="2" s="1"/>
  <c r="Z294" i="1"/>
  <c r="Z296" i="1" s="1"/>
  <c r="Y18" i="2" s="1"/>
  <c r="R294" i="1"/>
  <c r="R296" i="1" s="1"/>
  <c r="Q18" i="2" s="1"/>
  <c r="J294" i="1"/>
  <c r="J296" i="1" s="1"/>
  <c r="I18" i="2" s="1"/>
  <c r="FS294" i="1"/>
  <c r="FS296" i="1" s="1"/>
  <c r="FR18" i="2" s="1"/>
  <c r="FK294" i="1"/>
  <c r="FK296" i="1" s="1"/>
  <c r="FJ18" i="2" s="1"/>
  <c r="FC294" i="1"/>
  <c r="FC296" i="1" s="1"/>
  <c r="FB18" i="2" s="1"/>
  <c r="EU294" i="1"/>
  <c r="EU296" i="1" s="1"/>
  <c r="ET18" i="2" s="1"/>
  <c r="EM294" i="1"/>
  <c r="EM296" i="1" s="1"/>
  <c r="EL18" i="2" s="1"/>
  <c r="EE294" i="1"/>
  <c r="EE296" i="1" s="1"/>
  <c r="ED18" i="2" s="1"/>
  <c r="DW294" i="1"/>
  <c r="DW296" i="1" s="1"/>
  <c r="DV18" i="2" s="1"/>
  <c r="DO294" i="1"/>
  <c r="DO296" i="1" s="1"/>
  <c r="DN18" i="2" s="1"/>
  <c r="DG294" i="1"/>
  <c r="DG296" i="1" s="1"/>
  <c r="DF18" i="2" s="1"/>
  <c r="CY294" i="1"/>
  <c r="CY296" i="1" s="1"/>
  <c r="CX18" i="2" s="1"/>
  <c r="CQ294" i="1"/>
  <c r="CQ296" i="1" s="1"/>
  <c r="CP18" i="2" s="1"/>
  <c r="CI294" i="1"/>
  <c r="CI296" i="1" s="1"/>
  <c r="CH18" i="2" s="1"/>
  <c r="CA294" i="1"/>
  <c r="CA296" i="1" s="1"/>
  <c r="BZ18" i="2" s="1"/>
  <c r="BS294" i="1"/>
  <c r="BS296" i="1" s="1"/>
  <c r="BR18" i="2" s="1"/>
  <c r="BK294" i="1"/>
  <c r="BK296" i="1" s="1"/>
  <c r="BJ18" i="2" s="1"/>
  <c r="BC294" i="1"/>
  <c r="BC296" i="1" s="1"/>
  <c r="BB18" i="2" s="1"/>
  <c r="AU294" i="1"/>
  <c r="AU296" i="1" s="1"/>
  <c r="AT18" i="2" s="1"/>
  <c r="AM294" i="1"/>
  <c r="AM296" i="1" s="1"/>
  <c r="AL18" i="2" s="1"/>
  <c r="AE294" i="1"/>
  <c r="AE296" i="1" s="1"/>
  <c r="AD18" i="2" s="1"/>
  <c r="W294" i="1"/>
  <c r="W296" i="1" s="1"/>
  <c r="V18" i="2" s="1"/>
  <c r="O294" i="1"/>
  <c r="O296" i="1" s="1"/>
  <c r="N18" i="2" s="1"/>
  <c r="G294" i="1"/>
  <c r="G296" i="1" s="1"/>
  <c r="F18" i="2" s="1"/>
  <c r="FR294" i="1"/>
  <c r="FR296" i="1" s="1"/>
  <c r="FQ18" i="2" s="1"/>
  <c r="FJ294" i="1"/>
  <c r="FJ296" i="1" s="1"/>
  <c r="FI18" i="2" s="1"/>
  <c r="FB294" i="1"/>
  <c r="FB296" i="1" s="1"/>
  <c r="FA18" i="2" s="1"/>
  <c r="ET294" i="1"/>
  <c r="ET296" i="1" s="1"/>
  <c r="ES18" i="2" s="1"/>
  <c r="EL294" i="1"/>
  <c r="EL296" i="1" s="1"/>
  <c r="EK18" i="2" s="1"/>
  <c r="ED294" i="1"/>
  <c r="ED296" i="1" s="1"/>
  <c r="EC18" i="2" s="1"/>
  <c r="DV294" i="1"/>
  <c r="DV296" i="1" s="1"/>
  <c r="DU18" i="2" s="1"/>
  <c r="DN294" i="1"/>
  <c r="DN296" i="1" s="1"/>
  <c r="DM18" i="2" s="1"/>
  <c r="DF294" i="1"/>
  <c r="DF296" i="1" s="1"/>
  <c r="DE18" i="2" s="1"/>
  <c r="CX294" i="1"/>
  <c r="CX296" i="1" s="1"/>
  <c r="CW18" i="2" s="1"/>
  <c r="CP294" i="1"/>
  <c r="CP296" i="1" s="1"/>
  <c r="CO18" i="2" s="1"/>
  <c r="CH294" i="1"/>
  <c r="CH296" i="1" s="1"/>
  <c r="CG18" i="2" s="1"/>
  <c r="BZ294" i="1"/>
  <c r="BZ296" i="1" s="1"/>
  <c r="BY18" i="2" s="1"/>
  <c r="BR294" i="1"/>
  <c r="BR296" i="1" s="1"/>
  <c r="BQ18" i="2" s="1"/>
  <c r="BJ294" i="1"/>
  <c r="BJ296" i="1" s="1"/>
  <c r="BI18" i="2" s="1"/>
  <c r="BB294" i="1"/>
  <c r="BB296" i="1" s="1"/>
  <c r="BA18" i="2" s="1"/>
  <c r="AT294" i="1"/>
  <c r="AT296" i="1" s="1"/>
  <c r="AS18" i="2" s="1"/>
  <c r="AL294" i="1"/>
  <c r="AL296" i="1" s="1"/>
  <c r="AK18" i="2" s="1"/>
  <c r="AD294" i="1"/>
  <c r="AD296" i="1" s="1"/>
  <c r="AC18" i="2" s="1"/>
  <c r="V294" i="1"/>
  <c r="V296" i="1" s="1"/>
  <c r="U18" i="2" s="1"/>
  <c r="N294" i="1"/>
  <c r="N296" i="1" s="1"/>
  <c r="M18" i="2" s="1"/>
  <c r="F294" i="1"/>
  <c r="F296" i="1" s="1"/>
  <c r="E18" i="2" s="1"/>
  <c r="FW294" i="1"/>
  <c r="FW296" i="1" s="1"/>
  <c r="FV18" i="2" s="1"/>
  <c r="FO294" i="1"/>
  <c r="FO296" i="1" s="1"/>
  <c r="FN18" i="2" s="1"/>
  <c r="FG294" i="1"/>
  <c r="FG296" i="1" s="1"/>
  <c r="FF18" i="2" s="1"/>
  <c r="EY294" i="1"/>
  <c r="EY296" i="1" s="1"/>
  <c r="EX18" i="2" s="1"/>
  <c r="EQ294" i="1"/>
  <c r="EQ296" i="1" s="1"/>
  <c r="EP18" i="2" s="1"/>
  <c r="EI294" i="1"/>
  <c r="EI296" i="1" s="1"/>
  <c r="EH18" i="2" s="1"/>
  <c r="EA294" i="1"/>
  <c r="EA296" i="1" s="1"/>
  <c r="DZ18" i="2" s="1"/>
  <c r="DS294" i="1"/>
  <c r="DS296" i="1" s="1"/>
  <c r="DR18" i="2" s="1"/>
  <c r="DK294" i="1"/>
  <c r="DK296" i="1" s="1"/>
  <c r="DJ18" i="2" s="1"/>
  <c r="DC294" i="1"/>
  <c r="DC296" i="1" s="1"/>
  <c r="DB18" i="2" s="1"/>
  <c r="CU294" i="1"/>
  <c r="CU296" i="1" s="1"/>
  <c r="CT18" i="2" s="1"/>
  <c r="CM294" i="1"/>
  <c r="CM296" i="1" s="1"/>
  <c r="CL18" i="2" s="1"/>
  <c r="CE294" i="1"/>
  <c r="CE296" i="1" s="1"/>
  <c r="CD18" i="2" s="1"/>
  <c r="BW294" i="1"/>
  <c r="BW296" i="1" s="1"/>
  <c r="BV18" i="2" s="1"/>
  <c r="BO294" i="1"/>
  <c r="BO296" i="1" s="1"/>
  <c r="BN18" i="2" s="1"/>
  <c r="BG294" i="1"/>
  <c r="BG296" i="1" s="1"/>
  <c r="BF18" i="2" s="1"/>
  <c r="AY294" i="1"/>
  <c r="AY296" i="1" s="1"/>
  <c r="AX18" i="2" s="1"/>
  <c r="AQ294" i="1"/>
  <c r="AQ296" i="1" s="1"/>
  <c r="AP18" i="2" s="1"/>
  <c r="AI294" i="1"/>
  <c r="AI296" i="1" s="1"/>
  <c r="AH18" i="2" s="1"/>
  <c r="AA294" i="1"/>
  <c r="AA296" i="1" s="1"/>
  <c r="Z18" i="2" s="1"/>
  <c r="S294" i="1"/>
  <c r="S296" i="1" s="1"/>
  <c r="R18" i="2" s="1"/>
  <c r="K294" i="1"/>
  <c r="K296" i="1" s="1"/>
  <c r="J18" i="2" s="1"/>
  <c r="C9" i="2" l="1"/>
  <c r="C12" i="2" s="1"/>
  <c r="A15" i="2" l="1"/>
  <c r="A44" i="2" s="1"/>
  <c r="A16" i="2"/>
  <c r="A45" i="2" s="1"/>
  <c r="A17" i="2"/>
  <c r="A46" i="2" s="1"/>
  <c r="A18" i="2"/>
  <c r="A31" i="2" s="1"/>
  <c r="A19" i="2"/>
  <c r="A32" i="2" s="1"/>
  <c r="A21" i="2"/>
  <c r="A22" i="2"/>
  <c r="A49" i="2" s="1"/>
  <c r="A24" i="2"/>
  <c r="A51" i="2" s="1"/>
  <c r="A25" i="2"/>
  <c r="A52" i="2" s="1"/>
  <c r="B40" i="2"/>
  <c r="B41" i="2"/>
  <c r="B6" i="3"/>
  <c r="P6" i="3"/>
  <c r="P40" i="3" s="1"/>
  <c r="Q6" i="3"/>
  <c r="FZ11" i="3"/>
  <c r="A40" i="3"/>
  <c r="A114" i="3" s="1"/>
  <c r="B40" i="3"/>
  <c r="Q40" i="3"/>
  <c r="G72" i="3"/>
  <c r="G147" i="3" s="1"/>
  <c r="P72" i="3"/>
  <c r="V72" i="3"/>
  <c r="E147" i="3"/>
  <c r="P147" i="3"/>
  <c r="T147" i="3"/>
  <c r="V147" i="3"/>
  <c r="A156" i="3"/>
  <c r="A199" i="3" s="1"/>
  <c r="B156" i="3"/>
  <c r="P199" i="3"/>
  <c r="Q156" i="3"/>
  <c r="B199" i="3"/>
  <c r="Q199" i="3"/>
  <c r="B45" i="2" l="1"/>
  <c r="B46" i="2"/>
  <c r="S110" i="3"/>
  <c r="S72" i="3"/>
  <c r="D110" i="3"/>
  <c r="S147" i="3"/>
  <c r="D147" i="3"/>
  <c r="S38" i="3"/>
  <c r="A28" i="2"/>
  <c r="A37" i="2"/>
  <c r="A35" i="2"/>
  <c r="C8" i="2"/>
  <c r="C11" i="2" s="1"/>
  <c r="B18" i="2"/>
  <c r="B6" i="2"/>
  <c r="C34" i="2"/>
  <c r="C37" i="2" s="1"/>
  <c r="H147" i="3"/>
  <c r="C21" i="2"/>
  <c r="C24" i="2" s="1"/>
  <c r="C35" i="2"/>
  <c r="C38" i="2" s="1"/>
  <c r="A38" i="2"/>
  <c r="A29" i="2"/>
  <c r="A30" i="2"/>
  <c r="C6" i="2"/>
  <c r="B32" i="2"/>
  <c r="C22" i="2"/>
  <c r="C25" i="2" s="1"/>
  <c r="A34" i="2"/>
  <c r="A48" i="2"/>
  <c r="W147" i="3"/>
  <c r="D72" i="3" l="1"/>
  <c r="B5" i="2"/>
  <c r="C48" i="2"/>
  <c r="C51" i="2" s="1"/>
  <c r="C49" i="2"/>
  <c r="C52" i="2" s="1"/>
  <c r="C54" i="2" l="1"/>
  <c r="C15" i="2"/>
  <c r="B15" i="2" l="1"/>
  <c r="C28" i="2"/>
  <c r="C44" i="2"/>
  <c r="B28" i="2" l="1"/>
  <c r="B44" i="2"/>
</calcChain>
</file>

<file path=xl/connections.xml><?xml version="1.0" encoding="utf-8"?>
<connections xmlns="http://schemas.openxmlformats.org/spreadsheetml/2006/main">
  <connection id="1" keepAlive="1" name="Conexión" type="5" refreshedVersion="6">
    <dbPr connection="Provider=MSOLAP.2;Persist Security Info=True;Data Source=SRVOLAP;Initial Catalog=IV Monitoreo;Client Cache Size=25;Auto Synch Period=10000;MDX Compatibility=1" command="Fondos" commandType="1"/>
    <olapPr rowDrillCount="1000" serverFill="0" serverNumberFormat="0" serverFont="0" serverFontColor="0"/>
  </connection>
  <connection id="2" keepAlive="1" name="Conexión1" type="5" refreshedVersion="6">
    <dbPr connection="Provider=MSOLAP.2;Persist Security Info=True;Data Source=SRVOLAP;Initial Catalog=IV Monitoreo;Client Cache Size=25;Auto Synch Period=10000;MDX Compatibility=1" command="Cotizaciones" commandType="1"/>
    <olapPr rowDrillCount="1000" serverFill="0" serverNumberFormat="0" serverFont="0" serverFontColor="0"/>
  </connection>
  <connection id="3" keepAlive="1" name="Conexión2" type="5" refreshedVersion="6">
    <dbPr connection="Provider=MSOLAP.2;Persist Security Info=True;Data Source=srvolap;Initial Catalog=IV Monitoreo;Client Cache Size=25;Auto Synch Period=10000;MDX Compatibility=1" command="Cotizaciones" commandType="1"/>
    <olapPr rowDrillCount="1000" serverFill="0" serverNumberFormat="0" serverFont="0" serverFontColor="0"/>
  </connection>
  <connection id="4" keepAlive="1" name="Conexión3" type="5" refreshedVersion="6">
    <dbPr connection="Provider=MSOLAP.2;Persist Security Info=True;Data Source=SRVOLAP;Initial Catalog=IV Monitoreo;Client Cache Size=25;Auto Synch Period=10000;MDX Compatibility=1" command="Duracion" commandType="1"/>
    <olapPr rowDrillCount="1000" serverFill="0" serverNumberFormat="0" serverFont="0" serverFontColor="0"/>
  </connection>
  <connection id="5" odcFile="C:\Users\gquintanilla\Documents\My Data Sources\srvolap IV Monitoreo Cotizaciones.odc" keepAlive="1" name="srvolap IV Monitoreo Cotizaciones" type="5" refreshedVersion="4" background="1">
    <dbPr connection="Provider=MSOLAP.2;Integrated Security=SSPI;Persist Security Info=True;Data Source=srvolap;Initial Catalog=IV Monitoreo;Client Cache Size=25;Auto Synch Period=10000;MDX Compatibility=1" command="Cotizaciones" commandType="1"/>
    <olapPr sendLocale="1" rowDrillCount="1000"/>
  </connection>
</connections>
</file>

<file path=xl/sharedStrings.xml><?xml version="1.0" encoding="utf-8"?>
<sst xmlns="http://schemas.openxmlformats.org/spreadsheetml/2006/main" count="956" uniqueCount="114">
  <si>
    <t>BSK</t>
  </si>
  <si>
    <t>BSP</t>
  </si>
  <si>
    <t>CCP</t>
  </si>
  <si>
    <t>CFO</t>
  </si>
  <si>
    <t>EFE</t>
  </si>
  <si>
    <t>FOL</t>
  </si>
  <si>
    <t>FOP</t>
  </si>
  <si>
    <t>HOR</t>
  </si>
  <si>
    <t>MFM</t>
  </si>
  <si>
    <t>PBC</t>
  </si>
  <si>
    <t>POS</t>
  </si>
  <si>
    <t>PRD</t>
  </si>
  <si>
    <t>UNI</t>
  </si>
  <si>
    <t>M Cartera Bruta</t>
  </si>
  <si>
    <t>P Tasa Ultimos30dias</t>
  </si>
  <si>
    <t>P Tasa Efectiva Anual</t>
  </si>
  <si>
    <t>M Total Liquidez</t>
  </si>
  <si>
    <t>Cartera</t>
  </si>
  <si>
    <t>Liquidez</t>
  </si>
  <si>
    <t>Tasa a 30 días</t>
  </si>
  <si>
    <t>TEA</t>
  </si>
  <si>
    <t>FONDOS DE INVERSIÓN</t>
  </si>
  <si>
    <t>Al:</t>
  </si>
  <si>
    <t>Var cartera</t>
  </si>
  <si>
    <t>Var liquidez</t>
  </si>
  <si>
    <t>% var cartera</t>
  </si>
  <si>
    <t>% var liquidez</t>
  </si>
  <si>
    <t>en US$</t>
  </si>
  <si>
    <t xml:space="preserve">es decir  en </t>
  </si>
  <si>
    <t xml:space="preserve">La liquidez varió en relación al </t>
  </si>
  <si>
    <t>OFI</t>
  </si>
  <si>
    <t>Fondos en Dolares</t>
  </si>
  <si>
    <t>Fondos en Bs</t>
  </si>
  <si>
    <t>Evolutivos de últimos 6 meses</t>
  </si>
  <si>
    <t>Total fondos</t>
  </si>
  <si>
    <t>en Bs</t>
  </si>
  <si>
    <t>La cartera en bolivianos varió en relación al:</t>
  </si>
  <si>
    <t>La cartera total varió en relación al:</t>
  </si>
  <si>
    <t>Tasa a 180 días</t>
  </si>
  <si>
    <t>Tasa a 360 días</t>
  </si>
  <si>
    <t>Fecha de Reporte:</t>
  </si>
  <si>
    <t>Rango de presentación</t>
  </si>
  <si>
    <t>Concepto</t>
  </si>
  <si>
    <t>DUN</t>
  </si>
  <si>
    <t>FOI</t>
  </si>
  <si>
    <t>AME</t>
  </si>
  <si>
    <t>CRB</t>
  </si>
  <si>
    <t>CFB</t>
  </si>
  <si>
    <t>SFM</t>
  </si>
  <si>
    <t>Tipo de Cambio UFV</t>
  </si>
  <si>
    <t>Tipo de Cambio</t>
  </si>
  <si>
    <t>Fondos en UFVs</t>
  </si>
  <si>
    <t>FFU</t>
  </si>
  <si>
    <t>OPU</t>
  </si>
  <si>
    <t>XTU</t>
  </si>
  <si>
    <t>UFM</t>
  </si>
  <si>
    <t>FII</t>
  </si>
  <si>
    <t>RAC</t>
  </si>
  <si>
    <t>AUTORIDAD DE SUPERVISIÓN DEL SISTEMA FINANCIERO</t>
  </si>
  <si>
    <t>JEFATURA DE CONTROL DE INVERSIONES</t>
  </si>
  <si>
    <t>RBF</t>
  </si>
  <si>
    <t>EAF</t>
  </si>
  <si>
    <t>TOTAL POND</t>
  </si>
  <si>
    <t>SUMA</t>
  </si>
  <si>
    <t>FRM</t>
  </si>
  <si>
    <t>equivalentes a :</t>
  </si>
  <si>
    <t>Fuente:</t>
  </si>
  <si>
    <t>Sistema de Monitoreo</t>
  </si>
  <si>
    <t>CMR</t>
  </si>
  <si>
    <t>AUF</t>
  </si>
  <si>
    <t>GUF</t>
  </si>
  <si>
    <t>DOLARES - TASA EFECTIVA</t>
  </si>
  <si>
    <t>BOLIVIANOS - TASA 30 DIAS</t>
  </si>
  <si>
    <t>BOLIVIANOS - TASA EFECTIVA</t>
  </si>
  <si>
    <t>UFV - TASA 30 DIAS</t>
  </si>
  <si>
    <t>UFV - TASA EFECTIVA</t>
  </si>
  <si>
    <t>FPB</t>
  </si>
  <si>
    <t>FFA</t>
  </si>
  <si>
    <t>PFA</t>
  </si>
  <si>
    <t>DFA</t>
  </si>
  <si>
    <t>FDO</t>
  </si>
  <si>
    <t>CBO</t>
  </si>
  <si>
    <t>PFM</t>
  </si>
  <si>
    <t>BEN</t>
  </si>
  <si>
    <t>PFI</t>
  </si>
  <si>
    <t>ELI</t>
  </si>
  <si>
    <t>DMC</t>
  </si>
  <si>
    <t>La cartera en dólares varió en relación al:</t>
  </si>
  <si>
    <t>DÓLARES - TASA 30 DIAS</t>
  </si>
  <si>
    <t>GIC</t>
  </si>
  <si>
    <t>CRR</t>
  </si>
  <si>
    <t>GRF</t>
  </si>
  <si>
    <t>EMP</t>
  </si>
  <si>
    <t>TUI</t>
  </si>
  <si>
    <t>La cartera en UFV's varió en relación al:</t>
  </si>
  <si>
    <t>en UFV's</t>
  </si>
  <si>
    <t>P Tasa Ultimos360dia</t>
  </si>
  <si>
    <t>P Tasa Ultimos180dia</t>
  </si>
  <si>
    <t>Tasa a 360 Bs</t>
  </si>
  <si>
    <t>Sumatoria</t>
  </si>
  <si>
    <t>Fondos</t>
  </si>
  <si>
    <t>Suma Cartera Bruta Bs</t>
  </si>
  <si>
    <t>Suma Cartera Bruta USD</t>
  </si>
  <si>
    <t>Suma Cartera Bruta UFVs</t>
  </si>
  <si>
    <t>Tasa a 360 UFVs</t>
  </si>
  <si>
    <t>Tasa a 360 USD</t>
  </si>
  <si>
    <t>AVZ</t>
  </si>
  <si>
    <t>FMU</t>
  </si>
  <si>
    <t>BOLIVIANOS</t>
  </si>
  <si>
    <t>DÓLARES</t>
  </si>
  <si>
    <t>UFV</t>
  </si>
  <si>
    <t>TC</t>
  </si>
  <si>
    <t>USD</t>
  </si>
  <si>
    <t>en UFV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</si>
</sst>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3" formatCode="_-* #,##0.00_-;\-* #,##0.00_-;_-* &quot;-&quot;??_-;_-@_-"/>
    <numFmt numFmtId="165" formatCode="_-* #,##0\ _p_t_a_-;\-* #,##0\ _p_t_a_-;_-* &quot;-&quot;\ _p_t_a_-;_-@_-"/>
    <numFmt numFmtId="166" formatCode="[$-C0A]d/mmm;@"/>
    <numFmt numFmtId="167" formatCode="[$-C0A]d/mmm/yy;@"/>
    <numFmt numFmtId="168" formatCode="0.000000"/>
    <numFmt numFmtId="169" formatCode="_-* #,##0.000\ _p_t_a_-;\-* #,##0.000\ _p_t_a_-;_-* &quot;-&quot;\ _p_t_a_-;_-@_-"/>
    <numFmt numFmtId="170" formatCode="[$-C0A]d\-mmm\-yyyy;@"/>
    <numFmt numFmtId="172" formatCode="0.0000%"/>
    <numFmt numFmtId="173" formatCode="dd/mm/yy;@"/>
    <numFmt numFmtId="175" formatCode="0.000%"/>
    <numFmt numFmtId="180" formatCode="0.0000"/>
  </numFmts>
  <fonts count="30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2"/>
      <name val="Century Gothic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name val="Century Gothic"/>
      <family val="2"/>
    </font>
    <font>
      <sz val="14"/>
      <name val="Arial"/>
      <family val="2"/>
    </font>
    <font>
      <b/>
      <sz val="14"/>
      <color indexed="21"/>
      <name val="Arial"/>
      <family val="2"/>
    </font>
    <font>
      <b/>
      <sz val="14"/>
      <color indexed="56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b/>
      <sz val="14"/>
      <color rgb="FF008080"/>
      <name val="Arial"/>
      <family val="2"/>
    </font>
    <font>
      <b/>
      <sz val="14"/>
      <color rgb="FF003366"/>
      <name val="Arial"/>
      <family val="2"/>
    </font>
    <font>
      <sz val="10"/>
      <color indexed="8"/>
      <name val="Arial"/>
      <family val="2"/>
    </font>
    <font>
      <b/>
      <sz val="10"/>
      <color theme="1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i/>
      <sz val="10"/>
      <color rgb="FFFF0000"/>
      <name val="Arial"/>
      <family val="2"/>
    </font>
    <font>
      <sz val="10"/>
      <color theme="1"/>
      <name val="Arial"/>
      <family val="2"/>
    </font>
    <font>
      <b/>
      <i/>
      <sz val="10"/>
      <color rgb="FFFF0000"/>
      <name val="Arial"/>
      <family val="2"/>
    </font>
    <font>
      <b/>
      <u/>
      <sz val="10"/>
      <name val="Arial"/>
      <family val="2"/>
    </font>
    <font>
      <b/>
      <sz val="11"/>
      <color theme="1"/>
      <name val="Arial"/>
      <family val="2"/>
    </font>
    <font>
      <sz val="10"/>
      <color rgb="FFFF00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indexed="4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AD397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C000"/>
        <bgColor indexed="64"/>
      </patternFill>
    </fill>
  </fills>
  <borders count="6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6">
    <xf numFmtId="0" fontId="0" fillId="0" borderId="0"/>
    <xf numFmtId="165" fontId="1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6" fillId="0" borderId="0"/>
    <xf numFmtId="0" fontId="5" fillId="0" borderId="0"/>
    <xf numFmtId="0" fontId="5" fillId="0" borderId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</cellStyleXfs>
  <cellXfs count="116">
    <xf numFmtId="0" fontId="0" fillId="0" borderId="0" xfId="0"/>
    <xf numFmtId="10" fontId="0" fillId="0" borderId="0" xfId="9" applyNumberFormat="1" applyFont="1"/>
    <xf numFmtId="0" fontId="3" fillId="0" borderId="0" xfId="0" applyFont="1"/>
    <xf numFmtId="0" fontId="0" fillId="0" borderId="0" xfId="0" applyAlignment="1">
      <alignment horizontal="left" indent="1"/>
    </xf>
    <xf numFmtId="0" fontId="4" fillId="0" borderId="0" xfId="0" applyFont="1"/>
    <xf numFmtId="165" fontId="0" fillId="0" borderId="0" xfId="1" applyFont="1"/>
    <xf numFmtId="10" fontId="0" fillId="0" borderId="0" xfId="0" applyNumberFormat="1"/>
    <xf numFmtId="14" fontId="0" fillId="0" borderId="0" xfId="0" applyNumberFormat="1"/>
    <xf numFmtId="4" fontId="0" fillId="0" borderId="0" xfId="0" applyNumberFormat="1"/>
    <xf numFmtId="167" fontId="0" fillId="0" borderId="0" xfId="0" applyNumberFormat="1"/>
    <xf numFmtId="0" fontId="0" fillId="0" borderId="0" xfId="0" applyAlignment="1">
      <alignment horizontal="center"/>
    </xf>
    <xf numFmtId="4" fontId="0" fillId="0" borderId="0" xfId="0" applyNumberFormat="1" applyAlignment="1">
      <alignment horizontal="center"/>
    </xf>
    <xf numFmtId="167" fontId="0" fillId="0" borderId="0" xfId="0" applyNumberFormat="1" applyAlignment="1">
      <alignment horizontal="center"/>
    </xf>
    <xf numFmtId="0" fontId="0" fillId="2" borderId="0" xfId="0" applyFill="1"/>
    <xf numFmtId="0" fontId="3" fillId="0" borderId="0" xfId="0" applyFont="1" applyAlignment="1">
      <alignment horizontal="right"/>
    </xf>
    <xf numFmtId="167" fontId="7" fillId="0" borderId="0" xfId="0" applyNumberFormat="1" applyFont="1" applyAlignment="1">
      <alignment horizontal="left"/>
    </xf>
    <xf numFmtId="0" fontId="8" fillId="0" borderId="0" xfId="0" applyFont="1"/>
    <xf numFmtId="0" fontId="9" fillId="0" borderId="0" xfId="0" applyFont="1"/>
    <xf numFmtId="0" fontId="1" fillId="0" borderId="0" xfId="0" applyFont="1"/>
    <xf numFmtId="167" fontId="1" fillId="0" borderId="0" xfId="0" applyNumberFormat="1" applyFont="1" applyAlignment="1">
      <alignment horizontal="center"/>
    </xf>
    <xf numFmtId="4" fontId="8" fillId="0" borderId="0" xfId="0" applyNumberFormat="1" applyFont="1"/>
    <xf numFmtId="169" fontId="0" fillId="0" borderId="0" xfId="0" applyNumberFormat="1"/>
    <xf numFmtId="170" fontId="0" fillId="4" borderId="0" xfId="0" applyNumberFormat="1" applyFill="1"/>
    <xf numFmtId="167" fontId="8" fillId="0" borderId="0" xfId="0" applyNumberFormat="1" applyFont="1"/>
    <xf numFmtId="167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horizontal="center"/>
    </xf>
    <xf numFmtId="10" fontId="8" fillId="0" borderId="0" xfId="0" applyNumberFormat="1" applyFont="1"/>
    <xf numFmtId="10" fontId="8" fillId="0" borderId="0" xfId="0" applyNumberFormat="1" applyFont="1" applyAlignment="1">
      <alignment horizontal="center"/>
    </xf>
    <xf numFmtId="0" fontId="0" fillId="0" borderId="0" xfId="0" applyFill="1"/>
    <xf numFmtId="170" fontId="0" fillId="0" borderId="0" xfId="0" applyNumberFormat="1"/>
    <xf numFmtId="0" fontId="6" fillId="0" borderId="0" xfId="0" applyFont="1"/>
    <xf numFmtId="172" fontId="0" fillId="0" borderId="0" xfId="0" applyNumberFormat="1"/>
    <xf numFmtId="172" fontId="0" fillId="0" borderId="0" xfId="9" applyNumberFormat="1" applyFont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6" fillId="0" borderId="0" xfId="0" applyFont="1" applyAlignment="1">
      <alignment horizontal="left" indent="1"/>
    </xf>
    <xf numFmtId="0" fontId="0" fillId="0" borderId="0" xfId="0" applyNumberFormat="1"/>
    <xf numFmtId="0" fontId="6" fillId="0" borderId="0" xfId="0" applyFont="1" applyFill="1"/>
    <xf numFmtId="0" fontId="0" fillId="0" borderId="0" xfId="0" applyFont="1" applyFill="1"/>
    <xf numFmtId="14" fontId="6" fillId="8" borderId="0" xfId="0" applyNumberFormat="1" applyFont="1" applyFill="1" applyAlignment="1">
      <alignment horizontal="left"/>
    </xf>
    <xf numFmtId="0" fontId="0" fillId="0" borderId="0" xfId="0" applyNumberFormat="1" applyBorder="1"/>
    <xf numFmtId="43" fontId="0" fillId="0" borderId="0" xfId="14" applyFont="1"/>
    <xf numFmtId="0" fontId="0" fillId="10" borderId="0" xfId="0" applyFill="1"/>
    <xf numFmtId="0" fontId="0" fillId="0" borderId="0" xfId="0" applyBorder="1"/>
    <xf numFmtId="0" fontId="17" fillId="0" borderId="0" xfId="0" applyFont="1"/>
    <xf numFmtId="0" fontId="18" fillId="0" borderId="0" xfId="0" applyFont="1"/>
    <xf numFmtId="0" fontId="1" fillId="0" borderId="0" xfId="0" applyFont="1" applyFill="1"/>
    <xf numFmtId="0" fontId="1" fillId="0" borderId="0" xfId="0" applyFont="1" applyAlignment="1">
      <alignment horizontal="left" indent="1"/>
    </xf>
    <xf numFmtId="0" fontId="20" fillId="0" borderId="3" xfId="0" applyFont="1" applyBorder="1" applyAlignment="1">
      <alignment horizontal="left"/>
    </xf>
    <xf numFmtId="0" fontId="20" fillId="12" borderId="0" xfId="0" applyFont="1" applyFill="1" applyAlignment="1">
      <alignment horizontal="left" indent="1"/>
    </xf>
    <xf numFmtId="0" fontId="0" fillId="0" borderId="0" xfId="0" applyAlignment="1">
      <alignment horizontal="left" indent="2"/>
    </xf>
    <xf numFmtId="0" fontId="20" fillId="9" borderId="0" xfId="0" applyFont="1" applyFill="1" applyAlignment="1">
      <alignment horizontal="left" indent="1"/>
    </xf>
    <xf numFmtId="0" fontId="20" fillId="13" borderId="0" xfId="0" applyFont="1" applyFill="1" applyAlignment="1">
      <alignment horizontal="left" indent="1"/>
    </xf>
    <xf numFmtId="0" fontId="20" fillId="14" borderId="3" xfId="0" applyFont="1" applyFill="1" applyBorder="1"/>
    <xf numFmtId="0" fontId="20" fillId="0" borderId="0" xfId="0" applyFont="1" applyFill="1" applyAlignment="1">
      <alignment horizontal="left"/>
    </xf>
    <xf numFmtId="173" fontId="23" fillId="14" borderId="3" xfId="0" applyNumberFormat="1" applyFont="1" applyFill="1" applyBorder="1" applyAlignment="1">
      <alignment horizontal="center" vertical="top"/>
    </xf>
    <xf numFmtId="0" fontId="24" fillId="15" borderId="0" xfId="0" applyFont="1" applyFill="1"/>
    <xf numFmtId="9" fontId="0" fillId="0" borderId="0" xfId="9" applyNumberFormat="1" applyFont="1"/>
    <xf numFmtId="1" fontId="0" fillId="2" borderId="0" xfId="0" applyNumberFormat="1" applyFill="1"/>
    <xf numFmtId="0" fontId="26" fillId="0" borderId="0" xfId="0" applyFont="1" applyBorder="1"/>
    <xf numFmtId="1" fontId="0" fillId="0" borderId="0" xfId="0" applyNumberFormat="1" applyFill="1"/>
    <xf numFmtId="1" fontId="0" fillId="0" borderId="0" xfId="0" applyNumberFormat="1" applyBorder="1"/>
    <xf numFmtId="1" fontId="0" fillId="0" borderId="0" xfId="0" applyNumberFormat="1" applyFill="1" applyBorder="1"/>
    <xf numFmtId="1" fontId="0" fillId="0" borderId="0" xfId="0" applyNumberFormat="1"/>
    <xf numFmtId="173" fontId="20" fillId="14" borderId="3" xfId="0" applyNumberFormat="1" applyFont="1" applyFill="1" applyBorder="1"/>
    <xf numFmtId="0" fontId="25" fillId="0" borderId="0" xfId="0" applyFont="1" applyFill="1" applyAlignment="1">
      <alignment horizontal="left" indent="1"/>
    </xf>
    <xf numFmtId="0" fontId="25" fillId="0" borderId="0" xfId="0" applyNumberFormat="1" applyFont="1" applyFill="1"/>
    <xf numFmtId="0" fontId="1" fillId="0" borderId="0" xfId="0" applyNumberFormat="1" applyFont="1" applyFill="1"/>
    <xf numFmtId="0" fontId="0" fillId="0" borderId="0" xfId="0" applyFill="1" applyAlignment="1">
      <alignment horizontal="left" indent="2"/>
    </xf>
    <xf numFmtId="0" fontId="0" fillId="0" borderId="0" xfId="0" applyNumberFormat="1" applyFill="1"/>
    <xf numFmtId="0" fontId="26" fillId="0" borderId="0" xfId="0" applyFont="1"/>
    <xf numFmtId="1" fontId="0" fillId="0" borderId="0" xfId="9" applyNumberFormat="1" applyFont="1"/>
    <xf numFmtId="0" fontId="0" fillId="0" borderId="0" xfId="0" applyAlignment="1">
      <alignment vertical="top"/>
    </xf>
    <xf numFmtId="0" fontId="4" fillId="0" borderId="0" xfId="0" applyFont="1" applyAlignment="1">
      <alignment vertical="top"/>
    </xf>
    <xf numFmtId="0" fontId="0" fillId="0" borderId="0" xfId="0" applyAlignment="1">
      <alignment horizontal="center" vertical="top"/>
    </xf>
    <xf numFmtId="0" fontId="4" fillId="0" borderId="4" xfId="0" applyFont="1" applyBorder="1" applyAlignment="1">
      <alignment horizontal="center" vertical="top"/>
    </xf>
    <xf numFmtId="14" fontId="27" fillId="0" borderId="4" xfId="0" applyNumberFormat="1" applyFont="1" applyBorder="1" applyAlignment="1">
      <alignment horizontal="center" vertical="top"/>
    </xf>
    <xf numFmtId="0" fontId="1" fillId="0" borderId="4" xfId="0" applyFont="1" applyBorder="1" applyAlignment="1">
      <alignment horizontal="center" vertical="top"/>
    </xf>
    <xf numFmtId="0" fontId="0" fillId="0" borderId="4" xfId="0" applyBorder="1" applyAlignment="1">
      <alignment vertical="top"/>
    </xf>
    <xf numFmtId="180" fontId="0" fillId="0" borderId="4" xfId="0" applyNumberFormat="1" applyBorder="1" applyAlignment="1">
      <alignment vertical="top"/>
    </xf>
    <xf numFmtId="173" fontId="28" fillId="14" borderId="3" xfId="0" applyNumberFormat="1" applyFont="1" applyFill="1" applyBorder="1" applyAlignment="1">
      <alignment horizontal="center" vertical="top"/>
    </xf>
    <xf numFmtId="0" fontId="4" fillId="5" borderId="0" xfId="0" applyFont="1" applyFill="1" applyAlignment="1">
      <alignment vertical="top"/>
    </xf>
    <xf numFmtId="166" fontId="27" fillId="0" borderId="0" xfId="0" applyNumberFormat="1" applyFont="1" applyAlignment="1">
      <alignment horizontal="center" vertical="top"/>
    </xf>
    <xf numFmtId="4" fontId="0" fillId="0" borderId="0" xfId="0" applyNumberFormat="1" applyAlignment="1">
      <alignment vertical="top"/>
    </xf>
    <xf numFmtId="3" fontId="29" fillId="0" borderId="0" xfId="0" applyNumberFormat="1" applyFont="1" applyAlignment="1">
      <alignment vertical="top"/>
    </xf>
    <xf numFmtId="172" fontId="29" fillId="0" borderId="0" xfId="9" applyNumberFormat="1" applyFont="1" applyAlignment="1">
      <alignment vertical="top"/>
    </xf>
    <xf numFmtId="172" fontId="29" fillId="11" borderId="0" xfId="9" applyNumberFormat="1" applyFont="1" applyFill="1" applyAlignment="1">
      <alignment vertical="top"/>
    </xf>
    <xf numFmtId="3" fontId="0" fillId="0" borderId="0" xfId="0" applyNumberFormat="1" applyAlignment="1">
      <alignment vertical="top"/>
    </xf>
    <xf numFmtId="10" fontId="0" fillId="0" borderId="0" xfId="9" applyNumberFormat="1" applyFont="1" applyAlignment="1">
      <alignment vertical="top"/>
    </xf>
    <xf numFmtId="175" fontId="0" fillId="0" borderId="0" xfId="9" applyNumberFormat="1" applyFont="1" applyAlignment="1">
      <alignment vertical="top"/>
    </xf>
    <xf numFmtId="0" fontId="4" fillId="6" borderId="0" xfId="0" applyFont="1" applyFill="1" applyAlignment="1">
      <alignment vertical="top"/>
    </xf>
    <xf numFmtId="3" fontId="29" fillId="0" borderId="0" xfId="0" applyNumberFormat="1" applyFont="1" applyFill="1" applyAlignment="1">
      <alignment vertical="top"/>
    </xf>
    <xf numFmtId="172" fontId="0" fillId="0" borderId="0" xfId="0" applyNumberFormat="1" applyAlignment="1">
      <alignment vertical="top"/>
    </xf>
    <xf numFmtId="172" fontId="29" fillId="0" borderId="0" xfId="9" applyNumberFormat="1" applyFont="1" applyFill="1" applyAlignment="1">
      <alignment vertical="top"/>
    </xf>
    <xf numFmtId="0" fontId="4" fillId="7" borderId="0" xfId="0" applyFont="1" applyFill="1" applyAlignment="1">
      <alignment vertical="top"/>
    </xf>
    <xf numFmtId="0" fontId="0" fillId="4" borderId="0" xfId="0" applyFill="1" applyBorder="1" applyAlignment="1">
      <alignment vertical="top"/>
    </xf>
    <xf numFmtId="0" fontId="0" fillId="4" borderId="0" xfId="0" applyNumberFormat="1" applyFill="1" applyBorder="1" applyAlignment="1">
      <alignment vertical="top"/>
    </xf>
    <xf numFmtId="0" fontId="0" fillId="0" borderId="0" xfId="0" applyFill="1" applyBorder="1" applyAlignment="1">
      <alignment vertical="top"/>
    </xf>
    <xf numFmtId="10" fontId="0" fillId="0" borderId="0" xfId="0" applyNumberFormat="1" applyAlignment="1">
      <alignment vertical="top"/>
    </xf>
    <xf numFmtId="14" fontId="0" fillId="0" borderId="0" xfId="0" applyNumberFormat="1" applyAlignment="1">
      <alignment vertical="top"/>
    </xf>
    <xf numFmtId="0" fontId="5" fillId="3" borderId="2" xfId="7" applyFont="1" applyFill="1" applyBorder="1" applyAlignment="1">
      <alignment horizontal="center" vertical="top"/>
    </xf>
    <xf numFmtId="14" fontId="0" fillId="0" borderId="0" xfId="0" applyNumberFormat="1" applyFill="1" applyBorder="1" applyAlignment="1">
      <alignment vertical="top"/>
    </xf>
    <xf numFmtId="4" fontId="5" fillId="0" borderId="1" xfId="7" applyNumberFormat="1" applyFont="1" applyFill="1" applyBorder="1" applyAlignment="1">
      <alignment horizontal="right" vertical="top" wrapText="1"/>
    </xf>
    <xf numFmtId="0" fontId="1" fillId="0" borderId="0" xfId="7" applyFont="1" applyFill="1" applyBorder="1" applyAlignment="1">
      <alignment horizontal="center" vertical="top"/>
    </xf>
    <xf numFmtId="0" fontId="1" fillId="0" borderId="0" xfId="7" applyFont="1" applyFill="1" applyBorder="1" applyAlignment="1">
      <alignment vertical="top" wrapText="1"/>
    </xf>
    <xf numFmtId="15" fontId="1" fillId="0" borderId="0" xfId="7" applyNumberFormat="1" applyFont="1" applyFill="1" applyBorder="1" applyAlignment="1">
      <alignment horizontal="right" vertical="top" wrapText="1"/>
    </xf>
    <xf numFmtId="4" fontId="1" fillId="0" borderId="0" xfId="7" applyNumberFormat="1" applyFont="1" applyFill="1" applyBorder="1" applyAlignment="1">
      <alignment horizontal="right" vertical="top" wrapText="1"/>
    </xf>
    <xf numFmtId="0" fontId="1" fillId="0" borderId="0" xfId="0" applyFont="1" applyFill="1" applyBorder="1" applyAlignment="1">
      <alignment vertical="top"/>
    </xf>
    <xf numFmtId="14" fontId="1" fillId="0" borderId="0" xfId="0" applyNumberFormat="1" applyFont="1" applyFill="1" applyBorder="1" applyAlignment="1">
      <alignment vertical="top"/>
    </xf>
    <xf numFmtId="168" fontId="0" fillId="0" borderId="0" xfId="0" applyNumberFormat="1" applyAlignment="1">
      <alignment vertical="top"/>
    </xf>
    <xf numFmtId="166" fontId="27" fillId="0" borderId="0" xfId="0" applyNumberFormat="1" applyFont="1" applyFill="1" applyAlignment="1">
      <alignment horizontal="center" vertical="top"/>
    </xf>
    <xf numFmtId="3" fontId="8" fillId="0" borderId="0" xfId="0" applyNumberFormat="1" applyFont="1" applyAlignment="1">
      <alignment horizontal="center"/>
    </xf>
    <xf numFmtId="10" fontId="15" fillId="10" borderId="1" xfId="8" applyNumberFormat="1" applyFont="1" applyFill="1" applyBorder="1" applyAlignment="1">
      <alignment horizontal="right" vertical="top" wrapText="1"/>
    </xf>
    <xf numFmtId="0" fontId="0" fillId="0" borderId="5" xfId="0" applyBorder="1" applyAlignment="1">
      <alignment vertical="top"/>
    </xf>
  </cellXfs>
  <cellStyles count="16">
    <cellStyle name="Millares" xfId="14" builtinId="3"/>
    <cellStyle name="Millares [0]" xfId="1" builtinId="6"/>
    <cellStyle name="Millares [0] 2" xfId="2"/>
    <cellStyle name="Millares [0] 2 2" xfId="3"/>
    <cellStyle name="Millares [0] 3" xfId="4"/>
    <cellStyle name="Millares [0] 4" xfId="5"/>
    <cellStyle name="Normal" xfId="0" builtinId="0"/>
    <cellStyle name="Normal 2" xfId="6"/>
    <cellStyle name="Normal 3" xfId="15"/>
    <cellStyle name="Normal_Datos" xfId="7"/>
    <cellStyle name="Normal_Hoja1" xfId="8"/>
    <cellStyle name="Porcentaje" xfId="9" builtinId="5"/>
    <cellStyle name="Porcentual 2" xfId="10"/>
    <cellStyle name="Porcentual 2 2" xfId="11"/>
    <cellStyle name="Porcentual 3" xfId="12"/>
    <cellStyle name="Porcentual 4" xfId="13"/>
  </cellStyles>
  <dxfs count="0"/>
  <tableStyles count="0" defaultTableStyle="TableStyleMedium9" defaultPivotStyle="PivotStyleLight16"/>
  <colors>
    <mruColors>
      <color rgb="FF008080"/>
      <color rgb="FF00CC99"/>
      <color rgb="FF33CCCC"/>
      <color rgb="FF009999"/>
      <color rgb="FFCC0000"/>
      <color rgb="FF3366FF"/>
      <color rgb="FF0033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r>
              <a:rPr lang="es-BO" sz="14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Total Cartera Fondos de Inversión Abiertos en Dólares- Diaria</a:t>
            </a:r>
            <a:endParaRPr lang="es-BO" sz="14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 sz="14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r>
              <a:rPr lang="es-BO" sz="14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(expresado en Dólares Estadounidenses) </a:t>
            </a:r>
            <a:endParaRPr lang="es-BO" sz="14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34090277424999293"/>
          <c:y val="3.207359949571521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250922509225092E-2"/>
          <c:y val="0.18426538291234576"/>
          <c:w val="0.87896678966789665"/>
          <c:h val="0.6438936414128037"/>
        </c:manualLayout>
      </c:layout>
      <c:lineChart>
        <c:grouping val="standard"/>
        <c:varyColors val="0"/>
        <c:ser>
          <c:idx val="0"/>
          <c:order val="0"/>
          <c:tx>
            <c:strRef>
              <c:f>DATOS!$A$3</c:f>
              <c:strCache>
                <c:ptCount val="1"/>
                <c:pt idx="0">
                  <c:v>Cartera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08E-4172-8310-732A9749D336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08E-4172-8310-732A9749D336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08E-4172-8310-732A9749D336}"/>
                </c:ext>
              </c:extLst>
            </c:dLbl>
            <c:dLbl>
              <c:idx val="90"/>
              <c:layout>
                <c:manualLayout>
                  <c:x val="-3.0317190166199794E-2"/>
                  <c:y val="-6.439736270079642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08E-4172-8310-732A9749D336}"/>
                </c:ext>
              </c:extLst>
            </c:dLbl>
            <c:dLbl>
              <c:idx val="179"/>
              <c:layout>
                <c:manualLayout>
                  <c:x val="-1.6100628930817609E-2"/>
                  <c:y val="3.90625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08E-4172-8310-732A9749D33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DATOS!$B$2:$FZ$2</c:f>
              <c:numCache>
                <c:formatCode>[$-C0A]d/mmm;@</c:formatCode>
                <c:ptCount val="18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</c:numCache>
            </c:numRef>
          </c:cat>
          <c:val>
            <c:numRef>
              <c:f>DATOS!$B$3:$FZ$3</c:f>
              <c:numCache>
                <c:formatCode>#,##0</c:formatCode>
                <c:ptCount val="181"/>
                <c:pt idx="0">
                  <c:v>478075429.57999998</c:v>
                </c:pt>
                <c:pt idx="1">
                  <c:v>478731284.38999993</c:v>
                </c:pt>
                <c:pt idx="2">
                  <c:v>477849143.91000003</c:v>
                </c:pt>
                <c:pt idx="3">
                  <c:v>477847059.22999996</c:v>
                </c:pt>
                <c:pt idx="4">
                  <c:v>477852178.66999996</c:v>
                </c:pt>
                <c:pt idx="5">
                  <c:v>477750945.06000006</c:v>
                </c:pt>
                <c:pt idx="6">
                  <c:v>477527142.9600001</c:v>
                </c:pt>
                <c:pt idx="7">
                  <c:v>477396441.50999999</c:v>
                </c:pt>
                <c:pt idx="8">
                  <c:v>477247980.85000002</c:v>
                </c:pt>
                <c:pt idx="9">
                  <c:v>477421127.81000012</c:v>
                </c:pt>
                <c:pt idx="10">
                  <c:v>477394189.9000001</c:v>
                </c:pt>
                <c:pt idx="11">
                  <c:v>477395988.38</c:v>
                </c:pt>
                <c:pt idx="12">
                  <c:v>476852898.69999981</c:v>
                </c:pt>
                <c:pt idx="13">
                  <c:v>476727144.29999995</c:v>
                </c:pt>
                <c:pt idx="14">
                  <c:v>476621009.78000003</c:v>
                </c:pt>
                <c:pt idx="15">
                  <c:v>476588945.35000002</c:v>
                </c:pt>
                <c:pt idx="16">
                  <c:v>475543772.99000001</c:v>
                </c:pt>
                <c:pt idx="17">
                  <c:v>475540879.30000001</c:v>
                </c:pt>
                <c:pt idx="18">
                  <c:v>475542640.25</c:v>
                </c:pt>
                <c:pt idx="19">
                  <c:v>475456328.69999999</c:v>
                </c:pt>
                <c:pt idx="20">
                  <c:v>475925050.78000003</c:v>
                </c:pt>
                <c:pt idx="21">
                  <c:v>475926663.46000004</c:v>
                </c:pt>
                <c:pt idx="22">
                  <c:v>475422414.13000005</c:v>
                </c:pt>
                <c:pt idx="23">
                  <c:v>475250204.99000001</c:v>
                </c:pt>
                <c:pt idx="24">
                  <c:v>475247158.07999998</c:v>
                </c:pt>
                <c:pt idx="25">
                  <c:v>475248907.13999999</c:v>
                </c:pt>
                <c:pt idx="26">
                  <c:v>475437799.47000003</c:v>
                </c:pt>
                <c:pt idx="27">
                  <c:v>475154284.2899999</c:v>
                </c:pt>
                <c:pt idx="28">
                  <c:v>474997978.46000004</c:v>
                </c:pt>
                <c:pt idx="29">
                  <c:v>474544819.88999999</c:v>
                </c:pt>
                <c:pt idx="30">
                  <c:v>474236257.77000004</c:v>
                </c:pt>
                <c:pt idx="31">
                  <c:v>474259275.31999999</c:v>
                </c:pt>
                <c:pt idx="32">
                  <c:v>474262226.65000004</c:v>
                </c:pt>
                <c:pt idx="33">
                  <c:v>474167295.34999996</c:v>
                </c:pt>
                <c:pt idx="34">
                  <c:v>474083317.11999995</c:v>
                </c:pt>
                <c:pt idx="35">
                  <c:v>474410260.84000003</c:v>
                </c:pt>
                <c:pt idx="36">
                  <c:v>474460039.68999994</c:v>
                </c:pt>
                <c:pt idx="37">
                  <c:v>473802427.59000003</c:v>
                </c:pt>
                <c:pt idx="38">
                  <c:v>473801427.57000005</c:v>
                </c:pt>
                <c:pt idx="39">
                  <c:v>473804391.35000002</c:v>
                </c:pt>
                <c:pt idx="40">
                  <c:v>473651128.74000001</c:v>
                </c:pt>
                <c:pt idx="41">
                  <c:v>473493541.95999998</c:v>
                </c:pt>
                <c:pt idx="42">
                  <c:v>473251891.86000007</c:v>
                </c:pt>
                <c:pt idx="43">
                  <c:v>472948042.5</c:v>
                </c:pt>
                <c:pt idx="44">
                  <c:v>474475425.87</c:v>
                </c:pt>
                <c:pt idx="45">
                  <c:v>474474710.92000008</c:v>
                </c:pt>
                <c:pt idx="46">
                  <c:v>474478030.25</c:v>
                </c:pt>
                <c:pt idx="47">
                  <c:v>474300263.68999994</c:v>
                </c:pt>
                <c:pt idx="48">
                  <c:v>474208463.5</c:v>
                </c:pt>
                <c:pt idx="49">
                  <c:v>474117492.04000008</c:v>
                </c:pt>
                <c:pt idx="50">
                  <c:v>474046423.11999989</c:v>
                </c:pt>
                <c:pt idx="51">
                  <c:v>473922106.55000001</c:v>
                </c:pt>
                <c:pt idx="52">
                  <c:v>473921527.7100001</c:v>
                </c:pt>
                <c:pt idx="53">
                  <c:v>473925253.32999992</c:v>
                </c:pt>
                <c:pt idx="54">
                  <c:v>473793009.97999996</c:v>
                </c:pt>
                <c:pt idx="55">
                  <c:v>473704690.28000003</c:v>
                </c:pt>
                <c:pt idx="56">
                  <c:v>473228308.06</c:v>
                </c:pt>
                <c:pt idx="57">
                  <c:v>472189601.7100001</c:v>
                </c:pt>
                <c:pt idx="58">
                  <c:v>472128331.57000005</c:v>
                </c:pt>
                <c:pt idx="59">
                  <c:v>472142615.29000002</c:v>
                </c:pt>
                <c:pt idx="60">
                  <c:v>472146130.63999999</c:v>
                </c:pt>
                <c:pt idx="61">
                  <c:v>472149432.88</c:v>
                </c:pt>
                <c:pt idx="62">
                  <c:v>472152759.23000002</c:v>
                </c:pt>
                <c:pt idx="63">
                  <c:v>471752958.90999997</c:v>
                </c:pt>
                <c:pt idx="64">
                  <c:v>471670479.69000006</c:v>
                </c:pt>
                <c:pt idx="65">
                  <c:v>471478666.52000004</c:v>
                </c:pt>
                <c:pt idx="66">
                  <c:v>471477280.4799999</c:v>
                </c:pt>
                <c:pt idx="67">
                  <c:v>471481280.24000013</c:v>
                </c:pt>
                <c:pt idx="68">
                  <c:v>471100998.41999996</c:v>
                </c:pt>
                <c:pt idx="69">
                  <c:v>470996034.89999998</c:v>
                </c:pt>
                <c:pt idx="70">
                  <c:v>471131328.47000003</c:v>
                </c:pt>
                <c:pt idx="71">
                  <c:v>470911465.28000003</c:v>
                </c:pt>
                <c:pt idx="72">
                  <c:v>470457172.81999993</c:v>
                </c:pt>
                <c:pt idx="73">
                  <c:v>470455518.25000006</c:v>
                </c:pt>
                <c:pt idx="74">
                  <c:v>470459181.79000008</c:v>
                </c:pt>
                <c:pt idx="75">
                  <c:v>470313724.67000002</c:v>
                </c:pt>
                <c:pt idx="76">
                  <c:v>470067772.51999998</c:v>
                </c:pt>
                <c:pt idx="77">
                  <c:v>469997605.28000003</c:v>
                </c:pt>
                <c:pt idx="78">
                  <c:v>469913741.67000008</c:v>
                </c:pt>
                <c:pt idx="79">
                  <c:v>470162326.02000004</c:v>
                </c:pt>
                <c:pt idx="80">
                  <c:v>470160346.21000004</c:v>
                </c:pt>
                <c:pt idx="81">
                  <c:v>470163894.58000004</c:v>
                </c:pt>
                <c:pt idx="82">
                  <c:v>470042609.38000011</c:v>
                </c:pt>
                <c:pt idx="83">
                  <c:v>469996823.18000001</c:v>
                </c:pt>
                <c:pt idx="84">
                  <c:v>469286123.69000006</c:v>
                </c:pt>
                <c:pt idx="85">
                  <c:v>469172382.75999999</c:v>
                </c:pt>
                <c:pt idx="86">
                  <c:v>469440035.49000001</c:v>
                </c:pt>
                <c:pt idx="87">
                  <c:v>469438166.48000008</c:v>
                </c:pt>
                <c:pt idx="88">
                  <c:v>469440898.57999992</c:v>
                </c:pt>
                <c:pt idx="89">
                  <c:v>469246312.61000007</c:v>
                </c:pt>
                <c:pt idx="90">
                  <c:v>469058835.02000004</c:v>
                </c:pt>
                <c:pt idx="91">
                  <c:v>469107873.46000004</c:v>
                </c:pt>
                <c:pt idx="92">
                  <c:v>468888214.43000007</c:v>
                </c:pt>
                <c:pt idx="93">
                  <c:v>468738258.10000002</c:v>
                </c:pt>
                <c:pt idx="94">
                  <c:v>468735005.58999997</c:v>
                </c:pt>
                <c:pt idx="95">
                  <c:v>468738401.13</c:v>
                </c:pt>
                <c:pt idx="96">
                  <c:v>468667242.15000004</c:v>
                </c:pt>
                <c:pt idx="97">
                  <c:v>468599636.97000009</c:v>
                </c:pt>
                <c:pt idx="98">
                  <c:v>468520895.06999987</c:v>
                </c:pt>
                <c:pt idx="99">
                  <c:v>468456607.65999997</c:v>
                </c:pt>
                <c:pt idx="100">
                  <c:v>467952976.67000008</c:v>
                </c:pt>
                <c:pt idx="101">
                  <c:v>467947788.31999993</c:v>
                </c:pt>
                <c:pt idx="102">
                  <c:v>467950597.51999998</c:v>
                </c:pt>
                <c:pt idx="103">
                  <c:v>467837620.07999998</c:v>
                </c:pt>
                <c:pt idx="104">
                  <c:v>467748038.86000001</c:v>
                </c:pt>
                <c:pt idx="105">
                  <c:v>467637099.33000004</c:v>
                </c:pt>
                <c:pt idx="106">
                  <c:v>467384369.5</c:v>
                </c:pt>
                <c:pt idx="107">
                  <c:v>467386879.00999999</c:v>
                </c:pt>
                <c:pt idx="108">
                  <c:v>467381163.60000002</c:v>
                </c:pt>
                <c:pt idx="109">
                  <c:v>467384081.02999997</c:v>
                </c:pt>
                <c:pt idx="110">
                  <c:v>467420797.81999999</c:v>
                </c:pt>
                <c:pt idx="111">
                  <c:v>467383733.38000011</c:v>
                </c:pt>
                <c:pt idx="112">
                  <c:v>467216117.44999993</c:v>
                </c:pt>
                <c:pt idx="113">
                  <c:v>467072584.8300001</c:v>
                </c:pt>
                <c:pt idx="114">
                  <c:v>466748453.74000001</c:v>
                </c:pt>
                <c:pt idx="115">
                  <c:v>466729616.43999994</c:v>
                </c:pt>
                <c:pt idx="116">
                  <c:v>466732890.56</c:v>
                </c:pt>
                <c:pt idx="117">
                  <c:v>466682873.00000012</c:v>
                </c:pt>
                <c:pt idx="118">
                  <c:v>466619164.67999995</c:v>
                </c:pt>
                <c:pt idx="119">
                  <c:v>466376522.59000003</c:v>
                </c:pt>
                <c:pt idx="120">
                  <c:v>466398832.56</c:v>
                </c:pt>
                <c:pt idx="121">
                  <c:v>466304204.93000001</c:v>
                </c:pt>
                <c:pt idx="122">
                  <c:v>466302118.81999987</c:v>
                </c:pt>
                <c:pt idx="123">
                  <c:v>466305403.57000005</c:v>
                </c:pt>
                <c:pt idx="124">
                  <c:v>466229891.39000005</c:v>
                </c:pt>
                <c:pt idx="125">
                  <c:v>465582571.39999998</c:v>
                </c:pt>
                <c:pt idx="126">
                  <c:v>465731197.81999999</c:v>
                </c:pt>
                <c:pt idx="127">
                  <c:v>465658237.76999998</c:v>
                </c:pt>
                <c:pt idx="128">
                  <c:v>465610684.66999996</c:v>
                </c:pt>
                <c:pt idx="129">
                  <c:v>465609876.10999995</c:v>
                </c:pt>
                <c:pt idx="130">
                  <c:v>465612784.92999995</c:v>
                </c:pt>
                <c:pt idx="131">
                  <c:v>465270866.84000003</c:v>
                </c:pt>
                <c:pt idx="132">
                  <c:v>465142161.9000001</c:v>
                </c:pt>
                <c:pt idx="133">
                  <c:v>465013228.36000001</c:v>
                </c:pt>
                <c:pt idx="134">
                  <c:v>464977236.89999998</c:v>
                </c:pt>
                <c:pt idx="135">
                  <c:v>464962272.48000002</c:v>
                </c:pt>
                <c:pt idx="136">
                  <c:v>464954433.5200001</c:v>
                </c:pt>
                <c:pt idx="137">
                  <c:v>464957205.98000002</c:v>
                </c:pt>
                <c:pt idx="138">
                  <c:v>465388818.89999998</c:v>
                </c:pt>
                <c:pt idx="139">
                  <c:v>465064187.64999998</c:v>
                </c:pt>
                <c:pt idx="140">
                  <c:v>465284228.26999998</c:v>
                </c:pt>
                <c:pt idx="141">
                  <c:v>465108318.10999995</c:v>
                </c:pt>
                <c:pt idx="142">
                  <c:v>465082807.25000006</c:v>
                </c:pt>
                <c:pt idx="143">
                  <c:v>465078869.60000008</c:v>
                </c:pt>
                <c:pt idx="144">
                  <c:v>465082379.49000001</c:v>
                </c:pt>
                <c:pt idx="145">
                  <c:v>465094947.44000006</c:v>
                </c:pt>
                <c:pt idx="146">
                  <c:v>464971675.25999999</c:v>
                </c:pt>
                <c:pt idx="147">
                  <c:v>464655045.18000001</c:v>
                </c:pt>
                <c:pt idx="148">
                  <c:v>464170571.11999995</c:v>
                </c:pt>
                <c:pt idx="149">
                  <c:v>464250066.06</c:v>
                </c:pt>
                <c:pt idx="150">
                  <c:v>464238948.43000013</c:v>
                </c:pt>
                <c:pt idx="151">
                  <c:v>464264335.18999994</c:v>
                </c:pt>
                <c:pt idx="152">
                  <c:v>464177909.11999995</c:v>
                </c:pt>
                <c:pt idx="153">
                  <c:v>464125449.14000005</c:v>
                </c:pt>
                <c:pt idx="154">
                  <c:v>464033999.87000006</c:v>
                </c:pt>
                <c:pt idx="155">
                  <c:v>463880853.94000006</c:v>
                </c:pt>
                <c:pt idx="156">
                  <c:v>463832711.20000011</c:v>
                </c:pt>
                <c:pt idx="157">
                  <c:v>463829983.08000004</c:v>
                </c:pt>
                <c:pt idx="158">
                  <c:v>463833330.98000002</c:v>
                </c:pt>
                <c:pt idx="159">
                  <c:v>464008968.45000005</c:v>
                </c:pt>
                <c:pt idx="160">
                  <c:v>463939249.18999994</c:v>
                </c:pt>
                <c:pt idx="161">
                  <c:v>463067293.17999995</c:v>
                </c:pt>
                <c:pt idx="162">
                  <c:v>462969597.31000006</c:v>
                </c:pt>
                <c:pt idx="163">
                  <c:v>462339267.34000003</c:v>
                </c:pt>
                <c:pt idx="164">
                  <c:v>462335049.75</c:v>
                </c:pt>
                <c:pt idx="165">
                  <c:v>462337521.46000004</c:v>
                </c:pt>
                <c:pt idx="166">
                  <c:v>462309815.82999998</c:v>
                </c:pt>
                <c:pt idx="167">
                  <c:v>462266201.61999995</c:v>
                </c:pt>
                <c:pt idx="168">
                  <c:v>462215830.58999991</c:v>
                </c:pt>
                <c:pt idx="169">
                  <c:v>462219117.12</c:v>
                </c:pt>
                <c:pt idx="170">
                  <c:v>462184951.31999999</c:v>
                </c:pt>
                <c:pt idx="171">
                  <c:v>462192610.50000006</c:v>
                </c:pt>
                <c:pt idx="172">
                  <c:v>462200808.44999999</c:v>
                </c:pt>
                <c:pt idx="173">
                  <c:v>462085669.02999997</c:v>
                </c:pt>
                <c:pt idx="174">
                  <c:v>460840054.19000006</c:v>
                </c:pt>
                <c:pt idx="175">
                  <c:v>461142382.25000006</c:v>
                </c:pt>
                <c:pt idx="176">
                  <c:v>460951055.32999998</c:v>
                </c:pt>
                <c:pt idx="177">
                  <c:v>460527621.93000001</c:v>
                </c:pt>
                <c:pt idx="178">
                  <c:v>460522166.40000004</c:v>
                </c:pt>
                <c:pt idx="179">
                  <c:v>460524920.89999986</c:v>
                </c:pt>
                <c:pt idx="180">
                  <c:v>460300668.05999994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8E-4172-8310-732A9749D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9939328"/>
        <c:axId val="129940864"/>
      </c:lineChart>
      <c:dateAx>
        <c:axId val="129939328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29940864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29940864"/>
        <c:scaling>
          <c:orientation val="minMax"/>
          <c:min val="450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29939328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/>
              <a:t>Tasa Promedio Ponderada Efectiva Anual
Fondos de Inversión en Bolivianos</a:t>
            </a:r>
          </a:p>
        </c:rich>
      </c:tx>
      <c:layout>
        <c:manualLayout>
          <c:xMode val="edge"/>
          <c:yMode val="edge"/>
          <c:x val="0.34090280898510517"/>
          <c:y val="3.207325541706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38619079736514E-2"/>
          <c:y val="0.18385677062425645"/>
          <c:w val="0.87675835914750633"/>
          <c:h val="0.64275131193845747"/>
        </c:manualLayout>
      </c:layout>
      <c:lineChart>
        <c:grouping val="standard"/>
        <c:varyColors val="0"/>
        <c:ser>
          <c:idx val="0"/>
          <c:order val="0"/>
          <c:tx>
            <c:strRef>
              <c:f>DATOS!$A$19</c:f>
              <c:strCache>
                <c:ptCount val="1"/>
                <c:pt idx="0">
                  <c:v>TEA</c:v>
                </c:pt>
              </c:strCache>
            </c:strRef>
          </c:tx>
          <c:spPr>
            <a:ln>
              <a:solidFill>
                <a:srgbClr val="82637E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298E-3"/>
                  <c:y val="-7.3917615968107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C3FE-4550-B86A-1E8DC35D9C1F}"/>
                </c:ext>
              </c:extLst>
            </c:dLbl>
            <c:dLbl>
              <c:idx val="10"/>
              <c:layout>
                <c:manualLayout>
                  <c:x val="1.3335717391928202E-3"/>
                  <c:y val="5.7097347367661519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E-4550-B86A-1E8DC35D9C1F}"/>
                </c:ext>
              </c:extLst>
            </c:dLbl>
            <c:dLbl>
              <c:idx val="31"/>
              <c:layout>
                <c:manualLayout>
                  <c:x val="-4.7522234657589605E-4"/>
                  <c:y val="5.153628992252259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3FE-4550-B86A-1E8DC35D9C1F}"/>
                </c:ext>
              </c:extLst>
            </c:dLbl>
            <c:dLbl>
              <c:idx val="61"/>
              <c:layout>
                <c:manualLayout>
                  <c:x val="7.1893494389736251E-3"/>
                  <c:y val="5.379801751585178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E-4550-B86A-1E8DC35D9C1F}"/>
                </c:ext>
              </c:extLst>
            </c:dLbl>
            <c:dLbl>
              <c:idx val="90"/>
              <c:layout>
                <c:manualLayout>
                  <c:x val="-3.0317190166199798E-2"/>
                  <c:y val="-6.4397362700796434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C3FE-4550-B86A-1E8DC35D9C1F}"/>
                </c:ext>
              </c:extLst>
            </c:dLbl>
            <c:dLbl>
              <c:idx val="135"/>
              <c:layout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E-4550-B86A-1E8DC35D9C1F}"/>
                </c:ext>
              </c:extLst>
            </c:dLbl>
            <c:dLbl>
              <c:idx val="179"/>
              <c:layout>
                <c:manualLayout>
                  <c:x val="0"/>
                  <c:y val="1.993024414549078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3FE-4550-B86A-1E8DC35D9C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DATOS!$B$2:$FZ$2</c:f>
              <c:numCache>
                <c:formatCode>[$-C0A]d/mmm;@</c:formatCode>
                <c:ptCount val="18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</c:numCache>
            </c:numRef>
          </c:cat>
          <c:val>
            <c:numRef>
              <c:f>DATOS!$B$19:$FZ$19</c:f>
              <c:numCache>
                <c:formatCode>0.0000%</c:formatCode>
                <c:ptCount val="181"/>
                <c:pt idx="0">
                  <c:v>3.289566654930997E-2</c:v>
                </c:pt>
                <c:pt idx="1">
                  <c:v>3.1683719785993741E-2</c:v>
                </c:pt>
                <c:pt idx="2">
                  <c:v>3.1218691783272724E-2</c:v>
                </c:pt>
                <c:pt idx="3">
                  <c:v>3.1195590859342089E-2</c:v>
                </c:pt>
                <c:pt idx="4">
                  <c:v>3.1360913015526987E-2</c:v>
                </c:pt>
                <c:pt idx="5">
                  <c:v>3.2534709548876113E-2</c:v>
                </c:pt>
                <c:pt idx="6">
                  <c:v>3.2598688874157303E-2</c:v>
                </c:pt>
                <c:pt idx="7">
                  <c:v>3.2437670864898696E-2</c:v>
                </c:pt>
                <c:pt idx="8">
                  <c:v>4.0731387682905455E-2</c:v>
                </c:pt>
                <c:pt idx="9">
                  <c:v>3.9943160962768877E-2</c:v>
                </c:pt>
                <c:pt idx="10">
                  <c:v>3.9210071011269276E-2</c:v>
                </c:pt>
                <c:pt idx="11">
                  <c:v>4.2121827672536527E-2</c:v>
                </c:pt>
                <c:pt idx="12">
                  <c:v>4.2210813185816591E-2</c:v>
                </c:pt>
                <c:pt idx="13">
                  <c:v>4.2093614824657587E-2</c:v>
                </c:pt>
                <c:pt idx="14">
                  <c:v>3.6078969099485887E-2</c:v>
                </c:pt>
                <c:pt idx="15">
                  <c:v>4.0036586862443026E-2</c:v>
                </c:pt>
                <c:pt idx="16">
                  <c:v>4.2061858555413063E-2</c:v>
                </c:pt>
                <c:pt idx="17">
                  <c:v>4.1836972433167682E-2</c:v>
                </c:pt>
                <c:pt idx="18">
                  <c:v>3.9728114249458463E-2</c:v>
                </c:pt>
                <c:pt idx="19">
                  <c:v>3.7606493686638924E-2</c:v>
                </c:pt>
                <c:pt idx="20">
                  <c:v>4.0726366005407431E-2</c:v>
                </c:pt>
                <c:pt idx="21">
                  <c:v>3.3798263322875027E-2</c:v>
                </c:pt>
                <c:pt idx="22">
                  <c:v>3.0547444203192217E-2</c:v>
                </c:pt>
                <c:pt idx="23">
                  <c:v>3.0713204745199153E-2</c:v>
                </c:pt>
                <c:pt idx="24">
                  <c:v>2.9292967354306663E-2</c:v>
                </c:pt>
                <c:pt idx="25">
                  <c:v>2.7573788875023344E-2</c:v>
                </c:pt>
                <c:pt idx="26">
                  <c:v>2.8111838461672242E-2</c:v>
                </c:pt>
                <c:pt idx="27">
                  <c:v>2.8261000362903629E-2</c:v>
                </c:pt>
                <c:pt idx="28">
                  <c:v>2.8073436309052933E-2</c:v>
                </c:pt>
                <c:pt idx="29">
                  <c:v>3.1351967502396612E-2</c:v>
                </c:pt>
                <c:pt idx="30">
                  <c:v>3.2432242858648451E-2</c:v>
                </c:pt>
                <c:pt idx="31">
                  <c:v>3.5217384050069925E-2</c:v>
                </c:pt>
                <c:pt idx="32">
                  <c:v>3.5543553741359604E-2</c:v>
                </c:pt>
                <c:pt idx="33">
                  <c:v>3.6143439680960308E-2</c:v>
                </c:pt>
                <c:pt idx="34">
                  <c:v>3.3756376639110616E-2</c:v>
                </c:pt>
                <c:pt idx="35">
                  <c:v>3.2792262694863628E-2</c:v>
                </c:pt>
                <c:pt idx="36">
                  <c:v>3.2899552015763389E-2</c:v>
                </c:pt>
                <c:pt idx="37">
                  <c:v>3.3111385256320444E-2</c:v>
                </c:pt>
                <c:pt idx="38">
                  <c:v>3.3163161077842909E-2</c:v>
                </c:pt>
                <c:pt idx="39">
                  <c:v>2.8894813021800556E-2</c:v>
                </c:pt>
                <c:pt idx="40">
                  <c:v>2.923082165927763E-2</c:v>
                </c:pt>
                <c:pt idx="41">
                  <c:v>2.9544153633757099E-2</c:v>
                </c:pt>
                <c:pt idx="42">
                  <c:v>2.9648990024540706E-2</c:v>
                </c:pt>
                <c:pt idx="43">
                  <c:v>3.0117352362304867E-2</c:v>
                </c:pt>
                <c:pt idx="44">
                  <c:v>3.0168284505162825E-2</c:v>
                </c:pt>
                <c:pt idx="45">
                  <c:v>3.0332334192718684E-2</c:v>
                </c:pt>
                <c:pt idx="46">
                  <c:v>3.0168889402851003E-2</c:v>
                </c:pt>
                <c:pt idx="47">
                  <c:v>3.0625634069064187E-2</c:v>
                </c:pt>
                <c:pt idx="48">
                  <c:v>3.1992878254103574E-2</c:v>
                </c:pt>
                <c:pt idx="49">
                  <c:v>3.4808048037882754E-2</c:v>
                </c:pt>
                <c:pt idx="50">
                  <c:v>3.1968733208498072E-2</c:v>
                </c:pt>
                <c:pt idx="51">
                  <c:v>3.2088729500168896E-2</c:v>
                </c:pt>
                <c:pt idx="52">
                  <c:v>3.4882737926954455E-2</c:v>
                </c:pt>
                <c:pt idx="53">
                  <c:v>3.4941111192939189E-2</c:v>
                </c:pt>
                <c:pt idx="54">
                  <c:v>3.531468011029866E-2</c:v>
                </c:pt>
                <c:pt idx="55">
                  <c:v>3.5632726935814839E-2</c:v>
                </c:pt>
                <c:pt idx="56">
                  <c:v>3.54743732463636E-2</c:v>
                </c:pt>
                <c:pt idx="57">
                  <c:v>3.5583103997147918E-2</c:v>
                </c:pt>
                <c:pt idx="58">
                  <c:v>3.5683912030187274E-2</c:v>
                </c:pt>
                <c:pt idx="59">
                  <c:v>3.2481963863330542E-2</c:v>
                </c:pt>
                <c:pt idx="60">
                  <c:v>3.1723806346610019E-2</c:v>
                </c:pt>
                <c:pt idx="61">
                  <c:v>3.1830543654004007E-2</c:v>
                </c:pt>
                <c:pt idx="62">
                  <c:v>3.1950664079255023E-2</c:v>
                </c:pt>
                <c:pt idx="63">
                  <c:v>2.9760821756085101E-2</c:v>
                </c:pt>
                <c:pt idx="64">
                  <c:v>3.24302114614861E-2</c:v>
                </c:pt>
                <c:pt idx="65">
                  <c:v>3.2665476169170017E-2</c:v>
                </c:pt>
                <c:pt idx="66">
                  <c:v>3.2648266455942987E-2</c:v>
                </c:pt>
                <c:pt idx="67">
                  <c:v>3.2490215245432823E-2</c:v>
                </c:pt>
                <c:pt idx="68">
                  <c:v>2.6704622734018971E-2</c:v>
                </c:pt>
                <c:pt idx="69">
                  <c:v>2.8612846112921558E-2</c:v>
                </c:pt>
                <c:pt idx="70">
                  <c:v>3.3267054787080051E-2</c:v>
                </c:pt>
                <c:pt idx="71">
                  <c:v>3.3111011523493085E-2</c:v>
                </c:pt>
                <c:pt idx="72">
                  <c:v>3.2633626269541548E-2</c:v>
                </c:pt>
                <c:pt idx="73">
                  <c:v>3.2450404688781451E-2</c:v>
                </c:pt>
                <c:pt idx="74">
                  <c:v>3.2605584958854537E-2</c:v>
                </c:pt>
                <c:pt idx="75">
                  <c:v>3.0463122252884917E-2</c:v>
                </c:pt>
                <c:pt idx="76">
                  <c:v>3.0494330157643829E-2</c:v>
                </c:pt>
                <c:pt idx="77">
                  <c:v>3.1953674113998375E-2</c:v>
                </c:pt>
                <c:pt idx="78">
                  <c:v>3.3275289784519178E-2</c:v>
                </c:pt>
                <c:pt idx="79">
                  <c:v>3.3102300179107674E-2</c:v>
                </c:pt>
                <c:pt idx="80">
                  <c:v>3.3021475361088654E-2</c:v>
                </c:pt>
                <c:pt idx="81">
                  <c:v>3.3095945303202645E-2</c:v>
                </c:pt>
                <c:pt idx="82">
                  <c:v>3.3802712765710355E-2</c:v>
                </c:pt>
                <c:pt idx="83">
                  <c:v>3.3259498775343857E-2</c:v>
                </c:pt>
                <c:pt idx="84">
                  <c:v>4.2167233001739059E-2</c:v>
                </c:pt>
                <c:pt idx="85">
                  <c:v>3.6877700721549993E-2</c:v>
                </c:pt>
                <c:pt idx="86">
                  <c:v>3.6660182858468143E-2</c:v>
                </c:pt>
                <c:pt idx="87">
                  <c:v>3.6650841637626108E-2</c:v>
                </c:pt>
                <c:pt idx="88">
                  <c:v>3.6561876996426532E-2</c:v>
                </c:pt>
                <c:pt idx="89">
                  <c:v>3.5630512437118081E-2</c:v>
                </c:pt>
                <c:pt idx="90">
                  <c:v>3.5491772569665847E-2</c:v>
                </c:pt>
                <c:pt idx="91">
                  <c:v>3.2938081970481016E-2</c:v>
                </c:pt>
                <c:pt idx="92">
                  <c:v>3.308189758645054E-2</c:v>
                </c:pt>
                <c:pt idx="93">
                  <c:v>3.5147946653327523E-2</c:v>
                </c:pt>
                <c:pt idx="94">
                  <c:v>3.5060261349886233E-2</c:v>
                </c:pt>
                <c:pt idx="95">
                  <c:v>3.4929240571030737E-2</c:v>
                </c:pt>
                <c:pt idx="96">
                  <c:v>3.5256373251589465E-2</c:v>
                </c:pt>
                <c:pt idx="97">
                  <c:v>3.5407723464988904E-2</c:v>
                </c:pt>
                <c:pt idx="98">
                  <c:v>4.2320587240103874E-2</c:v>
                </c:pt>
                <c:pt idx="99">
                  <c:v>4.0449859317539825E-2</c:v>
                </c:pt>
                <c:pt idx="100">
                  <c:v>3.7251537336337841E-2</c:v>
                </c:pt>
                <c:pt idx="101">
                  <c:v>3.7381312011442049E-2</c:v>
                </c:pt>
                <c:pt idx="102">
                  <c:v>3.8005731355545705E-2</c:v>
                </c:pt>
                <c:pt idx="103">
                  <c:v>3.9161054679526991E-2</c:v>
                </c:pt>
                <c:pt idx="104">
                  <c:v>3.9336655000990949E-2</c:v>
                </c:pt>
                <c:pt idx="105">
                  <c:v>4.1321427736658971E-2</c:v>
                </c:pt>
                <c:pt idx="106">
                  <c:v>4.137079032466056E-2</c:v>
                </c:pt>
                <c:pt idx="107">
                  <c:v>3.9736541531204164E-2</c:v>
                </c:pt>
                <c:pt idx="108">
                  <c:v>3.8483122025473715E-2</c:v>
                </c:pt>
                <c:pt idx="109">
                  <c:v>3.8391558762955476E-2</c:v>
                </c:pt>
                <c:pt idx="110">
                  <c:v>3.8751701606769724E-2</c:v>
                </c:pt>
                <c:pt idx="111">
                  <c:v>3.8755617644396001E-2</c:v>
                </c:pt>
                <c:pt idx="112">
                  <c:v>3.8587588472796176E-2</c:v>
                </c:pt>
                <c:pt idx="113">
                  <c:v>3.7354732764242837E-2</c:v>
                </c:pt>
                <c:pt idx="114">
                  <c:v>3.2873513261168552E-2</c:v>
                </c:pt>
                <c:pt idx="115">
                  <c:v>3.7513820682446936E-2</c:v>
                </c:pt>
                <c:pt idx="116">
                  <c:v>3.7290972033112352E-2</c:v>
                </c:pt>
                <c:pt idx="117">
                  <c:v>3.7699405248636193E-2</c:v>
                </c:pt>
                <c:pt idx="118">
                  <c:v>3.917976980983312E-2</c:v>
                </c:pt>
                <c:pt idx="119">
                  <c:v>4.0206182811280307E-2</c:v>
                </c:pt>
                <c:pt idx="120">
                  <c:v>4.0444194750403339E-2</c:v>
                </c:pt>
                <c:pt idx="121">
                  <c:v>4.3590386155398508E-2</c:v>
                </c:pt>
                <c:pt idx="122">
                  <c:v>4.3497635089665983E-2</c:v>
                </c:pt>
                <c:pt idx="123">
                  <c:v>4.3429734714997656E-2</c:v>
                </c:pt>
                <c:pt idx="124">
                  <c:v>4.3574477945121579E-2</c:v>
                </c:pt>
                <c:pt idx="125">
                  <c:v>4.3636343985297407E-2</c:v>
                </c:pt>
                <c:pt idx="126">
                  <c:v>4.343307807682438E-2</c:v>
                </c:pt>
                <c:pt idx="127">
                  <c:v>4.3466743371361229E-2</c:v>
                </c:pt>
                <c:pt idx="128">
                  <c:v>4.3819205989158679E-2</c:v>
                </c:pt>
                <c:pt idx="129">
                  <c:v>4.3228254862203393E-2</c:v>
                </c:pt>
                <c:pt idx="130">
                  <c:v>4.1473812951235582E-2</c:v>
                </c:pt>
                <c:pt idx="131">
                  <c:v>4.1703451666208535E-2</c:v>
                </c:pt>
                <c:pt idx="132">
                  <c:v>4.198378420942437E-2</c:v>
                </c:pt>
                <c:pt idx="133">
                  <c:v>3.8274028957486203E-2</c:v>
                </c:pt>
                <c:pt idx="134">
                  <c:v>3.8397752592107676E-2</c:v>
                </c:pt>
                <c:pt idx="135">
                  <c:v>3.9722807457724413E-2</c:v>
                </c:pt>
                <c:pt idx="136">
                  <c:v>3.9726864182881676E-2</c:v>
                </c:pt>
                <c:pt idx="137">
                  <c:v>3.9766957460760782E-2</c:v>
                </c:pt>
                <c:pt idx="138">
                  <c:v>4.0826916594323616E-2</c:v>
                </c:pt>
                <c:pt idx="139">
                  <c:v>4.2060830169026862E-2</c:v>
                </c:pt>
                <c:pt idx="140">
                  <c:v>4.1894857670512577E-2</c:v>
                </c:pt>
                <c:pt idx="141">
                  <c:v>4.2122878606276254E-2</c:v>
                </c:pt>
                <c:pt idx="142">
                  <c:v>4.2305459866656903E-2</c:v>
                </c:pt>
                <c:pt idx="143">
                  <c:v>4.408573805121882E-2</c:v>
                </c:pt>
                <c:pt idx="144">
                  <c:v>4.0326136045871638E-2</c:v>
                </c:pt>
                <c:pt idx="145">
                  <c:v>4.0695276614349594E-2</c:v>
                </c:pt>
                <c:pt idx="146">
                  <c:v>4.0706931918045024E-2</c:v>
                </c:pt>
                <c:pt idx="147">
                  <c:v>4.0437294349862173E-2</c:v>
                </c:pt>
                <c:pt idx="148">
                  <c:v>3.9196467113240464E-2</c:v>
                </c:pt>
                <c:pt idx="149">
                  <c:v>3.9236228723234033E-2</c:v>
                </c:pt>
                <c:pt idx="150">
                  <c:v>3.9261112981522892E-2</c:v>
                </c:pt>
                <c:pt idx="151">
                  <c:v>3.9209058805065637E-2</c:v>
                </c:pt>
                <c:pt idx="152">
                  <c:v>3.9578860974918958E-2</c:v>
                </c:pt>
                <c:pt idx="153">
                  <c:v>3.9859107542242894E-2</c:v>
                </c:pt>
                <c:pt idx="154">
                  <c:v>4.0031900161081081E-2</c:v>
                </c:pt>
                <c:pt idx="155">
                  <c:v>3.9450657436081955E-2</c:v>
                </c:pt>
                <c:pt idx="156">
                  <c:v>3.992931907102374E-2</c:v>
                </c:pt>
                <c:pt idx="157">
                  <c:v>3.9902995107373371E-2</c:v>
                </c:pt>
                <c:pt idx="158">
                  <c:v>3.9778826475493655E-2</c:v>
                </c:pt>
                <c:pt idx="159">
                  <c:v>3.983695323917217E-2</c:v>
                </c:pt>
                <c:pt idx="160">
                  <c:v>3.9701298338091703E-2</c:v>
                </c:pt>
                <c:pt idx="161">
                  <c:v>3.9854364940898071E-2</c:v>
                </c:pt>
                <c:pt idx="162">
                  <c:v>4.0559329373178334E-2</c:v>
                </c:pt>
                <c:pt idx="163">
                  <c:v>4.3587203412044404E-2</c:v>
                </c:pt>
                <c:pt idx="164">
                  <c:v>4.3666840464886246E-2</c:v>
                </c:pt>
                <c:pt idx="165">
                  <c:v>4.2678357431843603E-2</c:v>
                </c:pt>
                <c:pt idx="166">
                  <c:v>4.3119296084869793E-2</c:v>
                </c:pt>
                <c:pt idx="167">
                  <c:v>4.3745809608500066E-2</c:v>
                </c:pt>
                <c:pt idx="168">
                  <c:v>4.22693110386212E-2</c:v>
                </c:pt>
                <c:pt idx="169">
                  <c:v>4.1199773431867516E-2</c:v>
                </c:pt>
                <c:pt idx="170">
                  <c:v>4.1493611314303139E-2</c:v>
                </c:pt>
                <c:pt idx="171">
                  <c:v>4.1623018582112016E-2</c:v>
                </c:pt>
                <c:pt idx="172">
                  <c:v>4.1714310940090295E-2</c:v>
                </c:pt>
                <c:pt idx="173">
                  <c:v>4.2229244866907746E-2</c:v>
                </c:pt>
                <c:pt idx="174">
                  <c:v>4.2443612759068654E-2</c:v>
                </c:pt>
                <c:pt idx="175">
                  <c:v>4.2592091604242155E-2</c:v>
                </c:pt>
                <c:pt idx="176">
                  <c:v>4.2862161949048155E-2</c:v>
                </c:pt>
                <c:pt idx="177">
                  <c:v>4.327264845214239E-2</c:v>
                </c:pt>
                <c:pt idx="178">
                  <c:v>4.3367323758350632E-2</c:v>
                </c:pt>
                <c:pt idx="179">
                  <c:v>4.3434695619325454E-2</c:v>
                </c:pt>
                <c:pt idx="180">
                  <c:v>4.378500888591759E-2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3FE-4550-B86A-1E8DC35D9C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557248"/>
        <c:axId val="131558784"/>
      </c:lineChart>
      <c:dateAx>
        <c:axId val="131557248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558784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558784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557248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22" r="0.75000000000000022" t="1" header="0" footer="0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Total Cartera Fondos de Inversión Abiertos en UFV - Diaria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(expresado en UFV) </a:t>
            </a:r>
          </a:p>
        </c:rich>
      </c:tx>
      <c:layout>
        <c:manualLayout>
          <c:xMode val="edge"/>
          <c:yMode val="edge"/>
          <c:x val="0.34090276594213603"/>
          <c:y val="3.20736013261500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641321349982762E-2"/>
          <c:y val="0.16491250172675784"/>
          <c:w val="0.8736998514115899"/>
          <c:h val="0.63789539257338879"/>
        </c:manualLayout>
      </c:layout>
      <c:lineChart>
        <c:grouping val="standard"/>
        <c:varyColors val="0"/>
        <c:ser>
          <c:idx val="0"/>
          <c:order val="0"/>
          <c:tx>
            <c:strRef>
              <c:f>DATOS!$A$29</c:f>
              <c:strCache>
                <c:ptCount val="1"/>
                <c:pt idx="0">
                  <c:v>Cartera</c:v>
                </c:pt>
              </c:strCache>
            </c:strRef>
          </c:tx>
          <c:spPr>
            <a:ln>
              <a:solidFill>
                <a:srgbClr val="582A4C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F30-40FD-9A1C-DBF486B530C7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F30-40FD-9A1C-DBF486B530C7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F30-40FD-9A1C-DBF486B530C7}"/>
                </c:ext>
              </c:extLst>
            </c:dLbl>
            <c:dLbl>
              <c:idx val="90"/>
              <c:layout>
                <c:manualLayout>
                  <c:x val="-3.0317190166199794E-2"/>
                  <c:y val="-6.439736270079642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F30-40FD-9A1C-DBF486B530C7}"/>
                </c:ext>
              </c:extLst>
            </c:dLbl>
            <c:dLbl>
              <c:idx val="179"/>
              <c:layout>
                <c:manualLayout>
                  <c:x val="-3.1902126647244872E-2"/>
                  <c:y val="-3.9840861997513466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F30-40FD-9A1C-DBF486B530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DATOS!$B$2:$FZ$2</c:f>
              <c:numCache>
                <c:formatCode>[$-C0A]d/mmm;@</c:formatCode>
                <c:ptCount val="18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</c:numCache>
            </c:numRef>
          </c:cat>
          <c:val>
            <c:numRef>
              <c:f>DATOS!$B$29:$FZ$29</c:f>
              <c:numCache>
                <c:formatCode>#,##0</c:formatCode>
                <c:ptCount val="181"/>
                <c:pt idx="0">
                  <c:v>88335583</c:v>
                </c:pt>
                <c:pt idx="1">
                  <c:v>89085601.519999996</c:v>
                </c:pt>
                <c:pt idx="2">
                  <c:v>89490221.989999995</c:v>
                </c:pt>
                <c:pt idx="3">
                  <c:v>89488052.329999998</c:v>
                </c:pt>
                <c:pt idx="4">
                  <c:v>89484675.120000005</c:v>
                </c:pt>
                <c:pt idx="5">
                  <c:v>89994247.879999995</c:v>
                </c:pt>
                <c:pt idx="6">
                  <c:v>90328009.349999994</c:v>
                </c:pt>
                <c:pt idx="7">
                  <c:v>90636036.609999999</c:v>
                </c:pt>
                <c:pt idx="8">
                  <c:v>91305959.060000002</c:v>
                </c:pt>
                <c:pt idx="9">
                  <c:v>93142520.930000007</c:v>
                </c:pt>
                <c:pt idx="10">
                  <c:v>93143256.25</c:v>
                </c:pt>
                <c:pt idx="11">
                  <c:v>93147095.260000005</c:v>
                </c:pt>
                <c:pt idx="12">
                  <c:v>93676631.230000004</c:v>
                </c:pt>
                <c:pt idx="13">
                  <c:v>94016663.75</c:v>
                </c:pt>
                <c:pt idx="14">
                  <c:v>94433971.569999993</c:v>
                </c:pt>
                <c:pt idx="15">
                  <c:v>95663579.989999995</c:v>
                </c:pt>
                <c:pt idx="16">
                  <c:v>96030144.040000007</c:v>
                </c:pt>
                <c:pt idx="17">
                  <c:v>96062171.480000004</c:v>
                </c:pt>
                <c:pt idx="18">
                  <c:v>96056708.260000005</c:v>
                </c:pt>
                <c:pt idx="19">
                  <c:v>97201775.640000001</c:v>
                </c:pt>
                <c:pt idx="20">
                  <c:v>97064331.549999997</c:v>
                </c:pt>
                <c:pt idx="21">
                  <c:v>97059489.810000002</c:v>
                </c:pt>
                <c:pt idx="22">
                  <c:v>97857133.769999996</c:v>
                </c:pt>
                <c:pt idx="23">
                  <c:v>98839018.540000007</c:v>
                </c:pt>
                <c:pt idx="24">
                  <c:v>98871407.870000005</c:v>
                </c:pt>
                <c:pt idx="25">
                  <c:v>98878802.200000003</c:v>
                </c:pt>
                <c:pt idx="26">
                  <c:v>100512060.23999999</c:v>
                </c:pt>
                <c:pt idx="27">
                  <c:v>100789876.06999999</c:v>
                </c:pt>
                <c:pt idx="28">
                  <c:v>101414299.42</c:v>
                </c:pt>
                <c:pt idx="29">
                  <c:v>101517295.26000001</c:v>
                </c:pt>
                <c:pt idx="30">
                  <c:v>97889880.829999998</c:v>
                </c:pt>
                <c:pt idx="31">
                  <c:v>97896720.430000007</c:v>
                </c:pt>
                <c:pt idx="32">
                  <c:v>97892934.400000006</c:v>
                </c:pt>
                <c:pt idx="33">
                  <c:v>98565131.650000006</c:v>
                </c:pt>
                <c:pt idx="34">
                  <c:v>99358086.780000001</c:v>
                </c:pt>
                <c:pt idx="35">
                  <c:v>99593806.400000006</c:v>
                </c:pt>
                <c:pt idx="36">
                  <c:v>99990662.650000006</c:v>
                </c:pt>
                <c:pt idx="37">
                  <c:v>100134868.81</c:v>
                </c:pt>
                <c:pt idx="38">
                  <c:v>100167025.01000001</c:v>
                </c:pt>
                <c:pt idx="39">
                  <c:v>100165606.43000001</c:v>
                </c:pt>
                <c:pt idx="40">
                  <c:v>100791627.56</c:v>
                </c:pt>
                <c:pt idx="41">
                  <c:v>101120148.75</c:v>
                </c:pt>
                <c:pt idx="42">
                  <c:v>101868360.18000001</c:v>
                </c:pt>
                <c:pt idx="43">
                  <c:v>102501577.87</c:v>
                </c:pt>
                <c:pt idx="44">
                  <c:v>103028592.09</c:v>
                </c:pt>
                <c:pt idx="45">
                  <c:v>103026153.81999999</c:v>
                </c:pt>
                <c:pt idx="46">
                  <c:v>103023620.31999999</c:v>
                </c:pt>
                <c:pt idx="47">
                  <c:v>104821995.44</c:v>
                </c:pt>
                <c:pt idx="48">
                  <c:v>107212449.25</c:v>
                </c:pt>
                <c:pt idx="49">
                  <c:v>107562317.25</c:v>
                </c:pt>
                <c:pt idx="50">
                  <c:v>108958515.52</c:v>
                </c:pt>
                <c:pt idx="51">
                  <c:v>112633066.86</c:v>
                </c:pt>
                <c:pt idx="52">
                  <c:v>112640766.58</c:v>
                </c:pt>
                <c:pt idx="53">
                  <c:v>112634929.31</c:v>
                </c:pt>
                <c:pt idx="54">
                  <c:v>112757879.98999999</c:v>
                </c:pt>
                <c:pt idx="55">
                  <c:v>113458464.70999999</c:v>
                </c:pt>
                <c:pt idx="56">
                  <c:v>113686984.03</c:v>
                </c:pt>
                <c:pt idx="57">
                  <c:v>115732972.40000001</c:v>
                </c:pt>
                <c:pt idx="58">
                  <c:v>115786845.22</c:v>
                </c:pt>
                <c:pt idx="59">
                  <c:v>115781086.03</c:v>
                </c:pt>
                <c:pt idx="60">
                  <c:v>115787134.16</c:v>
                </c:pt>
                <c:pt idx="61">
                  <c:v>115781051.43000001</c:v>
                </c:pt>
                <c:pt idx="62">
                  <c:v>115775206.09</c:v>
                </c:pt>
                <c:pt idx="63">
                  <c:v>116897134.37</c:v>
                </c:pt>
                <c:pt idx="64">
                  <c:v>119288207.8</c:v>
                </c:pt>
                <c:pt idx="65">
                  <c:v>119853879.98999999</c:v>
                </c:pt>
                <c:pt idx="66">
                  <c:v>119847116.39</c:v>
                </c:pt>
                <c:pt idx="67">
                  <c:v>119839993.45999999</c:v>
                </c:pt>
                <c:pt idx="68">
                  <c:v>121007627.14</c:v>
                </c:pt>
                <c:pt idx="69">
                  <c:v>120998269.44</c:v>
                </c:pt>
                <c:pt idx="70">
                  <c:v>122073348.58</c:v>
                </c:pt>
                <c:pt idx="71">
                  <c:v>122809825.16</c:v>
                </c:pt>
                <c:pt idx="72">
                  <c:v>123213359.90000001</c:v>
                </c:pt>
                <c:pt idx="73">
                  <c:v>123204809.19</c:v>
                </c:pt>
                <c:pt idx="74">
                  <c:v>123195958.06</c:v>
                </c:pt>
                <c:pt idx="75">
                  <c:v>124538930.06999999</c:v>
                </c:pt>
                <c:pt idx="76">
                  <c:v>125309779.02</c:v>
                </c:pt>
                <c:pt idx="77">
                  <c:v>126895620.16</c:v>
                </c:pt>
                <c:pt idx="78">
                  <c:v>128273249.05</c:v>
                </c:pt>
                <c:pt idx="79">
                  <c:v>128711175.36</c:v>
                </c:pt>
                <c:pt idx="80">
                  <c:v>128705453.75</c:v>
                </c:pt>
                <c:pt idx="81">
                  <c:v>128696394.59999999</c:v>
                </c:pt>
                <c:pt idx="82">
                  <c:v>128961453.11</c:v>
                </c:pt>
                <c:pt idx="83">
                  <c:v>129048305.86</c:v>
                </c:pt>
                <c:pt idx="84">
                  <c:v>129360339.37</c:v>
                </c:pt>
                <c:pt idx="85">
                  <c:v>137561175.50999999</c:v>
                </c:pt>
                <c:pt idx="86">
                  <c:v>138500336.99000001</c:v>
                </c:pt>
                <c:pt idx="87">
                  <c:v>138490339.90000001</c:v>
                </c:pt>
                <c:pt idx="88">
                  <c:v>138479355.31</c:v>
                </c:pt>
                <c:pt idx="89">
                  <c:v>141155665.94</c:v>
                </c:pt>
                <c:pt idx="90">
                  <c:v>142302249.84</c:v>
                </c:pt>
                <c:pt idx="91">
                  <c:v>142827728.66</c:v>
                </c:pt>
                <c:pt idx="92">
                  <c:v>135372916.87</c:v>
                </c:pt>
                <c:pt idx="93">
                  <c:v>137583882.84999999</c:v>
                </c:pt>
                <c:pt idx="94">
                  <c:v>137573051.47</c:v>
                </c:pt>
                <c:pt idx="95">
                  <c:v>137562205.81999999</c:v>
                </c:pt>
                <c:pt idx="96">
                  <c:v>138824523.21000001</c:v>
                </c:pt>
                <c:pt idx="97">
                  <c:v>139374875.91</c:v>
                </c:pt>
                <c:pt idx="98">
                  <c:v>140803012.53</c:v>
                </c:pt>
                <c:pt idx="99">
                  <c:v>141359490.18000001</c:v>
                </c:pt>
                <c:pt idx="100">
                  <c:v>142434598.25999999</c:v>
                </c:pt>
                <c:pt idx="101">
                  <c:v>142423801.96000001</c:v>
                </c:pt>
                <c:pt idx="102">
                  <c:v>142410581.41999999</c:v>
                </c:pt>
                <c:pt idx="103">
                  <c:v>143132650.43000001</c:v>
                </c:pt>
                <c:pt idx="104">
                  <c:v>144315867.90000001</c:v>
                </c:pt>
                <c:pt idx="105">
                  <c:v>145350449.00999999</c:v>
                </c:pt>
                <c:pt idx="106">
                  <c:v>150643930.25</c:v>
                </c:pt>
                <c:pt idx="107">
                  <c:v>150631582.38</c:v>
                </c:pt>
                <c:pt idx="108">
                  <c:v>150616554.24000001</c:v>
                </c:pt>
                <c:pt idx="109">
                  <c:v>150601420.34999999</c:v>
                </c:pt>
                <c:pt idx="110">
                  <c:v>150693275.22999999</c:v>
                </c:pt>
                <c:pt idx="111">
                  <c:v>150557343.06</c:v>
                </c:pt>
                <c:pt idx="112">
                  <c:v>152027264.09</c:v>
                </c:pt>
                <c:pt idx="113">
                  <c:v>152673240.88</c:v>
                </c:pt>
                <c:pt idx="114">
                  <c:v>152286816.06</c:v>
                </c:pt>
                <c:pt idx="115">
                  <c:v>152271467.63999999</c:v>
                </c:pt>
                <c:pt idx="116">
                  <c:v>152255799.69</c:v>
                </c:pt>
                <c:pt idx="117">
                  <c:v>152945541.97</c:v>
                </c:pt>
                <c:pt idx="118">
                  <c:v>152815154.36000001</c:v>
                </c:pt>
                <c:pt idx="119">
                  <c:v>152888890.38</c:v>
                </c:pt>
                <c:pt idx="120">
                  <c:v>152874880.80000001</c:v>
                </c:pt>
                <c:pt idx="121">
                  <c:v>154989628.78999999</c:v>
                </c:pt>
                <c:pt idx="122">
                  <c:v>154974875.16</c:v>
                </c:pt>
                <c:pt idx="123">
                  <c:v>154959900.93000001</c:v>
                </c:pt>
                <c:pt idx="124">
                  <c:v>155599177.63</c:v>
                </c:pt>
                <c:pt idx="125">
                  <c:v>155472700.81999999</c:v>
                </c:pt>
                <c:pt idx="126">
                  <c:v>151101444.53999999</c:v>
                </c:pt>
                <c:pt idx="127">
                  <c:v>151404688.58000001</c:v>
                </c:pt>
                <c:pt idx="128">
                  <c:v>151431247.43000001</c:v>
                </c:pt>
                <c:pt idx="129">
                  <c:v>151417923.16</c:v>
                </c:pt>
                <c:pt idx="130">
                  <c:v>151404107.62</c:v>
                </c:pt>
                <c:pt idx="131">
                  <c:v>151911279.69999999</c:v>
                </c:pt>
                <c:pt idx="132">
                  <c:v>152252157.80000001</c:v>
                </c:pt>
                <c:pt idx="133">
                  <c:v>152280553.80000001</c:v>
                </c:pt>
                <c:pt idx="134">
                  <c:v>151847026.86000001</c:v>
                </c:pt>
                <c:pt idx="135">
                  <c:v>151301715.88999999</c:v>
                </c:pt>
                <c:pt idx="136">
                  <c:v>151289724.88</c:v>
                </c:pt>
                <c:pt idx="137">
                  <c:v>151276222.86000001</c:v>
                </c:pt>
                <c:pt idx="138">
                  <c:v>152006419.59</c:v>
                </c:pt>
                <c:pt idx="139">
                  <c:v>152315918.05000001</c:v>
                </c:pt>
                <c:pt idx="140">
                  <c:v>152127823.99000001</c:v>
                </c:pt>
                <c:pt idx="141">
                  <c:v>151847889.91</c:v>
                </c:pt>
                <c:pt idx="142">
                  <c:v>152006966.84</c:v>
                </c:pt>
                <c:pt idx="143">
                  <c:v>151993309.84</c:v>
                </c:pt>
                <c:pt idx="144">
                  <c:v>151983941.30000001</c:v>
                </c:pt>
                <c:pt idx="145">
                  <c:v>152664331.47999999</c:v>
                </c:pt>
                <c:pt idx="146">
                  <c:v>152573224.69999999</c:v>
                </c:pt>
                <c:pt idx="147">
                  <c:v>152896329.41999999</c:v>
                </c:pt>
                <c:pt idx="148">
                  <c:v>153247778.59</c:v>
                </c:pt>
                <c:pt idx="149">
                  <c:v>153641064.28999999</c:v>
                </c:pt>
                <c:pt idx="150">
                  <c:v>153626284.66</c:v>
                </c:pt>
                <c:pt idx="151">
                  <c:v>153610790.80000001</c:v>
                </c:pt>
                <c:pt idx="152">
                  <c:v>154519046.08000001</c:v>
                </c:pt>
                <c:pt idx="153">
                  <c:v>155237554.24000001</c:v>
                </c:pt>
                <c:pt idx="154">
                  <c:v>156646050.99000001</c:v>
                </c:pt>
                <c:pt idx="155">
                  <c:v>157123442.25</c:v>
                </c:pt>
                <c:pt idx="156">
                  <c:v>157000763.19</c:v>
                </c:pt>
                <c:pt idx="157">
                  <c:v>156986445.02000001</c:v>
                </c:pt>
                <c:pt idx="158">
                  <c:v>156970267.41</c:v>
                </c:pt>
                <c:pt idx="159">
                  <c:v>157590345.94999999</c:v>
                </c:pt>
                <c:pt idx="160">
                  <c:v>158624880.97</c:v>
                </c:pt>
                <c:pt idx="161">
                  <c:v>159687220.21000001</c:v>
                </c:pt>
                <c:pt idx="162">
                  <c:v>158672745.15000001</c:v>
                </c:pt>
                <c:pt idx="163">
                  <c:v>159337900.06999999</c:v>
                </c:pt>
                <c:pt idx="164">
                  <c:v>159325573.22999999</c:v>
                </c:pt>
                <c:pt idx="165">
                  <c:v>159305830.52000001</c:v>
                </c:pt>
                <c:pt idx="166">
                  <c:v>160657319.50999999</c:v>
                </c:pt>
                <c:pt idx="167">
                  <c:v>160703937.55000001</c:v>
                </c:pt>
                <c:pt idx="168">
                  <c:v>161365462.71000001</c:v>
                </c:pt>
                <c:pt idx="169">
                  <c:v>161354200.97</c:v>
                </c:pt>
                <c:pt idx="170">
                  <c:v>161448381.81999999</c:v>
                </c:pt>
                <c:pt idx="171">
                  <c:v>161437025.68000001</c:v>
                </c:pt>
                <c:pt idx="172">
                  <c:v>161418105.09999999</c:v>
                </c:pt>
                <c:pt idx="173">
                  <c:v>161831108.99000001</c:v>
                </c:pt>
                <c:pt idx="174">
                  <c:v>162157864.03</c:v>
                </c:pt>
                <c:pt idx="175">
                  <c:v>162527605.96000001</c:v>
                </c:pt>
                <c:pt idx="176">
                  <c:v>163523101.33000001</c:v>
                </c:pt>
                <c:pt idx="177">
                  <c:v>165696323.81</c:v>
                </c:pt>
                <c:pt idx="178">
                  <c:v>165677847.02000001</c:v>
                </c:pt>
                <c:pt idx="179">
                  <c:v>165658278.30000001</c:v>
                </c:pt>
                <c:pt idx="180">
                  <c:v>166159435.78999999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F30-40FD-9A1C-DBF486B530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263104"/>
        <c:axId val="131285376"/>
      </c:lineChart>
      <c:dateAx>
        <c:axId val="131263104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285376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285376"/>
        <c:scaling>
          <c:orientation val="minMax"/>
          <c:min val="42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263104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Liquidez Diaria de los Fondos de Inversión Abiertos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(expresada en UFV)</a:t>
            </a:r>
          </a:p>
        </c:rich>
      </c:tx>
      <c:layout>
        <c:manualLayout>
          <c:xMode val="edge"/>
          <c:yMode val="edge"/>
          <c:x val="0.34090283490683071"/>
          <c:y val="3.20733803011465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356627795776805E-2"/>
          <c:y val="0.1873686136601703"/>
          <c:w val="0.8714766592466211"/>
          <c:h val="0.63789539257338879"/>
        </c:manualLayout>
      </c:layout>
      <c:lineChart>
        <c:grouping val="standard"/>
        <c:varyColors val="0"/>
        <c:ser>
          <c:idx val="0"/>
          <c:order val="0"/>
          <c:tx>
            <c:strRef>
              <c:f>DATOS!$A$30</c:f>
              <c:strCache>
                <c:ptCount val="1"/>
                <c:pt idx="0">
                  <c:v>Liquidez</c:v>
                </c:pt>
              </c:strCache>
            </c:strRef>
          </c:tx>
          <c:spPr>
            <a:ln>
              <a:solidFill>
                <a:srgbClr val="582A4C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369-48AA-8C10-19A78F02F392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2369-48AA-8C10-19A78F02F392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2369-48AA-8C10-19A78F02F392}"/>
                </c:ext>
              </c:extLst>
            </c:dLbl>
            <c:dLbl>
              <c:idx val="90"/>
              <c:layout>
                <c:manualLayout>
                  <c:x val="-3.3633930087097322E-2"/>
                  <c:y val="-8.685354330708661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369-48AA-8C10-19A78F02F392}"/>
                </c:ext>
              </c:extLst>
            </c:dLbl>
            <c:dLbl>
              <c:idx val="179"/>
              <c:layout>
                <c:manualLayout>
                  <c:x val="-3.2061912658927584E-2"/>
                  <c:y val="-6.4561624533775383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2369-48AA-8C10-19A78F02F39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DATOS!$B$2:$FZ$2</c:f>
              <c:numCache>
                <c:formatCode>[$-C0A]d/mmm;@</c:formatCode>
                <c:ptCount val="18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</c:numCache>
            </c:numRef>
          </c:cat>
          <c:val>
            <c:numRef>
              <c:f>DATOS!$B$30:$FZ$30</c:f>
              <c:numCache>
                <c:formatCode>#,##0</c:formatCode>
                <c:ptCount val="181"/>
                <c:pt idx="0">
                  <c:v>10076331</c:v>
                </c:pt>
                <c:pt idx="1">
                  <c:v>10814358.800000001</c:v>
                </c:pt>
                <c:pt idx="2">
                  <c:v>11137730.92</c:v>
                </c:pt>
                <c:pt idx="3">
                  <c:v>11135244.630000001</c:v>
                </c:pt>
                <c:pt idx="4">
                  <c:v>11132531.76</c:v>
                </c:pt>
                <c:pt idx="5">
                  <c:v>11632071.08</c:v>
                </c:pt>
                <c:pt idx="6">
                  <c:v>11957906.890000001</c:v>
                </c:pt>
                <c:pt idx="7">
                  <c:v>12257225.869999999</c:v>
                </c:pt>
                <c:pt idx="8">
                  <c:v>8171574.9299999997</c:v>
                </c:pt>
                <c:pt idx="9">
                  <c:v>10012570.4</c:v>
                </c:pt>
                <c:pt idx="10">
                  <c:v>10014655.91</c:v>
                </c:pt>
                <c:pt idx="11">
                  <c:v>10019834.029999999</c:v>
                </c:pt>
                <c:pt idx="12">
                  <c:v>10544684.73</c:v>
                </c:pt>
                <c:pt idx="13">
                  <c:v>10881425.199999999</c:v>
                </c:pt>
                <c:pt idx="14">
                  <c:v>6476396.8600000003</c:v>
                </c:pt>
                <c:pt idx="15">
                  <c:v>4193027.37</c:v>
                </c:pt>
                <c:pt idx="16">
                  <c:v>4552918.6900000004</c:v>
                </c:pt>
                <c:pt idx="17">
                  <c:v>4551758.4800000004</c:v>
                </c:pt>
                <c:pt idx="18">
                  <c:v>4551756.8499999996</c:v>
                </c:pt>
                <c:pt idx="19">
                  <c:v>5693160.0099999998</c:v>
                </c:pt>
                <c:pt idx="20">
                  <c:v>5539983.46</c:v>
                </c:pt>
                <c:pt idx="21">
                  <c:v>5538573.1399999997</c:v>
                </c:pt>
                <c:pt idx="22">
                  <c:v>6331744.4500000002</c:v>
                </c:pt>
                <c:pt idx="23">
                  <c:v>7303780.8200000003</c:v>
                </c:pt>
                <c:pt idx="24">
                  <c:v>7303079.1699999999</c:v>
                </c:pt>
                <c:pt idx="25">
                  <c:v>7316634.9900000002</c:v>
                </c:pt>
                <c:pt idx="26">
                  <c:v>8950957.0299999993</c:v>
                </c:pt>
                <c:pt idx="27">
                  <c:v>9219613.6699999999</c:v>
                </c:pt>
                <c:pt idx="28">
                  <c:v>9843039.0899999999</c:v>
                </c:pt>
                <c:pt idx="29">
                  <c:v>23669541.91</c:v>
                </c:pt>
                <c:pt idx="30">
                  <c:v>10863632.939999999</c:v>
                </c:pt>
                <c:pt idx="31">
                  <c:v>10865200.91</c:v>
                </c:pt>
                <c:pt idx="32">
                  <c:v>10862877.710000001</c:v>
                </c:pt>
                <c:pt idx="33">
                  <c:v>5911057.3899999997</c:v>
                </c:pt>
                <c:pt idx="34">
                  <c:v>6696415.9000000004</c:v>
                </c:pt>
                <c:pt idx="35">
                  <c:v>6970639.71</c:v>
                </c:pt>
                <c:pt idx="36">
                  <c:v>11131713.890000001</c:v>
                </c:pt>
                <c:pt idx="37">
                  <c:v>1294186.71</c:v>
                </c:pt>
                <c:pt idx="38">
                  <c:v>1299770.42</c:v>
                </c:pt>
                <c:pt idx="39">
                  <c:v>1302855.92</c:v>
                </c:pt>
                <c:pt idx="40">
                  <c:v>1926882.49</c:v>
                </c:pt>
                <c:pt idx="41">
                  <c:v>2248212.67</c:v>
                </c:pt>
                <c:pt idx="42">
                  <c:v>2992782.91</c:v>
                </c:pt>
                <c:pt idx="43">
                  <c:v>12285845.189999999</c:v>
                </c:pt>
                <c:pt idx="44">
                  <c:v>2808256.49</c:v>
                </c:pt>
                <c:pt idx="45">
                  <c:v>2807309.74</c:v>
                </c:pt>
                <c:pt idx="46">
                  <c:v>2806363.63</c:v>
                </c:pt>
                <c:pt idx="47">
                  <c:v>4601735.67</c:v>
                </c:pt>
                <c:pt idx="48">
                  <c:v>6987986.6100000003</c:v>
                </c:pt>
                <c:pt idx="49">
                  <c:v>7333028.1100000003</c:v>
                </c:pt>
                <c:pt idx="50">
                  <c:v>8729907.8100000005</c:v>
                </c:pt>
                <c:pt idx="51">
                  <c:v>10403075.289999999</c:v>
                </c:pt>
                <c:pt idx="52">
                  <c:v>10399576.359999999</c:v>
                </c:pt>
                <c:pt idx="53">
                  <c:v>10396079.82</c:v>
                </c:pt>
                <c:pt idx="54">
                  <c:v>10696734.4</c:v>
                </c:pt>
                <c:pt idx="55">
                  <c:v>14860406.800000001</c:v>
                </c:pt>
                <c:pt idx="56">
                  <c:v>2090530.41</c:v>
                </c:pt>
                <c:pt idx="57">
                  <c:v>4139031.24</c:v>
                </c:pt>
                <c:pt idx="58">
                  <c:v>6240639.9699999997</c:v>
                </c:pt>
                <c:pt idx="59">
                  <c:v>6238812.5499999998</c:v>
                </c:pt>
                <c:pt idx="60">
                  <c:v>6248883.8899999997</c:v>
                </c:pt>
                <c:pt idx="61">
                  <c:v>6246978.8700000001</c:v>
                </c:pt>
                <c:pt idx="62">
                  <c:v>6245075.0300000003</c:v>
                </c:pt>
                <c:pt idx="63">
                  <c:v>6493861.1699999999</c:v>
                </c:pt>
                <c:pt idx="64">
                  <c:v>9140793.8900000006</c:v>
                </c:pt>
                <c:pt idx="65">
                  <c:v>9313293.3900000006</c:v>
                </c:pt>
                <c:pt idx="66">
                  <c:v>9310458.4900000002</c:v>
                </c:pt>
                <c:pt idx="67">
                  <c:v>9307625.3100000005</c:v>
                </c:pt>
                <c:pt idx="68">
                  <c:v>10494117.74</c:v>
                </c:pt>
                <c:pt idx="69">
                  <c:v>10481439.699999999</c:v>
                </c:pt>
                <c:pt idx="70">
                  <c:v>11849677.380000001</c:v>
                </c:pt>
                <c:pt idx="71">
                  <c:v>12585816.939999999</c:v>
                </c:pt>
                <c:pt idx="72">
                  <c:v>12990921.27</c:v>
                </c:pt>
                <c:pt idx="73">
                  <c:v>12986587.08</c:v>
                </c:pt>
                <c:pt idx="74">
                  <c:v>12982250.130000001</c:v>
                </c:pt>
                <c:pt idx="75">
                  <c:v>14327136.65</c:v>
                </c:pt>
                <c:pt idx="76">
                  <c:v>15092324.82</c:v>
                </c:pt>
                <c:pt idx="77">
                  <c:v>16679470.52</c:v>
                </c:pt>
                <c:pt idx="78">
                  <c:v>18057425.109999999</c:v>
                </c:pt>
                <c:pt idx="79">
                  <c:v>11338610.27</c:v>
                </c:pt>
                <c:pt idx="80">
                  <c:v>11338050.51</c:v>
                </c:pt>
                <c:pt idx="81">
                  <c:v>11334272.91</c:v>
                </c:pt>
                <c:pt idx="82">
                  <c:v>11598055.970000001</c:v>
                </c:pt>
                <c:pt idx="83">
                  <c:v>22475206.280000001</c:v>
                </c:pt>
                <c:pt idx="84">
                  <c:v>23544381.870000001</c:v>
                </c:pt>
                <c:pt idx="85">
                  <c:v>33754045.030000001</c:v>
                </c:pt>
                <c:pt idx="86">
                  <c:v>23787956</c:v>
                </c:pt>
                <c:pt idx="87">
                  <c:v>23781013.460000001</c:v>
                </c:pt>
                <c:pt idx="88">
                  <c:v>23773108.550000001</c:v>
                </c:pt>
                <c:pt idx="89">
                  <c:v>24964696.289999999</c:v>
                </c:pt>
                <c:pt idx="90">
                  <c:v>21437908.489999998</c:v>
                </c:pt>
                <c:pt idx="91">
                  <c:v>21962138.059999999</c:v>
                </c:pt>
                <c:pt idx="92">
                  <c:v>14510956.35</c:v>
                </c:pt>
                <c:pt idx="93">
                  <c:v>16727301.34</c:v>
                </c:pt>
                <c:pt idx="94">
                  <c:v>16721500.289999999</c:v>
                </c:pt>
                <c:pt idx="95">
                  <c:v>16715703.279999999</c:v>
                </c:pt>
                <c:pt idx="96">
                  <c:v>19489312.300000001</c:v>
                </c:pt>
                <c:pt idx="97">
                  <c:v>20033731.579999998</c:v>
                </c:pt>
                <c:pt idx="98">
                  <c:v>21463744.289999999</c:v>
                </c:pt>
                <c:pt idx="99">
                  <c:v>22022594.050000001</c:v>
                </c:pt>
                <c:pt idx="100">
                  <c:v>21262258.059999999</c:v>
                </c:pt>
                <c:pt idx="101">
                  <c:v>21256439.18</c:v>
                </c:pt>
                <c:pt idx="102">
                  <c:v>21248369.510000002</c:v>
                </c:pt>
                <c:pt idx="103">
                  <c:v>21971497.460000001</c:v>
                </c:pt>
                <c:pt idx="104">
                  <c:v>23142938.239999998</c:v>
                </c:pt>
                <c:pt idx="105">
                  <c:v>22892911.760000002</c:v>
                </c:pt>
                <c:pt idx="106">
                  <c:v>25179928.629999999</c:v>
                </c:pt>
                <c:pt idx="107">
                  <c:v>25173295.09</c:v>
                </c:pt>
                <c:pt idx="108">
                  <c:v>25163760.140000001</c:v>
                </c:pt>
                <c:pt idx="109">
                  <c:v>25154232.399999999</c:v>
                </c:pt>
                <c:pt idx="110">
                  <c:v>24760220.030000001</c:v>
                </c:pt>
                <c:pt idx="111">
                  <c:v>20873640.940000001</c:v>
                </c:pt>
                <c:pt idx="112">
                  <c:v>22347094.670000002</c:v>
                </c:pt>
                <c:pt idx="113">
                  <c:v>26395106.34</c:v>
                </c:pt>
                <c:pt idx="114">
                  <c:v>25642206.510000002</c:v>
                </c:pt>
                <c:pt idx="115">
                  <c:v>25632519.640000001</c:v>
                </c:pt>
                <c:pt idx="116">
                  <c:v>25622840.09</c:v>
                </c:pt>
                <c:pt idx="117">
                  <c:v>29307499.609999999</c:v>
                </c:pt>
                <c:pt idx="118">
                  <c:v>27621170.890000001</c:v>
                </c:pt>
                <c:pt idx="119">
                  <c:v>27754230.84</c:v>
                </c:pt>
                <c:pt idx="120">
                  <c:v>27745812.18</c:v>
                </c:pt>
                <c:pt idx="121">
                  <c:v>20283788.48</c:v>
                </c:pt>
                <c:pt idx="122">
                  <c:v>20276372.890000001</c:v>
                </c:pt>
                <c:pt idx="123">
                  <c:v>20268962.710000001</c:v>
                </c:pt>
                <c:pt idx="124">
                  <c:v>14553178.470000001</c:v>
                </c:pt>
                <c:pt idx="125">
                  <c:v>13164555.1</c:v>
                </c:pt>
                <c:pt idx="126">
                  <c:v>8797816.7799999993</c:v>
                </c:pt>
                <c:pt idx="127">
                  <c:v>9108831.1899999995</c:v>
                </c:pt>
                <c:pt idx="128">
                  <c:v>9154030.4499999993</c:v>
                </c:pt>
                <c:pt idx="129">
                  <c:v>9150658.3599999994</c:v>
                </c:pt>
                <c:pt idx="130">
                  <c:v>9147220.6699999999</c:v>
                </c:pt>
                <c:pt idx="131">
                  <c:v>9202226.6300000008</c:v>
                </c:pt>
                <c:pt idx="132">
                  <c:v>9550520.7400000002</c:v>
                </c:pt>
                <c:pt idx="133">
                  <c:v>9581426.4600000009</c:v>
                </c:pt>
                <c:pt idx="134">
                  <c:v>9155887.0700000003</c:v>
                </c:pt>
                <c:pt idx="135">
                  <c:v>8617789.5199999996</c:v>
                </c:pt>
                <c:pt idx="136">
                  <c:v>8616015.4499999993</c:v>
                </c:pt>
                <c:pt idx="137">
                  <c:v>8612787.1400000006</c:v>
                </c:pt>
                <c:pt idx="138">
                  <c:v>9344876.3100000005</c:v>
                </c:pt>
                <c:pt idx="139">
                  <c:v>9654333.6400000006</c:v>
                </c:pt>
                <c:pt idx="140">
                  <c:v>8829930.4499999993</c:v>
                </c:pt>
                <c:pt idx="141">
                  <c:v>8255653.6200000001</c:v>
                </c:pt>
                <c:pt idx="142">
                  <c:v>8489070.9700000007</c:v>
                </c:pt>
                <c:pt idx="143">
                  <c:v>8485897.3200000003</c:v>
                </c:pt>
                <c:pt idx="144">
                  <c:v>8487134.8000000007</c:v>
                </c:pt>
                <c:pt idx="145">
                  <c:v>9170962.4800000004</c:v>
                </c:pt>
                <c:pt idx="146">
                  <c:v>9076428.1999999993</c:v>
                </c:pt>
                <c:pt idx="147">
                  <c:v>9406307.4100000001</c:v>
                </c:pt>
                <c:pt idx="148">
                  <c:v>11664668.779999999</c:v>
                </c:pt>
                <c:pt idx="149">
                  <c:v>16096714.59</c:v>
                </c:pt>
                <c:pt idx="150">
                  <c:v>16118584.310000001</c:v>
                </c:pt>
                <c:pt idx="151">
                  <c:v>16112338.67</c:v>
                </c:pt>
                <c:pt idx="152">
                  <c:v>13022324.33</c:v>
                </c:pt>
                <c:pt idx="153">
                  <c:v>13741885.300000001</c:v>
                </c:pt>
                <c:pt idx="154">
                  <c:v>15153901.25</c:v>
                </c:pt>
                <c:pt idx="155">
                  <c:v>15637612.550000001</c:v>
                </c:pt>
                <c:pt idx="156">
                  <c:v>8983593.9100000001</c:v>
                </c:pt>
                <c:pt idx="157">
                  <c:v>8981528.1699999999</c:v>
                </c:pt>
                <c:pt idx="158">
                  <c:v>8978057.4199999999</c:v>
                </c:pt>
                <c:pt idx="159">
                  <c:v>9621104.7699999996</c:v>
                </c:pt>
                <c:pt idx="160">
                  <c:v>10656357.140000001</c:v>
                </c:pt>
                <c:pt idx="161">
                  <c:v>10550767.890000001</c:v>
                </c:pt>
                <c:pt idx="162">
                  <c:v>9547125.9000000004</c:v>
                </c:pt>
                <c:pt idx="163">
                  <c:v>10235038.26</c:v>
                </c:pt>
                <c:pt idx="164">
                  <c:v>10237570.609999999</c:v>
                </c:pt>
                <c:pt idx="165">
                  <c:v>10232762.970000001</c:v>
                </c:pt>
                <c:pt idx="166">
                  <c:v>11591452.68</c:v>
                </c:pt>
                <c:pt idx="167">
                  <c:v>11644993.960000001</c:v>
                </c:pt>
                <c:pt idx="168">
                  <c:v>20547691.870000001</c:v>
                </c:pt>
                <c:pt idx="169">
                  <c:v>20547808.68</c:v>
                </c:pt>
                <c:pt idx="170">
                  <c:v>20645001.140000001</c:v>
                </c:pt>
                <c:pt idx="171">
                  <c:v>20644495.539999999</c:v>
                </c:pt>
                <c:pt idx="172">
                  <c:v>20636585.449999999</c:v>
                </c:pt>
                <c:pt idx="173">
                  <c:v>21047323.030000001</c:v>
                </c:pt>
                <c:pt idx="174">
                  <c:v>21376932.739999998</c:v>
                </c:pt>
                <c:pt idx="175">
                  <c:v>16619384.43</c:v>
                </c:pt>
                <c:pt idx="176">
                  <c:v>16892761.760000002</c:v>
                </c:pt>
                <c:pt idx="177">
                  <c:v>18161979.969999999</c:v>
                </c:pt>
                <c:pt idx="178">
                  <c:v>18155624.640000001</c:v>
                </c:pt>
                <c:pt idx="179">
                  <c:v>18148436.989999998</c:v>
                </c:pt>
                <c:pt idx="180">
                  <c:v>26740696.550000001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69-48AA-8C10-19A78F02F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378560"/>
        <c:axId val="131388544"/>
      </c:lineChart>
      <c:dateAx>
        <c:axId val="131378560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388544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388544"/>
        <c:scaling>
          <c:orientation val="minMax"/>
          <c:max val="35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378560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/>
              <a:t>Tasa Promedio Ponderada a 30 días - Diaria
Fondos de Inversión en UFV</a:t>
            </a:r>
          </a:p>
        </c:rich>
      </c:tx>
      <c:layout>
        <c:manualLayout>
          <c:xMode val="edge"/>
          <c:yMode val="edge"/>
          <c:x val="0.34090277424999293"/>
          <c:y val="3.2073333175695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346863468634683E-2"/>
          <c:y val="0.1921924740059503"/>
          <c:w val="0.88782287822878225"/>
          <c:h val="0.63663757014471034"/>
        </c:manualLayout>
      </c:layout>
      <c:lineChart>
        <c:grouping val="standard"/>
        <c:varyColors val="0"/>
        <c:ser>
          <c:idx val="0"/>
          <c:order val="0"/>
          <c:tx>
            <c:strRef>
              <c:f>DATOS!$A$31</c:f>
              <c:strCache>
                <c:ptCount val="1"/>
                <c:pt idx="0">
                  <c:v>Tasa a 30 días</c:v>
                </c:pt>
              </c:strCache>
            </c:strRef>
          </c:tx>
          <c:spPr>
            <a:ln>
              <a:solidFill>
                <a:srgbClr val="82637E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298E-3"/>
                  <c:y val="-7.3917615968107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ED5D-4BBF-8CEA-6AA37F7657DB}"/>
                </c:ext>
              </c:extLst>
            </c:dLbl>
            <c:dLbl>
              <c:idx val="10"/>
              <c:layout>
                <c:manualLayout>
                  <c:x val="1.3335717391928202E-3"/>
                  <c:y val="5.7097347367661519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ED5D-4BBF-8CEA-6AA37F7657DB}"/>
                </c:ext>
              </c:extLst>
            </c:dLbl>
            <c:dLbl>
              <c:idx val="31"/>
              <c:layout>
                <c:manualLayout>
                  <c:x val="-4.7522234657589605E-4"/>
                  <c:y val="5.153628992252259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ED5D-4BBF-8CEA-6AA37F7657DB}"/>
                </c:ext>
              </c:extLst>
            </c:dLbl>
            <c:dLbl>
              <c:idx val="61"/>
              <c:layout>
                <c:manualLayout>
                  <c:x val="7.1893494389736251E-3"/>
                  <c:y val="5.379801751585178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ED5D-4BBF-8CEA-6AA37F7657DB}"/>
                </c:ext>
              </c:extLst>
            </c:dLbl>
            <c:dLbl>
              <c:idx val="90"/>
              <c:layout>
                <c:manualLayout>
                  <c:x val="-3.0317190166199798E-2"/>
                  <c:y val="-6.4397362700796434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ED5D-4BBF-8CEA-6AA37F7657DB}"/>
                </c:ext>
              </c:extLst>
            </c:dLbl>
            <c:dLbl>
              <c:idx val="135"/>
              <c:layout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D5D-4BBF-8CEA-6AA37F7657DB}"/>
                </c:ext>
              </c:extLst>
            </c:dLbl>
            <c:dLbl>
              <c:idx val="179"/>
              <c:layout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ED5D-4BBF-8CEA-6AA37F7657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DATOS!$B$2:$FZ$2</c:f>
              <c:numCache>
                <c:formatCode>[$-C0A]d/mmm;@</c:formatCode>
                <c:ptCount val="18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</c:numCache>
            </c:numRef>
          </c:cat>
          <c:val>
            <c:numRef>
              <c:f>DATOS!$B$31:$FZ$31</c:f>
              <c:numCache>
                <c:formatCode>0.0000%</c:formatCode>
                <c:ptCount val="181"/>
                <c:pt idx="0">
                  <c:v>-1.1880999999999997E-2</c:v>
                </c:pt>
                <c:pt idx="1">
                  <c:v>-1.1997000000000001E-2</c:v>
                </c:pt>
                <c:pt idx="2">
                  <c:v>3.1500000000000001E-4</c:v>
                </c:pt>
                <c:pt idx="3">
                  <c:v>1.343E-3</c:v>
                </c:pt>
                <c:pt idx="4">
                  <c:v>1.2099999999999999E-3</c:v>
                </c:pt>
                <c:pt idx="5">
                  <c:v>1.0920000000000001E-3</c:v>
                </c:pt>
                <c:pt idx="6">
                  <c:v>9.7600000000000009E-4</c:v>
                </c:pt>
                <c:pt idx="7">
                  <c:v>1.668E-3</c:v>
                </c:pt>
                <c:pt idx="8">
                  <c:v>1.4469999999999999E-3</c:v>
                </c:pt>
                <c:pt idx="9">
                  <c:v>6.069999999999999E-4</c:v>
                </c:pt>
                <c:pt idx="10">
                  <c:v>4.9299999999999995E-4</c:v>
                </c:pt>
                <c:pt idx="11">
                  <c:v>3.8999999999999999E-4</c:v>
                </c:pt>
                <c:pt idx="12">
                  <c:v>3.4599999999999995E-4</c:v>
                </c:pt>
                <c:pt idx="13">
                  <c:v>2.8899999999999998E-4</c:v>
                </c:pt>
                <c:pt idx="14">
                  <c:v>8.9820000000000004E-3</c:v>
                </c:pt>
                <c:pt idx="15">
                  <c:v>8.8489999999999992E-3</c:v>
                </c:pt>
                <c:pt idx="16">
                  <c:v>9.5239999999999995E-3</c:v>
                </c:pt>
                <c:pt idx="17">
                  <c:v>1.4065000000000001E-2</c:v>
                </c:pt>
                <c:pt idx="18">
                  <c:v>1.4134000000000001E-2</c:v>
                </c:pt>
                <c:pt idx="19">
                  <c:v>1.4135E-2</c:v>
                </c:pt>
                <c:pt idx="20">
                  <c:v>1.5681E-2</c:v>
                </c:pt>
                <c:pt idx="21">
                  <c:v>1.5712E-2</c:v>
                </c:pt>
                <c:pt idx="22">
                  <c:v>1.5600999999999999E-2</c:v>
                </c:pt>
                <c:pt idx="23">
                  <c:v>1.6701999999999998E-2</c:v>
                </c:pt>
                <c:pt idx="24">
                  <c:v>2.1114999999999998E-2</c:v>
                </c:pt>
                <c:pt idx="25">
                  <c:v>2.0996999999999998E-2</c:v>
                </c:pt>
                <c:pt idx="26">
                  <c:v>2.087E-2</c:v>
                </c:pt>
                <c:pt idx="27">
                  <c:v>2.0749E-2</c:v>
                </c:pt>
                <c:pt idx="28">
                  <c:v>2.0643999999999999E-2</c:v>
                </c:pt>
                <c:pt idx="29">
                  <c:v>2.0471E-2</c:v>
                </c:pt>
                <c:pt idx="30">
                  <c:v>2.0128E-2</c:v>
                </c:pt>
                <c:pt idx="31">
                  <c:v>2.0651000000000003E-2</c:v>
                </c:pt>
                <c:pt idx="32">
                  <c:v>8.0979999999999993E-3</c:v>
                </c:pt>
                <c:pt idx="33">
                  <c:v>6.7929999999999996E-3</c:v>
                </c:pt>
                <c:pt idx="34">
                  <c:v>6.7290000000000006E-3</c:v>
                </c:pt>
                <c:pt idx="35">
                  <c:v>6.6790000000000009E-3</c:v>
                </c:pt>
                <c:pt idx="36">
                  <c:v>6.5649999999999988E-3</c:v>
                </c:pt>
                <c:pt idx="37">
                  <c:v>5.5140000000000007E-3</c:v>
                </c:pt>
                <c:pt idx="38">
                  <c:v>9.1409999999999998E-3</c:v>
                </c:pt>
                <c:pt idx="39">
                  <c:v>1.0112000000000001E-2</c:v>
                </c:pt>
                <c:pt idx="40">
                  <c:v>1.0352E-2</c:v>
                </c:pt>
                <c:pt idx="41">
                  <c:v>1.0532E-2</c:v>
                </c:pt>
                <c:pt idx="42">
                  <c:v>1.0691000000000001E-2</c:v>
                </c:pt>
                <c:pt idx="43">
                  <c:v>1.1030000000000002E-2</c:v>
                </c:pt>
                <c:pt idx="44">
                  <c:v>2.1190000000000002E-3</c:v>
                </c:pt>
                <c:pt idx="45">
                  <c:v>2.4040000000000003E-3</c:v>
                </c:pt>
                <c:pt idx="46">
                  <c:v>1.895E-3</c:v>
                </c:pt>
                <c:pt idx="47">
                  <c:v>-2.4069999999999999E-3</c:v>
                </c:pt>
                <c:pt idx="48">
                  <c:v>-2.274E-3</c:v>
                </c:pt>
                <c:pt idx="49">
                  <c:v>-2.183E-3</c:v>
                </c:pt>
                <c:pt idx="50">
                  <c:v>-3.6809999999999998E-3</c:v>
                </c:pt>
                <c:pt idx="51">
                  <c:v>-3.735E-3</c:v>
                </c:pt>
                <c:pt idx="52">
                  <c:v>-2.3279999999999998E-3</c:v>
                </c:pt>
                <c:pt idx="53">
                  <c:v>-3.4360000000000003E-3</c:v>
                </c:pt>
                <c:pt idx="54">
                  <c:v>-7.0559999999999998E-3</c:v>
                </c:pt>
                <c:pt idx="55">
                  <c:v>-6.5650000000000005E-3</c:v>
                </c:pt>
                <c:pt idx="56">
                  <c:v>-6.3839999999999999E-3</c:v>
                </c:pt>
                <c:pt idx="57">
                  <c:v>-6.4089999999999998E-3</c:v>
                </c:pt>
                <c:pt idx="58">
                  <c:v>-6.4590000000000012E-3</c:v>
                </c:pt>
                <c:pt idx="59">
                  <c:v>-6.6229999999999995E-3</c:v>
                </c:pt>
                <c:pt idx="60">
                  <c:v>-6.672E-3</c:v>
                </c:pt>
                <c:pt idx="61">
                  <c:v>-7.4850000000000003E-3</c:v>
                </c:pt>
                <c:pt idx="62">
                  <c:v>-7.6380000000000016E-3</c:v>
                </c:pt>
                <c:pt idx="63">
                  <c:v>-7.6909999999999999E-3</c:v>
                </c:pt>
                <c:pt idx="64">
                  <c:v>-7.4660000000000004E-3</c:v>
                </c:pt>
                <c:pt idx="65">
                  <c:v>-7.7250000000000001E-3</c:v>
                </c:pt>
                <c:pt idx="66">
                  <c:v>-7.9570000000000005E-3</c:v>
                </c:pt>
                <c:pt idx="67">
                  <c:v>-8.0530000000000011E-3</c:v>
                </c:pt>
                <c:pt idx="68">
                  <c:v>-1.1863999999999998E-2</c:v>
                </c:pt>
                <c:pt idx="69">
                  <c:v>-1.2366999999999998E-2</c:v>
                </c:pt>
                <c:pt idx="70">
                  <c:v>-1.2426000000000001E-2</c:v>
                </c:pt>
                <c:pt idx="71">
                  <c:v>-1.2921E-2</c:v>
                </c:pt>
                <c:pt idx="72">
                  <c:v>-1.3438000000000002E-2</c:v>
                </c:pt>
                <c:pt idx="73">
                  <c:v>-1.4118E-2</c:v>
                </c:pt>
                <c:pt idx="74">
                  <c:v>-1.4341000000000001E-2</c:v>
                </c:pt>
                <c:pt idx="75">
                  <c:v>-1.4881E-2</c:v>
                </c:pt>
                <c:pt idx="76">
                  <c:v>-1.5437000000000001E-2</c:v>
                </c:pt>
                <c:pt idx="77">
                  <c:v>-1.5808000000000003E-2</c:v>
                </c:pt>
                <c:pt idx="78">
                  <c:v>-1.6464000000000003E-2</c:v>
                </c:pt>
                <c:pt idx="79">
                  <c:v>-1.6525000000000001E-2</c:v>
                </c:pt>
                <c:pt idx="80">
                  <c:v>-1.6934999999999999E-2</c:v>
                </c:pt>
                <c:pt idx="81">
                  <c:v>-1.7314E-2</c:v>
                </c:pt>
                <c:pt idx="82">
                  <c:v>-1.8963000000000001E-2</c:v>
                </c:pt>
                <c:pt idx="83">
                  <c:v>-1.9162999999999996E-2</c:v>
                </c:pt>
                <c:pt idx="84">
                  <c:v>-2.0194999999999998E-2</c:v>
                </c:pt>
                <c:pt idx="85">
                  <c:v>-2.1009999999999997E-2</c:v>
                </c:pt>
                <c:pt idx="86">
                  <c:v>-2.1701000000000002E-2</c:v>
                </c:pt>
                <c:pt idx="87">
                  <c:v>-2.2067999999999997E-2</c:v>
                </c:pt>
                <c:pt idx="88">
                  <c:v>-2.2403000000000003E-2</c:v>
                </c:pt>
                <c:pt idx="89">
                  <c:v>-2.2113999999999998E-2</c:v>
                </c:pt>
                <c:pt idx="90">
                  <c:v>-2.2950999999999999E-2</c:v>
                </c:pt>
                <c:pt idx="91">
                  <c:v>-2.3324999999999999E-2</c:v>
                </c:pt>
                <c:pt idx="92">
                  <c:v>-2.3875000000000004E-2</c:v>
                </c:pt>
                <c:pt idx="93">
                  <c:v>-2.4094000000000001E-2</c:v>
                </c:pt>
                <c:pt idx="94">
                  <c:v>-2.4811E-2</c:v>
                </c:pt>
                <c:pt idx="95">
                  <c:v>-2.5069000000000001E-2</c:v>
                </c:pt>
                <c:pt idx="96">
                  <c:v>-2.5249999999999998E-2</c:v>
                </c:pt>
                <c:pt idx="97">
                  <c:v>-2.5529E-2</c:v>
                </c:pt>
                <c:pt idx="98">
                  <c:v>-2.5835999999999998E-2</c:v>
                </c:pt>
                <c:pt idx="99">
                  <c:v>-2.6055000000000002E-2</c:v>
                </c:pt>
                <c:pt idx="100">
                  <c:v>-2.6855E-2</c:v>
                </c:pt>
                <c:pt idx="101">
                  <c:v>-2.7136E-2</c:v>
                </c:pt>
                <c:pt idx="102">
                  <c:v>-2.7406E-2</c:v>
                </c:pt>
                <c:pt idx="103">
                  <c:v>-2.7688000000000001E-2</c:v>
                </c:pt>
                <c:pt idx="104">
                  <c:v>-2.7924000000000001E-2</c:v>
                </c:pt>
                <c:pt idx="105">
                  <c:v>-2.8235E-2</c:v>
                </c:pt>
                <c:pt idx="106">
                  <c:v>-2.8496E-2</c:v>
                </c:pt>
                <c:pt idx="107">
                  <c:v>-2.9064999999999997E-2</c:v>
                </c:pt>
                <c:pt idx="108">
                  <c:v>-2.9277000000000001E-2</c:v>
                </c:pt>
                <c:pt idx="109">
                  <c:v>-3.0030000000000005E-2</c:v>
                </c:pt>
                <c:pt idx="110">
                  <c:v>-3.0413000000000003E-2</c:v>
                </c:pt>
                <c:pt idx="111">
                  <c:v>-3.0802999999999997E-2</c:v>
                </c:pt>
                <c:pt idx="112">
                  <c:v>-3.1095999999999999E-2</c:v>
                </c:pt>
                <c:pt idx="113">
                  <c:v>-3.1504000000000004E-2</c:v>
                </c:pt>
                <c:pt idx="114">
                  <c:v>-3.1852999999999999E-2</c:v>
                </c:pt>
                <c:pt idx="115">
                  <c:v>-3.218E-2</c:v>
                </c:pt>
                <c:pt idx="116">
                  <c:v>-3.2362000000000002E-2</c:v>
                </c:pt>
                <c:pt idx="117">
                  <c:v>-3.2603E-2</c:v>
                </c:pt>
                <c:pt idx="118">
                  <c:v>-3.2945999999999996E-2</c:v>
                </c:pt>
                <c:pt idx="119">
                  <c:v>-3.3803E-2</c:v>
                </c:pt>
                <c:pt idx="120">
                  <c:v>-3.3469000000000006E-2</c:v>
                </c:pt>
                <c:pt idx="121">
                  <c:v>-3.3699E-2</c:v>
                </c:pt>
                <c:pt idx="122">
                  <c:v>-3.3685999999999994E-2</c:v>
                </c:pt>
                <c:pt idx="123">
                  <c:v>-3.3991999999999994E-2</c:v>
                </c:pt>
                <c:pt idx="124">
                  <c:v>-3.4282E-2</c:v>
                </c:pt>
                <c:pt idx="125">
                  <c:v>-3.4408000000000001E-2</c:v>
                </c:pt>
                <c:pt idx="126">
                  <c:v>-3.4679999999999996E-2</c:v>
                </c:pt>
                <c:pt idx="127">
                  <c:v>-3.4776000000000001E-2</c:v>
                </c:pt>
                <c:pt idx="128">
                  <c:v>-3.4847000000000003E-2</c:v>
                </c:pt>
                <c:pt idx="129">
                  <c:v>-3.4896999999999997E-2</c:v>
                </c:pt>
                <c:pt idx="130">
                  <c:v>-3.4868000000000003E-2</c:v>
                </c:pt>
                <c:pt idx="131">
                  <c:v>-3.4852000000000001E-2</c:v>
                </c:pt>
                <c:pt idx="132">
                  <c:v>-3.4817999999999995E-2</c:v>
                </c:pt>
                <c:pt idx="133">
                  <c:v>-3.4791000000000002E-2</c:v>
                </c:pt>
                <c:pt idx="134">
                  <c:v>-3.4791999999999997E-2</c:v>
                </c:pt>
                <c:pt idx="135">
                  <c:v>-3.4747E-2</c:v>
                </c:pt>
                <c:pt idx="136">
                  <c:v>-3.4699999999999995E-2</c:v>
                </c:pt>
                <c:pt idx="137">
                  <c:v>-3.4556000000000003E-2</c:v>
                </c:pt>
                <c:pt idx="138">
                  <c:v>-3.4443999999999995E-2</c:v>
                </c:pt>
                <c:pt idx="139">
                  <c:v>-3.4321999999999998E-2</c:v>
                </c:pt>
                <c:pt idx="140">
                  <c:v>-3.4182999999999998E-2</c:v>
                </c:pt>
                <c:pt idx="141">
                  <c:v>-3.4053E-2</c:v>
                </c:pt>
                <c:pt idx="142">
                  <c:v>-3.4000000000000002E-2</c:v>
                </c:pt>
                <c:pt idx="143">
                  <c:v>-3.3923999999999996E-2</c:v>
                </c:pt>
                <c:pt idx="144">
                  <c:v>-3.3793000000000004E-2</c:v>
                </c:pt>
                <c:pt idx="145">
                  <c:v>-3.3675000000000004E-2</c:v>
                </c:pt>
                <c:pt idx="146">
                  <c:v>-3.3536000000000003E-2</c:v>
                </c:pt>
                <c:pt idx="147">
                  <c:v>-3.3433000000000004E-2</c:v>
                </c:pt>
                <c:pt idx="148">
                  <c:v>-3.3228000000000001E-2</c:v>
                </c:pt>
                <c:pt idx="149">
                  <c:v>-3.3139000000000002E-2</c:v>
                </c:pt>
                <c:pt idx="150">
                  <c:v>-3.3058000000000004E-2</c:v>
                </c:pt>
                <c:pt idx="151">
                  <c:v>-3.3031000000000005E-2</c:v>
                </c:pt>
                <c:pt idx="152">
                  <c:v>-3.3126999999999997E-2</c:v>
                </c:pt>
                <c:pt idx="153">
                  <c:v>-3.3182000000000003E-2</c:v>
                </c:pt>
                <c:pt idx="154">
                  <c:v>-3.3149999999999999E-2</c:v>
                </c:pt>
                <c:pt idx="155">
                  <c:v>-3.3339000000000001E-2</c:v>
                </c:pt>
                <c:pt idx="156">
                  <c:v>-3.3444000000000002E-2</c:v>
                </c:pt>
                <c:pt idx="157">
                  <c:v>-3.3576000000000002E-2</c:v>
                </c:pt>
                <c:pt idx="158">
                  <c:v>-3.3757000000000002E-2</c:v>
                </c:pt>
                <c:pt idx="159">
                  <c:v>-3.3936000000000001E-2</c:v>
                </c:pt>
                <c:pt idx="160">
                  <c:v>-3.4098999999999997E-2</c:v>
                </c:pt>
                <c:pt idx="161">
                  <c:v>-3.4478000000000002E-2</c:v>
                </c:pt>
                <c:pt idx="162">
                  <c:v>-3.4923999999999997E-2</c:v>
                </c:pt>
                <c:pt idx="163">
                  <c:v>-3.5105999999999998E-2</c:v>
                </c:pt>
                <c:pt idx="164">
                  <c:v>-3.5486000000000004E-2</c:v>
                </c:pt>
                <c:pt idx="165">
                  <c:v>-3.5872999999999995E-2</c:v>
                </c:pt>
                <c:pt idx="166">
                  <c:v>-3.6295000000000001E-2</c:v>
                </c:pt>
                <c:pt idx="167">
                  <c:v>-3.6724999999999994E-2</c:v>
                </c:pt>
                <c:pt idx="168">
                  <c:v>-3.7075000000000004E-2</c:v>
                </c:pt>
                <c:pt idx="169">
                  <c:v>-3.7551999999999995E-2</c:v>
                </c:pt>
                <c:pt idx="170">
                  <c:v>-3.7972999999999993E-2</c:v>
                </c:pt>
                <c:pt idx="171">
                  <c:v>-3.8401999999999999E-2</c:v>
                </c:pt>
                <c:pt idx="172">
                  <c:v>-3.8871000000000003E-2</c:v>
                </c:pt>
                <c:pt idx="173">
                  <c:v>-3.9319000000000007E-2</c:v>
                </c:pt>
                <c:pt idx="174">
                  <c:v>-3.9757000000000001E-2</c:v>
                </c:pt>
                <c:pt idx="175">
                  <c:v>-4.0236000000000001E-2</c:v>
                </c:pt>
                <c:pt idx="176">
                  <c:v>-4.0597000000000001E-2</c:v>
                </c:pt>
                <c:pt idx="177">
                  <c:v>-4.0936000000000007E-2</c:v>
                </c:pt>
                <c:pt idx="178">
                  <c:v>-4.1341000000000003E-2</c:v>
                </c:pt>
                <c:pt idx="179">
                  <c:v>-4.1710999999999998E-2</c:v>
                </c:pt>
                <c:pt idx="180">
                  <c:v>-4.1995999999999999E-2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D5D-4BBF-8CEA-6AA37F765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487616"/>
        <c:axId val="131489152"/>
      </c:lineChart>
      <c:dateAx>
        <c:axId val="131487616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489152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489152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487616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22" r="0.75000000000000022" t="1" header="0" footer="0"/>
    <c:pageSetup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/>
              <a:t>Tasa Promedio Ponderada Efectiva Anual
Fondos de Inversión en UFV</a:t>
            </a:r>
          </a:p>
        </c:rich>
      </c:tx>
      <c:layout>
        <c:manualLayout>
          <c:xMode val="edge"/>
          <c:yMode val="edge"/>
          <c:x val="0.34090280898510517"/>
          <c:y val="3.207325541706389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2638619079736514E-2"/>
          <c:y val="0.18385677062425645"/>
          <c:w val="0.87675835914750633"/>
          <c:h val="0.64275131193845747"/>
        </c:manualLayout>
      </c:layout>
      <c:lineChart>
        <c:grouping val="standard"/>
        <c:varyColors val="0"/>
        <c:ser>
          <c:idx val="0"/>
          <c:order val="0"/>
          <c:tx>
            <c:strRef>
              <c:f>DATOS!$A$32</c:f>
              <c:strCache>
                <c:ptCount val="1"/>
                <c:pt idx="0">
                  <c:v>TEA</c:v>
                </c:pt>
              </c:strCache>
            </c:strRef>
          </c:tx>
          <c:spPr>
            <a:ln>
              <a:solidFill>
                <a:srgbClr val="82637E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298E-3"/>
                  <c:y val="-7.3917615968107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605C-4117-B273-22B1E8FFC263}"/>
                </c:ext>
              </c:extLst>
            </c:dLbl>
            <c:dLbl>
              <c:idx val="10"/>
              <c:layout>
                <c:manualLayout>
                  <c:x val="1.3335717391928202E-3"/>
                  <c:y val="5.7097347367661519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605C-4117-B273-22B1E8FFC263}"/>
                </c:ext>
              </c:extLst>
            </c:dLbl>
            <c:dLbl>
              <c:idx val="31"/>
              <c:layout>
                <c:manualLayout>
                  <c:x val="-4.7522234657589605E-4"/>
                  <c:y val="5.153628992252259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605C-4117-B273-22B1E8FFC263}"/>
                </c:ext>
              </c:extLst>
            </c:dLbl>
            <c:dLbl>
              <c:idx val="61"/>
              <c:layout>
                <c:manualLayout>
                  <c:x val="7.1893494389736251E-3"/>
                  <c:y val="5.379801751585178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605C-4117-B273-22B1E8FFC263}"/>
                </c:ext>
              </c:extLst>
            </c:dLbl>
            <c:dLbl>
              <c:idx val="90"/>
              <c:layout>
                <c:manualLayout>
                  <c:x val="-3.0317190166199798E-2"/>
                  <c:y val="-6.4397362700796434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605C-4117-B273-22B1E8FFC263}"/>
                </c:ext>
              </c:extLst>
            </c:dLbl>
            <c:dLbl>
              <c:idx val="135"/>
              <c:layout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05C-4117-B273-22B1E8FFC263}"/>
                </c:ext>
              </c:extLst>
            </c:dLbl>
            <c:dLbl>
              <c:idx val="179"/>
              <c:layout>
                <c:manualLayout>
                  <c:x val="0"/>
                  <c:y val="1.993024414549078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05C-4117-B273-22B1E8FFC263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DATOS!$B$2:$FZ$2</c:f>
              <c:numCache>
                <c:formatCode>[$-C0A]d/mmm;@</c:formatCode>
                <c:ptCount val="18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</c:numCache>
            </c:numRef>
          </c:cat>
          <c:val>
            <c:numRef>
              <c:f>DATOS!$B$32:$FZ$32</c:f>
              <c:numCache>
                <c:formatCode>0.0000%</c:formatCode>
                <c:ptCount val="181"/>
                <c:pt idx="0">
                  <c:v>-1.1816999999999999E-2</c:v>
                </c:pt>
                <c:pt idx="1">
                  <c:v>-1.1930999999999999E-2</c:v>
                </c:pt>
                <c:pt idx="2">
                  <c:v>3.1500000000000001E-4</c:v>
                </c:pt>
                <c:pt idx="3">
                  <c:v>1.3439999999999999E-3</c:v>
                </c:pt>
                <c:pt idx="4">
                  <c:v>1.2109999999999998E-3</c:v>
                </c:pt>
                <c:pt idx="5">
                  <c:v>1.093E-3</c:v>
                </c:pt>
                <c:pt idx="6">
                  <c:v>9.7600000000000009E-4</c:v>
                </c:pt>
                <c:pt idx="7">
                  <c:v>1.6689999999999999E-3</c:v>
                </c:pt>
                <c:pt idx="8">
                  <c:v>1.4479999999999999E-3</c:v>
                </c:pt>
                <c:pt idx="9">
                  <c:v>6.069999999999999E-4</c:v>
                </c:pt>
                <c:pt idx="10">
                  <c:v>4.9299999999999995E-4</c:v>
                </c:pt>
                <c:pt idx="11">
                  <c:v>3.8999999999999999E-4</c:v>
                </c:pt>
                <c:pt idx="12">
                  <c:v>3.4599999999999995E-4</c:v>
                </c:pt>
                <c:pt idx="13">
                  <c:v>2.8899999999999998E-4</c:v>
                </c:pt>
                <c:pt idx="14">
                  <c:v>9.019000000000001E-3</c:v>
                </c:pt>
                <c:pt idx="15">
                  <c:v>8.8849999999999988E-3</c:v>
                </c:pt>
                <c:pt idx="16">
                  <c:v>9.5659999999999999E-3</c:v>
                </c:pt>
                <c:pt idx="17">
                  <c:v>1.4156E-2</c:v>
                </c:pt>
                <c:pt idx="18">
                  <c:v>1.4226000000000001E-2</c:v>
                </c:pt>
                <c:pt idx="19">
                  <c:v>1.4226999999999998E-2</c:v>
                </c:pt>
                <c:pt idx="20">
                  <c:v>1.5793999999999996E-2</c:v>
                </c:pt>
                <c:pt idx="21">
                  <c:v>1.5826E-2</c:v>
                </c:pt>
                <c:pt idx="22">
                  <c:v>1.5712999999999998E-2</c:v>
                </c:pt>
                <c:pt idx="23">
                  <c:v>1.6829999999999998E-2</c:v>
                </c:pt>
                <c:pt idx="24">
                  <c:v>2.1320999999999996E-2</c:v>
                </c:pt>
                <c:pt idx="25">
                  <c:v>2.12E-2</c:v>
                </c:pt>
                <c:pt idx="26">
                  <c:v>2.1070999999999999E-2</c:v>
                </c:pt>
                <c:pt idx="27">
                  <c:v>2.0947E-2</c:v>
                </c:pt>
                <c:pt idx="28">
                  <c:v>2.0840000000000001E-2</c:v>
                </c:pt>
                <c:pt idx="29">
                  <c:v>2.0663999999999998E-2</c:v>
                </c:pt>
                <c:pt idx="30">
                  <c:v>2.0315E-2</c:v>
                </c:pt>
                <c:pt idx="31">
                  <c:v>2.0848000000000002E-2</c:v>
                </c:pt>
                <c:pt idx="32">
                  <c:v>8.1279999999999998E-3</c:v>
                </c:pt>
                <c:pt idx="33">
                  <c:v>6.8139999999999997E-3</c:v>
                </c:pt>
                <c:pt idx="34">
                  <c:v>6.7500000000000008E-3</c:v>
                </c:pt>
                <c:pt idx="35">
                  <c:v>6.6990000000000001E-3</c:v>
                </c:pt>
                <c:pt idx="36">
                  <c:v>6.5849999999999997E-3</c:v>
                </c:pt>
                <c:pt idx="37">
                  <c:v>5.5279999999999999E-3</c:v>
                </c:pt>
                <c:pt idx="38">
                  <c:v>9.1789999999999997E-3</c:v>
                </c:pt>
                <c:pt idx="39">
                  <c:v>1.0159000000000001E-2</c:v>
                </c:pt>
                <c:pt idx="40">
                  <c:v>1.0401000000000001E-2</c:v>
                </c:pt>
                <c:pt idx="41">
                  <c:v>1.0582999999999999E-2</c:v>
                </c:pt>
                <c:pt idx="42">
                  <c:v>1.0744E-2</c:v>
                </c:pt>
                <c:pt idx="43">
                  <c:v>1.1086E-2</c:v>
                </c:pt>
                <c:pt idx="44">
                  <c:v>2.1210000000000005E-3</c:v>
                </c:pt>
                <c:pt idx="45">
                  <c:v>2.4069999999999999E-3</c:v>
                </c:pt>
                <c:pt idx="46">
                  <c:v>1.8969999999999998E-3</c:v>
                </c:pt>
                <c:pt idx="47">
                  <c:v>-2.4039999999999999E-3</c:v>
                </c:pt>
                <c:pt idx="48">
                  <c:v>-2.2720000000000006E-3</c:v>
                </c:pt>
                <c:pt idx="49">
                  <c:v>-2.1809999999999998E-3</c:v>
                </c:pt>
                <c:pt idx="50">
                  <c:v>-3.6749999999999994E-3</c:v>
                </c:pt>
                <c:pt idx="51">
                  <c:v>-3.7290000000000005E-3</c:v>
                </c:pt>
                <c:pt idx="52">
                  <c:v>-2.3260000000000004E-3</c:v>
                </c:pt>
                <c:pt idx="53">
                  <c:v>-3.431E-3</c:v>
                </c:pt>
                <c:pt idx="54">
                  <c:v>-7.0330000000000002E-3</c:v>
                </c:pt>
                <c:pt idx="55">
                  <c:v>-6.5449999999999987E-3</c:v>
                </c:pt>
                <c:pt idx="56">
                  <c:v>-6.3649999999999991E-3</c:v>
                </c:pt>
                <c:pt idx="57">
                  <c:v>-6.3899999999999998E-3</c:v>
                </c:pt>
                <c:pt idx="58">
                  <c:v>-6.4399999999999995E-3</c:v>
                </c:pt>
                <c:pt idx="59">
                  <c:v>-6.6030000000000004E-3</c:v>
                </c:pt>
                <c:pt idx="60">
                  <c:v>-6.6519999999999999E-3</c:v>
                </c:pt>
                <c:pt idx="61">
                  <c:v>-7.4589999999999995E-3</c:v>
                </c:pt>
                <c:pt idx="62">
                  <c:v>-7.6110000000000006E-3</c:v>
                </c:pt>
                <c:pt idx="63">
                  <c:v>-7.6639999999999998E-3</c:v>
                </c:pt>
                <c:pt idx="64">
                  <c:v>-7.4409999999999997E-3</c:v>
                </c:pt>
                <c:pt idx="65">
                  <c:v>-7.6980000000000008E-3</c:v>
                </c:pt>
                <c:pt idx="66">
                  <c:v>-7.9279999999999993E-3</c:v>
                </c:pt>
                <c:pt idx="67">
                  <c:v>-8.0230000000000006E-3</c:v>
                </c:pt>
                <c:pt idx="68">
                  <c:v>-1.1799999999999998E-2</c:v>
                </c:pt>
                <c:pt idx="69">
                  <c:v>-1.2297000000000001E-2</c:v>
                </c:pt>
                <c:pt idx="70">
                  <c:v>-1.2355E-2</c:v>
                </c:pt>
                <c:pt idx="71">
                  <c:v>-1.2844999999999999E-2</c:v>
                </c:pt>
                <c:pt idx="72">
                  <c:v>-1.3355999999999998E-2</c:v>
                </c:pt>
                <c:pt idx="73">
                  <c:v>-1.4027000000000001E-2</c:v>
                </c:pt>
                <c:pt idx="74">
                  <c:v>-1.4246999999999999E-2</c:v>
                </c:pt>
                <c:pt idx="75">
                  <c:v>-1.478E-2</c:v>
                </c:pt>
                <c:pt idx="76">
                  <c:v>-1.5328000000000001E-2</c:v>
                </c:pt>
                <c:pt idx="77">
                  <c:v>-1.5694E-2</c:v>
                </c:pt>
                <c:pt idx="78">
                  <c:v>-1.634E-2</c:v>
                </c:pt>
                <c:pt idx="79">
                  <c:v>-1.6399999999999998E-2</c:v>
                </c:pt>
                <c:pt idx="80">
                  <c:v>-1.6803999999999999E-2</c:v>
                </c:pt>
                <c:pt idx="81">
                  <c:v>-1.7177000000000001E-2</c:v>
                </c:pt>
                <c:pt idx="82">
                  <c:v>-1.8799E-2</c:v>
                </c:pt>
                <c:pt idx="83">
                  <c:v>-1.8995999999999999E-2</c:v>
                </c:pt>
                <c:pt idx="84">
                  <c:v>-2.0008999999999999E-2</c:v>
                </c:pt>
                <c:pt idx="85">
                  <c:v>-2.0809000000000005E-2</c:v>
                </c:pt>
                <c:pt idx="86">
                  <c:v>-2.1486000000000005E-2</c:v>
                </c:pt>
                <c:pt idx="87">
                  <c:v>-2.1846000000000001E-2</c:v>
                </c:pt>
                <c:pt idx="88">
                  <c:v>-2.2173999999999999E-2</c:v>
                </c:pt>
                <c:pt idx="89">
                  <c:v>-2.1891000000000001E-2</c:v>
                </c:pt>
                <c:pt idx="90">
                  <c:v>-2.2710999999999999E-2</c:v>
                </c:pt>
                <c:pt idx="91">
                  <c:v>-2.3077000000000004E-2</c:v>
                </c:pt>
                <c:pt idx="92">
                  <c:v>-2.3615000000000001E-2</c:v>
                </c:pt>
                <c:pt idx="93">
                  <c:v>-2.383E-2</c:v>
                </c:pt>
                <c:pt idx="94">
                  <c:v>-2.4531000000000004E-2</c:v>
                </c:pt>
                <c:pt idx="95">
                  <c:v>-2.4782999999999999E-2</c:v>
                </c:pt>
                <c:pt idx="96">
                  <c:v>-2.496E-2</c:v>
                </c:pt>
                <c:pt idx="97">
                  <c:v>-2.5232000000000001E-2</c:v>
                </c:pt>
                <c:pt idx="98">
                  <c:v>-2.5531999999999999E-2</c:v>
                </c:pt>
                <c:pt idx="99">
                  <c:v>-2.5746000000000002E-2</c:v>
                </c:pt>
                <c:pt idx="100">
                  <c:v>-2.6526999999999998E-2</c:v>
                </c:pt>
                <c:pt idx="101">
                  <c:v>-2.6800999999999998E-2</c:v>
                </c:pt>
                <c:pt idx="102">
                  <c:v>-2.7063999999999998E-2</c:v>
                </c:pt>
                <c:pt idx="103">
                  <c:v>-2.7338999999999999E-2</c:v>
                </c:pt>
                <c:pt idx="104">
                  <c:v>-2.7569E-2</c:v>
                </c:pt>
                <c:pt idx="105">
                  <c:v>-2.7871999999999997E-2</c:v>
                </c:pt>
                <c:pt idx="106">
                  <c:v>-2.8127000000000003E-2</c:v>
                </c:pt>
                <c:pt idx="107">
                  <c:v>-2.8681000000000002E-2</c:v>
                </c:pt>
                <c:pt idx="108">
                  <c:v>-2.8886999999999999E-2</c:v>
                </c:pt>
                <c:pt idx="109">
                  <c:v>-2.9620000000000004E-2</c:v>
                </c:pt>
                <c:pt idx="110">
                  <c:v>-2.9992999999999999E-2</c:v>
                </c:pt>
                <c:pt idx="111">
                  <c:v>-3.0372E-2</c:v>
                </c:pt>
                <c:pt idx="112">
                  <c:v>-3.0657000000000004E-2</c:v>
                </c:pt>
                <c:pt idx="113">
                  <c:v>-3.1053000000000008E-2</c:v>
                </c:pt>
                <c:pt idx="114">
                  <c:v>-3.1391999999999996E-2</c:v>
                </c:pt>
                <c:pt idx="115">
                  <c:v>-3.1710000000000002E-2</c:v>
                </c:pt>
                <c:pt idx="116">
                  <c:v>-3.1886000000000005E-2</c:v>
                </c:pt>
                <c:pt idx="117">
                  <c:v>-3.2120000000000003E-2</c:v>
                </c:pt>
                <c:pt idx="118">
                  <c:v>-3.2452999999999996E-2</c:v>
                </c:pt>
                <c:pt idx="119">
                  <c:v>-3.3284000000000001E-2</c:v>
                </c:pt>
                <c:pt idx="120">
                  <c:v>-3.2959999999999996E-2</c:v>
                </c:pt>
                <c:pt idx="121">
                  <c:v>-3.3182999999999997E-2</c:v>
                </c:pt>
                <c:pt idx="122">
                  <c:v>-3.3170999999999999E-2</c:v>
                </c:pt>
                <c:pt idx="123">
                  <c:v>-3.3466999999999997E-2</c:v>
                </c:pt>
                <c:pt idx="124">
                  <c:v>-3.3748E-2</c:v>
                </c:pt>
                <c:pt idx="125">
                  <c:v>-3.3871000000000005E-2</c:v>
                </c:pt>
                <c:pt idx="126">
                  <c:v>-3.4134000000000005E-2</c:v>
                </c:pt>
                <c:pt idx="127">
                  <c:v>-3.4227E-2</c:v>
                </c:pt>
                <c:pt idx="128">
                  <c:v>-3.4296000000000007E-2</c:v>
                </c:pt>
                <c:pt idx="129">
                  <c:v>-3.4344E-2</c:v>
                </c:pt>
                <c:pt idx="130">
                  <c:v>-3.4315999999999999E-2</c:v>
                </c:pt>
                <c:pt idx="131">
                  <c:v>-3.4300999999999998E-2</c:v>
                </c:pt>
                <c:pt idx="132">
                  <c:v>-3.4268E-2</c:v>
                </c:pt>
                <c:pt idx="133">
                  <c:v>-3.4242000000000002E-2</c:v>
                </c:pt>
                <c:pt idx="134">
                  <c:v>-3.4243000000000003E-2</c:v>
                </c:pt>
                <c:pt idx="135">
                  <c:v>-3.4199000000000007E-2</c:v>
                </c:pt>
                <c:pt idx="136">
                  <c:v>-3.4152999999999996E-2</c:v>
                </c:pt>
                <c:pt idx="137">
                  <c:v>-3.4014000000000003E-2</c:v>
                </c:pt>
                <c:pt idx="138">
                  <c:v>-3.3904999999999998E-2</c:v>
                </c:pt>
                <c:pt idx="139">
                  <c:v>-3.3786999999999998E-2</c:v>
                </c:pt>
                <c:pt idx="140">
                  <c:v>-3.3653000000000002E-2</c:v>
                </c:pt>
                <c:pt idx="141">
                  <c:v>-3.3527000000000001E-2</c:v>
                </c:pt>
                <c:pt idx="142">
                  <c:v>-3.3474999999999998E-2</c:v>
                </c:pt>
                <c:pt idx="143">
                  <c:v>-3.3401E-2</c:v>
                </c:pt>
                <c:pt idx="144">
                  <c:v>-3.3273999999999998E-2</c:v>
                </c:pt>
                <c:pt idx="145">
                  <c:v>-3.3160000000000002E-2</c:v>
                </c:pt>
                <c:pt idx="146">
                  <c:v>-3.3024999999999999E-2</c:v>
                </c:pt>
                <c:pt idx="147">
                  <c:v>-3.2924999999999996E-2</c:v>
                </c:pt>
                <c:pt idx="148">
                  <c:v>-3.2726999999999999E-2</c:v>
                </c:pt>
                <c:pt idx="149">
                  <c:v>-3.2639999999999995E-2</c:v>
                </c:pt>
                <c:pt idx="150">
                  <c:v>-3.2562000000000001E-2</c:v>
                </c:pt>
                <c:pt idx="151">
                  <c:v>-3.2534999999999994E-2</c:v>
                </c:pt>
                <c:pt idx="152">
                  <c:v>-3.2629000000000005E-2</c:v>
                </c:pt>
                <c:pt idx="153">
                  <c:v>-3.2682000000000003E-2</c:v>
                </c:pt>
                <c:pt idx="154">
                  <c:v>-3.2650999999999999E-2</c:v>
                </c:pt>
                <c:pt idx="155">
                  <c:v>-3.2834000000000002E-2</c:v>
                </c:pt>
                <c:pt idx="156">
                  <c:v>-3.2936000000000007E-2</c:v>
                </c:pt>
                <c:pt idx="157">
                  <c:v>-3.3064000000000003E-2</c:v>
                </c:pt>
                <c:pt idx="158">
                  <c:v>-3.3239999999999999E-2</c:v>
                </c:pt>
                <c:pt idx="159">
                  <c:v>-3.3413000000000005E-2</c:v>
                </c:pt>
                <c:pt idx="160">
                  <c:v>-3.3570999999999997E-2</c:v>
                </c:pt>
                <c:pt idx="161">
                  <c:v>-3.3938000000000003E-2</c:v>
                </c:pt>
                <c:pt idx="162">
                  <c:v>-3.4369999999999998E-2</c:v>
                </c:pt>
                <c:pt idx="163">
                  <c:v>-3.4546999999999994E-2</c:v>
                </c:pt>
                <c:pt idx="164">
                  <c:v>-3.4914000000000001E-2</c:v>
                </c:pt>
                <c:pt idx="165">
                  <c:v>-3.5289000000000001E-2</c:v>
                </c:pt>
                <c:pt idx="166">
                  <c:v>-3.5697E-2</c:v>
                </c:pt>
                <c:pt idx="167">
                  <c:v>-3.6112999999999999E-2</c:v>
                </c:pt>
                <c:pt idx="168">
                  <c:v>-3.6450999999999997E-2</c:v>
                </c:pt>
                <c:pt idx="169">
                  <c:v>-3.6911999999999993E-2</c:v>
                </c:pt>
                <c:pt idx="170">
                  <c:v>-3.7318999999999998E-2</c:v>
                </c:pt>
                <c:pt idx="171">
                  <c:v>-3.7733000000000003E-2</c:v>
                </c:pt>
                <c:pt idx="172">
                  <c:v>-3.8185999999999998E-2</c:v>
                </c:pt>
                <c:pt idx="173">
                  <c:v>-3.8618E-2</c:v>
                </c:pt>
                <c:pt idx="174">
                  <c:v>-3.9039999999999998E-2</c:v>
                </c:pt>
                <c:pt idx="175">
                  <c:v>-3.9502000000000002E-2</c:v>
                </c:pt>
                <c:pt idx="176">
                  <c:v>-3.9850000000000003E-2</c:v>
                </c:pt>
                <c:pt idx="177">
                  <c:v>-4.0176999999999997E-2</c:v>
                </c:pt>
                <c:pt idx="178">
                  <c:v>-4.0566999999999999E-2</c:v>
                </c:pt>
                <c:pt idx="179">
                  <c:v>-4.0923000000000001E-2</c:v>
                </c:pt>
                <c:pt idx="180">
                  <c:v>-4.1196999999999998E-2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05C-4117-B273-22B1E8FFC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557248"/>
        <c:axId val="131558784"/>
      </c:lineChart>
      <c:dateAx>
        <c:axId val="131557248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558784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558784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557248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22" r="0.75000000000000022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r>
              <a:rPr lang="es-BO" sz="14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Liquidez Diaria de los Fondos de Inversión Abiertos</a:t>
            </a:r>
            <a:endParaRPr lang="es-BO" sz="14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 sz="14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Arial" panose="020B0604020202020204" pitchFamily="34" charset="0"/>
              </a:defRPr>
            </a:pPr>
            <a:r>
              <a:rPr lang="es-BO" sz="1400" b="1" i="0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(expresada en Dólares Estadounidenses)</a:t>
            </a:r>
            <a:endParaRPr lang="es-BO" sz="14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34090284357608824"/>
          <c:y val="3.20733825797548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345554023029523E-2"/>
          <c:y val="0.16907216494845362"/>
          <c:w val="0.872923942053483"/>
          <c:h val="0.6577319587628865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D43-4CDA-A221-FF8029D16514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D43-4CDA-A221-FF8029D16514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D43-4CDA-A221-FF8029D16514}"/>
                </c:ext>
              </c:extLst>
            </c:dLbl>
            <c:dLbl>
              <c:idx val="90"/>
              <c:layout>
                <c:manualLayout>
                  <c:x val="-3.0317190166199794E-2"/>
                  <c:y val="-6.439736270079642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D43-4CDA-A221-FF8029D16514}"/>
                </c:ext>
              </c:extLst>
            </c:dLbl>
            <c:dLbl>
              <c:idx val="179"/>
              <c:layout>
                <c:manualLayout>
                  <c:x val="-2.8792912513842746E-2"/>
                  <c:y val="4.3986254295532649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BD43-4CDA-A221-FF8029D165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DATOS!$B$2:$FZ$2</c:f>
              <c:numCache>
                <c:formatCode>[$-C0A]d/mmm;@</c:formatCode>
                <c:ptCount val="18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</c:numCache>
            </c:numRef>
          </c:cat>
          <c:val>
            <c:numRef>
              <c:f>DATOS!$B$4:$FZ$4</c:f>
              <c:numCache>
                <c:formatCode>#,##0</c:formatCode>
                <c:ptCount val="181"/>
                <c:pt idx="0">
                  <c:v>126031175.08000001</c:v>
                </c:pt>
                <c:pt idx="1">
                  <c:v>126863448.86999999</c:v>
                </c:pt>
                <c:pt idx="2">
                  <c:v>126662513.80999999</c:v>
                </c:pt>
                <c:pt idx="3">
                  <c:v>126643777.92</c:v>
                </c:pt>
                <c:pt idx="4">
                  <c:v>126632237.00999999</c:v>
                </c:pt>
                <c:pt idx="5">
                  <c:v>125817048.11999996</c:v>
                </c:pt>
                <c:pt idx="6">
                  <c:v>125915778.21000002</c:v>
                </c:pt>
                <c:pt idx="7">
                  <c:v>133035769.67999998</c:v>
                </c:pt>
                <c:pt idx="8">
                  <c:v>136602011.00000003</c:v>
                </c:pt>
                <c:pt idx="9">
                  <c:v>130415384.90999997</c:v>
                </c:pt>
                <c:pt idx="10">
                  <c:v>130727476.73</c:v>
                </c:pt>
                <c:pt idx="11">
                  <c:v>130713786.81999998</c:v>
                </c:pt>
                <c:pt idx="12">
                  <c:v>132292111.22000003</c:v>
                </c:pt>
                <c:pt idx="13">
                  <c:v>132969846.92000002</c:v>
                </c:pt>
                <c:pt idx="14">
                  <c:v>134346817.25999999</c:v>
                </c:pt>
                <c:pt idx="15">
                  <c:v>132407391.52999999</c:v>
                </c:pt>
                <c:pt idx="16">
                  <c:v>129949338.85999998</c:v>
                </c:pt>
                <c:pt idx="17">
                  <c:v>129931131.08999999</c:v>
                </c:pt>
                <c:pt idx="18">
                  <c:v>129917494.39999999</c:v>
                </c:pt>
                <c:pt idx="19">
                  <c:v>130850503.56</c:v>
                </c:pt>
                <c:pt idx="20">
                  <c:v>131205055.42</c:v>
                </c:pt>
                <c:pt idx="21">
                  <c:v>131191253.83999999</c:v>
                </c:pt>
                <c:pt idx="22">
                  <c:v>131457321.63999999</c:v>
                </c:pt>
                <c:pt idx="23">
                  <c:v>131264269.96999998</c:v>
                </c:pt>
                <c:pt idx="24">
                  <c:v>131245919.73000002</c:v>
                </c:pt>
                <c:pt idx="25">
                  <c:v>131232461.36000001</c:v>
                </c:pt>
                <c:pt idx="26">
                  <c:v>131417543.64999999</c:v>
                </c:pt>
                <c:pt idx="27">
                  <c:v>131677338.05999999</c:v>
                </c:pt>
                <c:pt idx="28">
                  <c:v>132512711.45999998</c:v>
                </c:pt>
                <c:pt idx="29">
                  <c:v>131444860.72000001</c:v>
                </c:pt>
                <c:pt idx="30">
                  <c:v>130575594.14999999</c:v>
                </c:pt>
                <c:pt idx="31">
                  <c:v>130593680.63999999</c:v>
                </c:pt>
                <c:pt idx="32">
                  <c:v>130581425.56999999</c:v>
                </c:pt>
                <c:pt idx="33">
                  <c:v>133230616.54999997</c:v>
                </c:pt>
                <c:pt idx="34">
                  <c:v>133167654.01000001</c:v>
                </c:pt>
                <c:pt idx="35">
                  <c:v>133523998.56999998</c:v>
                </c:pt>
                <c:pt idx="36">
                  <c:v>133280690.22000001</c:v>
                </c:pt>
                <c:pt idx="37">
                  <c:v>132628583.09</c:v>
                </c:pt>
                <c:pt idx="38">
                  <c:v>132612699.56000003</c:v>
                </c:pt>
                <c:pt idx="39">
                  <c:v>132600508.86999999</c:v>
                </c:pt>
                <c:pt idx="40">
                  <c:v>132425850.76999998</c:v>
                </c:pt>
                <c:pt idx="41">
                  <c:v>132250956.48999998</c:v>
                </c:pt>
                <c:pt idx="42">
                  <c:v>131106091.52999999</c:v>
                </c:pt>
                <c:pt idx="43">
                  <c:v>130817995.62999998</c:v>
                </c:pt>
                <c:pt idx="44">
                  <c:v>136065612.91999999</c:v>
                </c:pt>
                <c:pt idx="45">
                  <c:v>136050161.59</c:v>
                </c:pt>
                <c:pt idx="46">
                  <c:v>136038659.58000001</c:v>
                </c:pt>
                <c:pt idx="47">
                  <c:v>135839449.10000002</c:v>
                </c:pt>
                <c:pt idx="48">
                  <c:v>135266575.48000002</c:v>
                </c:pt>
                <c:pt idx="49">
                  <c:v>133183592.26000001</c:v>
                </c:pt>
                <c:pt idx="50">
                  <c:v>133487134.63999999</c:v>
                </c:pt>
                <c:pt idx="51">
                  <c:v>132902042.92000002</c:v>
                </c:pt>
                <c:pt idx="52">
                  <c:v>132886487.38999999</c:v>
                </c:pt>
                <c:pt idx="53">
                  <c:v>132875032.2</c:v>
                </c:pt>
                <c:pt idx="54">
                  <c:v>133356500.27999999</c:v>
                </c:pt>
                <c:pt idx="55">
                  <c:v>135102251.35999998</c:v>
                </c:pt>
                <c:pt idx="56">
                  <c:v>132879629.08999999</c:v>
                </c:pt>
                <c:pt idx="57">
                  <c:v>132267350.44000003</c:v>
                </c:pt>
                <c:pt idx="58">
                  <c:v>131700659.62</c:v>
                </c:pt>
                <c:pt idx="59">
                  <c:v>131680740.16</c:v>
                </c:pt>
                <c:pt idx="60">
                  <c:v>131669196.95</c:v>
                </c:pt>
                <c:pt idx="61">
                  <c:v>131668884.02</c:v>
                </c:pt>
                <c:pt idx="62">
                  <c:v>131671960.95999998</c:v>
                </c:pt>
                <c:pt idx="63">
                  <c:v>132816193.12</c:v>
                </c:pt>
                <c:pt idx="64">
                  <c:v>131316394.03999999</c:v>
                </c:pt>
                <c:pt idx="65">
                  <c:v>131106989.93999998</c:v>
                </c:pt>
                <c:pt idx="66">
                  <c:v>131090592.46999997</c:v>
                </c:pt>
                <c:pt idx="67">
                  <c:v>131079079.49999997</c:v>
                </c:pt>
                <c:pt idx="68">
                  <c:v>130985898.33999997</c:v>
                </c:pt>
                <c:pt idx="69">
                  <c:v>130909199.32000001</c:v>
                </c:pt>
                <c:pt idx="70">
                  <c:v>130705304.38999999</c:v>
                </c:pt>
                <c:pt idx="71">
                  <c:v>130470262.39</c:v>
                </c:pt>
                <c:pt idx="72">
                  <c:v>130791689.88999997</c:v>
                </c:pt>
                <c:pt idx="73">
                  <c:v>130774774.17999998</c:v>
                </c:pt>
                <c:pt idx="74">
                  <c:v>130781262.17999999</c:v>
                </c:pt>
                <c:pt idx="75">
                  <c:v>129410602.19999999</c:v>
                </c:pt>
                <c:pt idx="76">
                  <c:v>129811197.56999999</c:v>
                </c:pt>
                <c:pt idx="77">
                  <c:v>131182390.23999999</c:v>
                </c:pt>
                <c:pt idx="78">
                  <c:v>128987639.35000002</c:v>
                </c:pt>
                <c:pt idx="79">
                  <c:v>129220786.67999999</c:v>
                </c:pt>
                <c:pt idx="80">
                  <c:v>129203837.89</c:v>
                </c:pt>
                <c:pt idx="81">
                  <c:v>129192362.33999997</c:v>
                </c:pt>
                <c:pt idx="82">
                  <c:v>129050303.32999998</c:v>
                </c:pt>
                <c:pt idx="83">
                  <c:v>129995694.04000001</c:v>
                </c:pt>
                <c:pt idx="84">
                  <c:v>130409929.45999998</c:v>
                </c:pt>
                <c:pt idx="85">
                  <c:v>130287832.02</c:v>
                </c:pt>
                <c:pt idx="86">
                  <c:v>128312683.7</c:v>
                </c:pt>
                <c:pt idx="87">
                  <c:v>128295704.06999999</c:v>
                </c:pt>
                <c:pt idx="88">
                  <c:v>128283178.99999999</c:v>
                </c:pt>
                <c:pt idx="89">
                  <c:v>127833250.93999997</c:v>
                </c:pt>
                <c:pt idx="90">
                  <c:v>127965598.34999996</c:v>
                </c:pt>
                <c:pt idx="91">
                  <c:v>127804893.03</c:v>
                </c:pt>
                <c:pt idx="92">
                  <c:v>127679308.97999999</c:v>
                </c:pt>
                <c:pt idx="93">
                  <c:v>127500156.26000001</c:v>
                </c:pt>
                <c:pt idx="94">
                  <c:v>127507847.18000001</c:v>
                </c:pt>
                <c:pt idx="95">
                  <c:v>127504478.21999997</c:v>
                </c:pt>
                <c:pt idx="96">
                  <c:v>128429122.47999997</c:v>
                </c:pt>
                <c:pt idx="97">
                  <c:v>127339733.88</c:v>
                </c:pt>
                <c:pt idx="98">
                  <c:v>127492179.03999999</c:v>
                </c:pt>
                <c:pt idx="99">
                  <c:v>127516402.13999999</c:v>
                </c:pt>
                <c:pt idx="100">
                  <c:v>126965786</c:v>
                </c:pt>
                <c:pt idx="101">
                  <c:v>126945416.59999998</c:v>
                </c:pt>
                <c:pt idx="102">
                  <c:v>126932869.76000002</c:v>
                </c:pt>
                <c:pt idx="103">
                  <c:v>127320091.44999999</c:v>
                </c:pt>
                <c:pt idx="104">
                  <c:v>127212500.09999998</c:v>
                </c:pt>
                <c:pt idx="105">
                  <c:v>127614445.88999999</c:v>
                </c:pt>
                <c:pt idx="106">
                  <c:v>126923123.72000003</c:v>
                </c:pt>
                <c:pt idx="107">
                  <c:v>126910532.45</c:v>
                </c:pt>
                <c:pt idx="108">
                  <c:v>126889614.84000002</c:v>
                </c:pt>
                <c:pt idx="109">
                  <c:v>126877403.04999998</c:v>
                </c:pt>
                <c:pt idx="110">
                  <c:v>127936000.91000003</c:v>
                </c:pt>
                <c:pt idx="111">
                  <c:v>127885299.42999998</c:v>
                </c:pt>
                <c:pt idx="112">
                  <c:v>128614329.73999999</c:v>
                </c:pt>
                <c:pt idx="113">
                  <c:v>128159172.04000001</c:v>
                </c:pt>
                <c:pt idx="114">
                  <c:v>128480513.58</c:v>
                </c:pt>
                <c:pt idx="115">
                  <c:v>128447891.34</c:v>
                </c:pt>
                <c:pt idx="116">
                  <c:v>129478633.23</c:v>
                </c:pt>
                <c:pt idx="117">
                  <c:v>129487881.51999998</c:v>
                </c:pt>
                <c:pt idx="118">
                  <c:v>129717500.15999998</c:v>
                </c:pt>
                <c:pt idx="119">
                  <c:v>132565791.77999999</c:v>
                </c:pt>
                <c:pt idx="120">
                  <c:v>132554163.95999998</c:v>
                </c:pt>
                <c:pt idx="121">
                  <c:v>132439270.72</c:v>
                </c:pt>
                <c:pt idx="122">
                  <c:v>132422544.44</c:v>
                </c:pt>
                <c:pt idx="123">
                  <c:v>132410960.03999998</c:v>
                </c:pt>
                <c:pt idx="124">
                  <c:v>132466531.67999999</c:v>
                </c:pt>
                <c:pt idx="125">
                  <c:v>131802294.89999999</c:v>
                </c:pt>
                <c:pt idx="126">
                  <c:v>131928994.34999999</c:v>
                </c:pt>
                <c:pt idx="127">
                  <c:v>131677349.34999999</c:v>
                </c:pt>
                <c:pt idx="128">
                  <c:v>131624745.34999998</c:v>
                </c:pt>
                <c:pt idx="129">
                  <c:v>131607990.65999998</c:v>
                </c:pt>
                <c:pt idx="130">
                  <c:v>131596090.11</c:v>
                </c:pt>
                <c:pt idx="131">
                  <c:v>129736347.71000002</c:v>
                </c:pt>
                <c:pt idx="132">
                  <c:v>129444102.69000001</c:v>
                </c:pt>
                <c:pt idx="133">
                  <c:v>129372167.42999999</c:v>
                </c:pt>
                <c:pt idx="134">
                  <c:v>128719217.8</c:v>
                </c:pt>
                <c:pt idx="135">
                  <c:v>128614186.71000001</c:v>
                </c:pt>
                <c:pt idx="136">
                  <c:v>128609352.93000004</c:v>
                </c:pt>
                <c:pt idx="137">
                  <c:v>128597354.44999999</c:v>
                </c:pt>
                <c:pt idx="138">
                  <c:v>128986254.76000001</c:v>
                </c:pt>
                <c:pt idx="139">
                  <c:v>128628208.65000001</c:v>
                </c:pt>
                <c:pt idx="140">
                  <c:v>129350099.84</c:v>
                </c:pt>
                <c:pt idx="141">
                  <c:v>128269591.20000002</c:v>
                </c:pt>
                <c:pt idx="142">
                  <c:v>128229157.85999998</c:v>
                </c:pt>
                <c:pt idx="143">
                  <c:v>128210556.54999998</c:v>
                </c:pt>
                <c:pt idx="144">
                  <c:v>128197281.78999999</c:v>
                </c:pt>
                <c:pt idx="145">
                  <c:v>127026393.95999998</c:v>
                </c:pt>
                <c:pt idx="146">
                  <c:v>125911760.75999998</c:v>
                </c:pt>
                <c:pt idx="147">
                  <c:v>125219591.79999997</c:v>
                </c:pt>
                <c:pt idx="148">
                  <c:v>126100189.89</c:v>
                </c:pt>
                <c:pt idx="149">
                  <c:v>125862754.70999998</c:v>
                </c:pt>
                <c:pt idx="150">
                  <c:v>125960713.23999999</c:v>
                </c:pt>
                <c:pt idx="151">
                  <c:v>125949320.67999999</c:v>
                </c:pt>
                <c:pt idx="152">
                  <c:v>126405348.70999999</c:v>
                </c:pt>
                <c:pt idx="153">
                  <c:v>126347594.11</c:v>
                </c:pt>
                <c:pt idx="154">
                  <c:v>126253966.71000001</c:v>
                </c:pt>
                <c:pt idx="155">
                  <c:v>126686269.59999999</c:v>
                </c:pt>
                <c:pt idx="156">
                  <c:v>127557495.46000001</c:v>
                </c:pt>
                <c:pt idx="157">
                  <c:v>127540044.68000001</c:v>
                </c:pt>
                <c:pt idx="158">
                  <c:v>127528524.45</c:v>
                </c:pt>
                <c:pt idx="159">
                  <c:v>127186999.55</c:v>
                </c:pt>
                <c:pt idx="160">
                  <c:v>127107634.19999999</c:v>
                </c:pt>
                <c:pt idx="161">
                  <c:v>127226244.77999996</c:v>
                </c:pt>
                <c:pt idx="162">
                  <c:v>130380853.92000002</c:v>
                </c:pt>
                <c:pt idx="163">
                  <c:v>129783598.41999999</c:v>
                </c:pt>
                <c:pt idx="164">
                  <c:v>129764568.10999998</c:v>
                </c:pt>
                <c:pt idx="165">
                  <c:v>129752516.32999998</c:v>
                </c:pt>
                <c:pt idx="166">
                  <c:v>130536970.24999999</c:v>
                </c:pt>
                <c:pt idx="167">
                  <c:v>126056086.47999997</c:v>
                </c:pt>
                <c:pt idx="168">
                  <c:v>126393595.86</c:v>
                </c:pt>
                <c:pt idx="169">
                  <c:v>126382270.35000002</c:v>
                </c:pt>
                <c:pt idx="170">
                  <c:v>126404402.39999999</c:v>
                </c:pt>
                <c:pt idx="171">
                  <c:v>126393017.18000001</c:v>
                </c:pt>
                <c:pt idx="172">
                  <c:v>126381565.70999998</c:v>
                </c:pt>
                <c:pt idx="173">
                  <c:v>129953679.82999998</c:v>
                </c:pt>
                <c:pt idx="174">
                  <c:v>126693333.38999999</c:v>
                </c:pt>
                <c:pt idx="175">
                  <c:v>128621499.43999998</c:v>
                </c:pt>
                <c:pt idx="176">
                  <c:v>128407839.30999999</c:v>
                </c:pt>
                <c:pt idx="177">
                  <c:v>123947317.91999999</c:v>
                </c:pt>
                <c:pt idx="178">
                  <c:v>123925723.72000001</c:v>
                </c:pt>
                <c:pt idx="179">
                  <c:v>123913925.73000002</c:v>
                </c:pt>
                <c:pt idx="180">
                  <c:v>124596506.91999997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43-4CDA-A221-FF8029D165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010944"/>
        <c:axId val="131012480"/>
      </c:lineChart>
      <c:dateAx>
        <c:axId val="131010944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012480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012480"/>
        <c:scaling>
          <c:orientation val="minMax"/>
          <c:max val="170000000.00000003"/>
          <c:min val="110000000.00000001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010944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BO"/>
              <a:t>Tasa Promedio Ponderada a 30 días - Diaria
Fondos de Inversión en Dólares estadounidenses </a:t>
            </a:r>
          </a:p>
        </c:rich>
      </c:tx>
      <c:layout>
        <c:manualLayout>
          <c:xMode val="edge"/>
          <c:yMode val="edge"/>
          <c:x val="0.34090273715785524"/>
          <c:y val="3.20735893003993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8970620178445314E-2"/>
          <c:y val="0.1801125703564728"/>
          <c:w val="0.88529443549461295"/>
          <c:h val="0.64915572232645402"/>
        </c:manualLayout>
      </c:layout>
      <c:lineChart>
        <c:grouping val="standard"/>
        <c:varyColors val="0"/>
        <c:ser>
          <c:idx val="0"/>
          <c:order val="0"/>
          <c:tx>
            <c:strRef>
              <c:f>DATOS!$A$5</c:f>
              <c:strCache>
                <c:ptCount val="1"/>
                <c:pt idx="0">
                  <c:v>Tasa a 30 días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DFB-4215-800D-CF357FD91334}"/>
                </c:ext>
              </c:extLst>
            </c:dLbl>
            <c:dLbl>
              <c:idx val="10"/>
              <c:layout>
                <c:manualLayout>
                  <c:x val="1.33357173919282E-3"/>
                  <c:y val="5.7097347367661519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DFB-4215-800D-CF357FD91334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DFB-4215-800D-CF357FD91334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DFB-4215-800D-CF357FD91334}"/>
                </c:ext>
              </c:extLst>
            </c:dLbl>
            <c:dLbl>
              <c:idx val="90"/>
              <c:layout>
                <c:manualLayout>
                  <c:x val="-3.0317190166199794E-2"/>
                  <c:y val="-6.439736270079642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DFB-4215-800D-CF357FD91334}"/>
                </c:ext>
              </c:extLst>
            </c:dLbl>
            <c:dLbl>
              <c:idx val="135"/>
              <c:layout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DFB-4215-800D-CF357FD91334}"/>
                </c:ext>
              </c:extLst>
            </c:dLbl>
            <c:dLbl>
              <c:idx val="179"/>
              <c:layout>
                <c:manualLayout>
                  <c:x val="0"/>
                  <c:y val="-3.5021888680425266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DFB-4215-800D-CF357FD9133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DATOS!$B$2:$FZ$2</c:f>
              <c:numCache>
                <c:formatCode>[$-C0A]d/mmm;@</c:formatCode>
                <c:ptCount val="18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</c:numCache>
            </c:numRef>
          </c:cat>
          <c:val>
            <c:numRef>
              <c:f>DATOS!$B$5:$FZ$5</c:f>
              <c:numCache>
                <c:formatCode>0.0000%</c:formatCode>
                <c:ptCount val="181"/>
                <c:pt idx="0">
                  <c:v>5.3108147342739885E-3</c:v>
                </c:pt>
                <c:pt idx="1">
                  <c:v>4.7053328877762878E-3</c:v>
                </c:pt>
                <c:pt idx="2">
                  <c:v>5.2871158202818496E-3</c:v>
                </c:pt>
                <c:pt idx="3">
                  <c:v>5.2424000577702586E-3</c:v>
                </c:pt>
                <c:pt idx="4">
                  <c:v>5.2237703445772799E-3</c:v>
                </c:pt>
                <c:pt idx="5">
                  <c:v>5.3206411892618259E-3</c:v>
                </c:pt>
                <c:pt idx="6">
                  <c:v>5.4476609348913302E-3</c:v>
                </c:pt>
                <c:pt idx="7">
                  <c:v>5.3234785404629491E-3</c:v>
                </c:pt>
                <c:pt idx="8">
                  <c:v>1.1898743782809636E-2</c:v>
                </c:pt>
                <c:pt idx="9">
                  <c:v>1.4737692906191159E-2</c:v>
                </c:pt>
                <c:pt idx="10">
                  <c:v>1.2399495693763153E-2</c:v>
                </c:pt>
                <c:pt idx="11">
                  <c:v>1.5150389535066708E-2</c:v>
                </c:pt>
                <c:pt idx="12">
                  <c:v>1.4650501457355958E-2</c:v>
                </c:pt>
                <c:pt idx="13">
                  <c:v>1.4604165313230897E-2</c:v>
                </c:pt>
                <c:pt idx="14">
                  <c:v>1.0807200194349663E-2</c:v>
                </c:pt>
                <c:pt idx="15">
                  <c:v>1.0903116849373583E-2</c:v>
                </c:pt>
                <c:pt idx="16">
                  <c:v>1.2476804142105143E-2</c:v>
                </c:pt>
                <c:pt idx="17">
                  <c:v>1.2356821380619169E-2</c:v>
                </c:pt>
                <c:pt idx="18">
                  <c:v>1.2721091196570318E-2</c:v>
                </c:pt>
                <c:pt idx="19">
                  <c:v>1.2589881175021677E-2</c:v>
                </c:pt>
                <c:pt idx="20">
                  <c:v>1.2661698426977322E-2</c:v>
                </c:pt>
                <c:pt idx="21">
                  <c:v>1.2220193952282856E-2</c:v>
                </c:pt>
                <c:pt idx="22">
                  <c:v>1.2233350666770169E-2</c:v>
                </c:pt>
                <c:pt idx="23">
                  <c:v>1.2188324953084643E-2</c:v>
                </c:pt>
                <c:pt idx="24">
                  <c:v>1.2044078322616975E-2</c:v>
                </c:pt>
                <c:pt idx="25">
                  <c:v>1.174656323647034E-2</c:v>
                </c:pt>
                <c:pt idx="26">
                  <c:v>1.1912270169183019E-2</c:v>
                </c:pt>
                <c:pt idx="27">
                  <c:v>8.8055270787313743E-3</c:v>
                </c:pt>
                <c:pt idx="28">
                  <c:v>8.6695012853787567E-3</c:v>
                </c:pt>
                <c:pt idx="29">
                  <c:v>9.4869055785303871E-3</c:v>
                </c:pt>
                <c:pt idx="30">
                  <c:v>9.4098643242690825E-3</c:v>
                </c:pt>
                <c:pt idx="31">
                  <c:v>9.361840730105259E-3</c:v>
                </c:pt>
                <c:pt idx="32">
                  <c:v>8.6745609599419276E-3</c:v>
                </c:pt>
                <c:pt idx="33">
                  <c:v>8.7253330849212055E-3</c:v>
                </c:pt>
                <c:pt idx="34">
                  <c:v>9.2861551474249238E-3</c:v>
                </c:pt>
                <c:pt idx="35">
                  <c:v>9.1608799787619277E-3</c:v>
                </c:pt>
                <c:pt idx="36">
                  <c:v>9.0265980691262779E-3</c:v>
                </c:pt>
                <c:pt idx="37">
                  <c:v>9.0466725273920419E-3</c:v>
                </c:pt>
                <c:pt idx="38">
                  <c:v>9.0199888123762995E-3</c:v>
                </c:pt>
                <c:pt idx="39">
                  <c:v>1.0926633948257936E-3</c:v>
                </c:pt>
                <c:pt idx="40">
                  <c:v>1.2354576915345201E-3</c:v>
                </c:pt>
                <c:pt idx="41">
                  <c:v>1.3259218448728009E-3</c:v>
                </c:pt>
                <c:pt idx="42">
                  <c:v>1.7988058670563591E-3</c:v>
                </c:pt>
                <c:pt idx="43">
                  <c:v>1.8212194946319923E-3</c:v>
                </c:pt>
                <c:pt idx="44">
                  <c:v>1.5408924441740342E-3</c:v>
                </c:pt>
                <c:pt idx="45">
                  <c:v>1.4968537269905375E-3</c:v>
                </c:pt>
                <c:pt idx="46">
                  <c:v>1.4971602340738302E-3</c:v>
                </c:pt>
                <c:pt idx="47">
                  <c:v>1.7329798351671667E-3</c:v>
                </c:pt>
                <c:pt idx="48">
                  <c:v>1.7988100423994441E-3</c:v>
                </c:pt>
                <c:pt idx="49">
                  <c:v>1.9243836651408224E-3</c:v>
                </c:pt>
                <c:pt idx="50">
                  <c:v>1.8616279047461248E-3</c:v>
                </c:pt>
                <c:pt idx="51">
                  <c:v>1.9154262200842039E-3</c:v>
                </c:pt>
                <c:pt idx="52">
                  <c:v>1.9925687690601698E-3</c:v>
                </c:pt>
                <c:pt idx="53">
                  <c:v>2.0259377899992195E-3</c:v>
                </c:pt>
                <c:pt idx="54">
                  <c:v>2.2046921616236679E-3</c:v>
                </c:pt>
                <c:pt idx="55">
                  <c:v>2.2844375031479155E-3</c:v>
                </c:pt>
                <c:pt idx="56">
                  <c:v>2.0991864175821853E-3</c:v>
                </c:pt>
                <c:pt idx="57">
                  <c:v>5.4963207025003321E-3</c:v>
                </c:pt>
                <c:pt idx="58">
                  <c:v>5.4867022166021845E-3</c:v>
                </c:pt>
                <c:pt idx="59">
                  <c:v>4.9907458320689888E-3</c:v>
                </c:pt>
                <c:pt idx="60">
                  <c:v>5.0298421834004672E-3</c:v>
                </c:pt>
                <c:pt idx="61">
                  <c:v>5.0504385610965936E-3</c:v>
                </c:pt>
                <c:pt idx="62">
                  <c:v>5.0583337732590973E-3</c:v>
                </c:pt>
                <c:pt idx="63">
                  <c:v>5.1192930326994443E-3</c:v>
                </c:pt>
                <c:pt idx="64">
                  <c:v>5.1683175750065358E-3</c:v>
                </c:pt>
                <c:pt idx="65">
                  <c:v>5.1777565115590759E-3</c:v>
                </c:pt>
                <c:pt idx="66">
                  <c:v>5.157401960227472E-3</c:v>
                </c:pt>
                <c:pt idx="67">
                  <c:v>5.1142051642602019E-3</c:v>
                </c:pt>
                <c:pt idx="68">
                  <c:v>-1.935780224520332E-3</c:v>
                </c:pt>
                <c:pt idx="69">
                  <c:v>-3.0682690479178184E-3</c:v>
                </c:pt>
                <c:pt idx="70">
                  <c:v>5.19292887541941E-3</c:v>
                </c:pt>
                <c:pt idx="71">
                  <c:v>5.1999537479953326E-3</c:v>
                </c:pt>
                <c:pt idx="72">
                  <c:v>5.2146744920153684E-3</c:v>
                </c:pt>
                <c:pt idx="73">
                  <c:v>5.1902596935600948E-3</c:v>
                </c:pt>
                <c:pt idx="74">
                  <c:v>5.5020301640310984E-3</c:v>
                </c:pt>
                <c:pt idx="75">
                  <c:v>4.2936226699495216E-3</c:v>
                </c:pt>
                <c:pt idx="76">
                  <c:v>4.345900894094994E-3</c:v>
                </c:pt>
                <c:pt idx="77">
                  <c:v>5.0722823071961201E-3</c:v>
                </c:pt>
                <c:pt idx="78">
                  <c:v>5.6745126115995952E-3</c:v>
                </c:pt>
                <c:pt idx="79">
                  <c:v>5.6450405052102344E-3</c:v>
                </c:pt>
                <c:pt idx="80">
                  <c:v>5.6006692260870058E-3</c:v>
                </c:pt>
                <c:pt idx="81">
                  <c:v>5.5882807585044096E-3</c:v>
                </c:pt>
                <c:pt idx="82">
                  <c:v>5.6920715294505406E-3</c:v>
                </c:pt>
                <c:pt idx="83">
                  <c:v>5.593504652055486E-3</c:v>
                </c:pt>
                <c:pt idx="84">
                  <c:v>1.1770090812728328E-2</c:v>
                </c:pt>
                <c:pt idx="85">
                  <c:v>1.1608755727260981E-2</c:v>
                </c:pt>
                <c:pt idx="86">
                  <c:v>1.1300978778385292E-2</c:v>
                </c:pt>
                <c:pt idx="87">
                  <c:v>1.0908764748591813E-2</c:v>
                </c:pt>
                <c:pt idx="88">
                  <c:v>1.0863651049833761E-2</c:v>
                </c:pt>
                <c:pt idx="89">
                  <c:v>1.0902158455565532E-2</c:v>
                </c:pt>
                <c:pt idx="90">
                  <c:v>1.0905896512050905E-2</c:v>
                </c:pt>
                <c:pt idx="91">
                  <c:v>1.0481029253025362E-2</c:v>
                </c:pt>
                <c:pt idx="92">
                  <c:v>1.0509663983960886E-2</c:v>
                </c:pt>
                <c:pt idx="93">
                  <c:v>1.0389368022385118E-2</c:v>
                </c:pt>
                <c:pt idx="94">
                  <c:v>9.7134856105855014E-3</c:v>
                </c:pt>
                <c:pt idx="95">
                  <c:v>9.678777038970611E-3</c:v>
                </c:pt>
                <c:pt idx="96">
                  <c:v>9.7604117624227656E-3</c:v>
                </c:pt>
                <c:pt idx="97">
                  <c:v>9.7592745430793142E-3</c:v>
                </c:pt>
                <c:pt idx="98">
                  <c:v>1.6990048050285419E-2</c:v>
                </c:pt>
                <c:pt idx="99">
                  <c:v>1.8001852642371845E-2</c:v>
                </c:pt>
                <c:pt idx="100">
                  <c:v>1.030804463286954E-2</c:v>
                </c:pt>
                <c:pt idx="101">
                  <c:v>1.0240775545489475E-2</c:v>
                </c:pt>
                <c:pt idx="102">
                  <c:v>1.0184554246147509E-2</c:v>
                </c:pt>
                <c:pt idx="103">
                  <c:v>1.024916156886517E-2</c:v>
                </c:pt>
                <c:pt idx="104">
                  <c:v>1.026963725631632E-2</c:v>
                </c:pt>
                <c:pt idx="105">
                  <c:v>1.140422578088413E-2</c:v>
                </c:pt>
                <c:pt idx="106">
                  <c:v>1.1375529218549014E-2</c:v>
                </c:pt>
                <c:pt idx="107">
                  <c:v>1.0437738419799869E-2</c:v>
                </c:pt>
                <c:pt idx="108">
                  <c:v>9.8036146185745861E-3</c:v>
                </c:pt>
                <c:pt idx="109">
                  <c:v>9.7798688736631442E-3</c:v>
                </c:pt>
                <c:pt idx="110">
                  <c:v>9.8918289731944244E-3</c:v>
                </c:pt>
                <c:pt idx="111">
                  <c:v>9.901618907182233E-3</c:v>
                </c:pt>
                <c:pt idx="112">
                  <c:v>9.9660895367935272E-3</c:v>
                </c:pt>
                <c:pt idx="113">
                  <c:v>7.2586476706144269E-3</c:v>
                </c:pt>
                <c:pt idx="114">
                  <c:v>5.9428899024582971E-3</c:v>
                </c:pt>
                <c:pt idx="115">
                  <c:v>6.067310316411236E-3</c:v>
                </c:pt>
                <c:pt idx="116">
                  <c:v>6.3653376504593257E-3</c:v>
                </c:pt>
                <c:pt idx="117">
                  <c:v>6.482498267543664E-3</c:v>
                </c:pt>
                <c:pt idx="118">
                  <c:v>6.5734021658595378E-3</c:v>
                </c:pt>
                <c:pt idx="119">
                  <c:v>6.4296870305871542E-3</c:v>
                </c:pt>
                <c:pt idx="120">
                  <c:v>6.4041430226104631E-3</c:v>
                </c:pt>
                <c:pt idx="121">
                  <c:v>6.8767759982013548E-3</c:v>
                </c:pt>
                <c:pt idx="122">
                  <c:v>6.8431631144184654E-3</c:v>
                </c:pt>
                <c:pt idx="123">
                  <c:v>6.7971207918155543E-3</c:v>
                </c:pt>
                <c:pt idx="124">
                  <c:v>7.5932936690293737E-3</c:v>
                </c:pt>
                <c:pt idx="125">
                  <c:v>7.6024659817455313E-3</c:v>
                </c:pt>
                <c:pt idx="126">
                  <c:v>7.6762934346994152E-3</c:v>
                </c:pt>
                <c:pt idx="127">
                  <c:v>7.6797612593602705E-3</c:v>
                </c:pt>
                <c:pt idx="128">
                  <c:v>7.6939379315011198E-3</c:v>
                </c:pt>
                <c:pt idx="129">
                  <c:v>7.7553562203949928E-3</c:v>
                </c:pt>
                <c:pt idx="130">
                  <c:v>6.9737219667834948E-3</c:v>
                </c:pt>
                <c:pt idx="131">
                  <c:v>7.088086812516662E-3</c:v>
                </c:pt>
                <c:pt idx="132">
                  <c:v>7.1237415675410301E-3</c:v>
                </c:pt>
                <c:pt idx="133">
                  <c:v>5.1779724025200627E-3</c:v>
                </c:pt>
                <c:pt idx="134">
                  <c:v>5.1809118425483504E-3</c:v>
                </c:pt>
                <c:pt idx="135">
                  <c:v>7.2000659103505227E-3</c:v>
                </c:pt>
                <c:pt idx="136">
                  <c:v>7.1704873340384225E-3</c:v>
                </c:pt>
                <c:pt idx="137">
                  <c:v>7.1785037915628085E-3</c:v>
                </c:pt>
                <c:pt idx="138">
                  <c:v>7.8646588622267397E-3</c:v>
                </c:pt>
                <c:pt idx="139">
                  <c:v>8.6292555169109261E-3</c:v>
                </c:pt>
                <c:pt idx="140">
                  <c:v>8.8906859513028791E-3</c:v>
                </c:pt>
                <c:pt idx="141">
                  <c:v>8.9599630345021577E-3</c:v>
                </c:pt>
                <c:pt idx="142">
                  <c:v>8.8898971620771077E-3</c:v>
                </c:pt>
                <c:pt idx="143">
                  <c:v>1.1628984927657182E-2</c:v>
                </c:pt>
                <c:pt idx="144">
                  <c:v>6.6396392540384692E-3</c:v>
                </c:pt>
                <c:pt idx="145">
                  <c:v>6.7098634059570431E-3</c:v>
                </c:pt>
                <c:pt idx="146">
                  <c:v>6.7592310523201223E-3</c:v>
                </c:pt>
                <c:pt idx="147">
                  <c:v>6.6802903809624154E-3</c:v>
                </c:pt>
                <c:pt idx="148">
                  <c:v>6.587644225299138E-3</c:v>
                </c:pt>
                <c:pt idx="149">
                  <c:v>6.7198374837533987E-3</c:v>
                </c:pt>
                <c:pt idx="150">
                  <c:v>6.5183171111809716E-3</c:v>
                </c:pt>
                <c:pt idx="151">
                  <c:v>6.4706308902763117E-3</c:v>
                </c:pt>
                <c:pt idx="152">
                  <c:v>6.5290813124726493E-3</c:v>
                </c:pt>
                <c:pt idx="153">
                  <c:v>7.2731569843107373E-3</c:v>
                </c:pt>
                <c:pt idx="154">
                  <c:v>6.5038898970998793E-3</c:v>
                </c:pt>
                <c:pt idx="155">
                  <c:v>6.5575608676432095E-3</c:v>
                </c:pt>
                <c:pt idx="156">
                  <c:v>6.5268002236141343E-3</c:v>
                </c:pt>
                <c:pt idx="157">
                  <c:v>6.5036359017416065E-3</c:v>
                </c:pt>
                <c:pt idx="158">
                  <c:v>6.4858065840013258E-3</c:v>
                </c:pt>
                <c:pt idx="159">
                  <c:v>6.5211688890991727E-3</c:v>
                </c:pt>
                <c:pt idx="160">
                  <c:v>6.5587286137078742E-3</c:v>
                </c:pt>
                <c:pt idx="161">
                  <c:v>6.5034371341311757E-3</c:v>
                </c:pt>
                <c:pt idx="162">
                  <c:v>6.5369831089188033E-3</c:v>
                </c:pt>
                <c:pt idx="163">
                  <c:v>8.4128493220179193E-3</c:v>
                </c:pt>
                <c:pt idx="164">
                  <c:v>8.3631399141258379E-3</c:v>
                </c:pt>
                <c:pt idx="165">
                  <c:v>6.3964269473566551E-3</c:v>
                </c:pt>
                <c:pt idx="166">
                  <c:v>6.4981728359069053E-3</c:v>
                </c:pt>
                <c:pt idx="167">
                  <c:v>6.445920596081174E-3</c:v>
                </c:pt>
                <c:pt idx="168">
                  <c:v>5.8037820330708043E-3</c:v>
                </c:pt>
                <c:pt idx="169">
                  <c:v>5.0735100859791325E-3</c:v>
                </c:pt>
                <c:pt idx="170">
                  <c:v>4.7627523743713346E-3</c:v>
                </c:pt>
                <c:pt idx="171">
                  <c:v>4.7962885526124819E-3</c:v>
                </c:pt>
                <c:pt idx="172">
                  <c:v>4.8333405751100874E-3</c:v>
                </c:pt>
                <c:pt idx="173">
                  <c:v>5.093220294320475E-3</c:v>
                </c:pt>
                <c:pt idx="174">
                  <c:v>5.0879051026693689E-3</c:v>
                </c:pt>
                <c:pt idx="175">
                  <c:v>5.135154659915645E-3</c:v>
                </c:pt>
                <c:pt idx="176">
                  <c:v>4.9617246446319353E-3</c:v>
                </c:pt>
                <c:pt idx="177">
                  <c:v>5.9272633053931547E-3</c:v>
                </c:pt>
                <c:pt idx="178">
                  <c:v>5.972372901971652E-3</c:v>
                </c:pt>
                <c:pt idx="179">
                  <c:v>5.9362915531463922E-3</c:v>
                </c:pt>
                <c:pt idx="180">
                  <c:v>6.1887575433556058E-3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FB-4215-800D-CF357FD91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080576"/>
        <c:axId val="131082112"/>
      </c:lineChart>
      <c:dateAx>
        <c:axId val="131080576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082112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082112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080576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800" b="1" i="0" u="none" strike="noStrike" baseline="0">
                <a:solidFill>
                  <a:srgbClr val="000000"/>
                </a:solidFill>
                <a:latin typeface="Calibri"/>
              </a:rPr>
              <a:t>Tasa Promedio Ponderada Efectiva Anual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800" b="1" i="0" u="none" strike="noStrike" baseline="0">
                <a:solidFill>
                  <a:srgbClr val="000000"/>
                </a:solidFill>
                <a:latin typeface="Calibri"/>
              </a:rPr>
              <a:t>Fondos de Inversión en Dólares estadounidenses</a:t>
            </a:r>
          </a:p>
        </c:rich>
      </c:tx>
      <c:layout>
        <c:manualLayout>
          <c:xMode val="edge"/>
          <c:yMode val="edge"/>
          <c:x val="0.34090280898510517"/>
          <c:y val="3.207339195594900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878929197547036E-2"/>
          <c:y val="0.18213119540376471"/>
          <c:w val="0.87300288164082285"/>
          <c:h val="0.64605027803599568"/>
        </c:manualLayout>
      </c:layout>
      <c:lineChart>
        <c:grouping val="standard"/>
        <c:varyColors val="0"/>
        <c:ser>
          <c:idx val="0"/>
          <c:order val="0"/>
          <c:tx>
            <c:strRef>
              <c:f>DATOS!$A$6</c:f>
              <c:strCache>
                <c:ptCount val="1"/>
                <c:pt idx="0">
                  <c:v>TEA</c:v>
                </c:pt>
              </c:strCache>
            </c:strRef>
          </c:tx>
          <c:marker>
            <c:symbol val="none"/>
          </c:marker>
          <c:dLbls>
            <c:dLbl>
              <c:idx val="0"/>
              <c:layout>
                <c:manualLayout>
                  <c:x val="-5.6440379771704298E-3"/>
                  <c:y val="-7.3917615968107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7938-48A6-B328-91213FD2DDCE}"/>
                </c:ext>
              </c:extLst>
            </c:dLbl>
            <c:dLbl>
              <c:idx val="10"/>
              <c:layout>
                <c:manualLayout>
                  <c:x val="1.3335717391928202E-3"/>
                  <c:y val="5.7097347367661519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7938-48A6-B328-91213FD2DDCE}"/>
                </c:ext>
              </c:extLst>
            </c:dLbl>
            <c:dLbl>
              <c:idx val="31"/>
              <c:layout>
                <c:manualLayout>
                  <c:x val="-4.7522234657589605E-4"/>
                  <c:y val="5.153628992252259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7938-48A6-B328-91213FD2DDCE}"/>
                </c:ext>
              </c:extLst>
            </c:dLbl>
            <c:dLbl>
              <c:idx val="61"/>
              <c:layout>
                <c:manualLayout>
                  <c:x val="7.1893494389736251E-3"/>
                  <c:y val="5.379801751585178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7938-48A6-B328-91213FD2DDCE}"/>
                </c:ext>
              </c:extLst>
            </c:dLbl>
            <c:dLbl>
              <c:idx val="90"/>
              <c:layout>
                <c:manualLayout>
                  <c:x val="-3.0317190166199798E-2"/>
                  <c:y val="-6.4397362700796434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7938-48A6-B328-91213FD2DDCE}"/>
                </c:ext>
              </c:extLst>
            </c:dLbl>
            <c:dLbl>
              <c:idx val="135"/>
              <c:layout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7938-48A6-B328-91213FD2DDCE}"/>
                </c:ext>
              </c:extLst>
            </c:dLbl>
            <c:dLbl>
              <c:idx val="179"/>
              <c:layout>
                <c:manualLayout>
                  <c:x val="0"/>
                  <c:y val="-3.515379786566227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938-48A6-B328-91213FD2DDC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DATOS!$B$2:$FZ$2</c:f>
              <c:numCache>
                <c:formatCode>[$-C0A]d/mmm;@</c:formatCode>
                <c:ptCount val="18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</c:numCache>
            </c:numRef>
          </c:cat>
          <c:val>
            <c:numRef>
              <c:f>DATOS!$B$6:$FZ$6</c:f>
              <c:numCache>
                <c:formatCode>0.0000%</c:formatCode>
                <c:ptCount val="181"/>
                <c:pt idx="0">
                  <c:v>5.3327821087140971E-3</c:v>
                </c:pt>
                <c:pt idx="1">
                  <c:v>4.7235524096874678E-3</c:v>
                </c:pt>
                <c:pt idx="2">
                  <c:v>5.3082421348296504E-3</c:v>
                </c:pt>
                <c:pt idx="3">
                  <c:v>5.2633734462548898E-3</c:v>
                </c:pt>
                <c:pt idx="4">
                  <c:v>5.2446655959440961E-3</c:v>
                </c:pt>
                <c:pt idx="5">
                  <c:v>5.3417222920496303E-3</c:v>
                </c:pt>
                <c:pt idx="6">
                  <c:v>5.4690796237792357E-3</c:v>
                </c:pt>
                <c:pt idx="7">
                  <c:v>5.344162108661483E-3</c:v>
                </c:pt>
                <c:pt idx="8">
                  <c:v>1.2093886971845194E-2</c:v>
                </c:pt>
                <c:pt idx="9">
                  <c:v>1.4953315556554353E-2</c:v>
                </c:pt>
                <c:pt idx="10">
                  <c:v>1.2526856092734778E-2</c:v>
                </c:pt>
                <c:pt idx="11">
                  <c:v>1.5377698821093537E-2</c:v>
                </c:pt>
                <c:pt idx="12">
                  <c:v>1.4854744574818212E-2</c:v>
                </c:pt>
                <c:pt idx="13">
                  <c:v>1.4807202996719903E-2</c:v>
                </c:pt>
                <c:pt idx="14">
                  <c:v>1.0896656863964271E-2</c:v>
                </c:pt>
                <c:pt idx="15">
                  <c:v>1.0995040177930617E-2</c:v>
                </c:pt>
                <c:pt idx="16">
                  <c:v>1.2610767939709572E-2</c:v>
                </c:pt>
                <c:pt idx="17">
                  <c:v>1.2487826874320497E-2</c:v>
                </c:pt>
                <c:pt idx="18">
                  <c:v>1.2851803650085153E-2</c:v>
                </c:pt>
                <c:pt idx="19">
                  <c:v>1.2721921402775789E-2</c:v>
                </c:pt>
                <c:pt idx="20">
                  <c:v>1.2792452655939368E-2</c:v>
                </c:pt>
                <c:pt idx="21">
                  <c:v>1.2337461641351867E-2</c:v>
                </c:pt>
                <c:pt idx="22">
                  <c:v>1.2351350015166478E-2</c:v>
                </c:pt>
                <c:pt idx="23">
                  <c:v>1.2305846109321526E-2</c:v>
                </c:pt>
                <c:pt idx="24">
                  <c:v>1.2158286360728637E-2</c:v>
                </c:pt>
                <c:pt idx="25">
                  <c:v>1.1857877904724872E-2</c:v>
                </c:pt>
                <c:pt idx="26">
                  <c:v>1.2024239774231008E-2</c:v>
                </c:pt>
                <c:pt idx="27">
                  <c:v>8.8565511357323271E-3</c:v>
                </c:pt>
                <c:pt idx="28">
                  <c:v>8.7163028269855915E-3</c:v>
                </c:pt>
                <c:pt idx="29">
                  <c:v>9.5370352078256899E-3</c:v>
                </c:pt>
                <c:pt idx="30">
                  <c:v>9.4593486893547671E-3</c:v>
                </c:pt>
                <c:pt idx="31">
                  <c:v>9.4123099870888349E-3</c:v>
                </c:pt>
                <c:pt idx="32">
                  <c:v>8.7179539896539426E-3</c:v>
                </c:pt>
                <c:pt idx="33">
                  <c:v>8.7691322521784524E-3</c:v>
                </c:pt>
                <c:pt idx="34">
                  <c:v>9.3353370946979968E-3</c:v>
                </c:pt>
                <c:pt idx="35">
                  <c:v>9.2086041873920086E-3</c:v>
                </c:pt>
                <c:pt idx="36">
                  <c:v>9.0731636118722685E-3</c:v>
                </c:pt>
                <c:pt idx="37">
                  <c:v>9.0934604294088343E-3</c:v>
                </c:pt>
                <c:pt idx="38">
                  <c:v>9.0666346315545123E-3</c:v>
                </c:pt>
                <c:pt idx="39">
                  <c:v>1.1402680298787399E-3</c:v>
                </c:pt>
                <c:pt idx="40">
                  <c:v>1.2810070004640522E-3</c:v>
                </c:pt>
                <c:pt idx="41">
                  <c:v>1.3698274339404048E-3</c:v>
                </c:pt>
                <c:pt idx="42">
                  <c:v>1.8394559106441849E-3</c:v>
                </c:pt>
                <c:pt idx="43">
                  <c:v>1.8615374037032832E-3</c:v>
                </c:pt>
                <c:pt idx="44">
                  <c:v>1.5798295742379671E-3</c:v>
                </c:pt>
                <c:pt idx="45">
                  <c:v>1.5351163362819762E-3</c:v>
                </c:pt>
                <c:pt idx="46">
                  <c:v>1.5351430847159863E-3</c:v>
                </c:pt>
                <c:pt idx="47">
                  <c:v>1.7694029631836453E-3</c:v>
                </c:pt>
                <c:pt idx="48">
                  <c:v>1.8341230123169873E-3</c:v>
                </c:pt>
                <c:pt idx="49">
                  <c:v>1.9600819874743131E-3</c:v>
                </c:pt>
                <c:pt idx="50">
                  <c:v>1.8963164135505611E-3</c:v>
                </c:pt>
                <c:pt idx="51">
                  <c:v>1.9493651379858812E-3</c:v>
                </c:pt>
                <c:pt idx="52">
                  <c:v>2.0265997192823958E-3</c:v>
                </c:pt>
                <c:pt idx="53">
                  <c:v>2.0598367120553802E-3</c:v>
                </c:pt>
                <c:pt idx="54">
                  <c:v>2.237683947127552E-3</c:v>
                </c:pt>
                <c:pt idx="55">
                  <c:v>2.31668228008173E-3</c:v>
                </c:pt>
                <c:pt idx="56">
                  <c:v>2.1308253337572109E-3</c:v>
                </c:pt>
                <c:pt idx="57">
                  <c:v>5.5176389917910452E-3</c:v>
                </c:pt>
                <c:pt idx="58">
                  <c:v>5.5063052661252082E-3</c:v>
                </c:pt>
                <c:pt idx="59">
                  <c:v>5.0062671268151105E-3</c:v>
                </c:pt>
                <c:pt idx="60">
                  <c:v>5.0454948298178865E-3</c:v>
                </c:pt>
                <c:pt idx="61">
                  <c:v>5.0661984323830036E-3</c:v>
                </c:pt>
                <c:pt idx="62">
                  <c:v>5.0741848164342455E-3</c:v>
                </c:pt>
                <c:pt idx="63">
                  <c:v>5.1352674347401889E-3</c:v>
                </c:pt>
                <c:pt idx="64">
                  <c:v>5.1845592202783885E-3</c:v>
                </c:pt>
                <c:pt idx="65">
                  <c:v>5.1943082991994802E-3</c:v>
                </c:pt>
                <c:pt idx="66">
                  <c:v>5.1738009443566537E-3</c:v>
                </c:pt>
                <c:pt idx="67">
                  <c:v>5.1302573960556978E-3</c:v>
                </c:pt>
                <c:pt idx="68">
                  <c:v>-1.8426179280121816E-3</c:v>
                </c:pt>
                <c:pt idx="69">
                  <c:v>-2.9900436126983412E-3</c:v>
                </c:pt>
                <c:pt idx="70">
                  <c:v>5.2095003032662573E-3</c:v>
                </c:pt>
                <c:pt idx="71">
                  <c:v>5.2165221196738614E-3</c:v>
                </c:pt>
                <c:pt idx="72">
                  <c:v>5.23120582871548E-3</c:v>
                </c:pt>
                <c:pt idx="73">
                  <c:v>5.2068628876604317E-3</c:v>
                </c:pt>
                <c:pt idx="74">
                  <c:v>5.517912981214344E-3</c:v>
                </c:pt>
                <c:pt idx="75">
                  <c:v>4.31667140859349E-3</c:v>
                </c:pt>
                <c:pt idx="76">
                  <c:v>4.3692544075893333E-3</c:v>
                </c:pt>
                <c:pt idx="77">
                  <c:v>5.0884633631389257E-3</c:v>
                </c:pt>
                <c:pt idx="78">
                  <c:v>5.6913366880223318E-3</c:v>
                </c:pt>
                <c:pt idx="79">
                  <c:v>5.6617123863616954E-3</c:v>
                </c:pt>
                <c:pt idx="80">
                  <c:v>5.6170372743223271E-3</c:v>
                </c:pt>
                <c:pt idx="81">
                  <c:v>5.604505562709707E-3</c:v>
                </c:pt>
                <c:pt idx="82">
                  <c:v>5.7089368635900696E-3</c:v>
                </c:pt>
                <c:pt idx="83">
                  <c:v>5.610829961585061E-3</c:v>
                </c:pt>
                <c:pt idx="84">
                  <c:v>1.1954913887122843E-2</c:v>
                </c:pt>
                <c:pt idx="85">
                  <c:v>1.1776817906220722E-2</c:v>
                </c:pt>
                <c:pt idx="86">
                  <c:v>1.1446844195224815E-2</c:v>
                </c:pt>
                <c:pt idx="87">
                  <c:v>1.1048399077042701E-2</c:v>
                </c:pt>
                <c:pt idx="88">
                  <c:v>1.1000821759155198E-2</c:v>
                </c:pt>
                <c:pt idx="89">
                  <c:v>1.1041153087093256E-2</c:v>
                </c:pt>
                <c:pt idx="90">
                  <c:v>1.104420320952342E-2</c:v>
                </c:pt>
                <c:pt idx="91">
                  <c:v>1.064463727842105E-2</c:v>
                </c:pt>
                <c:pt idx="92">
                  <c:v>1.0673177340838455E-2</c:v>
                </c:pt>
                <c:pt idx="93">
                  <c:v>1.0547700835033848E-2</c:v>
                </c:pt>
                <c:pt idx="94">
                  <c:v>9.8486854635351333E-3</c:v>
                </c:pt>
                <c:pt idx="95">
                  <c:v>9.8113435433622928E-3</c:v>
                </c:pt>
                <c:pt idx="96">
                  <c:v>9.8950710955478909E-3</c:v>
                </c:pt>
                <c:pt idx="97">
                  <c:v>9.8933180631366104E-3</c:v>
                </c:pt>
                <c:pt idx="98">
                  <c:v>1.7492706677678379E-2</c:v>
                </c:pt>
                <c:pt idx="99">
                  <c:v>1.841034237644255E-2</c:v>
                </c:pt>
                <c:pt idx="100">
                  <c:v>1.0430964611577559E-2</c:v>
                </c:pt>
                <c:pt idx="101">
                  <c:v>1.0361386881802796E-2</c:v>
                </c:pt>
                <c:pt idx="102">
                  <c:v>1.0302792969040164E-2</c:v>
                </c:pt>
                <c:pt idx="103">
                  <c:v>1.0369405211484058E-2</c:v>
                </c:pt>
                <c:pt idx="104">
                  <c:v>1.0389571378005197E-2</c:v>
                </c:pt>
                <c:pt idx="105">
                  <c:v>1.153390824409453E-2</c:v>
                </c:pt>
                <c:pt idx="106">
                  <c:v>1.1504010589428343E-2</c:v>
                </c:pt>
                <c:pt idx="107">
                  <c:v>1.0553597066200193E-2</c:v>
                </c:pt>
                <c:pt idx="108">
                  <c:v>9.9148987996819024E-3</c:v>
                </c:pt>
                <c:pt idx="109">
                  <c:v>9.8892537115711967E-3</c:v>
                </c:pt>
                <c:pt idx="110">
                  <c:v>1.0003858805677498E-2</c:v>
                </c:pt>
                <c:pt idx="111">
                  <c:v>1.0013324246564663E-2</c:v>
                </c:pt>
                <c:pt idx="112">
                  <c:v>1.007477670348712E-2</c:v>
                </c:pt>
                <c:pt idx="113">
                  <c:v>7.3552469752346979E-3</c:v>
                </c:pt>
                <c:pt idx="114">
                  <c:v>5.96264328219574E-3</c:v>
                </c:pt>
                <c:pt idx="115">
                  <c:v>6.0878193379575035E-3</c:v>
                </c:pt>
                <c:pt idx="116">
                  <c:v>6.3891339476474336E-3</c:v>
                </c:pt>
                <c:pt idx="117">
                  <c:v>6.5074459609647996E-3</c:v>
                </c:pt>
                <c:pt idx="118">
                  <c:v>6.5983345675650461E-3</c:v>
                </c:pt>
                <c:pt idx="119">
                  <c:v>6.454200013218443E-3</c:v>
                </c:pt>
                <c:pt idx="120">
                  <c:v>6.4284812769854456E-3</c:v>
                </c:pt>
                <c:pt idx="121">
                  <c:v>6.9061644105528099E-3</c:v>
                </c:pt>
                <c:pt idx="122">
                  <c:v>6.8722839018339338E-3</c:v>
                </c:pt>
                <c:pt idx="123">
                  <c:v>6.8257179940102693E-3</c:v>
                </c:pt>
                <c:pt idx="124">
                  <c:v>7.6288804769221374E-3</c:v>
                </c:pt>
                <c:pt idx="125">
                  <c:v>7.637999034349763E-3</c:v>
                </c:pt>
                <c:pt idx="126">
                  <c:v>7.7121570359594809E-3</c:v>
                </c:pt>
                <c:pt idx="127">
                  <c:v>7.7156907176418703E-3</c:v>
                </c:pt>
                <c:pt idx="128">
                  <c:v>7.7298261199814228E-3</c:v>
                </c:pt>
                <c:pt idx="129">
                  <c:v>7.791460792991747E-3</c:v>
                </c:pt>
                <c:pt idx="130">
                  <c:v>7.0013492944160129E-3</c:v>
                </c:pt>
                <c:pt idx="131">
                  <c:v>7.1171899833211375E-3</c:v>
                </c:pt>
                <c:pt idx="132">
                  <c:v>7.1534856657324642E-3</c:v>
                </c:pt>
                <c:pt idx="133">
                  <c:v>5.2285675513373047E-3</c:v>
                </c:pt>
                <c:pt idx="134">
                  <c:v>5.231294404965418E-3</c:v>
                </c:pt>
                <c:pt idx="135">
                  <c:v>7.2459799262088297E-3</c:v>
                </c:pt>
                <c:pt idx="136">
                  <c:v>7.2161770446288612E-3</c:v>
                </c:pt>
                <c:pt idx="137">
                  <c:v>7.2240917986903129E-3</c:v>
                </c:pt>
                <c:pt idx="138">
                  <c:v>7.905082487947971E-3</c:v>
                </c:pt>
                <c:pt idx="139">
                  <c:v>8.6707132476124982E-3</c:v>
                </c:pt>
                <c:pt idx="140">
                  <c:v>8.9339780094093088E-3</c:v>
                </c:pt>
                <c:pt idx="141">
                  <c:v>9.0040824710742127E-3</c:v>
                </c:pt>
                <c:pt idx="142">
                  <c:v>8.9337592488338106E-3</c:v>
                </c:pt>
                <c:pt idx="143">
                  <c:v>1.1720393366294919E-2</c:v>
                </c:pt>
                <c:pt idx="144">
                  <c:v>6.6620386508210857E-3</c:v>
                </c:pt>
                <c:pt idx="145">
                  <c:v>6.7327407555947362E-3</c:v>
                </c:pt>
                <c:pt idx="146">
                  <c:v>6.7823939660054495E-3</c:v>
                </c:pt>
                <c:pt idx="147">
                  <c:v>6.7029443338052852E-3</c:v>
                </c:pt>
                <c:pt idx="148">
                  <c:v>6.6099998460381285E-3</c:v>
                </c:pt>
                <c:pt idx="149">
                  <c:v>6.7429502126028192E-3</c:v>
                </c:pt>
                <c:pt idx="150">
                  <c:v>6.5414825227646392E-3</c:v>
                </c:pt>
                <c:pt idx="151">
                  <c:v>6.4936735365512038E-3</c:v>
                </c:pt>
                <c:pt idx="152">
                  <c:v>6.552172566148466E-3</c:v>
                </c:pt>
                <c:pt idx="153">
                  <c:v>7.3016543638266184E-3</c:v>
                </c:pt>
                <c:pt idx="154">
                  <c:v>6.5271362872007374E-3</c:v>
                </c:pt>
                <c:pt idx="155">
                  <c:v>6.5809427337599202E-3</c:v>
                </c:pt>
                <c:pt idx="156">
                  <c:v>6.5499423914387967E-3</c:v>
                </c:pt>
                <c:pt idx="157">
                  <c:v>6.5263859752718451E-3</c:v>
                </c:pt>
                <c:pt idx="158">
                  <c:v>6.50846655734555E-3</c:v>
                </c:pt>
                <c:pt idx="159">
                  <c:v>6.5440743248570722E-3</c:v>
                </c:pt>
                <c:pt idx="160">
                  <c:v>6.5818101179637347E-3</c:v>
                </c:pt>
                <c:pt idx="161">
                  <c:v>6.5261806292316949E-3</c:v>
                </c:pt>
                <c:pt idx="162">
                  <c:v>6.5599092261291363E-3</c:v>
                </c:pt>
                <c:pt idx="163">
                  <c:v>8.4783878089790665E-3</c:v>
                </c:pt>
                <c:pt idx="164">
                  <c:v>8.4272907042546377E-3</c:v>
                </c:pt>
                <c:pt idx="165">
                  <c:v>6.4334266628372208E-3</c:v>
                </c:pt>
                <c:pt idx="166">
                  <c:v>6.5351276908412687E-3</c:v>
                </c:pt>
                <c:pt idx="167">
                  <c:v>6.4819637141695615E-3</c:v>
                </c:pt>
                <c:pt idx="168">
                  <c:v>5.8261961362242945E-3</c:v>
                </c:pt>
                <c:pt idx="169">
                  <c:v>5.0886615625922501E-3</c:v>
                </c:pt>
                <c:pt idx="170">
                  <c:v>4.7763965412864198E-3</c:v>
                </c:pt>
                <c:pt idx="171">
                  <c:v>4.809474402962464E-3</c:v>
                </c:pt>
                <c:pt idx="172">
                  <c:v>4.8473534133168395E-3</c:v>
                </c:pt>
                <c:pt idx="173">
                  <c:v>5.1085364779135441E-3</c:v>
                </c:pt>
                <c:pt idx="174">
                  <c:v>5.103489825274231E-3</c:v>
                </c:pt>
                <c:pt idx="175">
                  <c:v>5.1509908591198025E-3</c:v>
                </c:pt>
                <c:pt idx="176">
                  <c:v>4.9764714926523474E-3</c:v>
                </c:pt>
                <c:pt idx="177">
                  <c:v>5.947922356826155E-3</c:v>
                </c:pt>
                <c:pt idx="178">
                  <c:v>5.9937521735910519E-3</c:v>
                </c:pt>
                <c:pt idx="179">
                  <c:v>5.9570703372716239E-3</c:v>
                </c:pt>
                <c:pt idx="180">
                  <c:v>6.2099634838071165E-3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38-48A6-B328-91213FD2D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207552"/>
        <c:axId val="131209088"/>
      </c:lineChart>
      <c:dateAx>
        <c:axId val="131207552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209088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209088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207552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22" r="0.75000000000000022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Total Cartera Fondos de Inversión Abiertos en Bolivianos - Diaria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(expresado en Bolivianos) </a:t>
            </a:r>
          </a:p>
        </c:rich>
      </c:tx>
      <c:layout>
        <c:manualLayout>
          <c:xMode val="edge"/>
          <c:yMode val="edge"/>
          <c:x val="0.34090276594213603"/>
          <c:y val="3.20736013261500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0641321349982762E-2"/>
          <c:y val="0.16491250172675784"/>
          <c:w val="0.8736998514115899"/>
          <c:h val="0.63789539257338879"/>
        </c:manualLayout>
      </c:layout>
      <c:lineChart>
        <c:grouping val="standard"/>
        <c:varyColors val="0"/>
        <c:ser>
          <c:idx val="0"/>
          <c:order val="0"/>
          <c:tx>
            <c:strRef>
              <c:f>DATOS!$A$16</c:f>
              <c:strCache>
                <c:ptCount val="1"/>
                <c:pt idx="0">
                  <c:v>Cartera</c:v>
                </c:pt>
              </c:strCache>
            </c:strRef>
          </c:tx>
          <c:spPr>
            <a:ln>
              <a:solidFill>
                <a:srgbClr val="582A4C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0F09-4C02-8E1B-1B4A8EB07132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0F09-4C02-8E1B-1B4A8EB07132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F09-4C02-8E1B-1B4A8EB07132}"/>
                </c:ext>
              </c:extLst>
            </c:dLbl>
            <c:dLbl>
              <c:idx val="90"/>
              <c:layout>
                <c:manualLayout>
                  <c:x val="-3.0317190166199794E-2"/>
                  <c:y val="-6.439736270079642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0F09-4C02-8E1B-1B4A8EB07132}"/>
                </c:ext>
              </c:extLst>
            </c:dLbl>
            <c:dLbl>
              <c:idx val="179"/>
              <c:layout>
                <c:manualLayout>
                  <c:x val="-3.1902126647244872E-2"/>
                  <c:y val="-3.9840861997513466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0F09-4C02-8E1B-1B4A8EB0713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DATOS!$B$2:$FZ$2</c:f>
              <c:numCache>
                <c:formatCode>[$-C0A]d/mmm;@</c:formatCode>
                <c:ptCount val="18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</c:numCache>
            </c:numRef>
          </c:cat>
          <c:val>
            <c:numRef>
              <c:f>DATOS!$B$16:$FZ$16</c:f>
              <c:numCache>
                <c:formatCode>#,##0</c:formatCode>
                <c:ptCount val="181"/>
                <c:pt idx="0">
                  <c:v>4706555180.7599993</c:v>
                </c:pt>
                <c:pt idx="1">
                  <c:v>4661802729.04</c:v>
                </c:pt>
                <c:pt idx="2">
                  <c:v>4727072539.8299999</c:v>
                </c:pt>
                <c:pt idx="3">
                  <c:v>4728115448.54</c:v>
                </c:pt>
                <c:pt idx="4">
                  <c:v>4728447178.4499998</c:v>
                </c:pt>
                <c:pt idx="5">
                  <c:v>4733189234.0900002</c:v>
                </c:pt>
                <c:pt idx="6">
                  <c:v>4747236800.0200005</c:v>
                </c:pt>
                <c:pt idx="7">
                  <c:v>4751578502.2200003</c:v>
                </c:pt>
                <c:pt idx="8">
                  <c:v>4745777708.9899998</c:v>
                </c:pt>
                <c:pt idx="9">
                  <c:v>4732649228.25</c:v>
                </c:pt>
                <c:pt idx="10">
                  <c:v>4733150646.5999994</c:v>
                </c:pt>
                <c:pt idx="11">
                  <c:v>4733472567.0100002</c:v>
                </c:pt>
                <c:pt idx="12">
                  <c:v>4733337907.5200005</c:v>
                </c:pt>
                <c:pt idx="13">
                  <c:v>4730453029.5200005</c:v>
                </c:pt>
                <c:pt idx="14">
                  <c:v>4731441758.54</c:v>
                </c:pt>
                <c:pt idx="15">
                  <c:v>4722648780.8099995</c:v>
                </c:pt>
                <c:pt idx="16">
                  <c:v>4741632140.8699989</c:v>
                </c:pt>
                <c:pt idx="17">
                  <c:v>4743702366.8300009</c:v>
                </c:pt>
                <c:pt idx="18">
                  <c:v>4743595166.7300005</c:v>
                </c:pt>
                <c:pt idx="19">
                  <c:v>4745409102.3400002</c:v>
                </c:pt>
                <c:pt idx="20">
                  <c:v>4750321974.1600008</c:v>
                </c:pt>
                <c:pt idx="21">
                  <c:v>4750625069.5099993</c:v>
                </c:pt>
                <c:pt idx="22">
                  <c:v>4748580595.6700001</c:v>
                </c:pt>
                <c:pt idx="23">
                  <c:v>4754867644.9100008</c:v>
                </c:pt>
                <c:pt idx="24">
                  <c:v>4755379395.21</c:v>
                </c:pt>
                <c:pt idx="25">
                  <c:v>4755729741.2200012</c:v>
                </c:pt>
                <c:pt idx="26">
                  <c:v>4757434988.0199995</c:v>
                </c:pt>
                <c:pt idx="27">
                  <c:v>4767549552.8699999</c:v>
                </c:pt>
                <c:pt idx="28">
                  <c:v>4763321980.7800007</c:v>
                </c:pt>
                <c:pt idx="29">
                  <c:v>4757941115.9800005</c:v>
                </c:pt>
                <c:pt idx="30">
                  <c:v>4771895767.3000002</c:v>
                </c:pt>
                <c:pt idx="31">
                  <c:v>4772989352.29</c:v>
                </c:pt>
                <c:pt idx="32">
                  <c:v>4773354948.1700001</c:v>
                </c:pt>
                <c:pt idx="33">
                  <c:v>4793314257.7799997</c:v>
                </c:pt>
                <c:pt idx="34">
                  <c:v>4791139120.5700006</c:v>
                </c:pt>
                <c:pt idx="35">
                  <c:v>4794725178.6200008</c:v>
                </c:pt>
                <c:pt idx="36">
                  <c:v>4799541215.4000015</c:v>
                </c:pt>
                <c:pt idx="37">
                  <c:v>4761098533.3200006</c:v>
                </c:pt>
                <c:pt idx="38">
                  <c:v>4761684351.29</c:v>
                </c:pt>
                <c:pt idx="39">
                  <c:v>4762077067.0900002</c:v>
                </c:pt>
                <c:pt idx="40">
                  <c:v>4760320770.9399996</c:v>
                </c:pt>
                <c:pt idx="41">
                  <c:v>4761226567.1599998</c:v>
                </c:pt>
                <c:pt idx="42">
                  <c:v>4758542525.96</c:v>
                </c:pt>
                <c:pt idx="43">
                  <c:v>4758676771.9699993</c:v>
                </c:pt>
                <c:pt idx="44">
                  <c:v>4766141661.8699999</c:v>
                </c:pt>
                <c:pt idx="45">
                  <c:v>4766695944.5099993</c:v>
                </c:pt>
                <c:pt idx="46">
                  <c:v>4767110937.6500015</c:v>
                </c:pt>
                <c:pt idx="47">
                  <c:v>4768415806.4199991</c:v>
                </c:pt>
                <c:pt idx="48">
                  <c:v>4762507716.1899996</c:v>
                </c:pt>
                <c:pt idx="49">
                  <c:v>4773946745.9200001</c:v>
                </c:pt>
                <c:pt idx="50">
                  <c:v>4778202922.3600006</c:v>
                </c:pt>
                <c:pt idx="51">
                  <c:v>4785698230.1800013</c:v>
                </c:pt>
                <c:pt idx="52">
                  <c:v>4786475867.96</c:v>
                </c:pt>
                <c:pt idx="53">
                  <c:v>4786893804.9099998</c:v>
                </c:pt>
                <c:pt idx="54">
                  <c:v>4793946322.4000015</c:v>
                </c:pt>
                <c:pt idx="55">
                  <c:v>4798333860.3000011</c:v>
                </c:pt>
                <c:pt idx="56">
                  <c:v>4823977686.0699987</c:v>
                </c:pt>
                <c:pt idx="57">
                  <c:v>4819576844.2200003</c:v>
                </c:pt>
                <c:pt idx="58">
                  <c:v>4818534662.2300005</c:v>
                </c:pt>
                <c:pt idx="59">
                  <c:v>4819633866.6199999</c:v>
                </c:pt>
                <c:pt idx="60">
                  <c:v>4820046006.3299999</c:v>
                </c:pt>
                <c:pt idx="61">
                  <c:v>4820457341.3299999</c:v>
                </c:pt>
                <c:pt idx="62">
                  <c:v>4820875739.1700001</c:v>
                </c:pt>
                <c:pt idx="63">
                  <c:v>4819775080.5900002</c:v>
                </c:pt>
                <c:pt idx="64">
                  <c:v>4820534792.3000002</c:v>
                </c:pt>
                <c:pt idx="65">
                  <c:v>4822797323.2300005</c:v>
                </c:pt>
                <c:pt idx="66">
                  <c:v>4823769926.6400003</c:v>
                </c:pt>
                <c:pt idx="67">
                  <c:v>4824174246.9899988</c:v>
                </c:pt>
                <c:pt idx="68">
                  <c:v>4825344483.3099985</c:v>
                </c:pt>
                <c:pt idx="69">
                  <c:v>4826807258.3200006</c:v>
                </c:pt>
                <c:pt idx="70">
                  <c:v>4835585079.0500002</c:v>
                </c:pt>
                <c:pt idx="71">
                  <c:v>4834244504.250001</c:v>
                </c:pt>
                <c:pt idx="72">
                  <c:v>4838022716.96</c:v>
                </c:pt>
                <c:pt idx="73">
                  <c:v>4838596689.8599997</c:v>
                </c:pt>
                <c:pt idx="74">
                  <c:v>4839023883.2300005</c:v>
                </c:pt>
                <c:pt idx="75">
                  <c:v>4839944919.8299999</c:v>
                </c:pt>
                <c:pt idx="76">
                  <c:v>4834453293.2600002</c:v>
                </c:pt>
                <c:pt idx="77">
                  <c:v>4857702391.6500006</c:v>
                </c:pt>
                <c:pt idx="78">
                  <c:v>4845499922.8100004</c:v>
                </c:pt>
                <c:pt idx="79">
                  <c:v>4852627059.9700003</c:v>
                </c:pt>
                <c:pt idx="80">
                  <c:v>4853211593.1499996</c:v>
                </c:pt>
                <c:pt idx="81">
                  <c:v>4853637191.5400009</c:v>
                </c:pt>
                <c:pt idx="82">
                  <c:v>4759871349.6599998</c:v>
                </c:pt>
                <c:pt idx="83">
                  <c:v>4842487595.9300003</c:v>
                </c:pt>
                <c:pt idx="84">
                  <c:v>4846737253.46</c:v>
                </c:pt>
                <c:pt idx="85">
                  <c:v>4779280832.1199999</c:v>
                </c:pt>
                <c:pt idx="86">
                  <c:v>4817883688.0599995</c:v>
                </c:pt>
                <c:pt idx="87">
                  <c:v>4820094698.3199997</c:v>
                </c:pt>
                <c:pt idx="88">
                  <c:v>4820524896.9799995</c:v>
                </c:pt>
                <c:pt idx="89">
                  <c:v>4826113387.4300003</c:v>
                </c:pt>
                <c:pt idx="90">
                  <c:v>4850982404.1399994</c:v>
                </c:pt>
                <c:pt idx="91">
                  <c:v>4858757729.7600002</c:v>
                </c:pt>
                <c:pt idx="92">
                  <c:v>4858362104.6700001</c:v>
                </c:pt>
                <c:pt idx="93">
                  <c:v>4864540736.7199984</c:v>
                </c:pt>
                <c:pt idx="94">
                  <c:v>4866123851.5199995</c:v>
                </c:pt>
                <c:pt idx="95">
                  <c:v>4866573383.2999992</c:v>
                </c:pt>
                <c:pt idx="96">
                  <c:v>4867607461.6999998</c:v>
                </c:pt>
                <c:pt idx="97">
                  <c:v>4879575042.6599998</c:v>
                </c:pt>
                <c:pt idx="98">
                  <c:v>4883188665.4199991</c:v>
                </c:pt>
                <c:pt idx="99">
                  <c:v>4881780011.5</c:v>
                </c:pt>
                <c:pt idx="100">
                  <c:v>4895515058.3400002</c:v>
                </c:pt>
                <c:pt idx="101">
                  <c:v>4896752646.8999996</c:v>
                </c:pt>
                <c:pt idx="102">
                  <c:v>4897224999.7799997</c:v>
                </c:pt>
                <c:pt idx="103">
                  <c:v>4909874270.6999998</c:v>
                </c:pt>
                <c:pt idx="104">
                  <c:v>4916585744.3000002</c:v>
                </c:pt>
                <c:pt idx="105">
                  <c:v>4939929592.500001</c:v>
                </c:pt>
                <c:pt idx="106">
                  <c:v>4897655312.4400005</c:v>
                </c:pt>
                <c:pt idx="107">
                  <c:v>4898119242.7600012</c:v>
                </c:pt>
                <c:pt idx="108">
                  <c:v>4898851687.0900002</c:v>
                </c:pt>
                <c:pt idx="109">
                  <c:v>4899321408.5800009</c:v>
                </c:pt>
                <c:pt idx="110">
                  <c:v>4885692989.4099998</c:v>
                </c:pt>
                <c:pt idx="111">
                  <c:v>4891550714.7299986</c:v>
                </c:pt>
                <c:pt idx="112">
                  <c:v>4891578895.670001</c:v>
                </c:pt>
                <c:pt idx="113">
                  <c:v>4906598220.2600012</c:v>
                </c:pt>
                <c:pt idx="114">
                  <c:v>4905343573.750001</c:v>
                </c:pt>
                <c:pt idx="115">
                  <c:v>4906760962.749999</c:v>
                </c:pt>
                <c:pt idx="116">
                  <c:v>4907224229.3199987</c:v>
                </c:pt>
                <c:pt idx="117">
                  <c:v>4906030807.8199997</c:v>
                </c:pt>
                <c:pt idx="118">
                  <c:v>4882204852.8000002</c:v>
                </c:pt>
                <c:pt idx="119">
                  <c:v>4889325970.5600004</c:v>
                </c:pt>
                <c:pt idx="120">
                  <c:v>4889774686.5599995</c:v>
                </c:pt>
                <c:pt idx="121">
                  <c:v>4886525197.1500006</c:v>
                </c:pt>
                <c:pt idx="122">
                  <c:v>4887883007.2400007</c:v>
                </c:pt>
                <c:pt idx="123">
                  <c:v>4888333344.6000004</c:v>
                </c:pt>
                <c:pt idx="124">
                  <c:v>4884392588.3400011</c:v>
                </c:pt>
                <c:pt idx="125">
                  <c:v>4881302010.0500002</c:v>
                </c:pt>
                <c:pt idx="126">
                  <c:v>4885225250.1400013</c:v>
                </c:pt>
                <c:pt idx="127">
                  <c:v>4872314499.3800001</c:v>
                </c:pt>
                <c:pt idx="128">
                  <c:v>4850615880.8099995</c:v>
                </c:pt>
                <c:pt idx="129">
                  <c:v>4852307897.5300007</c:v>
                </c:pt>
                <c:pt idx="130">
                  <c:v>4852868668.1599998</c:v>
                </c:pt>
                <c:pt idx="131">
                  <c:v>4847897489.4300003</c:v>
                </c:pt>
                <c:pt idx="132">
                  <c:v>4838207135.5899992</c:v>
                </c:pt>
                <c:pt idx="133">
                  <c:v>4795315575.4599991</c:v>
                </c:pt>
                <c:pt idx="134">
                  <c:v>4789768942.5999985</c:v>
                </c:pt>
                <c:pt idx="135">
                  <c:v>4817384320.3499994</c:v>
                </c:pt>
                <c:pt idx="136">
                  <c:v>4818219188.2599993</c:v>
                </c:pt>
                <c:pt idx="137">
                  <c:v>4818697555.6800003</c:v>
                </c:pt>
                <c:pt idx="138">
                  <c:v>4792926016.1000004</c:v>
                </c:pt>
                <c:pt idx="139">
                  <c:v>4776722604.8100004</c:v>
                </c:pt>
                <c:pt idx="140">
                  <c:v>4762080265.6000004</c:v>
                </c:pt>
                <c:pt idx="141">
                  <c:v>4757162647.6199989</c:v>
                </c:pt>
                <c:pt idx="142">
                  <c:v>4759254459.6999998</c:v>
                </c:pt>
                <c:pt idx="143">
                  <c:v>4759960762.6799994</c:v>
                </c:pt>
                <c:pt idx="144">
                  <c:v>4760418841.2099991</c:v>
                </c:pt>
                <c:pt idx="145">
                  <c:v>4733121524.2399998</c:v>
                </c:pt>
                <c:pt idx="146">
                  <c:v>4715067208.4300013</c:v>
                </c:pt>
                <c:pt idx="147">
                  <c:v>4672214081.7399998</c:v>
                </c:pt>
                <c:pt idx="148">
                  <c:v>4681511123.1900005</c:v>
                </c:pt>
                <c:pt idx="149">
                  <c:v>4649787688.8199997</c:v>
                </c:pt>
                <c:pt idx="150">
                  <c:v>4650577211.6800003</c:v>
                </c:pt>
                <c:pt idx="151">
                  <c:v>4651047763.9100008</c:v>
                </c:pt>
                <c:pt idx="152">
                  <c:v>4657827678.2200003</c:v>
                </c:pt>
                <c:pt idx="153">
                  <c:v>4642685630.9699993</c:v>
                </c:pt>
                <c:pt idx="154">
                  <c:v>4644704279.54</c:v>
                </c:pt>
                <c:pt idx="155">
                  <c:v>4645093178.5000019</c:v>
                </c:pt>
                <c:pt idx="156">
                  <c:v>4628014068.71</c:v>
                </c:pt>
                <c:pt idx="157">
                  <c:v>4628761138.0799999</c:v>
                </c:pt>
                <c:pt idx="158">
                  <c:v>4629225638.9699993</c:v>
                </c:pt>
                <c:pt idx="159">
                  <c:v>4622901757.2999992</c:v>
                </c:pt>
                <c:pt idx="160">
                  <c:v>4625814654.4399996</c:v>
                </c:pt>
                <c:pt idx="161">
                  <c:v>4627220848.039999</c:v>
                </c:pt>
                <c:pt idx="162">
                  <c:v>4558596400.6899986</c:v>
                </c:pt>
                <c:pt idx="163">
                  <c:v>4656681924.1700001</c:v>
                </c:pt>
                <c:pt idx="164">
                  <c:v>4657299314.7200003</c:v>
                </c:pt>
                <c:pt idx="165">
                  <c:v>4657842745.8699989</c:v>
                </c:pt>
                <c:pt idx="166">
                  <c:v>4650002615.1099987</c:v>
                </c:pt>
                <c:pt idx="167">
                  <c:v>4551428656.6700001</c:v>
                </c:pt>
                <c:pt idx="168">
                  <c:v>4658447236.6099997</c:v>
                </c:pt>
                <c:pt idx="169">
                  <c:v>4658987218.0599985</c:v>
                </c:pt>
                <c:pt idx="170">
                  <c:v>4670362579.329999</c:v>
                </c:pt>
                <c:pt idx="171">
                  <c:v>4670897939.0400009</c:v>
                </c:pt>
                <c:pt idx="172">
                  <c:v>4671437876.6999998</c:v>
                </c:pt>
                <c:pt idx="173">
                  <c:v>4679716141.5600004</c:v>
                </c:pt>
                <c:pt idx="174">
                  <c:v>4666461766.539999</c:v>
                </c:pt>
                <c:pt idx="175">
                  <c:v>4657833248.3500004</c:v>
                </c:pt>
                <c:pt idx="176">
                  <c:v>4661069648.8500004</c:v>
                </c:pt>
                <c:pt idx="177">
                  <c:v>4681437579.4499998</c:v>
                </c:pt>
                <c:pt idx="178">
                  <c:v>4682524870.1300001</c:v>
                </c:pt>
                <c:pt idx="179">
                  <c:v>4683050771.4099998</c:v>
                </c:pt>
                <c:pt idx="180">
                  <c:v>4647769872.6500006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09-4C02-8E1B-1B4A8EB07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263104"/>
        <c:axId val="131285376"/>
      </c:lineChart>
      <c:dateAx>
        <c:axId val="131263104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285376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285376"/>
        <c:scaling>
          <c:orientation val="minMax"/>
          <c:min val="4300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263104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Total Cartera Fondos de Inversión Abiertos - Diaria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(expresado en Dólares Estadounidenses) </a:t>
            </a:r>
          </a:p>
        </c:rich>
      </c:tx>
      <c:layout>
        <c:manualLayout>
          <c:xMode val="edge"/>
          <c:yMode val="edge"/>
          <c:x val="0.34090279597828849"/>
          <c:y val="3.20736013261500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3144594247957457E-2"/>
          <c:y val="0.1873686136601703"/>
          <c:w val="0.87555918593080007"/>
          <c:h val="0.63789539257338879"/>
        </c:manualLayout>
      </c:layout>
      <c:lineChart>
        <c:grouping val="standard"/>
        <c:varyColors val="0"/>
        <c:ser>
          <c:idx val="0"/>
          <c:order val="0"/>
          <c:tx>
            <c:strRef>
              <c:f>DATOS!$A$45</c:f>
              <c:strCache>
                <c:ptCount val="1"/>
                <c:pt idx="0">
                  <c:v>Cartera</c:v>
                </c:pt>
              </c:strCache>
            </c:strRef>
          </c:tx>
          <c:spPr>
            <a:ln>
              <a:solidFill>
                <a:srgbClr val="6D7F93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22515069372E-3"/>
                  <c:y val="-6.549656029838375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0BA-449F-8386-1DA3B641E30C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0BA-449F-8386-1DA3B641E30C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0BA-449F-8386-1DA3B641E30C}"/>
                </c:ext>
              </c:extLst>
            </c:dLbl>
            <c:dLbl>
              <c:idx val="90"/>
              <c:layout>
                <c:manualLayout>
                  <c:x val="-3.0317190166199794E-2"/>
                  <c:y val="-6.439736270079642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0BA-449F-8386-1DA3B641E30C}"/>
                </c:ext>
              </c:extLst>
            </c:dLbl>
            <c:dLbl>
              <c:idx val="179"/>
              <c:layout>
                <c:manualLayout>
                  <c:x val="-3.0799801291604572E-2"/>
                  <c:y val="-3.6491228070175435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0BA-449F-8386-1DA3B641E3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DATOS!$B$2:$FZ$2</c:f>
              <c:numCache>
                <c:formatCode>[$-C0A]d/mmm;@</c:formatCode>
                <c:ptCount val="18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</c:numCache>
            </c:numRef>
          </c:cat>
          <c:val>
            <c:numRef>
              <c:f>DATOS!$B$45:$FZ$45</c:f>
              <c:numCache>
                <c:formatCode>#,##0</c:formatCode>
                <c:ptCount val="181"/>
                <c:pt idx="0">
                  <c:v>1197371219.0688744</c:v>
                </c:pt>
                <c:pt idx="1">
                  <c:v>1191793537.4315417</c:v>
                </c:pt>
                <c:pt idx="2">
                  <c:v>1200586315.9818714</c:v>
                </c:pt>
                <c:pt idx="3">
                  <c:v>1200743661.0369797</c:v>
                </c:pt>
                <c:pt idx="4">
                  <c:v>1200804085.0225914</c:v>
                </c:pt>
                <c:pt idx="5">
                  <c:v>1201594134.7806163</c:v>
                </c:pt>
                <c:pt idx="6">
                  <c:v>1203552006.3548427</c:v>
                </c:pt>
                <c:pt idx="7">
                  <c:v>1204178499.8361189</c:v>
                </c:pt>
                <c:pt idx="8">
                  <c:v>1203445110.1795976</c:v>
                </c:pt>
                <c:pt idx="9">
                  <c:v>1202404827.8276832</c:v>
                </c:pt>
                <c:pt idx="10">
                  <c:v>1202460221.3213646</c:v>
                </c:pt>
                <c:pt idx="11">
                  <c:v>1202519355.4350433</c:v>
                </c:pt>
                <c:pt idx="12">
                  <c:v>1202165262.9311705</c:v>
                </c:pt>
                <c:pt idx="13">
                  <c:v>1201756229.3058984</c:v>
                </c:pt>
                <c:pt idx="14">
                  <c:v>1201960698.7865815</c:v>
                </c:pt>
                <c:pt idx="15">
                  <c:v>1201119931.8421738</c:v>
                </c:pt>
                <c:pt idx="16">
                  <c:v>1202989573.4747767</c:v>
                </c:pt>
                <c:pt idx="17">
                  <c:v>1203309792.6189165</c:v>
                </c:pt>
                <c:pt idx="18">
                  <c:v>1203303105.7670712</c:v>
                </c:pt>
                <c:pt idx="19">
                  <c:v>1203922984.5938246</c:v>
                </c:pt>
                <c:pt idx="20">
                  <c:v>1205065290.497366</c:v>
                </c:pt>
                <c:pt idx="21">
                  <c:v>1205118594.9201915</c:v>
                </c:pt>
                <c:pt idx="22">
                  <c:v>1204627179.9512393</c:v>
                </c:pt>
                <c:pt idx="23">
                  <c:v>1205752130.6358237</c:v>
                </c:pt>
                <c:pt idx="24">
                  <c:v>1205845442.2011299</c:v>
                </c:pt>
                <c:pt idx="25">
                  <c:v>1205910571.8486617</c:v>
                </c:pt>
                <c:pt idx="26">
                  <c:v>1206975586.5828285</c:v>
                </c:pt>
                <c:pt idx="27">
                  <c:v>1208281321.3139818</c:v>
                </c:pt>
                <c:pt idx="28">
                  <c:v>1207754852.6297729</c:v>
                </c:pt>
                <c:pt idx="29">
                  <c:v>1206566072.2406247</c:v>
                </c:pt>
                <c:pt idx="30">
                  <c:v>1206927459.481071</c:v>
                </c:pt>
                <c:pt idx="31">
                  <c:v>1207123042.8029838</c:v>
                </c:pt>
                <c:pt idx="32">
                  <c:v>1207188413.3587415</c:v>
                </c:pt>
                <c:pt idx="33">
                  <c:v>1210268400.4977362</c:v>
                </c:pt>
                <c:pt idx="34">
                  <c:v>1210178683.7998588</c:v>
                </c:pt>
                <c:pt idx="35">
                  <c:v>1211128509.4837341</c:v>
                </c:pt>
                <c:pt idx="36">
                  <c:v>1212041659.3593245</c:v>
                </c:pt>
                <c:pt idx="37">
                  <c:v>1205845676.4521768</c:v>
                </c:pt>
                <c:pt idx="38">
                  <c:v>1205953082.5111508</c:v>
                </c:pt>
                <c:pt idx="39">
                  <c:v>1206023559.9624074</c:v>
                </c:pt>
                <c:pt idx="40">
                  <c:v>1205862887.5275114</c:v>
                </c:pt>
                <c:pt idx="41">
                  <c:v>1205975107.1665652</c:v>
                </c:pt>
                <c:pt idx="42">
                  <c:v>1205639582.149122</c:v>
                </c:pt>
                <c:pt idx="43">
                  <c:v>1205609152.2509081</c:v>
                </c:pt>
                <c:pt idx="44">
                  <c:v>1208438326.7964675</c:v>
                </c:pt>
                <c:pt idx="45">
                  <c:v>1208530699.7778437</c:v>
                </c:pt>
                <c:pt idx="46">
                  <c:v>1208606765.5737574</c:v>
                </c:pt>
                <c:pt idx="47">
                  <c:v>1209317187.8312609</c:v>
                </c:pt>
                <c:pt idx="48">
                  <c:v>1209288105.0756271</c:v>
                </c:pt>
                <c:pt idx="49">
                  <c:v>1211011691.2194784</c:v>
                </c:pt>
                <c:pt idx="50">
                  <c:v>1212107015.4385114</c:v>
                </c:pt>
                <c:pt idx="51">
                  <c:v>1214490313.673471</c:v>
                </c:pt>
                <c:pt idx="52">
                  <c:v>1214620478.3919594</c:v>
                </c:pt>
                <c:pt idx="53">
                  <c:v>1214697350.1872799</c:v>
                </c:pt>
                <c:pt idx="54">
                  <c:v>1215654709.5350173</c:v>
                </c:pt>
                <c:pt idx="55">
                  <c:v>1216488080.9223628</c:v>
                </c:pt>
                <c:pt idx="56">
                  <c:v>1219851862.6122739</c:v>
                </c:pt>
                <c:pt idx="57">
                  <c:v>1218968061.5137079</c:v>
                </c:pt>
                <c:pt idx="58">
                  <c:v>1218790474.0322294</c:v>
                </c:pt>
                <c:pt idx="59">
                  <c:v>1218976292.7273989</c:v>
                </c:pt>
                <c:pt idx="60">
                  <c:v>1219055701.8269768</c:v>
                </c:pt>
                <c:pt idx="61">
                  <c:v>1219130141.4618626</c:v>
                </c:pt>
                <c:pt idx="62">
                  <c:v>1219205724.1938672</c:v>
                </c:pt>
                <c:pt idx="63">
                  <c:v>1219088416.3554895</c:v>
                </c:pt>
                <c:pt idx="64">
                  <c:v>1220045816.8829043</c:v>
                </c:pt>
                <c:pt idx="65">
                  <c:v>1220414382.3273072</c:v>
                </c:pt>
                <c:pt idx="66">
                  <c:v>1220566161.0913513</c:v>
                </c:pt>
                <c:pt idx="67">
                  <c:v>1220640346.2744708</c:v>
                </c:pt>
                <c:pt idx="68">
                  <c:v>1220892240.5497708</c:v>
                </c:pt>
                <c:pt idx="69">
                  <c:v>1221012443.9094796</c:v>
                </c:pt>
                <c:pt idx="70">
                  <c:v>1222855232.0811098</c:v>
                </c:pt>
                <c:pt idx="71">
                  <c:v>1222738220.9939487</c:v>
                </c:pt>
                <c:pt idx="72">
                  <c:v>1223005344.4795728</c:v>
                </c:pt>
                <c:pt idx="73">
                  <c:v>1223099881.8261099</c:v>
                </c:pt>
                <c:pt idx="74">
                  <c:v>1223178223.2587442</c:v>
                </c:pt>
                <c:pt idx="75">
                  <c:v>1223698865.6552355</c:v>
                </c:pt>
                <c:pt idx="76">
                  <c:v>1222964656.5980635</c:v>
                </c:pt>
                <c:pt idx="77">
                  <c:v>1226909408.3333576</c:v>
                </c:pt>
                <c:pt idx="78">
                  <c:v>1225592918.3884182</c:v>
                </c:pt>
                <c:pt idx="79">
                  <c:v>1227065395.8284121</c:v>
                </c:pt>
                <c:pt idx="80">
                  <c:v>1227162933.8053753</c:v>
                </c:pt>
                <c:pt idx="81">
                  <c:v>1227241545.1463866</c:v>
                </c:pt>
                <c:pt idx="82">
                  <c:v>1213570365.1995234</c:v>
                </c:pt>
                <c:pt idx="83">
                  <c:v>1225617768.858114</c:v>
                </c:pt>
                <c:pt idx="84">
                  <c:v>1225663365.7172258</c:v>
                </c:pt>
                <c:pt idx="85">
                  <c:v>1218894594.9230201</c:v>
                </c:pt>
                <c:pt idx="86">
                  <c:v>1225169328.4356973</c:v>
                </c:pt>
                <c:pt idx="87">
                  <c:v>1225503674.1863191</c:v>
                </c:pt>
                <c:pt idx="88">
                  <c:v>1225582643.8628845</c:v>
                </c:pt>
                <c:pt idx="89">
                  <c:v>1227253643.7050824</c:v>
                </c:pt>
                <c:pt idx="90">
                  <c:v>1231152895.566448</c:v>
                </c:pt>
                <c:pt idx="91">
                  <c:v>1232557237.4435704</c:v>
                </c:pt>
                <c:pt idx="92">
                  <c:v>1229418003.579155</c:v>
                </c:pt>
                <c:pt idx="93">
                  <c:v>1231041382.830308</c:v>
                </c:pt>
                <c:pt idx="94">
                  <c:v>1231283167.9691026</c:v>
                </c:pt>
                <c:pt idx="95">
                  <c:v>1231366347.3942513</c:v>
                </c:pt>
                <c:pt idx="96">
                  <c:v>1231952864.6696296</c:v>
                </c:pt>
                <c:pt idx="97">
                  <c:v>1233861470.1520815</c:v>
                </c:pt>
                <c:pt idx="98">
                  <c:v>1234881225.7122657</c:v>
                </c:pt>
                <c:pt idx="99">
                  <c:v>1234846046.1285329</c:v>
                </c:pt>
                <c:pt idx="100">
                  <c:v>1236782053.5493486</c:v>
                </c:pt>
                <c:pt idx="101">
                  <c:v>1236974056.9474783</c:v>
                </c:pt>
                <c:pt idx="102">
                  <c:v>1237061564.1553991</c:v>
                </c:pt>
                <c:pt idx="103">
                  <c:v>1239093610.5338523</c:v>
                </c:pt>
                <c:pt idx="104">
                  <c:v>1240462676.3392584</c:v>
                </c:pt>
                <c:pt idx="105">
                  <c:v>1244177566.7394979</c:v>
                </c:pt>
                <c:pt idx="106">
                  <c:v>1239839844.4492455</c:v>
                </c:pt>
                <c:pt idx="107">
                  <c:v>1239927363.7904506</c:v>
                </c:pt>
                <c:pt idx="108">
                  <c:v>1240044754.7277701</c:v>
                </c:pt>
                <c:pt idx="109">
                  <c:v>1240132435.1687803</c:v>
                </c:pt>
                <c:pt idx="110">
                  <c:v>1238240406.4438355</c:v>
                </c:pt>
                <c:pt idx="111">
                  <c:v>1239026527.0130017</c:v>
                </c:pt>
                <c:pt idx="112">
                  <c:v>1239457415.6694677</c:v>
                </c:pt>
                <c:pt idx="113">
                  <c:v>1241777241.3409877</c:v>
                </c:pt>
                <c:pt idx="114">
                  <c:v>1241142149.0384657</c:v>
                </c:pt>
                <c:pt idx="115">
                  <c:v>1241346367.6357653</c:v>
                </c:pt>
                <c:pt idx="116">
                  <c:v>1241433483.6522558</c:v>
                </c:pt>
                <c:pt idx="117">
                  <c:v>1241500934.2120893</c:v>
                </c:pt>
                <c:pt idx="118">
                  <c:v>1237935921.4238868</c:v>
                </c:pt>
                <c:pt idx="119">
                  <c:v>1238782846.0589657</c:v>
                </c:pt>
                <c:pt idx="120">
                  <c:v>1238886937.4825211</c:v>
                </c:pt>
                <c:pt idx="121">
                  <c:v>1239166509.078059</c:v>
                </c:pt>
                <c:pt idx="122">
                  <c:v>1239378730.7874041</c:v>
                </c:pt>
                <c:pt idx="123">
                  <c:v>1239463948.254818</c:v>
                </c:pt>
                <c:pt idx="124">
                  <c:v>1239086102.2208426</c:v>
                </c:pt>
                <c:pt idx="125">
                  <c:v>1237961013.4050272</c:v>
                </c:pt>
                <c:pt idx="126">
                  <c:v>1236993382.808641</c:v>
                </c:pt>
                <c:pt idx="127">
                  <c:v>1235178906.9480743</c:v>
                </c:pt>
                <c:pt idx="128">
                  <c:v>1232000540.7513731</c:v>
                </c:pt>
                <c:pt idx="129">
                  <c:v>1232263015.7111714</c:v>
                </c:pt>
                <c:pt idx="130">
                  <c:v>1232364548.4074478</c:v>
                </c:pt>
                <c:pt idx="131">
                  <c:v>1231519099.5197594</c:v>
                </c:pt>
                <c:pt idx="132">
                  <c:v>1230133865.7881165</c:v>
                </c:pt>
                <c:pt idx="133">
                  <c:v>1223786075.5354774</c:v>
                </c:pt>
                <c:pt idx="134">
                  <c:v>1222793799.2660866</c:v>
                </c:pt>
                <c:pt idx="135">
                  <c:v>1226612643.3500218</c:v>
                </c:pt>
                <c:pt idx="136">
                  <c:v>1226744071.4843447</c:v>
                </c:pt>
                <c:pt idx="137">
                  <c:v>1226833545.77191</c:v>
                </c:pt>
                <c:pt idx="138">
                  <c:v>1223817677.0594471</c:v>
                </c:pt>
                <c:pt idx="139">
                  <c:v>1221275117.5367811</c:v>
                </c:pt>
                <c:pt idx="140">
                  <c:v>1219309139.3692966</c:v>
                </c:pt>
                <c:pt idx="141">
                  <c:v>1218328611.2909088</c:v>
                </c:pt>
                <c:pt idx="142">
                  <c:v>1218693010.5178969</c:v>
                </c:pt>
                <c:pt idx="143">
                  <c:v>1218809034.0912452</c:v>
                </c:pt>
                <c:pt idx="144">
                  <c:v>1218898227.9338822</c:v>
                </c:pt>
                <c:pt idx="145">
                  <c:v>1215222348.4151044</c:v>
                </c:pt>
                <c:pt idx="146">
                  <c:v>1212454030.626122</c:v>
                </c:pt>
                <c:pt idx="147">
                  <c:v>1206040712.8551741</c:v>
                </c:pt>
                <c:pt idx="148">
                  <c:v>1207072896.2592309</c:v>
                </c:pt>
                <c:pt idx="149">
                  <c:v>1202706005.4536741</c:v>
                </c:pt>
                <c:pt idx="150">
                  <c:v>1202826987.280674</c:v>
                </c:pt>
                <c:pt idx="151">
                  <c:v>1202938361.5643072</c:v>
                </c:pt>
                <c:pt idx="152">
                  <c:v>1204222687.4693336</c:v>
                </c:pt>
                <c:pt idx="153">
                  <c:v>1202270625.0421863</c:v>
                </c:pt>
                <c:pt idx="154">
                  <c:v>1203054225.8224535</c:v>
                </c:pt>
                <c:pt idx="155">
                  <c:v>1203170616.6223505</c:v>
                </c:pt>
                <c:pt idx="156">
                  <c:v>1200608303.1557789</c:v>
                </c:pt>
                <c:pt idx="157">
                  <c:v>1200732838.9492817</c:v>
                </c:pt>
                <c:pt idx="158">
                  <c:v>1200821519.1382732</c:v>
                </c:pt>
                <c:pt idx="159">
                  <c:v>1200345263.9993014</c:v>
                </c:pt>
                <c:pt idx="160">
                  <c:v>1201134602.0710642</c:v>
                </c:pt>
                <c:pt idx="161">
                  <c:v>1200918533.9751191</c:v>
                </c:pt>
                <c:pt idx="162">
                  <c:v>1190444557.273422</c:v>
                </c:pt>
                <c:pt idx="163">
                  <c:v>1204406052.5599153</c:v>
                </c:pt>
                <c:pt idx="164">
                  <c:v>1204516668.7628005</c:v>
                </c:pt>
                <c:pt idx="165">
                  <c:v>1204620241.8684187</c:v>
                </c:pt>
                <c:pt idx="166">
                  <c:v>1204016623.2820389</c:v>
                </c:pt>
                <c:pt idx="167">
                  <c:v>1189652144.3680191</c:v>
                </c:pt>
                <c:pt idx="168">
                  <c:v>1205495348.7220988</c:v>
                </c:pt>
                <c:pt idx="169">
                  <c:v>1205602975.730623</c:v>
                </c:pt>
                <c:pt idx="170">
                  <c:v>1207294876.8034699</c:v>
                </c:pt>
                <c:pt idx="171">
                  <c:v>1207406411.7089212</c:v>
                </c:pt>
                <c:pt idx="172">
                  <c:v>1207516132.9651337</c:v>
                </c:pt>
                <c:pt idx="173">
                  <c:v>1208802809.3379126</c:v>
                </c:pt>
                <c:pt idx="174">
                  <c:v>1205785882.1573641</c:v>
                </c:pt>
                <c:pt idx="175">
                  <c:v>1205008504.4622011</c:v>
                </c:pt>
                <c:pt idx="176">
                  <c:v>1205717111.8266435</c:v>
                </c:pt>
                <c:pt idx="177">
                  <c:v>1209161891.1096015</c:v>
                </c:pt>
                <c:pt idx="178">
                  <c:v>1209338704.9679472</c:v>
                </c:pt>
                <c:pt idx="179">
                  <c:v>1209441449.9935434</c:v>
                </c:pt>
                <c:pt idx="180">
                  <c:v>1204305895.8004069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BA-449F-8386-1DA3B641E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327104"/>
        <c:axId val="131328640"/>
      </c:lineChart>
      <c:dateAx>
        <c:axId val="131327104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328640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328640"/>
        <c:scaling>
          <c:orientation val="minMax"/>
          <c:min val="1150000000.0000002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327104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Liquidez Diaria de los Fondos de Inversión Abiertos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(expresada en Bolivianos)</a:t>
            </a:r>
          </a:p>
        </c:rich>
      </c:tx>
      <c:layout>
        <c:manualLayout>
          <c:xMode val="edge"/>
          <c:yMode val="edge"/>
          <c:x val="0.34090283490683071"/>
          <c:y val="3.207338030114657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356627795776805E-2"/>
          <c:y val="0.1873686136601703"/>
          <c:w val="0.8714766592466211"/>
          <c:h val="0.63789539257338879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582A4C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DDFF-4E80-B6E0-02836AF595BE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DDFF-4E80-B6E0-02836AF595BE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DFF-4E80-B6E0-02836AF595BE}"/>
                </c:ext>
              </c:extLst>
            </c:dLbl>
            <c:dLbl>
              <c:idx val="90"/>
              <c:layout>
                <c:manualLayout>
                  <c:x val="-3.3633930087097322E-2"/>
                  <c:y val="-8.685354330708661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DDFF-4E80-B6E0-02836AF595BE}"/>
                </c:ext>
              </c:extLst>
            </c:dLbl>
            <c:dLbl>
              <c:idx val="179"/>
              <c:layout>
                <c:manualLayout>
                  <c:x val="-3.2061912658927584E-2"/>
                  <c:y val="-6.4561624533775383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DDFF-4E80-B6E0-02836AF595B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DATOS!$B$2:$FZ$2</c:f>
              <c:numCache>
                <c:formatCode>[$-C0A]d/mmm;@</c:formatCode>
                <c:ptCount val="18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</c:numCache>
            </c:numRef>
          </c:cat>
          <c:val>
            <c:numRef>
              <c:f>DATOS!$B$17:$FZ$17</c:f>
              <c:numCache>
                <c:formatCode>#,##0</c:formatCode>
                <c:ptCount val="181"/>
                <c:pt idx="0">
                  <c:v>868309509.31999993</c:v>
                </c:pt>
                <c:pt idx="1">
                  <c:v>894955251.77999985</c:v>
                </c:pt>
                <c:pt idx="2">
                  <c:v>846971294.11000001</c:v>
                </c:pt>
                <c:pt idx="3">
                  <c:v>847545429.53000009</c:v>
                </c:pt>
                <c:pt idx="4">
                  <c:v>847517170.0200001</c:v>
                </c:pt>
                <c:pt idx="5">
                  <c:v>851888712.9000001</c:v>
                </c:pt>
                <c:pt idx="6">
                  <c:v>869823483.36999989</c:v>
                </c:pt>
                <c:pt idx="7">
                  <c:v>874982237.03999996</c:v>
                </c:pt>
                <c:pt idx="8">
                  <c:v>863240865.32999992</c:v>
                </c:pt>
                <c:pt idx="9">
                  <c:v>851540027.00999987</c:v>
                </c:pt>
                <c:pt idx="10">
                  <c:v>851568585.62999988</c:v>
                </c:pt>
                <c:pt idx="11">
                  <c:v>852241912.34999979</c:v>
                </c:pt>
                <c:pt idx="12">
                  <c:v>839610645.48000002</c:v>
                </c:pt>
                <c:pt idx="13">
                  <c:v>841377299.52999997</c:v>
                </c:pt>
                <c:pt idx="14">
                  <c:v>854137978.28999996</c:v>
                </c:pt>
                <c:pt idx="15">
                  <c:v>828815344.87999988</c:v>
                </c:pt>
                <c:pt idx="16">
                  <c:v>836974705.88999987</c:v>
                </c:pt>
                <c:pt idx="17">
                  <c:v>838569339.97000015</c:v>
                </c:pt>
                <c:pt idx="18">
                  <c:v>838409030.5</c:v>
                </c:pt>
                <c:pt idx="19">
                  <c:v>855354648.98000014</c:v>
                </c:pt>
                <c:pt idx="20">
                  <c:v>867883448.31999993</c:v>
                </c:pt>
                <c:pt idx="21">
                  <c:v>868210052.4000001</c:v>
                </c:pt>
                <c:pt idx="22">
                  <c:v>861839621.92000008</c:v>
                </c:pt>
                <c:pt idx="23">
                  <c:v>838055621.36000025</c:v>
                </c:pt>
                <c:pt idx="24">
                  <c:v>838085283.04999995</c:v>
                </c:pt>
                <c:pt idx="25">
                  <c:v>838119067.96000004</c:v>
                </c:pt>
                <c:pt idx="26">
                  <c:v>842244886.22000003</c:v>
                </c:pt>
                <c:pt idx="27">
                  <c:v>851332411.98000002</c:v>
                </c:pt>
                <c:pt idx="28">
                  <c:v>856501216.46000016</c:v>
                </c:pt>
                <c:pt idx="29">
                  <c:v>862563677.64999998</c:v>
                </c:pt>
                <c:pt idx="30">
                  <c:v>874609894.38999975</c:v>
                </c:pt>
                <c:pt idx="31">
                  <c:v>875274785.65999973</c:v>
                </c:pt>
                <c:pt idx="32">
                  <c:v>875278870.77999985</c:v>
                </c:pt>
                <c:pt idx="33">
                  <c:v>854362063.83000016</c:v>
                </c:pt>
                <c:pt idx="34">
                  <c:v>860086787.53999984</c:v>
                </c:pt>
                <c:pt idx="35">
                  <c:v>861159488.03999996</c:v>
                </c:pt>
                <c:pt idx="36">
                  <c:v>871072998.86000013</c:v>
                </c:pt>
                <c:pt idx="37">
                  <c:v>773815254.12999988</c:v>
                </c:pt>
                <c:pt idx="38">
                  <c:v>773880763.52999997</c:v>
                </c:pt>
                <c:pt idx="39">
                  <c:v>773755728.29000008</c:v>
                </c:pt>
                <c:pt idx="40">
                  <c:v>793368306.77999985</c:v>
                </c:pt>
                <c:pt idx="41">
                  <c:v>777538128.31000006</c:v>
                </c:pt>
                <c:pt idx="42">
                  <c:v>749875854.70999992</c:v>
                </c:pt>
                <c:pt idx="43">
                  <c:v>761394952.20999992</c:v>
                </c:pt>
                <c:pt idx="44">
                  <c:v>756852511.79000008</c:v>
                </c:pt>
                <c:pt idx="45">
                  <c:v>757341719.67000008</c:v>
                </c:pt>
                <c:pt idx="46">
                  <c:v>757650297.30000007</c:v>
                </c:pt>
                <c:pt idx="47">
                  <c:v>758073233.20000005</c:v>
                </c:pt>
                <c:pt idx="48">
                  <c:v>749702457.26999986</c:v>
                </c:pt>
                <c:pt idx="49">
                  <c:v>744591906.70000005</c:v>
                </c:pt>
                <c:pt idx="50">
                  <c:v>749555392.96000016</c:v>
                </c:pt>
                <c:pt idx="51">
                  <c:v>762634139.02999997</c:v>
                </c:pt>
                <c:pt idx="52">
                  <c:v>770195989.65999997</c:v>
                </c:pt>
                <c:pt idx="53">
                  <c:v>770056694.60000002</c:v>
                </c:pt>
                <c:pt idx="54">
                  <c:v>794141309.20000005</c:v>
                </c:pt>
                <c:pt idx="55">
                  <c:v>877246613.38999999</c:v>
                </c:pt>
                <c:pt idx="56">
                  <c:v>839809436.66000021</c:v>
                </c:pt>
                <c:pt idx="57">
                  <c:v>823868278.11000001</c:v>
                </c:pt>
                <c:pt idx="58">
                  <c:v>797724667.05000007</c:v>
                </c:pt>
                <c:pt idx="59">
                  <c:v>818777594.54000008</c:v>
                </c:pt>
                <c:pt idx="60">
                  <c:v>818651194.09000015</c:v>
                </c:pt>
                <c:pt idx="61">
                  <c:v>818524414.42000008</c:v>
                </c:pt>
                <c:pt idx="62">
                  <c:v>818610347.39999998</c:v>
                </c:pt>
                <c:pt idx="63">
                  <c:v>836198821.00999999</c:v>
                </c:pt>
                <c:pt idx="64">
                  <c:v>865852744.45999992</c:v>
                </c:pt>
                <c:pt idx="65">
                  <c:v>856106895.46999991</c:v>
                </c:pt>
                <c:pt idx="66">
                  <c:v>859145167.77999985</c:v>
                </c:pt>
                <c:pt idx="67">
                  <c:v>859078347.16000009</c:v>
                </c:pt>
                <c:pt idx="68">
                  <c:v>833764938.67000008</c:v>
                </c:pt>
                <c:pt idx="69">
                  <c:v>852230389.41000009</c:v>
                </c:pt>
                <c:pt idx="70">
                  <c:v>862413709.38</c:v>
                </c:pt>
                <c:pt idx="71">
                  <c:v>837937290.27999997</c:v>
                </c:pt>
                <c:pt idx="72">
                  <c:v>829232449.99999988</c:v>
                </c:pt>
                <c:pt idx="73">
                  <c:v>831482840.44000018</c:v>
                </c:pt>
                <c:pt idx="74">
                  <c:v>830094277.33999991</c:v>
                </c:pt>
                <c:pt idx="75">
                  <c:v>831366067.81999993</c:v>
                </c:pt>
                <c:pt idx="76">
                  <c:v>820476485.80999994</c:v>
                </c:pt>
                <c:pt idx="77">
                  <c:v>842345125.49000013</c:v>
                </c:pt>
                <c:pt idx="78">
                  <c:v>828311661.19000006</c:v>
                </c:pt>
                <c:pt idx="79">
                  <c:v>879621356.07000017</c:v>
                </c:pt>
                <c:pt idx="80">
                  <c:v>880716718.1500001</c:v>
                </c:pt>
                <c:pt idx="81">
                  <c:v>894325906.67999995</c:v>
                </c:pt>
                <c:pt idx="82">
                  <c:v>809957337.01999998</c:v>
                </c:pt>
                <c:pt idx="83">
                  <c:v>900804490.61999989</c:v>
                </c:pt>
                <c:pt idx="84">
                  <c:v>911087736.10000014</c:v>
                </c:pt>
                <c:pt idx="85">
                  <c:v>857855667.23000002</c:v>
                </c:pt>
                <c:pt idx="86">
                  <c:v>809228209.07999992</c:v>
                </c:pt>
                <c:pt idx="87">
                  <c:v>811899062.82999992</c:v>
                </c:pt>
                <c:pt idx="88">
                  <c:v>811761132.78000009</c:v>
                </c:pt>
                <c:pt idx="89">
                  <c:v>847943770.72000027</c:v>
                </c:pt>
                <c:pt idx="90">
                  <c:v>838279007.85000002</c:v>
                </c:pt>
                <c:pt idx="91">
                  <c:v>834468191.38000011</c:v>
                </c:pt>
                <c:pt idx="92">
                  <c:v>836609588.50999975</c:v>
                </c:pt>
                <c:pt idx="93">
                  <c:v>844189897.49000001</c:v>
                </c:pt>
                <c:pt idx="94">
                  <c:v>845288481.30000019</c:v>
                </c:pt>
                <c:pt idx="95">
                  <c:v>847463993.95000005</c:v>
                </c:pt>
                <c:pt idx="96">
                  <c:v>842351359.88000023</c:v>
                </c:pt>
                <c:pt idx="97">
                  <c:v>861258580.12000012</c:v>
                </c:pt>
                <c:pt idx="98">
                  <c:v>857468302.13999987</c:v>
                </c:pt>
                <c:pt idx="99">
                  <c:v>852918165.68999982</c:v>
                </c:pt>
                <c:pt idx="100">
                  <c:v>860190598.88999999</c:v>
                </c:pt>
                <c:pt idx="101">
                  <c:v>861217797.67999995</c:v>
                </c:pt>
                <c:pt idx="102">
                  <c:v>865232844.86000013</c:v>
                </c:pt>
                <c:pt idx="103">
                  <c:v>869502923.8900001</c:v>
                </c:pt>
                <c:pt idx="104">
                  <c:v>876513320.08000004</c:v>
                </c:pt>
                <c:pt idx="105">
                  <c:v>892199469.28999996</c:v>
                </c:pt>
                <c:pt idx="106">
                  <c:v>827056130.39999998</c:v>
                </c:pt>
                <c:pt idx="107">
                  <c:v>826923033.73999977</c:v>
                </c:pt>
                <c:pt idx="108">
                  <c:v>827034325.38999987</c:v>
                </c:pt>
                <c:pt idx="109">
                  <c:v>827969049.95999992</c:v>
                </c:pt>
                <c:pt idx="110">
                  <c:v>837303527.28000021</c:v>
                </c:pt>
                <c:pt idx="111">
                  <c:v>840738279.70000017</c:v>
                </c:pt>
                <c:pt idx="112">
                  <c:v>849087032.07000005</c:v>
                </c:pt>
                <c:pt idx="113">
                  <c:v>850199575.42000008</c:v>
                </c:pt>
                <c:pt idx="114">
                  <c:v>853335409.54000008</c:v>
                </c:pt>
                <c:pt idx="115">
                  <c:v>854567115.65999997</c:v>
                </c:pt>
                <c:pt idx="116">
                  <c:v>854666344.02000022</c:v>
                </c:pt>
                <c:pt idx="117">
                  <c:v>869507402.50000012</c:v>
                </c:pt>
                <c:pt idx="118">
                  <c:v>877433515.30999982</c:v>
                </c:pt>
                <c:pt idx="119">
                  <c:v>905455203.63000011</c:v>
                </c:pt>
                <c:pt idx="120">
                  <c:v>905304468.36000001</c:v>
                </c:pt>
                <c:pt idx="121">
                  <c:v>841354069.13999987</c:v>
                </c:pt>
                <c:pt idx="122">
                  <c:v>842101325.12</c:v>
                </c:pt>
                <c:pt idx="123">
                  <c:v>841940322.72000003</c:v>
                </c:pt>
                <c:pt idx="124">
                  <c:v>837784622.10000002</c:v>
                </c:pt>
                <c:pt idx="125">
                  <c:v>832647119.46000004</c:v>
                </c:pt>
                <c:pt idx="126">
                  <c:v>844125464.1500001</c:v>
                </c:pt>
                <c:pt idx="127">
                  <c:v>824790113.99999988</c:v>
                </c:pt>
                <c:pt idx="128">
                  <c:v>791096361.13999999</c:v>
                </c:pt>
                <c:pt idx="129">
                  <c:v>792169591.38999999</c:v>
                </c:pt>
                <c:pt idx="130">
                  <c:v>793392642.44999993</c:v>
                </c:pt>
                <c:pt idx="131">
                  <c:v>809822589.40999997</c:v>
                </c:pt>
                <c:pt idx="132">
                  <c:v>836952700.41999996</c:v>
                </c:pt>
                <c:pt idx="133">
                  <c:v>817662558.8299998</c:v>
                </c:pt>
                <c:pt idx="134">
                  <c:v>780485647.20000005</c:v>
                </c:pt>
                <c:pt idx="135">
                  <c:v>774859660.29000008</c:v>
                </c:pt>
                <c:pt idx="136">
                  <c:v>775066360.63999999</c:v>
                </c:pt>
                <c:pt idx="137">
                  <c:v>774920356.83000004</c:v>
                </c:pt>
                <c:pt idx="138">
                  <c:v>768214898.68000019</c:v>
                </c:pt>
                <c:pt idx="139">
                  <c:v>761408894.29000008</c:v>
                </c:pt>
                <c:pt idx="140">
                  <c:v>753397692.06000006</c:v>
                </c:pt>
                <c:pt idx="141">
                  <c:v>751814182.87000012</c:v>
                </c:pt>
                <c:pt idx="142">
                  <c:v>830936490.79999983</c:v>
                </c:pt>
                <c:pt idx="143">
                  <c:v>831521871.28999984</c:v>
                </c:pt>
                <c:pt idx="144">
                  <c:v>832492233.75</c:v>
                </c:pt>
                <c:pt idx="145">
                  <c:v>842647819.3900001</c:v>
                </c:pt>
                <c:pt idx="146">
                  <c:v>843351781.19999993</c:v>
                </c:pt>
                <c:pt idx="147">
                  <c:v>773447194.64999986</c:v>
                </c:pt>
                <c:pt idx="148">
                  <c:v>795314187.14999986</c:v>
                </c:pt>
                <c:pt idx="149">
                  <c:v>847208703.67000008</c:v>
                </c:pt>
                <c:pt idx="150">
                  <c:v>847804210.81000018</c:v>
                </c:pt>
                <c:pt idx="151">
                  <c:v>847663628.75999999</c:v>
                </c:pt>
                <c:pt idx="152">
                  <c:v>833153508.33000004</c:v>
                </c:pt>
                <c:pt idx="153">
                  <c:v>816194664.13</c:v>
                </c:pt>
                <c:pt idx="154">
                  <c:v>824445620.97000003</c:v>
                </c:pt>
                <c:pt idx="155">
                  <c:v>816524391.43999982</c:v>
                </c:pt>
                <c:pt idx="156">
                  <c:v>760687558.82000005</c:v>
                </c:pt>
                <c:pt idx="157">
                  <c:v>766323834.57000005</c:v>
                </c:pt>
                <c:pt idx="158">
                  <c:v>766177097.69999993</c:v>
                </c:pt>
                <c:pt idx="159">
                  <c:v>761554766.16999984</c:v>
                </c:pt>
                <c:pt idx="160">
                  <c:v>777855437.88</c:v>
                </c:pt>
                <c:pt idx="161">
                  <c:v>779748458.40999997</c:v>
                </c:pt>
                <c:pt idx="162">
                  <c:v>748881239.6500001</c:v>
                </c:pt>
                <c:pt idx="163">
                  <c:v>802163322.98999989</c:v>
                </c:pt>
                <c:pt idx="164">
                  <c:v>805726923.08000004</c:v>
                </c:pt>
                <c:pt idx="165">
                  <c:v>805579532.1500001</c:v>
                </c:pt>
                <c:pt idx="166">
                  <c:v>794471343.87999988</c:v>
                </c:pt>
                <c:pt idx="167">
                  <c:v>688607521.62</c:v>
                </c:pt>
                <c:pt idx="168">
                  <c:v>783776237.8499999</c:v>
                </c:pt>
                <c:pt idx="169">
                  <c:v>784859123.63999999</c:v>
                </c:pt>
                <c:pt idx="170">
                  <c:v>798544163.31999981</c:v>
                </c:pt>
                <c:pt idx="171">
                  <c:v>798392914.41999996</c:v>
                </c:pt>
                <c:pt idx="172">
                  <c:v>803921312.16999984</c:v>
                </c:pt>
                <c:pt idx="173">
                  <c:v>807850929.16999996</c:v>
                </c:pt>
                <c:pt idx="174">
                  <c:v>820097411.09999979</c:v>
                </c:pt>
                <c:pt idx="175">
                  <c:v>805137894.63999987</c:v>
                </c:pt>
                <c:pt idx="176">
                  <c:v>817552091.75999975</c:v>
                </c:pt>
                <c:pt idx="177">
                  <c:v>868011320.38999987</c:v>
                </c:pt>
                <c:pt idx="178">
                  <c:v>868509274.25999999</c:v>
                </c:pt>
                <c:pt idx="179">
                  <c:v>868955227.88</c:v>
                </c:pt>
                <c:pt idx="180">
                  <c:v>878990018.27999997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FF-4E80-B6E0-02836AF59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378560"/>
        <c:axId val="131388544"/>
      </c:lineChart>
      <c:dateAx>
        <c:axId val="131378560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388544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388544"/>
        <c:scaling>
          <c:orientation val="minMax"/>
          <c:min val="690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378560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Liquidez Diaria de los Fondos de Inversión Abiertos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(expresada en Dólares Estadounidenses)</a:t>
            </a:r>
          </a:p>
        </c:rich>
      </c:tx>
      <c:layout>
        <c:manualLayout>
          <c:xMode val="edge"/>
          <c:yMode val="edge"/>
          <c:x val="0.34090280037309384"/>
          <c:y val="3.207360132615002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5120010662229457E-2"/>
          <c:y val="0.1873686136601703"/>
          <c:w val="0.87179557598252044"/>
          <c:h val="0.63789539257338879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dLbls>
            <c:dLbl>
              <c:idx val="0"/>
              <c:layout>
                <c:manualLayout>
                  <c:x val="-5.6440379771704307E-3"/>
                  <c:y val="-7.3917615968107087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D18-488C-AFB3-65009800BEC5}"/>
                </c:ext>
              </c:extLst>
            </c:dLbl>
            <c:dLbl>
              <c:idx val="31"/>
              <c:layout>
                <c:manualLayout>
                  <c:x val="-4.7522234657589594E-4"/>
                  <c:y val="5.153628992252257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FD18-488C-AFB3-65009800BEC5}"/>
                </c:ext>
              </c:extLst>
            </c:dLbl>
            <c:dLbl>
              <c:idx val="61"/>
              <c:layout>
                <c:manualLayout>
                  <c:x val="7.1893494389736216E-3"/>
                  <c:y val="5.3798017515851768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FD18-488C-AFB3-65009800BEC5}"/>
                </c:ext>
              </c:extLst>
            </c:dLbl>
            <c:dLbl>
              <c:idx val="90"/>
              <c:layout>
                <c:manualLayout>
                  <c:x val="-3.0317190166199794E-2"/>
                  <c:y val="-6.4397362700796421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FD18-488C-AFB3-65009800BEC5}"/>
                </c:ext>
              </c:extLst>
            </c:dLbl>
            <c:dLbl>
              <c:idx val="179"/>
              <c:layout>
                <c:manualLayout>
                  <c:x val="-3.3085194375516956E-2"/>
                  <c:y val="-4.7719298245614036E-2"/>
                </c:manualLayout>
              </c:layout>
              <c:numFmt formatCode="#,##0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FD18-488C-AFB3-65009800BEC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DATOS!$B$2:$FZ$2</c:f>
              <c:numCache>
                <c:formatCode>[$-C0A]d/mmm;@</c:formatCode>
                <c:ptCount val="18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</c:numCache>
            </c:numRef>
          </c:cat>
          <c:val>
            <c:numRef>
              <c:f>DATOS!$B$46:$FZ$46</c:f>
              <c:numCache>
                <c:formatCode>#,##0</c:formatCode>
                <c:ptCount val="181"/>
                <c:pt idx="0">
                  <c:v>256395018.21640816</c:v>
                </c:pt>
                <c:pt idx="1">
                  <c:v>261389959.59840989</c:v>
                </c:pt>
                <c:pt idx="2">
                  <c:v>254316900.1342569</c:v>
                </c:pt>
                <c:pt idx="3">
                  <c:v>254381944.92194396</c:v>
                </c:pt>
                <c:pt idx="4">
                  <c:v>254366286.29685202</c:v>
                </c:pt>
                <c:pt idx="5">
                  <c:v>254377397.9678686</c:v>
                </c:pt>
                <c:pt idx="6">
                  <c:v>257214269.14455956</c:v>
                </c:pt>
                <c:pt idx="7">
                  <c:v>265200082.60066789</c:v>
                </c:pt>
                <c:pt idx="8">
                  <c:v>265516911.13835567</c:v>
                </c:pt>
                <c:pt idx="9">
                  <c:v>258319002.52559063</c:v>
                </c:pt>
                <c:pt idx="10">
                  <c:v>258637006.67279354</c:v>
                </c:pt>
                <c:pt idx="11">
                  <c:v>258724384.80248952</c:v>
                </c:pt>
                <c:pt idx="12">
                  <c:v>258660279.2155489</c:v>
                </c:pt>
                <c:pt idx="13">
                  <c:v>259723561.86274111</c:v>
                </c:pt>
                <c:pt idx="14">
                  <c:v>261299942.62674922</c:v>
                </c:pt>
                <c:pt idx="15">
                  <c:v>254808174.85357258</c:v>
                </c:pt>
                <c:pt idx="16">
                  <c:v>253675774.80870003</c:v>
                </c:pt>
                <c:pt idx="17">
                  <c:v>253890020.99888289</c:v>
                </c:pt>
                <c:pt idx="18">
                  <c:v>253853452.8902193</c:v>
                </c:pt>
                <c:pt idx="19">
                  <c:v>257688249.33153242</c:v>
                </c:pt>
                <c:pt idx="20">
                  <c:v>259811830.35442263</c:v>
                </c:pt>
                <c:pt idx="21">
                  <c:v>259845638.70794564</c:v>
                </c:pt>
                <c:pt idx="22">
                  <c:v>259483438.97894818</c:v>
                </c:pt>
                <c:pt idx="23">
                  <c:v>256191482.69821772</c:v>
                </c:pt>
                <c:pt idx="24">
                  <c:v>256177893.64383966</c:v>
                </c:pt>
                <c:pt idx="25">
                  <c:v>256175191.08590353</c:v>
                </c:pt>
                <c:pt idx="26">
                  <c:v>257580842.19611159</c:v>
                </c:pt>
                <c:pt idx="27">
                  <c:v>259267896.52505708</c:v>
                </c:pt>
                <c:pt idx="28">
                  <c:v>261093653.48527336</c:v>
                </c:pt>
                <c:pt idx="29">
                  <c:v>266146482.25207803</c:v>
                </c:pt>
                <c:pt idx="30">
                  <c:v>262184768.48648107</c:v>
                </c:pt>
                <c:pt idx="31">
                  <c:v>262301543.8792564</c:v>
                </c:pt>
                <c:pt idx="32">
                  <c:v>262290175.85275051</c:v>
                </c:pt>
                <c:pt idx="33">
                  <c:v>260014145.6891759</c:v>
                </c:pt>
                <c:pt idx="34">
                  <c:v>261084152.36029953</c:v>
                </c:pt>
                <c:pt idx="35">
                  <c:v>261701610.37568</c:v>
                </c:pt>
                <c:pt idx="36">
                  <c:v>264483032.91616589</c:v>
                </c:pt>
                <c:pt idx="37">
                  <c:v>245920840.9968842</c:v>
                </c:pt>
                <c:pt idx="38">
                  <c:v>245916766.41270444</c:v>
                </c:pt>
                <c:pt idx="39">
                  <c:v>245887660.96766591</c:v>
                </c:pt>
                <c:pt idx="40">
                  <c:v>248809167.18280843</c:v>
                </c:pt>
                <c:pt idx="41">
                  <c:v>246449017.95527342</c:v>
                </c:pt>
                <c:pt idx="42">
                  <c:v>241555068.9447611</c:v>
                </c:pt>
                <c:pt idx="43">
                  <c:v>246480232.94245926</c:v>
                </c:pt>
                <c:pt idx="44">
                  <c:v>247462173.32197827</c:v>
                </c:pt>
                <c:pt idx="45">
                  <c:v>247518035.09017855</c:v>
                </c:pt>
                <c:pt idx="46">
                  <c:v>247551515.23885527</c:v>
                </c:pt>
                <c:pt idx="47">
                  <c:v>248097932.60682559</c:v>
                </c:pt>
                <c:pt idx="48">
                  <c:v>247214327.24718183</c:v>
                </c:pt>
                <c:pt idx="49">
                  <c:v>244518730.58422729</c:v>
                </c:pt>
                <c:pt idx="50">
                  <c:v>246079174.81663686</c:v>
                </c:pt>
                <c:pt idx="51">
                  <c:v>248039668.38155472</c:v>
                </c:pt>
                <c:pt idx="52">
                  <c:v>249126423.42893904</c:v>
                </c:pt>
                <c:pt idx="53">
                  <c:v>249094662.84071147</c:v>
                </c:pt>
                <c:pt idx="54">
                  <c:v>253203105.6941061</c:v>
                </c:pt>
                <c:pt idx="55">
                  <c:v>268654387.43054634</c:v>
                </c:pt>
                <c:pt idx="56">
                  <c:v>256099253.92005834</c:v>
                </c:pt>
                <c:pt idx="57">
                  <c:v>253946100.25000054</c:v>
                </c:pt>
                <c:pt idx="58">
                  <c:v>250372124.94223711</c:v>
                </c:pt>
                <c:pt idx="59">
                  <c:v>253421174.49781036</c:v>
                </c:pt>
                <c:pt idx="60">
                  <c:v>253395784.57526943</c:v>
                </c:pt>
                <c:pt idx="61">
                  <c:v>253376990.64260593</c:v>
                </c:pt>
                <c:pt idx="62">
                  <c:v>253392594.26207715</c:v>
                </c:pt>
                <c:pt idx="63">
                  <c:v>257196699.21226862</c:v>
                </c:pt>
                <c:pt idx="64">
                  <c:v>261033853.35131139</c:v>
                </c:pt>
                <c:pt idx="65">
                  <c:v>259470904.84627083</c:v>
                </c:pt>
                <c:pt idx="66">
                  <c:v>259897404.21551716</c:v>
                </c:pt>
                <c:pt idx="67">
                  <c:v>259876150.62937081</c:v>
                </c:pt>
                <c:pt idx="68">
                  <c:v>256548895.36919782</c:v>
                </c:pt>
                <c:pt idx="69">
                  <c:v>259160437.44991285</c:v>
                </c:pt>
                <c:pt idx="70">
                  <c:v>260967200.80291033</c:v>
                </c:pt>
                <c:pt idx="71">
                  <c:v>257448170.04440156</c:v>
                </c:pt>
                <c:pt idx="72">
                  <c:v>256657789.44980913</c:v>
                </c:pt>
                <c:pt idx="73">
                  <c:v>256968921.17626742</c:v>
                </c:pt>
                <c:pt idx="74">
                  <c:v>256772994.74086845</c:v>
                </c:pt>
                <c:pt idx="75">
                  <c:v>256106162.02524793</c:v>
                </c:pt>
                <c:pt idx="76">
                  <c:v>255215312.69272193</c:v>
                </c:pt>
                <c:pt idx="77">
                  <c:v>260386554.21676445</c:v>
                </c:pt>
                <c:pt idx="78">
                  <c:v>256678254.79267403</c:v>
                </c:pt>
                <c:pt idx="79">
                  <c:v>261808128.41954145</c:v>
                </c:pt>
                <c:pt idx="80">
                  <c:v>261952092.47215357</c:v>
                </c:pt>
                <c:pt idx="81">
                  <c:v>263924463.64836004</c:v>
                </c:pt>
                <c:pt idx="82">
                  <c:v>251586828.21313947</c:v>
                </c:pt>
                <c:pt idx="83">
                  <c:v>269967415.80587673</c:v>
                </c:pt>
                <c:pt idx="84">
                  <c:v>272295612.48490059</c:v>
                </c:pt>
                <c:pt idx="85">
                  <c:v>268352896.20114315</c:v>
                </c:pt>
                <c:pt idx="86">
                  <c:v>255450016.24121284</c:v>
                </c:pt>
                <c:pt idx="87">
                  <c:v>255822747.06590232</c:v>
                </c:pt>
                <c:pt idx="88">
                  <c:v>255790115.57333803</c:v>
                </c:pt>
                <c:pt idx="89">
                  <c:v>261077679.12031421</c:v>
                </c:pt>
                <c:pt idx="90">
                  <c:v>258442518.44977447</c:v>
                </c:pt>
                <c:pt idx="91">
                  <c:v>257931658.9498316</c:v>
                </c:pt>
                <c:pt idx="92">
                  <c:v>255241698.00103298</c:v>
                </c:pt>
                <c:pt idx="93">
                  <c:v>257026253.62349066</c:v>
                </c:pt>
                <c:pt idx="94">
                  <c:v>257194087.95249537</c:v>
                </c:pt>
                <c:pt idx="95">
                  <c:v>257507849.11974737</c:v>
                </c:pt>
                <c:pt idx="96">
                  <c:v>258762775.2016207</c:v>
                </c:pt>
                <c:pt idx="97">
                  <c:v>260642905.45860299</c:v>
                </c:pt>
                <c:pt idx="98">
                  <c:v>260799283.82810271</c:v>
                </c:pt>
                <c:pt idx="99">
                  <c:v>260379586.91701904</c:v>
                </c:pt>
                <c:pt idx="100">
                  <c:v>260597684.48169762</c:v>
                </c:pt>
                <c:pt idx="101">
                  <c:v>260727927.13831764</c:v>
                </c:pt>
                <c:pt idx="102">
                  <c:v>261300664.15109035</c:v>
                </c:pt>
                <c:pt idx="103">
                  <c:v>262594025.19925532</c:v>
                </c:pt>
                <c:pt idx="104">
                  <c:v>263966246.28889981</c:v>
                </c:pt>
                <c:pt idx="105">
                  <c:v>266561134.21427473</c:v>
                </c:pt>
                <c:pt idx="106">
                  <c:v>257265368.38987592</c:v>
                </c:pt>
                <c:pt idx="107">
                  <c:v>257234505.01594675</c:v>
                </c:pt>
                <c:pt idx="108">
                  <c:v>257229810.67686754</c:v>
                </c:pt>
                <c:pt idx="109">
                  <c:v>257353856.10709152</c:v>
                </c:pt>
                <c:pt idx="110">
                  <c:v>259623598.17481869</c:v>
                </c:pt>
                <c:pt idx="111">
                  <c:v>258564789.09982035</c:v>
                </c:pt>
                <c:pt idx="112">
                  <c:v>261087517.16579717</c:v>
                </c:pt>
                <c:pt idx="113">
                  <c:v>262374286.57552338</c:v>
                </c:pt>
                <c:pt idx="114">
                  <c:v>262863312.61679748</c:v>
                </c:pt>
                <c:pt idx="115">
                  <c:v>263010239.37485585</c:v>
                </c:pt>
                <c:pt idx="116">
                  <c:v>264055446.04287365</c:v>
                </c:pt>
                <c:pt idx="117">
                  <c:v>267669011.03261167</c:v>
                </c:pt>
                <c:pt idx="118">
                  <c:v>268400429.27626699</c:v>
                </c:pt>
                <c:pt idx="119">
                  <c:v>275389558.87860316</c:v>
                </c:pt>
                <c:pt idx="120">
                  <c:v>275356635.64827859</c:v>
                </c:pt>
                <c:pt idx="121">
                  <c:v>263008732.63705653</c:v>
                </c:pt>
                <c:pt idx="122">
                  <c:v>263100935.80464667</c:v>
                </c:pt>
                <c:pt idx="123">
                  <c:v>263065881.66749671</c:v>
                </c:pt>
                <c:pt idx="124">
                  <c:v>260283456.67605156</c:v>
                </c:pt>
                <c:pt idx="125">
                  <c:v>258329185.04022622</c:v>
                </c:pt>
                <c:pt idx="126">
                  <c:v>258422185.49782476</c:v>
                </c:pt>
                <c:pt idx="127">
                  <c:v>255474999.51920477</c:v>
                </c:pt>
                <c:pt idx="128">
                  <c:v>250529785.05898255</c:v>
                </c:pt>
                <c:pt idx="129">
                  <c:v>250669477.93687066</c:v>
                </c:pt>
                <c:pt idx="130">
                  <c:v>250835864.70899245</c:v>
                </c:pt>
                <c:pt idx="131">
                  <c:v>251394070.44052261</c:v>
                </c:pt>
                <c:pt idx="132">
                  <c:v>255194608.80897629</c:v>
                </c:pt>
                <c:pt idx="133">
                  <c:v>252324231.53723308</c:v>
                </c:pt>
                <c:pt idx="134">
                  <c:v>246086294.74061036</c:v>
                </c:pt>
                <c:pt idx="135">
                  <c:v>244951216.0210351</c:v>
                </c:pt>
                <c:pt idx="136">
                  <c:v>244977085.44760901</c:v>
                </c:pt>
                <c:pt idx="137">
                  <c:v>244943803.62392104</c:v>
                </c:pt>
                <c:pt idx="138">
                  <c:v>244644273.9715535</c:v>
                </c:pt>
                <c:pt idx="139">
                  <c:v>243417163.69819117</c:v>
                </c:pt>
                <c:pt idx="140">
                  <c:v>242648358.45123401</c:v>
                </c:pt>
                <c:pt idx="141">
                  <c:v>241112323.76305425</c:v>
                </c:pt>
                <c:pt idx="142">
                  <c:v>252698860.59357014</c:v>
                </c:pt>
                <c:pt idx="143">
                  <c:v>252765591.71146619</c:v>
                </c:pt>
                <c:pt idx="144">
                  <c:v>252895518.48764893</c:v>
                </c:pt>
                <c:pt idx="145">
                  <c:v>253475808.50936979</c:v>
                </c:pt>
                <c:pt idx="146">
                  <c:v>252427885.3990635</c:v>
                </c:pt>
                <c:pt idx="147">
                  <c:v>241677002.96752721</c:v>
                </c:pt>
                <c:pt idx="148">
                  <c:v>246637679.60285735</c:v>
                </c:pt>
                <c:pt idx="149">
                  <c:v>255716168.94235078</c:v>
                </c:pt>
                <c:pt idx="150">
                  <c:v>255911965.02506644</c:v>
                </c:pt>
                <c:pt idx="151">
                  <c:v>255880079.45716509</c:v>
                </c:pt>
                <c:pt idx="152">
                  <c:v>253002317.58219007</c:v>
                </c:pt>
                <c:pt idx="153">
                  <c:v>250758879.86713162</c:v>
                </c:pt>
                <c:pt idx="154">
                  <c:v>252428536.52125368</c:v>
                </c:pt>
                <c:pt idx="155">
                  <c:v>251899830.57329816</c:v>
                </c:pt>
                <c:pt idx="156">
                  <c:v>242000433.55056629</c:v>
                </c:pt>
                <c:pt idx="157">
                  <c:v>242805154.45373449</c:v>
                </c:pt>
                <c:pt idx="158">
                  <c:v>242772244.01258412</c:v>
                </c:pt>
                <c:pt idx="159">
                  <c:v>242013099.48847073</c:v>
                </c:pt>
                <c:pt idx="160">
                  <c:v>244721782.41044596</c:v>
                </c:pt>
                <c:pt idx="161">
                  <c:v>245076456.95213091</c:v>
                </c:pt>
                <c:pt idx="162">
                  <c:v>243335225.46659711</c:v>
                </c:pt>
                <c:pt idx="163">
                  <c:v>250779890.02008322</c:v>
                </c:pt>
                <c:pt idx="164">
                  <c:v>251283250.39132416</c:v>
                </c:pt>
                <c:pt idx="165">
                  <c:v>251249713.05333376</c:v>
                </c:pt>
                <c:pt idx="166">
                  <c:v>250956907.81271905</c:v>
                </c:pt>
                <c:pt idx="167">
                  <c:v>231067436.32568952</c:v>
                </c:pt>
                <c:pt idx="168">
                  <c:v>248822396.70008779</c:v>
                </c:pt>
                <c:pt idx="169">
                  <c:v>248972806.73241168</c:v>
                </c:pt>
                <c:pt idx="170">
                  <c:v>251032414.71553677</c:v>
                </c:pt>
                <c:pt idx="171">
                  <c:v>251002662.3168987</c:v>
                </c:pt>
                <c:pt idx="172">
                  <c:v>251797828.58209199</c:v>
                </c:pt>
                <c:pt idx="173">
                  <c:v>256110467.45203477</c:v>
                </c:pt>
                <c:pt idx="174">
                  <c:v>254770799.89766249</c:v>
                </c:pt>
                <c:pt idx="175">
                  <c:v>252623065.57366353</c:v>
                </c:pt>
                <c:pt idx="176">
                  <c:v>254331365.14278433</c:v>
                </c:pt>
                <c:pt idx="177">
                  <c:v>257736747.50095716</c:v>
                </c:pt>
                <c:pt idx="178">
                  <c:v>257788615.96912283</c:v>
                </c:pt>
                <c:pt idx="179">
                  <c:v>257842365.15411997</c:v>
                </c:pt>
                <c:pt idx="180">
                  <c:v>263429300.34606186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18-488C-AFB3-65009800B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700608"/>
        <c:axId val="131702144"/>
      </c:lineChart>
      <c:dateAx>
        <c:axId val="131700608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702144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702144"/>
        <c:scaling>
          <c:orientation val="minMax"/>
          <c:min val="229999999.99999997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700608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11" r="0.75000000000000011" t="1" header="0" footer="0"/>
    <c:pageSetup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s-BO"/>
              <a:t>Tasa Promedio Ponderada a 30 días - Diaria
Fondos de Inversión en Bolivianos</a:t>
            </a:r>
          </a:p>
        </c:rich>
      </c:tx>
      <c:layout>
        <c:manualLayout>
          <c:xMode val="edge"/>
          <c:yMode val="edge"/>
          <c:x val="0.34090277424999293"/>
          <c:y val="3.207333317569538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346863468634683E-2"/>
          <c:y val="0.1921924740059503"/>
          <c:w val="0.88782287822878225"/>
          <c:h val="0.63663757014471034"/>
        </c:manualLayout>
      </c:layout>
      <c:lineChart>
        <c:grouping val="standard"/>
        <c:varyColors val="0"/>
        <c:ser>
          <c:idx val="0"/>
          <c:order val="0"/>
          <c:tx>
            <c:strRef>
              <c:f>DATOS!$A$18</c:f>
              <c:strCache>
                <c:ptCount val="1"/>
                <c:pt idx="0">
                  <c:v>Tasa a 30 días</c:v>
                </c:pt>
              </c:strCache>
            </c:strRef>
          </c:tx>
          <c:spPr>
            <a:ln>
              <a:solidFill>
                <a:srgbClr val="82637E">
                  <a:lumMod val="75000"/>
                </a:srgb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5.6440379771704298E-3"/>
                  <c:y val="-7.3917615968107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93BC-47EE-B1B4-35DB52AE1C9D}"/>
                </c:ext>
              </c:extLst>
            </c:dLbl>
            <c:dLbl>
              <c:idx val="10"/>
              <c:layout>
                <c:manualLayout>
                  <c:x val="1.3335717391928202E-3"/>
                  <c:y val="5.7097347367661519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3BC-47EE-B1B4-35DB52AE1C9D}"/>
                </c:ext>
              </c:extLst>
            </c:dLbl>
            <c:dLbl>
              <c:idx val="31"/>
              <c:layout>
                <c:manualLayout>
                  <c:x val="-4.7522234657589605E-4"/>
                  <c:y val="5.1536289922522592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93BC-47EE-B1B4-35DB52AE1C9D}"/>
                </c:ext>
              </c:extLst>
            </c:dLbl>
            <c:dLbl>
              <c:idx val="61"/>
              <c:layout>
                <c:manualLayout>
                  <c:x val="7.1893494389736251E-3"/>
                  <c:y val="5.3798017515851781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93BC-47EE-B1B4-35DB52AE1C9D}"/>
                </c:ext>
              </c:extLst>
            </c:dLbl>
            <c:dLbl>
              <c:idx val="90"/>
              <c:layout>
                <c:manualLayout>
                  <c:x val="-3.0317190166199798E-2"/>
                  <c:y val="-6.4397362700796434E-2"/>
                </c:manualLayout>
              </c:layout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3BC-47EE-B1B4-35DB52AE1C9D}"/>
                </c:ext>
              </c:extLst>
            </c:dLbl>
            <c:dLbl>
              <c:idx val="135"/>
              <c:layout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3BC-47EE-B1B4-35DB52AE1C9D}"/>
                </c:ext>
              </c:extLst>
            </c:dLbl>
            <c:dLbl>
              <c:idx val="179"/>
              <c:layout/>
              <c:numFmt formatCode="0.00%" sourceLinked="0"/>
              <c:spPr>
                <a:solidFill>
                  <a:schemeClr val="accent4">
                    <a:lumMod val="20000"/>
                    <a:lumOff val="80000"/>
                  </a:schemeClr>
                </a:solidFill>
                <a:ln w="15875">
                  <a:solidFill>
                    <a:schemeClr val="accent6">
                      <a:lumMod val="75000"/>
                    </a:schemeClr>
                  </a:solidFill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BO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3BC-47EE-B1B4-35DB52AE1C9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DATOS!$B$2:$FZ$2</c:f>
              <c:numCache>
                <c:formatCode>[$-C0A]d/mmm;@</c:formatCode>
                <c:ptCount val="181"/>
                <c:pt idx="0">
                  <c:v>45658</c:v>
                </c:pt>
                <c:pt idx="1">
                  <c:v>45659</c:v>
                </c:pt>
                <c:pt idx="2">
                  <c:v>45660</c:v>
                </c:pt>
                <c:pt idx="3">
                  <c:v>45661</c:v>
                </c:pt>
                <c:pt idx="4">
                  <c:v>45662</c:v>
                </c:pt>
                <c:pt idx="5">
                  <c:v>45663</c:v>
                </c:pt>
                <c:pt idx="6">
                  <c:v>45664</c:v>
                </c:pt>
                <c:pt idx="7">
                  <c:v>45665</c:v>
                </c:pt>
                <c:pt idx="8">
                  <c:v>45666</c:v>
                </c:pt>
                <c:pt idx="9">
                  <c:v>45667</c:v>
                </c:pt>
                <c:pt idx="10">
                  <c:v>45668</c:v>
                </c:pt>
                <c:pt idx="11">
                  <c:v>45669</c:v>
                </c:pt>
                <c:pt idx="12">
                  <c:v>45670</c:v>
                </c:pt>
                <c:pt idx="13">
                  <c:v>45671</c:v>
                </c:pt>
                <c:pt idx="14">
                  <c:v>45672</c:v>
                </c:pt>
                <c:pt idx="15">
                  <c:v>45673</c:v>
                </c:pt>
                <c:pt idx="16">
                  <c:v>45674</c:v>
                </c:pt>
                <c:pt idx="17">
                  <c:v>45675</c:v>
                </c:pt>
                <c:pt idx="18">
                  <c:v>45676</c:v>
                </c:pt>
                <c:pt idx="19">
                  <c:v>45677</c:v>
                </c:pt>
                <c:pt idx="20">
                  <c:v>45678</c:v>
                </c:pt>
                <c:pt idx="21">
                  <c:v>45679</c:v>
                </c:pt>
                <c:pt idx="22">
                  <c:v>45680</c:v>
                </c:pt>
                <c:pt idx="23">
                  <c:v>45681</c:v>
                </c:pt>
                <c:pt idx="24">
                  <c:v>45682</c:v>
                </c:pt>
                <c:pt idx="25">
                  <c:v>45683</c:v>
                </c:pt>
                <c:pt idx="26">
                  <c:v>45684</c:v>
                </c:pt>
                <c:pt idx="27">
                  <c:v>45685</c:v>
                </c:pt>
                <c:pt idx="28">
                  <c:v>45686</c:v>
                </c:pt>
                <c:pt idx="29">
                  <c:v>45687</c:v>
                </c:pt>
                <c:pt idx="30">
                  <c:v>45688</c:v>
                </c:pt>
                <c:pt idx="31">
                  <c:v>45689</c:v>
                </c:pt>
                <c:pt idx="32">
                  <c:v>45690</c:v>
                </c:pt>
                <c:pt idx="33">
                  <c:v>45691</c:v>
                </c:pt>
                <c:pt idx="34">
                  <c:v>45692</c:v>
                </c:pt>
                <c:pt idx="35">
                  <c:v>45693</c:v>
                </c:pt>
                <c:pt idx="36">
                  <c:v>45694</c:v>
                </c:pt>
                <c:pt idx="37">
                  <c:v>45695</c:v>
                </c:pt>
                <c:pt idx="38">
                  <c:v>45696</c:v>
                </c:pt>
                <c:pt idx="39">
                  <c:v>45697</c:v>
                </c:pt>
                <c:pt idx="40">
                  <c:v>45698</c:v>
                </c:pt>
                <c:pt idx="41">
                  <c:v>45699</c:v>
                </c:pt>
                <c:pt idx="42">
                  <c:v>45700</c:v>
                </c:pt>
                <c:pt idx="43">
                  <c:v>45701</c:v>
                </c:pt>
                <c:pt idx="44">
                  <c:v>45702</c:v>
                </c:pt>
                <c:pt idx="45">
                  <c:v>45703</c:v>
                </c:pt>
                <c:pt idx="46">
                  <c:v>45704</c:v>
                </c:pt>
                <c:pt idx="47">
                  <c:v>45705</c:v>
                </c:pt>
                <c:pt idx="48">
                  <c:v>45706</c:v>
                </c:pt>
                <c:pt idx="49">
                  <c:v>45707</c:v>
                </c:pt>
                <c:pt idx="50">
                  <c:v>45708</c:v>
                </c:pt>
                <c:pt idx="51">
                  <c:v>45709</c:v>
                </c:pt>
                <c:pt idx="52">
                  <c:v>45710</c:v>
                </c:pt>
                <c:pt idx="53">
                  <c:v>45711</c:v>
                </c:pt>
                <c:pt idx="54">
                  <c:v>45712</c:v>
                </c:pt>
                <c:pt idx="55">
                  <c:v>45713</c:v>
                </c:pt>
                <c:pt idx="56">
                  <c:v>45714</c:v>
                </c:pt>
                <c:pt idx="57">
                  <c:v>45715</c:v>
                </c:pt>
                <c:pt idx="58">
                  <c:v>45716</c:v>
                </c:pt>
                <c:pt idx="59">
                  <c:v>45717</c:v>
                </c:pt>
                <c:pt idx="60">
                  <c:v>45718</c:v>
                </c:pt>
                <c:pt idx="61">
                  <c:v>45719</c:v>
                </c:pt>
                <c:pt idx="62">
                  <c:v>45720</c:v>
                </c:pt>
                <c:pt idx="63">
                  <c:v>45721</c:v>
                </c:pt>
                <c:pt idx="64">
                  <c:v>45722</c:v>
                </c:pt>
                <c:pt idx="65">
                  <c:v>45723</c:v>
                </c:pt>
                <c:pt idx="66">
                  <c:v>45724</c:v>
                </c:pt>
                <c:pt idx="67">
                  <c:v>45725</c:v>
                </c:pt>
                <c:pt idx="68">
                  <c:v>45726</c:v>
                </c:pt>
                <c:pt idx="69">
                  <c:v>45727</c:v>
                </c:pt>
                <c:pt idx="70">
                  <c:v>45728</c:v>
                </c:pt>
                <c:pt idx="71">
                  <c:v>45729</c:v>
                </c:pt>
                <c:pt idx="72">
                  <c:v>45730</c:v>
                </c:pt>
                <c:pt idx="73">
                  <c:v>45731</c:v>
                </c:pt>
                <c:pt idx="74">
                  <c:v>45732</c:v>
                </c:pt>
                <c:pt idx="75">
                  <c:v>45733</c:v>
                </c:pt>
                <c:pt idx="76">
                  <c:v>45734</c:v>
                </c:pt>
                <c:pt idx="77">
                  <c:v>45735</c:v>
                </c:pt>
                <c:pt idx="78">
                  <c:v>45736</c:v>
                </c:pt>
                <c:pt idx="79">
                  <c:v>45737</c:v>
                </c:pt>
                <c:pt idx="80">
                  <c:v>45738</c:v>
                </c:pt>
                <c:pt idx="81">
                  <c:v>45739</c:v>
                </c:pt>
                <c:pt idx="82">
                  <c:v>45740</c:v>
                </c:pt>
                <c:pt idx="83">
                  <c:v>45741</c:v>
                </c:pt>
                <c:pt idx="84">
                  <c:v>45742</c:v>
                </c:pt>
                <c:pt idx="85">
                  <c:v>45743</c:v>
                </c:pt>
                <c:pt idx="86">
                  <c:v>45744</c:v>
                </c:pt>
                <c:pt idx="87">
                  <c:v>45745</c:v>
                </c:pt>
                <c:pt idx="88">
                  <c:v>45746</c:v>
                </c:pt>
                <c:pt idx="89">
                  <c:v>45747</c:v>
                </c:pt>
                <c:pt idx="90">
                  <c:v>45748</c:v>
                </c:pt>
                <c:pt idx="91">
                  <c:v>45749</c:v>
                </c:pt>
                <c:pt idx="92">
                  <c:v>45750</c:v>
                </c:pt>
                <c:pt idx="93">
                  <c:v>45751</c:v>
                </c:pt>
                <c:pt idx="94">
                  <c:v>45752</c:v>
                </c:pt>
                <c:pt idx="95">
                  <c:v>45753</c:v>
                </c:pt>
                <c:pt idx="96">
                  <c:v>45754</c:v>
                </c:pt>
                <c:pt idx="97">
                  <c:v>45755</c:v>
                </c:pt>
                <c:pt idx="98">
                  <c:v>45756</c:v>
                </c:pt>
                <c:pt idx="99">
                  <c:v>45757</c:v>
                </c:pt>
                <c:pt idx="100">
                  <c:v>45758</c:v>
                </c:pt>
                <c:pt idx="101">
                  <c:v>45759</c:v>
                </c:pt>
                <c:pt idx="102">
                  <c:v>45760</c:v>
                </c:pt>
                <c:pt idx="103">
                  <c:v>45761</c:v>
                </c:pt>
                <c:pt idx="104">
                  <c:v>45762</c:v>
                </c:pt>
                <c:pt idx="105">
                  <c:v>45763</c:v>
                </c:pt>
                <c:pt idx="106">
                  <c:v>45764</c:v>
                </c:pt>
                <c:pt idx="107">
                  <c:v>45765</c:v>
                </c:pt>
                <c:pt idx="108">
                  <c:v>45766</c:v>
                </c:pt>
                <c:pt idx="109">
                  <c:v>45767</c:v>
                </c:pt>
                <c:pt idx="110">
                  <c:v>45768</c:v>
                </c:pt>
                <c:pt idx="111">
                  <c:v>45769</c:v>
                </c:pt>
                <c:pt idx="112">
                  <c:v>45770</c:v>
                </c:pt>
                <c:pt idx="113">
                  <c:v>45771</c:v>
                </c:pt>
                <c:pt idx="114">
                  <c:v>45772</c:v>
                </c:pt>
                <c:pt idx="115">
                  <c:v>45773</c:v>
                </c:pt>
                <c:pt idx="116">
                  <c:v>45774</c:v>
                </c:pt>
                <c:pt idx="117">
                  <c:v>45775</c:v>
                </c:pt>
                <c:pt idx="118">
                  <c:v>45776</c:v>
                </c:pt>
                <c:pt idx="119">
                  <c:v>45777</c:v>
                </c:pt>
                <c:pt idx="120">
                  <c:v>45778</c:v>
                </c:pt>
                <c:pt idx="121">
                  <c:v>45779</c:v>
                </c:pt>
                <c:pt idx="122">
                  <c:v>45780</c:v>
                </c:pt>
                <c:pt idx="123">
                  <c:v>45781</c:v>
                </c:pt>
                <c:pt idx="124">
                  <c:v>45782</c:v>
                </c:pt>
                <c:pt idx="125">
                  <c:v>45783</c:v>
                </c:pt>
                <c:pt idx="126">
                  <c:v>45784</c:v>
                </c:pt>
                <c:pt idx="127">
                  <c:v>45785</c:v>
                </c:pt>
                <c:pt idx="128">
                  <c:v>45786</c:v>
                </c:pt>
                <c:pt idx="129">
                  <c:v>45787</c:v>
                </c:pt>
                <c:pt idx="130">
                  <c:v>45788</c:v>
                </c:pt>
                <c:pt idx="131">
                  <c:v>45789</c:v>
                </c:pt>
                <c:pt idx="132">
                  <c:v>45790</c:v>
                </c:pt>
                <c:pt idx="133">
                  <c:v>45791</c:v>
                </c:pt>
                <c:pt idx="134">
                  <c:v>45792</c:v>
                </c:pt>
                <c:pt idx="135">
                  <c:v>45793</c:v>
                </c:pt>
                <c:pt idx="136">
                  <c:v>45794</c:v>
                </c:pt>
                <c:pt idx="137">
                  <c:v>45795</c:v>
                </c:pt>
                <c:pt idx="138">
                  <c:v>45796</c:v>
                </c:pt>
                <c:pt idx="139">
                  <c:v>45797</c:v>
                </c:pt>
                <c:pt idx="140">
                  <c:v>45798</c:v>
                </c:pt>
                <c:pt idx="141">
                  <c:v>45799</c:v>
                </c:pt>
                <c:pt idx="142">
                  <c:v>45800</c:v>
                </c:pt>
                <c:pt idx="143">
                  <c:v>45801</c:v>
                </c:pt>
                <c:pt idx="144">
                  <c:v>45802</c:v>
                </c:pt>
                <c:pt idx="145">
                  <c:v>45803</c:v>
                </c:pt>
                <c:pt idx="146">
                  <c:v>45804</c:v>
                </c:pt>
                <c:pt idx="147">
                  <c:v>45805</c:v>
                </c:pt>
                <c:pt idx="148">
                  <c:v>45806</c:v>
                </c:pt>
                <c:pt idx="149">
                  <c:v>45807</c:v>
                </c:pt>
                <c:pt idx="150">
                  <c:v>45808</c:v>
                </c:pt>
                <c:pt idx="151">
                  <c:v>45809</c:v>
                </c:pt>
                <c:pt idx="152">
                  <c:v>45810</c:v>
                </c:pt>
                <c:pt idx="153">
                  <c:v>45811</c:v>
                </c:pt>
                <c:pt idx="154">
                  <c:v>45812</c:v>
                </c:pt>
                <c:pt idx="155">
                  <c:v>45813</c:v>
                </c:pt>
                <c:pt idx="156">
                  <c:v>45814</c:v>
                </c:pt>
                <c:pt idx="157">
                  <c:v>45815</c:v>
                </c:pt>
                <c:pt idx="158">
                  <c:v>45816</c:v>
                </c:pt>
                <c:pt idx="159">
                  <c:v>45817</c:v>
                </c:pt>
                <c:pt idx="160">
                  <c:v>45818</c:v>
                </c:pt>
                <c:pt idx="161">
                  <c:v>45819</c:v>
                </c:pt>
                <c:pt idx="162">
                  <c:v>45820</c:v>
                </c:pt>
                <c:pt idx="163">
                  <c:v>45821</c:v>
                </c:pt>
                <c:pt idx="164">
                  <c:v>45822</c:v>
                </c:pt>
                <c:pt idx="165">
                  <c:v>45823</c:v>
                </c:pt>
                <c:pt idx="166">
                  <c:v>45824</c:v>
                </c:pt>
                <c:pt idx="167">
                  <c:v>45825</c:v>
                </c:pt>
                <c:pt idx="168">
                  <c:v>45826</c:v>
                </c:pt>
                <c:pt idx="169">
                  <c:v>45827</c:v>
                </c:pt>
                <c:pt idx="170">
                  <c:v>45828</c:v>
                </c:pt>
                <c:pt idx="171">
                  <c:v>45829</c:v>
                </c:pt>
                <c:pt idx="172">
                  <c:v>45830</c:v>
                </c:pt>
                <c:pt idx="173">
                  <c:v>45831</c:v>
                </c:pt>
                <c:pt idx="174">
                  <c:v>45832</c:v>
                </c:pt>
                <c:pt idx="175">
                  <c:v>45833</c:v>
                </c:pt>
                <c:pt idx="176">
                  <c:v>45834</c:v>
                </c:pt>
                <c:pt idx="177">
                  <c:v>45835</c:v>
                </c:pt>
                <c:pt idx="178">
                  <c:v>45836</c:v>
                </c:pt>
                <c:pt idx="179">
                  <c:v>45837</c:v>
                </c:pt>
                <c:pt idx="180">
                  <c:v>45838</c:v>
                </c:pt>
              </c:numCache>
            </c:numRef>
          </c:cat>
          <c:val>
            <c:numRef>
              <c:f>DATOS!$B$18:$FZ$18</c:f>
              <c:numCache>
                <c:formatCode>0.0000%</c:formatCode>
                <c:ptCount val="181"/>
                <c:pt idx="0">
                  <c:v>3.2212350112368927E-2</c:v>
                </c:pt>
                <c:pt idx="1">
                  <c:v>3.1081472662893093E-2</c:v>
                </c:pt>
                <c:pt idx="2">
                  <c:v>3.0632520914514436E-2</c:v>
                </c:pt>
                <c:pt idx="3">
                  <c:v>3.0610932847211374E-2</c:v>
                </c:pt>
                <c:pt idx="4">
                  <c:v>3.0782327885045643E-2</c:v>
                </c:pt>
                <c:pt idx="5">
                  <c:v>3.1930062305516885E-2</c:v>
                </c:pt>
                <c:pt idx="6">
                  <c:v>3.1993134024799239E-2</c:v>
                </c:pt>
                <c:pt idx="7">
                  <c:v>3.1838193771518378E-2</c:v>
                </c:pt>
                <c:pt idx="8">
                  <c:v>3.9245920022170595E-2</c:v>
                </c:pt>
                <c:pt idx="9">
                  <c:v>3.8618660784763843E-2</c:v>
                </c:pt>
                <c:pt idx="10">
                  <c:v>3.8319294338457634E-2</c:v>
                </c:pt>
                <c:pt idx="11">
                  <c:v>4.0766010762438541E-2</c:v>
                </c:pt>
                <c:pt idx="12">
                  <c:v>4.0855125453107377E-2</c:v>
                </c:pt>
                <c:pt idx="13">
                  <c:v>4.0745343214426362E-2</c:v>
                </c:pt>
                <c:pt idx="14">
                  <c:v>3.5346487200883903E-2</c:v>
                </c:pt>
                <c:pt idx="15">
                  <c:v>3.9143104925530414E-2</c:v>
                </c:pt>
                <c:pt idx="16">
                  <c:v>4.1070360779232186E-2</c:v>
                </c:pt>
                <c:pt idx="17">
                  <c:v>4.085803603535245E-2</c:v>
                </c:pt>
                <c:pt idx="18">
                  <c:v>3.8895734657625296E-2</c:v>
                </c:pt>
                <c:pt idx="19">
                  <c:v>3.6750821936623629E-2</c:v>
                </c:pt>
                <c:pt idx="20">
                  <c:v>3.9846098653540579E-2</c:v>
                </c:pt>
                <c:pt idx="21">
                  <c:v>3.3167397034461227E-2</c:v>
                </c:pt>
                <c:pt idx="22">
                  <c:v>2.9905689804479309E-2</c:v>
                </c:pt>
                <c:pt idx="23">
                  <c:v>3.0068661899138795E-2</c:v>
                </c:pt>
                <c:pt idx="24">
                  <c:v>2.8719171630536156E-2</c:v>
                </c:pt>
                <c:pt idx="25">
                  <c:v>2.695534785661223E-2</c:v>
                </c:pt>
                <c:pt idx="26">
                  <c:v>2.7473387892080973E-2</c:v>
                </c:pt>
                <c:pt idx="27">
                  <c:v>2.7622854702531219E-2</c:v>
                </c:pt>
                <c:pt idx="28">
                  <c:v>2.7439824446992361E-2</c:v>
                </c:pt>
                <c:pt idx="29">
                  <c:v>3.0831752506381427E-2</c:v>
                </c:pt>
                <c:pt idx="30">
                  <c:v>3.183917280447307E-2</c:v>
                </c:pt>
                <c:pt idx="31">
                  <c:v>3.4544982180063813E-2</c:v>
                </c:pt>
                <c:pt idx="32">
                  <c:v>3.4868472316896916E-2</c:v>
                </c:pt>
                <c:pt idx="33">
                  <c:v>3.54513650128871E-2</c:v>
                </c:pt>
                <c:pt idx="34">
                  <c:v>3.3135889569901496E-2</c:v>
                </c:pt>
                <c:pt idx="35">
                  <c:v>3.2185359255012994E-2</c:v>
                </c:pt>
                <c:pt idx="36">
                  <c:v>3.2291005403496338E-2</c:v>
                </c:pt>
                <c:pt idx="37">
                  <c:v>3.2497002303542757E-2</c:v>
                </c:pt>
                <c:pt idx="38">
                  <c:v>3.2546150564895474E-2</c:v>
                </c:pt>
                <c:pt idx="39">
                  <c:v>2.8403638016928714E-2</c:v>
                </c:pt>
                <c:pt idx="40">
                  <c:v>2.8734603870621104E-2</c:v>
                </c:pt>
                <c:pt idx="41">
                  <c:v>2.904081551723902E-2</c:v>
                </c:pt>
                <c:pt idx="42">
                  <c:v>2.9142595103750179E-2</c:v>
                </c:pt>
                <c:pt idx="43">
                  <c:v>2.9597137300947717E-2</c:v>
                </c:pt>
                <c:pt idx="44">
                  <c:v>2.9640570430837104E-2</c:v>
                </c:pt>
                <c:pt idx="45">
                  <c:v>2.9800542421206128E-2</c:v>
                </c:pt>
                <c:pt idx="46">
                  <c:v>2.9643446994882916E-2</c:v>
                </c:pt>
                <c:pt idx="47">
                  <c:v>3.0089347265456486E-2</c:v>
                </c:pt>
                <c:pt idx="48">
                  <c:v>3.1448566852870938E-2</c:v>
                </c:pt>
                <c:pt idx="49">
                  <c:v>3.4187488371486906E-2</c:v>
                </c:pt>
                <c:pt idx="50">
                  <c:v>3.1428856001211695E-2</c:v>
                </c:pt>
                <c:pt idx="51">
                  <c:v>3.1544845700522774E-2</c:v>
                </c:pt>
                <c:pt idx="52">
                  <c:v>3.4261047323104511E-2</c:v>
                </c:pt>
                <c:pt idx="53">
                  <c:v>3.4316850011373988E-2</c:v>
                </c:pt>
                <c:pt idx="54">
                  <c:v>3.4680950004109784E-2</c:v>
                </c:pt>
                <c:pt idx="55">
                  <c:v>3.4990879581914845E-2</c:v>
                </c:pt>
                <c:pt idx="56">
                  <c:v>3.4833301230177006E-2</c:v>
                </c:pt>
                <c:pt idx="57">
                  <c:v>3.4938761089984061E-2</c:v>
                </c:pt>
                <c:pt idx="58">
                  <c:v>3.5034882965715303E-2</c:v>
                </c:pt>
                <c:pt idx="59">
                  <c:v>3.1869062468920288E-2</c:v>
                </c:pt>
                <c:pt idx="60">
                  <c:v>3.111999384723502E-2</c:v>
                </c:pt>
                <c:pt idx="61">
                  <c:v>3.1224500362938924E-2</c:v>
                </c:pt>
                <c:pt idx="62">
                  <c:v>3.1341642965590104E-2</c:v>
                </c:pt>
                <c:pt idx="63">
                  <c:v>2.9170663326915945E-2</c:v>
                </c:pt>
                <c:pt idx="64">
                  <c:v>3.18303757420451E-2</c:v>
                </c:pt>
                <c:pt idx="65">
                  <c:v>3.2058647566298351E-2</c:v>
                </c:pt>
                <c:pt idx="66">
                  <c:v>3.204104138665656E-2</c:v>
                </c:pt>
                <c:pt idx="67">
                  <c:v>3.1886620717821341E-2</c:v>
                </c:pt>
                <c:pt idx="68">
                  <c:v>2.5681550072665076E-2</c:v>
                </c:pt>
                <c:pt idx="69">
                  <c:v>2.7855429404245315E-2</c:v>
                </c:pt>
                <c:pt idx="70">
                  <c:v>3.2654204061519101E-2</c:v>
                </c:pt>
                <c:pt idx="71">
                  <c:v>3.2500276716613666E-2</c:v>
                </c:pt>
                <c:pt idx="72">
                  <c:v>3.2033108468644177E-2</c:v>
                </c:pt>
                <c:pt idx="73">
                  <c:v>3.1855349201562362E-2</c:v>
                </c:pt>
                <c:pt idx="74">
                  <c:v>3.2011701322966997E-2</c:v>
                </c:pt>
                <c:pt idx="75">
                  <c:v>2.9815771246804464E-2</c:v>
                </c:pt>
                <c:pt idx="76">
                  <c:v>2.9848692223872961E-2</c:v>
                </c:pt>
                <c:pt idx="77">
                  <c:v>3.1356041267189827E-2</c:v>
                </c:pt>
                <c:pt idx="78">
                  <c:v>3.2670867187568987E-2</c:v>
                </c:pt>
                <c:pt idx="79">
                  <c:v>3.2506667351128511E-2</c:v>
                </c:pt>
                <c:pt idx="80">
                  <c:v>3.2427874442756723E-2</c:v>
                </c:pt>
                <c:pt idx="81">
                  <c:v>3.249907784139857E-2</c:v>
                </c:pt>
                <c:pt idx="82">
                  <c:v>3.3194278272863142E-2</c:v>
                </c:pt>
                <c:pt idx="83">
                  <c:v>3.2660048471528716E-2</c:v>
                </c:pt>
                <c:pt idx="84">
                  <c:v>4.0672481138148302E-2</c:v>
                </c:pt>
                <c:pt idx="85">
                  <c:v>3.6128456314844452E-2</c:v>
                </c:pt>
                <c:pt idx="86">
                  <c:v>3.5941979293420738E-2</c:v>
                </c:pt>
                <c:pt idx="87">
                  <c:v>3.5933182913620687E-2</c:v>
                </c:pt>
                <c:pt idx="88">
                  <c:v>3.5847126425266509E-2</c:v>
                </c:pt>
                <c:pt idx="89">
                  <c:v>3.4929695378802861E-2</c:v>
                </c:pt>
                <c:pt idx="90">
                  <c:v>3.4791749384015899E-2</c:v>
                </c:pt>
                <c:pt idx="91">
                  <c:v>3.2184162983411493E-2</c:v>
                </c:pt>
                <c:pt idx="92">
                  <c:v>3.2324692403187791E-2</c:v>
                </c:pt>
                <c:pt idx="93">
                  <c:v>3.4346599567308046E-2</c:v>
                </c:pt>
                <c:pt idx="94">
                  <c:v>3.4258252258433833E-2</c:v>
                </c:pt>
                <c:pt idx="95">
                  <c:v>3.413315005658582E-2</c:v>
                </c:pt>
                <c:pt idx="96">
                  <c:v>3.4450646282829615E-2</c:v>
                </c:pt>
                <c:pt idx="97">
                  <c:v>3.461052251987342E-2</c:v>
                </c:pt>
                <c:pt idx="98">
                  <c:v>4.0485254056003346E-2</c:v>
                </c:pt>
                <c:pt idx="99">
                  <c:v>3.9099228397819472E-2</c:v>
                </c:pt>
                <c:pt idx="100">
                  <c:v>3.6492385586545148E-2</c:v>
                </c:pt>
                <c:pt idx="101">
                  <c:v>3.6620011379034867E-2</c:v>
                </c:pt>
                <c:pt idx="102">
                  <c:v>3.7226619924261607E-2</c:v>
                </c:pt>
                <c:pt idx="103">
                  <c:v>3.8351215951279126E-2</c:v>
                </c:pt>
                <c:pt idx="104">
                  <c:v>3.8521368941450938E-2</c:v>
                </c:pt>
                <c:pt idx="105">
                  <c:v>4.046492053679137E-2</c:v>
                </c:pt>
                <c:pt idx="106">
                  <c:v>4.051252433354282E-2</c:v>
                </c:pt>
                <c:pt idx="107">
                  <c:v>3.894311014907767E-2</c:v>
                </c:pt>
                <c:pt idx="108">
                  <c:v>3.7695439257709573E-2</c:v>
                </c:pt>
                <c:pt idx="109">
                  <c:v>3.760693930421953E-2</c:v>
                </c:pt>
                <c:pt idx="110">
                  <c:v>3.7956023336491784E-2</c:v>
                </c:pt>
                <c:pt idx="111">
                  <c:v>3.7964474259900211E-2</c:v>
                </c:pt>
                <c:pt idx="112">
                  <c:v>3.7802686551633338E-2</c:v>
                </c:pt>
                <c:pt idx="113">
                  <c:v>3.6603762739544785E-2</c:v>
                </c:pt>
                <c:pt idx="114">
                  <c:v>3.1971326380700327E-2</c:v>
                </c:pt>
                <c:pt idx="115">
                  <c:v>3.6774426954844446E-2</c:v>
                </c:pt>
                <c:pt idx="116">
                  <c:v>3.6531796906571989E-2</c:v>
                </c:pt>
                <c:pt idx="117">
                  <c:v>3.6927509367196305E-2</c:v>
                </c:pt>
                <c:pt idx="118">
                  <c:v>3.8410779970280425E-2</c:v>
                </c:pt>
                <c:pt idx="119">
                  <c:v>3.9418780298001069E-2</c:v>
                </c:pt>
                <c:pt idx="120">
                  <c:v>3.9653661804277998E-2</c:v>
                </c:pt>
                <c:pt idx="121">
                  <c:v>4.261522322555502E-2</c:v>
                </c:pt>
                <c:pt idx="122">
                  <c:v>4.2527679754364514E-2</c:v>
                </c:pt>
                <c:pt idx="123">
                  <c:v>4.2464623689384869E-2</c:v>
                </c:pt>
                <c:pt idx="124">
                  <c:v>4.2606797767943405E-2</c:v>
                </c:pt>
                <c:pt idx="125">
                  <c:v>4.2669442315452936E-2</c:v>
                </c:pt>
                <c:pt idx="126">
                  <c:v>4.2475556301969218E-2</c:v>
                </c:pt>
                <c:pt idx="127">
                  <c:v>4.2517487943891388E-2</c:v>
                </c:pt>
                <c:pt idx="128">
                  <c:v>4.2851976877132637E-2</c:v>
                </c:pt>
                <c:pt idx="129">
                  <c:v>4.2291793363964311E-2</c:v>
                </c:pt>
                <c:pt idx="130">
                  <c:v>4.0646679291466307E-2</c:v>
                </c:pt>
                <c:pt idx="131">
                  <c:v>4.0869826216410367E-2</c:v>
                </c:pt>
                <c:pt idx="132">
                  <c:v>4.1140339483715038E-2</c:v>
                </c:pt>
                <c:pt idx="133">
                  <c:v>3.733766499932871E-2</c:v>
                </c:pt>
                <c:pt idx="134">
                  <c:v>3.7454011511097333E-2</c:v>
                </c:pt>
                <c:pt idx="135">
                  <c:v>3.8841155757692751E-2</c:v>
                </c:pt>
                <c:pt idx="136">
                  <c:v>3.8844216068127858E-2</c:v>
                </c:pt>
                <c:pt idx="137">
                  <c:v>3.8881975526833666E-2</c:v>
                </c:pt>
                <c:pt idx="138">
                  <c:v>3.9979274618682371E-2</c:v>
                </c:pt>
                <c:pt idx="139">
                  <c:v>4.1197569602275871E-2</c:v>
                </c:pt>
                <c:pt idx="140">
                  <c:v>4.1035701152197269E-2</c:v>
                </c:pt>
                <c:pt idx="141">
                  <c:v>4.1252382522463361E-2</c:v>
                </c:pt>
                <c:pt idx="142">
                  <c:v>4.1427644653674156E-2</c:v>
                </c:pt>
                <c:pt idx="143">
                  <c:v>4.3074432710120715E-2</c:v>
                </c:pt>
                <c:pt idx="144">
                  <c:v>3.9505356175542794E-2</c:v>
                </c:pt>
                <c:pt idx="145">
                  <c:v>3.9863263359510313E-2</c:v>
                </c:pt>
                <c:pt idx="146">
                  <c:v>3.9872111689745839E-2</c:v>
                </c:pt>
                <c:pt idx="147">
                  <c:v>3.9609533487944021E-2</c:v>
                </c:pt>
                <c:pt idx="148">
                  <c:v>3.8398779207400945E-2</c:v>
                </c:pt>
                <c:pt idx="149">
                  <c:v>3.8438557593236472E-2</c:v>
                </c:pt>
                <c:pt idx="150">
                  <c:v>3.8458779664835796E-2</c:v>
                </c:pt>
                <c:pt idx="151">
                  <c:v>3.8405889258704362E-2</c:v>
                </c:pt>
                <c:pt idx="152">
                  <c:v>3.876530179874306E-2</c:v>
                </c:pt>
                <c:pt idx="153">
                  <c:v>3.903790484262145E-2</c:v>
                </c:pt>
                <c:pt idx="154">
                  <c:v>3.9206478740237784E-2</c:v>
                </c:pt>
                <c:pt idx="155">
                  <c:v>3.8651319590827633E-2</c:v>
                </c:pt>
                <c:pt idx="156">
                  <c:v>3.9106545253636549E-2</c:v>
                </c:pt>
                <c:pt idx="157">
                  <c:v>3.9080296920586295E-2</c:v>
                </c:pt>
                <c:pt idx="158">
                  <c:v>3.8960882042636626E-2</c:v>
                </c:pt>
                <c:pt idx="159">
                  <c:v>3.9022051148730252E-2</c:v>
                </c:pt>
                <c:pt idx="160">
                  <c:v>3.8894512088163552E-2</c:v>
                </c:pt>
                <c:pt idx="161">
                  <c:v>3.9039068089034144E-2</c:v>
                </c:pt>
                <c:pt idx="162">
                  <c:v>3.9718641883660179E-2</c:v>
                </c:pt>
                <c:pt idx="163">
                  <c:v>4.2428099557486096E-2</c:v>
                </c:pt>
                <c:pt idx="164">
                  <c:v>4.2499930112127431E-2</c:v>
                </c:pt>
                <c:pt idx="165">
                  <c:v>4.1668326096805437E-2</c:v>
                </c:pt>
                <c:pt idx="166">
                  <c:v>4.2094559931844147E-2</c:v>
                </c:pt>
                <c:pt idx="167">
                  <c:v>4.2694066611914591E-2</c:v>
                </c:pt>
                <c:pt idx="168">
                  <c:v>4.1341512091329635E-2</c:v>
                </c:pt>
                <c:pt idx="169">
                  <c:v>4.0318713114853445E-2</c:v>
                </c:pt>
                <c:pt idx="170">
                  <c:v>4.060132787793555E-2</c:v>
                </c:pt>
                <c:pt idx="171">
                  <c:v>4.0724411081268737E-2</c:v>
                </c:pt>
                <c:pt idx="172">
                  <c:v>4.0810412623863257E-2</c:v>
                </c:pt>
                <c:pt idx="173">
                  <c:v>4.1308289188933207E-2</c:v>
                </c:pt>
                <c:pt idx="174">
                  <c:v>4.151199311541099E-2</c:v>
                </c:pt>
                <c:pt idx="175">
                  <c:v>4.1656270172378482E-2</c:v>
                </c:pt>
                <c:pt idx="176">
                  <c:v>4.191861755143949E-2</c:v>
                </c:pt>
                <c:pt idx="177">
                  <c:v>4.2311806111042231E-2</c:v>
                </c:pt>
                <c:pt idx="178">
                  <c:v>4.2401130402552376E-2</c:v>
                </c:pt>
                <c:pt idx="179">
                  <c:v>4.2464554411850389E-2</c:v>
                </c:pt>
                <c:pt idx="180">
                  <c:v>4.2802812014183539E-2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3BC-47EE-B1B4-35DB52AE1C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1487616"/>
        <c:axId val="131489152"/>
      </c:lineChart>
      <c:dateAx>
        <c:axId val="131487616"/>
        <c:scaling>
          <c:orientation val="minMax"/>
        </c:scaling>
        <c:delete val="0"/>
        <c:axPos val="b"/>
        <c:numFmt formatCode="dd\/mm\/yy;@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BO"/>
          </a:p>
        </c:txPr>
        <c:crossAx val="131489152"/>
        <c:crosses val="autoZero"/>
        <c:auto val="1"/>
        <c:lblOffset val="100"/>
        <c:baseTimeUnit val="days"/>
        <c:majorUnit val="2"/>
        <c:majorTimeUnit val="days"/>
        <c:minorUnit val="1"/>
        <c:minorTimeUnit val="days"/>
      </c:dateAx>
      <c:valAx>
        <c:axId val="131489152"/>
        <c:scaling>
          <c:orientation val="minMax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BO"/>
          </a:p>
        </c:txPr>
        <c:crossAx val="131487616"/>
        <c:crosses val="autoZero"/>
        <c:crossBetween val="between"/>
      </c:valAx>
      <c:spPr>
        <a:solidFill>
          <a:schemeClr val="accent3">
            <a:lumMod val="40000"/>
            <a:lumOff val="60000"/>
          </a:schemeClr>
        </a:solidFill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BO"/>
    </a:p>
  </c:txPr>
  <c:printSettings>
    <c:headerFooter alignWithMargins="0"/>
    <c:pageMargins b="1" l="0.75000000000000022" r="0.75000000000000022" t="1" header="0" footer="0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2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1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image" Target="../media/image1.png"/><Relationship Id="rId5" Type="http://schemas.openxmlformats.org/officeDocument/2006/relationships/chart" Target="../charts/chart5.xml"/><Relationship Id="rId15" Type="http://schemas.openxmlformats.org/officeDocument/2006/relationships/chart" Target="../charts/chart14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6</xdr:row>
      <xdr:rowOff>95250</xdr:rowOff>
    </xdr:from>
    <xdr:to>
      <xdr:col>14</xdr:col>
      <xdr:colOff>295275</xdr:colOff>
      <xdr:row>35</xdr:row>
      <xdr:rowOff>0</xdr:rowOff>
    </xdr:to>
    <xdr:graphicFrame macro="">
      <xdr:nvGraphicFramePr>
        <xdr:cNvPr id="2365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209550</xdr:colOff>
      <xdr:row>6</xdr:row>
      <xdr:rowOff>76200</xdr:rowOff>
    </xdr:from>
    <xdr:to>
      <xdr:col>28</xdr:col>
      <xdr:colOff>266700</xdr:colOff>
      <xdr:row>35</xdr:row>
      <xdr:rowOff>0</xdr:rowOff>
    </xdr:to>
    <xdr:graphicFrame macro="">
      <xdr:nvGraphicFramePr>
        <xdr:cNvPr id="2365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76200</xdr:colOff>
      <xdr:row>156</xdr:row>
      <xdr:rowOff>133350</xdr:rowOff>
    </xdr:from>
    <xdr:to>
      <xdr:col>14</xdr:col>
      <xdr:colOff>342900</xdr:colOff>
      <xdr:row>188</xdr:row>
      <xdr:rowOff>28575</xdr:rowOff>
    </xdr:to>
    <xdr:graphicFrame macro="">
      <xdr:nvGraphicFramePr>
        <xdr:cNvPr id="2365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219075</xdr:colOff>
      <xdr:row>156</xdr:row>
      <xdr:rowOff>123825</xdr:rowOff>
    </xdr:from>
    <xdr:to>
      <xdr:col>28</xdr:col>
      <xdr:colOff>314325</xdr:colOff>
      <xdr:row>188</xdr:row>
      <xdr:rowOff>0</xdr:rowOff>
    </xdr:to>
    <xdr:graphicFrame macro="">
      <xdr:nvGraphicFramePr>
        <xdr:cNvPr id="23654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133350</xdr:colOff>
      <xdr:row>41</xdr:row>
      <xdr:rowOff>0</xdr:rowOff>
    </xdr:from>
    <xdr:to>
      <xdr:col>14</xdr:col>
      <xdr:colOff>266700</xdr:colOff>
      <xdr:row>68</xdr:row>
      <xdr:rowOff>152400</xdr:rowOff>
    </xdr:to>
    <xdr:graphicFrame macro="">
      <xdr:nvGraphicFramePr>
        <xdr:cNvPr id="23655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152400</xdr:colOff>
      <xdr:row>115</xdr:row>
      <xdr:rowOff>0</xdr:rowOff>
    </xdr:from>
    <xdr:to>
      <xdr:col>14</xdr:col>
      <xdr:colOff>247650</xdr:colOff>
      <xdr:row>142</xdr:row>
      <xdr:rowOff>152400</xdr:rowOff>
    </xdr:to>
    <xdr:graphicFrame macro="">
      <xdr:nvGraphicFramePr>
        <xdr:cNvPr id="23656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219075</xdr:colOff>
      <xdr:row>41</xdr:row>
      <xdr:rowOff>19050</xdr:rowOff>
    </xdr:from>
    <xdr:to>
      <xdr:col>28</xdr:col>
      <xdr:colOff>285750</xdr:colOff>
      <xdr:row>69</xdr:row>
      <xdr:rowOff>9525</xdr:rowOff>
    </xdr:to>
    <xdr:graphicFrame macro="">
      <xdr:nvGraphicFramePr>
        <xdr:cNvPr id="23657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209550</xdr:colOff>
      <xdr:row>115</xdr:row>
      <xdr:rowOff>0</xdr:rowOff>
    </xdr:from>
    <xdr:to>
      <xdr:col>28</xdr:col>
      <xdr:colOff>314325</xdr:colOff>
      <xdr:row>142</xdr:row>
      <xdr:rowOff>152400</xdr:rowOff>
    </xdr:to>
    <xdr:graphicFrame macro="">
      <xdr:nvGraphicFramePr>
        <xdr:cNvPr id="23658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95250</xdr:colOff>
      <xdr:row>190</xdr:row>
      <xdr:rowOff>76200</xdr:rowOff>
    </xdr:from>
    <xdr:to>
      <xdr:col>14</xdr:col>
      <xdr:colOff>314325</xdr:colOff>
      <xdr:row>229</xdr:row>
      <xdr:rowOff>66675</xdr:rowOff>
    </xdr:to>
    <xdr:graphicFrame macro="">
      <xdr:nvGraphicFramePr>
        <xdr:cNvPr id="23659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219075</xdr:colOff>
      <xdr:row>190</xdr:row>
      <xdr:rowOff>47625</xdr:rowOff>
    </xdr:from>
    <xdr:to>
      <xdr:col>28</xdr:col>
      <xdr:colOff>314325</xdr:colOff>
      <xdr:row>229</xdr:row>
      <xdr:rowOff>66675</xdr:rowOff>
    </xdr:to>
    <xdr:graphicFrame macro="">
      <xdr:nvGraphicFramePr>
        <xdr:cNvPr id="23660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12</xdr:col>
      <xdr:colOff>295275</xdr:colOff>
      <xdr:row>1</xdr:row>
      <xdr:rowOff>142875</xdr:rowOff>
    </xdr:from>
    <xdr:to>
      <xdr:col>14</xdr:col>
      <xdr:colOff>247651</xdr:colOff>
      <xdr:row>6</xdr:row>
      <xdr:rowOff>38100</xdr:rowOff>
    </xdr:to>
    <xdr:pic>
      <xdr:nvPicPr>
        <xdr:cNvPr id="23661" name="Imagen 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49050" y="371475"/>
          <a:ext cx="18669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381000</xdr:colOff>
      <xdr:row>151</xdr:row>
      <xdr:rowOff>47625</xdr:rowOff>
    </xdr:from>
    <xdr:to>
      <xdr:col>14</xdr:col>
      <xdr:colOff>333376</xdr:colOff>
      <xdr:row>156</xdr:row>
      <xdr:rowOff>95250</xdr:rowOff>
    </xdr:to>
    <xdr:pic>
      <xdr:nvPicPr>
        <xdr:cNvPr id="23662" name="Imagen 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34775" y="19078575"/>
          <a:ext cx="18669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704850</xdr:colOff>
      <xdr:row>151</xdr:row>
      <xdr:rowOff>28575</xdr:rowOff>
    </xdr:from>
    <xdr:to>
      <xdr:col>28</xdr:col>
      <xdr:colOff>285750</xdr:colOff>
      <xdr:row>156</xdr:row>
      <xdr:rowOff>76200</xdr:rowOff>
    </xdr:to>
    <xdr:pic>
      <xdr:nvPicPr>
        <xdr:cNvPr id="23663" name="Imagen 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69625" y="19059525"/>
          <a:ext cx="18669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25</xdr:col>
      <xdr:colOff>676275</xdr:colOff>
      <xdr:row>1</xdr:row>
      <xdr:rowOff>161925</xdr:rowOff>
    </xdr:from>
    <xdr:to>
      <xdr:col>28</xdr:col>
      <xdr:colOff>266700</xdr:colOff>
      <xdr:row>6</xdr:row>
      <xdr:rowOff>57150</xdr:rowOff>
    </xdr:to>
    <xdr:pic>
      <xdr:nvPicPr>
        <xdr:cNvPr id="23664" name="Imagen 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41050" y="390525"/>
          <a:ext cx="18764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133350</xdr:colOff>
      <xdr:row>74</xdr:row>
      <xdr:rowOff>0</xdr:rowOff>
    </xdr:from>
    <xdr:to>
      <xdr:col>14</xdr:col>
      <xdr:colOff>266700</xdr:colOff>
      <xdr:row>106</xdr:row>
      <xdr:rowOff>57150</xdr:rowOff>
    </xdr:to>
    <xdr:graphicFrame macro="">
      <xdr:nvGraphicFramePr>
        <xdr:cNvPr id="18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209550</xdr:colOff>
      <xdr:row>74</xdr:row>
      <xdr:rowOff>19050</xdr:rowOff>
    </xdr:from>
    <xdr:to>
      <xdr:col>28</xdr:col>
      <xdr:colOff>276225</xdr:colOff>
      <xdr:row>106</xdr:row>
      <xdr:rowOff>76200</xdr:rowOff>
    </xdr:to>
    <xdr:graphicFrame macro="">
      <xdr:nvGraphicFramePr>
        <xdr:cNvPr id="1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95250</xdr:colOff>
      <xdr:row>231</xdr:row>
      <xdr:rowOff>76200</xdr:rowOff>
    </xdr:from>
    <xdr:to>
      <xdr:col>14</xdr:col>
      <xdr:colOff>314325</xdr:colOff>
      <xdr:row>270</xdr:row>
      <xdr:rowOff>66675</xdr:rowOff>
    </xdr:to>
    <xdr:graphicFrame macro="">
      <xdr:nvGraphicFramePr>
        <xdr:cNvPr id="2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219075</xdr:colOff>
      <xdr:row>231</xdr:row>
      <xdr:rowOff>47625</xdr:rowOff>
    </xdr:from>
    <xdr:to>
      <xdr:col>28</xdr:col>
      <xdr:colOff>314325</xdr:colOff>
      <xdr:row>270</xdr:row>
      <xdr:rowOff>66675</xdr:rowOff>
    </xdr:to>
    <xdr:graphicFrame macro="">
      <xdr:nvGraphicFramePr>
        <xdr:cNvPr id="2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SV%20-%20INVERSIONES\SIGLAS%20Y%20MONED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C"/>
      <sheetName val="FIA"/>
      <sheetName val="FondoXSafi"/>
      <sheetName val="MONEDA FIA"/>
      <sheetName val="MONEDA FIC"/>
      <sheetName val="SAFI"/>
      <sheetName val="AB"/>
      <sheetName val="FI-SAFI-AB"/>
    </sheetNames>
    <sheetDataSet>
      <sheetData sheetId="0"/>
      <sheetData sheetId="1"/>
      <sheetData sheetId="2"/>
      <sheetData sheetId="3">
        <row r="2">
          <cell r="A2" t="str">
            <v>AME</v>
          </cell>
          <cell r="B2" t="str">
            <v>BS</v>
          </cell>
        </row>
        <row r="3">
          <cell r="A3" t="str">
            <v>AUF</v>
          </cell>
          <cell r="B3" t="str">
            <v>BS</v>
          </cell>
        </row>
        <row r="4">
          <cell r="A4" t="str">
            <v>BEN</v>
          </cell>
          <cell r="B4" t="str">
            <v>BS</v>
          </cell>
        </row>
        <row r="5">
          <cell r="A5" t="str">
            <v>BSK</v>
          </cell>
          <cell r="B5" t="str">
            <v>DA</v>
          </cell>
        </row>
        <row r="6">
          <cell r="A6" t="str">
            <v>BSP</v>
          </cell>
          <cell r="B6" t="str">
            <v>DA</v>
          </cell>
        </row>
        <row r="7">
          <cell r="A7" t="str">
            <v>CBO</v>
          </cell>
          <cell r="B7" t="str">
            <v>BS</v>
          </cell>
        </row>
        <row r="8">
          <cell r="A8" t="str">
            <v>CCP</v>
          </cell>
          <cell r="B8" t="str">
            <v>DA</v>
          </cell>
        </row>
        <row r="9">
          <cell r="A9" t="str">
            <v>CFB</v>
          </cell>
          <cell r="B9" t="str">
            <v>BS</v>
          </cell>
        </row>
        <row r="10">
          <cell r="A10" t="str">
            <v>CFO</v>
          </cell>
          <cell r="B10" t="str">
            <v>DA</v>
          </cell>
        </row>
        <row r="11">
          <cell r="A11" t="str">
            <v>CMR</v>
          </cell>
          <cell r="B11" t="str">
            <v>BS</v>
          </cell>
        </row>
        <row r="12">
          <cell r="A12" t="str">
            <v>CRB</v>
          </cell>
          <cell r="B12" t="str">
            <v>BS</v>
          </cell>
        </row>
        <row r="13">
          <cell r="A13" t="str">
            <v>DFA</v>
          </cell>
          <cell r="B13" t="str">
            <v>BS</v>
          </cell>
        </row>
        <row r="14">
          <cell r="A14" t="str">
            <v>DMC</v>
          </cell>
          <cell r="B14" t="str">
            <v>BS</v>
          </cell>
        </row>
        <row r="15">
          <cell r="A15" t="str">
            <v>DUN</v>
          </cell>
          <cell r="B15" t="str">
            <v>BS</v>
          </cell>
        </row>
        <row r="16">
          <cell r="A16" t="str">
            <v>EAF</v>
          </cell>
          <cell r="B16" t="str">
            <v>BS</v>
          </cell>
        </row>
        <row r="17">
          <cell r="A17" t="str">
            <v>EFE</v>
          </cell>
          <cell r="B17" t="str">
            <v>DA</v>
          </cell>
        </row>
        <row r="18">
          <cell r="A18" t="str">
            <v>ELI</v>
          </cell>
          <cell r="B18" t="str">
            <v>BS</v>
          </cell>
        </row>
        <row r="19">
          <cell r="A19" t="str">
            <v>FDO</v>
          </cell>
          <cell r="B19" t="str">
            <v>DA</v>
          </cell>
        </row>
        <row r="20">
          <cell r="A20" t="str">
            <v>FFA</v>
          </cell>
          <cell r="B20" t="str">
            <v>BS</v>
          </cell>
        </row>
        <row r="21">
          <cell r="A21" t="str">
            <v>FFU</v>
          </cell>
          <cell r="B21" t="str">
            <v>U</v>
          </cell>
        </row>
        <row r="22">
          <cell r="A22" t="str">
            <v>FII</v>
          </cell>
          <cell r="B22" t="str">
            <v>DA</v>
          </cell>
        </row>
        <row r="23">
          <cell r="A23" t="str">
            <v>FOI</v>
          </cell>
          <cell r="B23" t="str">
            <v>BS</v>
          </cell>
        </row>
        <row r="24">
          <cell r="A24" t="str">
            <v>FOL</v>
          </cell>
          <cell r="B24" t="str">
            <v>DA</v>
          </cell>
        </row>
        <row r="25">
          <cell r="A25" t="str">
            <v>FOP</v>
          </cell>
          <cell r="B25" t="str">
            <v>DA</v>
          </cell>
        </row>
        <row r="26">
          <cell r="A26" t="str">
            <v>FPB</v>
          </cell>
          <cell r="B26" t="str">
            <v>BS</v>
          </cell>
        </row>
        <row r="27">
          <cell r="A27" t="str">
            <v>FRM</v>
          </cell>
          <cell r="B27" t="str">
            <v>DA</v>
          </cell>
        </row>
        <row r="28">
          <cell r="A28" t="str">
            <v>GUF</v>
          </cell>
          <cell r="B28" t="str">
            <v>DA</v>
          </cell>
        </row>
        <row r="29">
          <cell r="A29" t="str">
            <v>HOR</v>
          </cell>
          <cell r="B29" t="str">
            <v>DA</v>
          </cell>
        </row>
        <row r="30">
          <cell r="A30" t="str">
            <v>MFM</v>
          </cell>
          <cell r="B30" t="str">
            <v>DA</v>
          </cell>
        </row>
        <row r="31">
          <cell r="A31" t="str">
            <v>OFI</v>
          </cell>
          <cell r="B31" t="str">
            <v>BS</v>
          </cell>
        </row>
        <row r="32">
          <cell r="A32" t="str">
            <v>OPU</v>
          </cell>
          <cell r="B32" t="str">
            <v>BS</v>
          </cell>
        </row>
        <row r="33">
          <cell r="A33" t="str">
            <v>PBC</v>
          </cell>
          <cell r="B33" t="str">
            <v>DA</v>
          </cell>
        </row>
        <row r="34">
          <cell r="A34" t="str">
            <v>PFA</v>
          </cell>
          <cell r="B34" t="str">
            <v>BS</v>
          </cell>
        </row>
        <row r="35">
          <cell r="A35" t="str">
            <v>PFI</v>
          </cell>
          <cell r="B35" t="str">
            <v>BS</v>
          </cell>
        </row>
        <row r="36">
          <cell r="A36" t="str">
            <v>PFM</v>
          </cell>
          <cell r="B36" t="str">
            <v>BS</v>
          </cell>
        </row>
        <row r="37">
          <cell r="A37" t="str">
            <v>POS</v>
          </cell>
          <cell r="B37" t="str">
            <v>DA</v>
          </cell>
        </row>
        <row r="38">
          <cell r="A38" t="str">
            <v>PRD</v>
          </cell>
          <cell r="B38" t="str">
            <v>DA</v>
          </cell>
        </row>
        <row r="39">
          <cell r="A39" t="str">
            <v>RAC</v>
          </cell>
          <cell r="B39" t="str">
            <v>DA</v>
          </cell>
        </row>
        <row r="40">
          <cell r="A40" t="str">
            <v>RBF</v>
          </cell>
          <cell r="B40" t="str">
            <v>BS</v>
          </cell>
        </row>
        <row r="41">
          <cell r="A41" t="str">
            <v>SFM</v>
          </cell>
          <cell r="B41" t="str">
            <v>BS</v>
          </cell>
        </row>
        <row r="42">
          <cell r="A42" t="str">
            <v>UFM</v>
          </cell>
          <cell r="B42" t="str">
            <v>BS</v>
          </cell>
        </row>
        <row r="43">
          <cell r="A43" t="str">
            <v>UNI</v>
          </cell>
          <cell r="B43" t="str">
            <v>DA</v>
          </cell>
        </row>
        <row r="44">
          <cell r="A44" t="str">
            <v>XTU</v>
          </cell>
          <cell r="B44" t="str">
            <v>BS</v>
          </cell>
        </row>
        <row r="45">
          <cell r="A45" t="str">
            <v>CRR</v>
          </cell>
          <cell r="B45" t="str">
            <v>BS</v>
          </cell>
        </row>
        <row r="46">
          <cell r="A46" t="str">
            <v>EMP</v>
          </cell>
          <cell r="B46" t="str">
            <v>DA</v>
          </cell>
        </row>
        <row r="47">
          <cell r="A47" t="str">
            <v>GIC</v>
          </cell>
          <cell r="B47" t="str">
            <v>DA</v>
          </cell>
        </row>
        <row r="48">
          <cell r="A48" t="str">
            <v>GRF</v>
          </cell>
          <cell r="B48" t="str">
            <v>BS</v>
          </cell>
        </row>
        <row r="49">
          <cell r="A49" t="str">
            <v>TUI</v>
          </cell>
          <cell r="B49" t="str">
            <v>BS</v>
          </cell>
        </row>
        <row r="50">
          <cell r="A50" t="str">
            <v>AVZ</v>
          </cell>
          <cell r="B50" t="str">
            <v>BS</v>
          </cell>
        </row>
        <row r="51">
          <cell r="A51" t="str">
            <v>FMU</v>
          </cell>
          <cell r="B51" t="str">
            <v>BS</v>
          </cell>
        </row>
      </sheetData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e Office">
  <a:themeElements>
    <a:clrScheme name="Verde azulado">
      <a:dk1>
        <a:sysClr val="windowText" lastClr="000000"/>
      </a:dk1>
      <a:lt1>
        <a:sysClr val="window" lastClr="FFFFFF"/>
      </a:lt1>
      <a:dk2>
        <a:srgbClr val="373545"/>
      </a:dk2>
      <a:lt2>
        <a:srgbClr val="CEDBE6"/>
      </a:lt2>
      <a:accent1>
        <a:srgbClr val="3494BA"/>
      </a:accent1>
      <a:accent2>
        <a:srgbClr val="58B6C0"/>
      </a:accent2>
      <a:accent3>
        <a:srgbClr val="75BDA7"/>
      </a:accent3>
      <a:accent4>
        <a:srgbClr val="7A8C8E"/>
      </a:accent4>
      <a:accent5>
        <a:srgbClr val="84ACB6"/>
      </a:accent5>
      <a:accent6>
        <a:srgbClr val="2683C6"/>
      </a:accent6>
      <a:hlink>
        <a:srgbClr val="6B9F25"/>
      </a:hlink>
      <a:folHlink>
        <a:srgbClr val="9F6715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6"/>
  </sheetPr>
  <dimension ref="A1:GC564"/>
  <sheetViews>
    <sheetView showGridLines="0" topLeftCell="A5" zoomScale="85" zoomScaleNormal="85" workbookViewId="0">
      <pane xSplit="2" ySplit="1" topLeftCell="C6" activePane="bottomRight" state="frozen"/>
      <selection activeCell="C6" sqref="C6"/>
      <selection pane="topRight" activeCell="C6" sqref="C6"/>
      <selection pane="bottomLeft" activeCell="C6" sqref="C6"/>
      <selection pane="bottomRight" activeCell="C6" sqref="C6"/>
    </sheetView>
  </sheetViews>
  <sheetFormatPr baseColWidth="10" defaultColWidth="11.42578125" defaultRowHeight="12.75" x14ac:dyDescent="0.2"/>
  <cols>
    <col min="1" max="1" width="20.5703125" customWidth="1"/>
    <col min="2" max="2" width="25.140625" customWidth="1"/>
    <col min="3" max="183" width="12" customWidth="1"/>
    <col min="184" max="185" width="12.42578125" customWidth="1"/>
  </cols>
  <sheetData>
    <row r="1" spans="1:185" x14ac:dyDescent="0.2">
      <c r="A1" s="4" t="s">
        <v>40</v>
      </c>
      <c r="B1" s="41">
        <f>C2</f>
        <v>45838</v>
      </c>
    </row>
    <row r="2" spans="1:185" x14ac:dyDescent="0.2">
      <c r="A2" s="4" t="s">
        <v>41</v>
      </c>
      <c r="B2" s="22">
        <f>C5</f>
        <v>45658</v>
      </c>
      <c r="C2" s="22">
        <f>GA5</f>
        <v>45838</v>
      </c>
      <c r="K2" s="31"/>
      <c r="L2" s="31"/>
    </row>
    <row r="3" spans="1:185" x14ac:dyDescent="0.2">
      <c r="B3" s="30"/>
    </row>
    <row r="5" spans="1:185" ht="15" x14ac:dyDescent="0.2">
      <c r="C5" s="82">
        <v>45658</v>
      </c>
      <c r="D5" s="82">
        <v>45659</v>
      </c>
      <c r="E5" s="82">
        <v>45660</v>
      </c>
      <c r="F5" s="82">
        <v>45661</v>
      </c>
      <c r="G5" s="82">
        <v>45662</v>
      </c>
      <c r="H5" s="82">
        <v>45663</v>
      </c>
      <c r="I5" s="82">
        <v>45664</v>
      </c>
      <c r="J5" s="82">
        <v>45665</v>
      </c>
      <c r="K5" s="82">
        <v>45666</v>
      </c>
      <c r="L5" s="82">
        <v>45667</v>
      </c>
      <c r="M5" s="82">
        <v>45668</v>
      </c>
      <c r="N5" s="82">
        <v>45669</v>
      </c>
      <c r="O5" s="82">
        <v>45670</v>
      </c>
      <c r="P5" s="82">
        <v>45671</v>
      </c>
      <c r="Q5" s="82">
        <v>45672</v>
      </c>
      <c r="R5" s="82">
        <v>45673</v>
      </c>
      <c r="S5" s="82">
        <v>45674</v>
      </c>
      <c r="T5" s="82">
        <v>45675</v>
      </c>
      <c r="U5" s="82">
        <v>45676</v>
      </c>
      <c r="V5" s="82">
        <v>45677</v>
      </c>
      <c r="W5" s="82">
        <v>45678</v>
      </c>
      <c r="X5" s="82">
        <v>45679</v>
      </c>
      <c r="Y5" s="82">
        <v>45680</v>
      </c>
      <c r="Z5" s="82">
        <v>45681</v>
      </c>
      <c r="AA5" s="82">
        <v>45682</v>
      </c>
      <c r="AB5" s="82">
        <v>45683</v>
      </c>
      <c r="AC5" s="82">
        <v>45684</v>
      </c>
      <c r="AD5" s="82">
        <v>45685</v>
      </c>
      <c r="AE5" s="82">
        <v>45686</v>
      </c>
      <c r="AF5" s="82">
        <v>45687</v>
      </c>
      <c r="AG5" s="82">
        <v>45688</v>
      </c>
      <c r="AH5" s="82">
        <v>45689</v>
      </c>
      <c r="AI5" s="82">
        <v>45690</v>
      </c>
      <c r="AJ5" s="82">
        <v>45691</v>
      </c>
      <c r="AK5" s="82">
        <v>45692</v>
      </c>
      <c r="AL5" s="82">
        <v>45693</v>
      </c>
      <c r="AM5" s="82">
        <v>45694</v>
      </c>
      <c r="AN5" s="82">
        <v>45695</v>
      </c>
      <c r="AO5" s="82">
        <v>45696</v>
      </c>
      <c r="AP5" s="82">
        <v>45697</v>
      </c>
      <c r="AQ5" s="82">
        <v>45698</v>
      </c>
      <c r="AR5" s="82">
        <v>45699</v>
      </c>
      <c r="AS5" s="82">
        <v>45700</v>
      </c>
      <c r="AT5" s="82">
        <v>45701</v>
      </c>
      <c r="AU5" s="82">
        <v>45702</v>
      </c>
      <c r="AV5" s="82">
        <v>45703</v>
      </c>
      <c r="AW5" s="82">
        <v>45704</v>
      </c>
      <c r="AX5" s="82">
        <v>45705</v>
      </c>
      <c r="AY5" s="82">
        <v>45706</v>
      </c>
      <c r="AZ5" s="82">
        <v>45707</v>
      </c>
      <c r="BA5" s="82">
        <v>45708</v>
      </c>
      <c r="BB5" s="82">
        <v>45709</v>
      </c>
      <c r="BC5" s="82">
        <v>45710</v>
      </c>
      <c r="BD5" s="82">
        <v>45711</v>
      </c>
      <c r="BE5" s="82">
        <v>45712</v>
      </c>
      <c r="BF5" s="82">
        <v>45713</v>
      </c>
      <c r="BG5" s="82">
        <v>45714</v>
      </c>
      <c r="BH5" s="82">
        <v>45715</v>
      </c>
      <c r="BI5" s="82">
        <v>45716</v>
      </c>
      <c r="BJ5" s="82">
        <v>45717</v>
      </c>
      <c r="BK5" s="82">
        <v>45718</v>
      </c>
      <c r="BL5" s="82">
        <v>45719</v>
      </c>
      <c r="BM5" s="82">
        <v>45720</v>
      </c>
      <c r="BN5" s="82">
        <v>45721</v>
      </c>
      <c r="BO5" s="82">
        <v>45722</v>
      </c>
      <c r="BP5" s="82">
        <v>45723</v>
      </c>
      <c r="BQ5" s="82">
        <v>45724</v>
      </c>
      <c r="BR5" s="82">
        <v>45725</v>
      </c>
      <c r="BS5" s="82">
        <v>45726</v>
      </c>
      <c r="BT5" s="82">
        <v>45727</v>
      </c>
      <c r="BU5" s="82">
        <v>45728</v>
      </c>
      <c r="BV5" s="82">
        <v>45729</v>
      </c>
      <c r="BW5" s="82">
        <v>45730</v>
      </c>
      <c r="BX5" s="82">
        <v>45731</v>
      </c>
      <c r="BY5" s="82">
        <v>45732</v>
      </c>
      <c r="BZ5" s="82">
        <v>45733</v>
      </c>
      <c r="CA5" s="82">
        <v>45734</v>
      </c>
      <c r="CB5" s="82">
        <v>45735</v>
      </c>
      <c r="CC5" s="82">
        <v>45736</v>
      </c>
      <c r="CD5" s="82">
        <v>45737</v>
      </c>
      <c r="CE5" s="82">
        <v>45738</v>
      </c>
      <c r="CF5" s="82">
        <v>45739</v>
      </c>
      <c r="CG5" s="82">
        <v>45740</v>
      </c>
      <c r="CH5" s="82">
        <v>45741</v>
      </c>
      <c r="CI5" s="82">
        <v>45742</v>
      </c>
      <c r="CJ5" s="82">
        <v>45743</v>
      </c>
      <c r="CK5" s="82">
        <v>45744</v>
      </c>
      <c r="CL5" s="82">
        <v>45745</v>
      </c>
      <c r="CM5" s="82">
        <v>45746</v>
      </c>
      <c r="CN5" s="82">
        <v>45747</v>
      </c>
      <c r="CO5" s="82">
        <v>45748</v>
      </c>
      <c r="CP5" s="82">
        <v>45749</v>
      </c>
      <c r="CQ5" s="82">
        <v>45750</v>
      </c>
      <c r="CR5" s="82">
        <v>45751</v>
      </c>
      <c r="CS5" s="82">
        <v>45752</v>
      </c>
      <c r="CT5" s="82">
        <v>45753</v>
      </c>
      <c r="CU5" s="82">
        <v>45754</v>
      </c>
      <c r="CV5" s="82">
        <v>45755</v>
      </c>
      <c r="CW5" s="82">
        <v>45756</v>
      </c>
      <c r="CX5" s="82">
        <v>45757</v>
      </c>
      <c r="CY5" s="82">
        <v>45758</v>
      </c>
      <c r="CZ5" s="82">
        <v>45759</v>
      </c>
      <c r="DA5" s="82">
        <v>45760</v>
      </c>
      <c r="DB5" s="82">
        <v>45761</v>
      </c>
      <c r="DC5" s="82">
        <v>45762</v>
      </c>
      <c r="DD5" s="82">
        <v>45763</v>
      </c>
      <c r="DE5" s="82">
        <v>45764</v>
      </c>
      <c r="DF5" s="82">
        <v>45765</v>
      </c>
      <c r="DG5" s="82">
        <v>45766</v>
      </c>
      <c r="DH5" s="82">
        <v>45767</v>
      </c>
      <c r="DI5" s="82">
        <v>45768</v>
      </c>
      <c r="DJ5" s="82">
        <v>45769</v>
      </c>
      <c r="DK5" s="82">
        <v>45770</v>
      </c>
      <c r="DL5" s="82">
        <v>45771</v>
      </c>
      <c r="DM5" s="82">
        <v>45772</v>
      </c>
      <c r="DN5" s="82">
        <v>45773</v>
      </c>
      <c r="DO5" s="82">
        <v>45774</v>
      </c>
      <c r="DP5" s="82">
        <v>45775</v>
      </c>
      <c r="DQ5" s="82">
        <v>45776</v>
      </c>
      <c r="DR5" s="82">
        <v>45777</v>
      </c>
      <c r="DS5" s="82">
        <v>45778</v>
      </c>
      <c r="DT5" s="82">
        <v>45779</v>
      </c>
      <c r="DU5" s="82">
        <v>45780</v>
      </c>
      <c r="DV5" s="82">
        <v>45781</v>
      </c>
      <c r="DW5" s="82">
        <v>45782</v>
      </c>
      <c r="DX5" s="82">
        <v>45783</v>
      </c>
      <c r="DY5" s="82">
        <v>45784</v>
      </c>
      <c r="DZ5" s="82">
        <v>45785</v>
      </c>
      <c r="EA5" s="82">
        <v>45786</v>
      </c>
      <c r="EB5" s="82">
        <v>45787</v>
      </c>
      <c r="EC5" s="82">
        <v>45788</v>
      </c>
      <c r="ED5" s="82">
        <v>45789</v>
      </c>
      <c r="EE5" s="82">
        <v>45790</v>
      </c>
      <c r="EF5" s="82">
        <v>45791</v>
      </c>
      <c r="EG5" s="82">
        <v>45792</v>
      </c>
      <c r="EH5" s="82">
        <v>45793</v>
      </c>
      <c r="EI5" s="82">
        <v>45794</v>
      </c>
      <c r="EJ5" s="82">
        <v>45795</v>
      </c>
      <c r="EK5" s="82">
        <v>45796</v>
      </c>
      <c r="EL5" s="82">
        <v>45797</v>
      </c>
      <c r="EM5" s="82">
        <v>45798</v>
      </c>
      <c r="EN5" s="82">
        <v>45799</v>
      </c>
      <c r="EO5" s="82">
        <v>45800</v>
      </c>
      <c r="EP5" s="82">
        <v>45801</v>
      </c>
      <c r="EQ5" s="82">
        <v>45802</v>
      </c>
      <c r="ER5" s="82">
        <v>45803</v>
      </c>
      <c r="ES5" s="82">
        <v>45804</v>
      </c>
      <c r="ET5" s="82">
        <v>45805</v>
      </c>
      <c r="EU5" s="82">
        <v>45806</v>
      </c>
      <c r="EV5" s="82">
        <v>45807</v>
      </c>
      <c r="EW5" s="82">
        <v>45808</v>
      </c>
      <c r="EX5" s="82">
        <v>45809</v>
      </c>
      <c r="EY5" s="82">
        <v>45810</v>
      </c>
      <c r="EZ5" s="82">
        <v>45811</v>
      </c>
      <c r="FA5" s="82">
        <v>45812</v>
      </c>
      <c r="FB5" s="82">
        <v>45813</v>
      </c>
      <c r="FC5" s="82">
        <v>45814</v>
      </c>
      <c r="FD5" s="82">
        <v>45815</v>
      </c>
      <c r="FE5" s="82">
        <v>45816</v>
      </c>
      <c r="FF5" s="82">
        <v>45817</v>
      </c>
      <c r="FG5" s="82">
        <v>45818</v>
      </c>
      <c r="FH5" s="82">
        <v>45819</v>
      </c>
      <c r="FI5" s="82">
        <v>45820</v>
      </c>
      <c r="FJ5" s="82">
        <v>45821</v>
      </c>
      <c r="FK5" s="82">
        <v>45822</v>
      </c>
      <c r="FL5" s="82">
        <v>45823</v>
      </c>
      <c r="FM5" s="82">
        <v>45824</v>
      </c>
      <c r="FN5" s="82">
        <v>45825</v>
      </c>
      <c r="FO5" s="82">
        <v>45826</v>
      </c>
      <c r="FP5" s="82">
        <v>45827</v>
      </c>
      <c r="FQ5" s="82">
        <v>45828</v>
      </c>
      <c r="FR5" s="82">
        <v>45829</v>
      </c>
      <c r="FS5" s="82">
        <v>45830</v>
      </c>
      <c r="FT5" s="82">
        <v>45831</v>
      </c>
      <c r="FU5" s="82">
        <v>45832</v>
      </c>
      <c r="FV5" s="82">
        <v>45833</v>
      </c>
      <c r="FW5" s="82">
        <v>45834</v>
      </c>
      <c r="FX5" s="82">
        <v>45835</v>
      </c>
      <c r="FY5" s="82">
        <v>45836</v>
      </c>
      <c r="FZ5" s="82">
        <v>45837</v>
      </c>
      <c r="GA5" s="82">
        <v>45838</v>
      </c>
      <c r="GB5" s="82"/>
    </row>
    <row r="6" spans="1:185" x14ac:dyDescent="0.2">
      <c r="A6" t="s">
        <v>45</v>
      </c>
      <c r="B6" t="s">
        <v>13</v>
      </c>
      <c r="C6">
        <v>143400237.34999999</v>
      </c>
      <c r="D6">
        <v>143395051.56</v>
      </c>
      <c r="E6">
        <v>143410214.93000001</v>
      </c>
      <c r="F6">
        <v>143420839.5</v>
      </c>
      <c r="G6">
        <v>143430525.50999999</v>
      </c>
      <c r="H6">
        <v>143452919.19</v>
      </c>
      <c r="I6">
        <v>143369526.81</v>
      </c>
      <c r="J6">
        <v>143381295.28</v>
      </c>
      <c r="K6">
        <v>143384284.36000001</v>
      </c>
      <c r="L6">
        <v>143443067.91</v>
      </c>
      <c r="M6">
        <v>143458027.44999999</v>
      </c>
      <c r="N6">
        <v>143468702.28</v>
      </c>
      <c r="O6">
        <v>143417488.80000001</v>
      </c>
      <c r="P6">
        <v>143388921.36000001</v>
      </c>
      <c r="Q6">
        <v>143386279.96000001</v>
      </c>
      <c r="R6">
        <v>143422411.22</v>
      </c>
      <c r="S6">
        <v>143419437.90000001</v>
      </c>
      <c r="T6">
        <v>143427562.44</v>
      </c>
      <c r="U6">
        <v>143438547.34</v>
      </c>
      <c r="V6">
        <v>143356393.34999999</v>
      </c>
      <c r="W6">
        <v>143318414.09</v>
      </c>
      <c r="X6">
        <v>143329312.5</v>
      </c>
      <c r="Y6">
        <v>143217758.44999999</v>
      </c>
      <c r="Z6">
        <v>143186353.03999999</v>
      </c>
      <c r="AA6">
        <v>143184891.53</v>
      </c>
      <c r="AB6">
        <v>143197040.5</v>
      </c>
      <c r="AC6">
        <v>143170049.61000001</v>
      </c>
      <c r="AD6">
        <v>144376368.84999999</v>
      </c>
      <c r="AE6">
        <v>144458867.78999999</v>
      </c>
      <c r="AF6">
        <v>144471523.69999999</v>
      </c>
      <c r="AG6">
        <v>144471374.62</v>
      </c>
      <c r="AH6">
        <v>144479440.75999999</v>
      </c>
      <c r="AI6">
        <v>144489530.28</v>
      </c>
      <c r="AJ6">
        <v>144517635.02000001</v>
      </c>
      <c r="AK6">
        <v>144505213.75</v>
      </c>
      <c r="AL6">
        <v>144526538.66999999</v>
      </c>
      <c r="AM6">
        <v>144539208.16</v>
      </c>
      <c r="AN6">
        <v>144534137.94</v>
      </c>
      <c r="AO6">
        <v>144529087.91999999</v>
      </c>
      <c r="AP6">
        <v>144544663.83000001</v>
      </c>
      <c r="AQ6">
        <v>144548604.66</v>
      </c>
      <c r="AR6">
        <v>146067803.66</v>
      </c>
      <c r="AS6">
        <v>146121550.97999999</v>
      </c>
      <c r="AT6">
        <v>146114331.27000001</v>
      </c>
      <c r="AU6">
        <v>146153513.37</v>
      </c>
      <c r="AV6">
        <v>146173209.53999999</v>
      </c>
      <c r="AW6">
        <v>146192267.00999999</v>
      </c>
      <c r="AX6">
        <v>146089481.63</v>
      </c>
      <c r="AY6">
        <v>146095235.56999999</v>
      </c>
      <c r="AZ6">
        <v>146043330.16999999</v>
      </c>
      <c r="BA6">
        <v>146196638.53</v>
      </c>
      <c r="BB6">
        <v>146220617.12</v>
      </c>
      <c r="BC6">
        <v>146136264.25</v>
      </c>
      <c r="BD6">
        <v>146154490.63</v>
      </c>
      <c r="BE6">
        <v>146192249.00999999</v>
      </c>
      <c r="BF6">
        <v>146079095.97</v>
      </c>
      <c r="BG6">
        <v>146054197.22999999</v>
      </c>
      <c r="BH6">
        <v>146991447.40000001</v>
      </c>
      <c r="BI6">
        <v>147944848.84</v>
      </c>
      <c r="BJ6">
        <v>147961377.59</v>
      </c>
      <c r="BK6">
        <v>147977835.94</v>
      </c>
      <c r="BL6">
        <v>147994299.13</v>
      </c>
      <c r="BM6">
        <v>148010663.27000001</v>
      </c>
      <c r="BN6">
        <v>148101516.78</v>
      </c>
      <c r="BO6">
        <v>148026847.68000001</v>
      </c>
      <c r="BP6">
        <v>147913169.55000001</v>
      </c>
      <c r="BQ6">
        <v>147926344.5</v>
      </c>
      <c r="BR6">
        <v>147942219.16</v>
      </c>
      <c r="BS6">
        <v>147963459.55000001</v>
      </c>
      <c r="BT6">
        <v>147897393.80000001</v>
      </c>
      <c r="BU6">
        <v>147934654.65000001</v>
      </c>
      <c r="BV6">
        <v>148148290.27000001</v>
      </c>
      <c r="BW6">
        <v>148118433.47999999</v>
      </c>
      <c r="BX6">
        <v>148114066.81999999</v>
      </c>
      <c r="BY6">
        <v>148130455.78999999</v>
      </c>
      <c r="BZ6">
        <v>148180594.86000001</v>
      </c>
      <c r="CA6">
        <v>148048002.87</v>
      </c>
      <c r="CB6">
        <v>148019628.99000001</v>
      </c>
      <c r="CC6">
        <v>147962699.38999999</v>
      </c>
      <c r="CD6">
        <v>147975637.63</v>
      </c>
      <c r="CE6">
        <v>147988869.25</v>
      </c>
      <c r="CF6">
        <v>148005741.55000001</v>
      </c>
      <c r="CG6">
        <v>140633239.13999999</v>
      </c>
      <c r="CH6">
        <v>141128589.13999999</v>
      </c>
      <c r="CI6">
        <v>141237011.78999999</v>
      </c>
      <c r="CJ6">
        <v>141274284.74000001</v>
      </c>
      <c r="CK6">
        <v>141390668.61000001</v>
      </c>
      <c r="CL6">
        <v>141407827.87</v>
      </c>
      <c r="CM6">
        <v>141424292.43000001</v>
      </c>
      <c r="CN6">
        <v>141338887.47</v>
      </c>
      <c r="CO6">
        <v>141170152.34999999</v>
      </c>
      <c r="CP6">
        <v>141191697.86000001</v>
      </c>
      <c r="CQ6">
        <v>141189704.31999999</v>
      </c>
      <c r="CR6">
        <v>140881254.21000001</v>
      </c>
      <c r="CS6">
        <v>141295198.36000001</v>
      </c>
      <c r="CT6">
        <v>141311737.28999999</v>
      </c>
      <c r="CU6">
        <v>141290400.06</v>
      </c>
      <c r="CV6">
        <v>141206076.40000001</v>
      </c>
      <c r="CW6">
        <v>141014544.43000001</v>
      </c>
      <c r="CX6">
        <v>140964452.16999999</v>
      </c>
      <c r="CY6">
        <v>140975542.69999999</v>
      </c>
      <c r="CZ6">
        <v>141430560.55000001</v>
      </c>
      <c r="DA6">
        <v>141447562.55000001</v>
      </c>
      <c r="DB6">
        <v>141684122.38</v>
      </c>
      <c r="DC6">
        <v>141785773.41999999</v>
      </c>
      <c r="DD6">
        <v>141649855.75999999</v>
      </c>
      <c r="DE6">
        <v>141374754.49000001</v>
      </c>
      <c r="DF6">
        <v>141391582.31</v>
      </c>
      <c r="DG6">
        <v>141553305.15000001</v>
      </c>
      <c r="DH6">
        <v>141570179.78</v>
      </c>
      <c r="DI6">
        <v>141243453.84999999</v>
      </c>
      <c r="DJ6">
        <v>141247743.11000001</v>
      </c>
      <c r="DK6">
        <v>141244495.62</v>
      </c>
      <c r="DL6">
        <v>141194648.43000001</v>
      </c>
      <c r="DM6">
        <v>141711597.47</v>
      </c>
      <c r="DN6">
        <v>141729876.74000001</v>
      </c>
      <c r="DO6">
        <v>141748927.56999999</v>
      </c>
      <c r="DP6">
        <v>141467424.50999999</v>
      </c>
      <c r="DQ6">
        <v>141474439.31</v>
      </c>
      <c r="DR6">
        <v>141572251.94999999</v>
      </c>
      <c r="DS6">
        <v>141589056.41</v>
      </c>
      <c r="DT6">
        <v>141064316.94999999</v>
      </c>
      <c r="DU6">
        <v>140952309.34</v>
      </c>
      <c r="DV6">
        <v>140971358.28999999</v>
      </c>
      <c r="DW6">
        <v>140904737.66</v>
      </c>
      <c r="DX6">
        <v>140810655.83000001</v>
      </c>
      <c r="DY6">
        <v>140742667.61000001</v>
      </c>
      <c r="DZ6">
        <v>140754859.30000001</v>
      </c>
      <c r="EA6">
        <v>140765161.97999999</v>
      </c>
      <c r="EB6">
        <v>140779235.88999999</v>
      </c>
      <c r="EC6">
        <v>140798663.91</v>
      </c>
      <c r="ED6">
        <v>141386441.80000001</v>
      </c>
      <c r="EE6">
        <v>139533044.41</v>
      </c>
      <c r="EF6">
        <v>139481401.43000001</v>
      </c>
      <c r="EG6">
        <v>139867126.44</v>
      </c>
      <c r="EH6">
        <v>138667323.31</v>
      </c>
      <c r="EI6">
        <v>138687349.41999999</v>
      </c>
      <c r="EJ6">
        <v>138710055.75</v>
      </c>
      <c r="EK6">
        <v>138765164.03999999</v>
      </c>
      <c r="EL6">
        <v>138786640.99000001</v>
      </c>
      <c r="EM6">
        <v>138710723.91999999</v>
      </c>
      <c r="EN6">
        <v>138661669.06</v>
      </c>
      <c r="EO6">
        <v>138672028.91999999</v>
      </c>
      <c r="EP6">
        <v>138593213.38999999</v>
      </c>
      <c r="EQ6">
        <v>138613797.09999999</v>
      </c>
      <c r="ER6">
        <v>140028308.88</v>
      </c>
      <c r="ES6">
        <v>139932317.66</v>
      </c>
      <c r="ET6">
        <v>139949570.97</v>
      </c>
      <c r="EU6">
        <v>139966745.88</v>
      </c>
      <c r="EV6">
        <v>131845148.26000001</v>
      </c>
      <c r="EW6">
        <v>132023134.34</v>
      </c>
      <c r="EX6">
        <v>132044705.47</v>
      </c>
      <c r="EY6">
        <v>132109281.36</v>
      </c>
      <c r="EZ6">
        <v>132221381.47</v>
      </c>
      <c r="FA6">
        <v>132395987.97</v>
      </c>
      <c r="FB6">
        <v>132508501.73999999</v>
      </c>
      <c r="FC6">
        <v>132536287.26000001</v>
      </c>
      <c r="FD6">
        <v>132469765.39</v>
      </c>
      <c r="FE6">
        <v>132492180.86</v>
      </c>
      <c r="FF6">
        <v>132521088.81999999</v>
      </c>
      <c r="FG6">
        <v>132563943.98</v>
      </c>
      <c r="FH6">
        <v>132601785.11</v>
      </c>
      <c r="FI6">
        <v>132614425.75</v>
      </c>
      <c r="FJ6">
        <v>132737364.20999999</v>
      </c>
      <c r="FK6">
        <v>132733647.84999999</v>
      </c>
      <c r="FL6">
        <v>132759478.16</v>
      </c>
      <c r="FM6">
        <v>134205571.33</v>
      </c>
      <c r="FN6">
        <v>134172888.47</v>
      </c>
      <c r="FO6">
        <v>133123763.34999999</v>
      </c>
      <c r="FP6">
        <v>133147966.98</v>
      </c>
      <c r="FQ6">
        <v>133381236.61</v>
      </c>
      <c r="FR6">
        <v>133405120.56999999</v>
      </c>
      <c r="FS6">
        <v>133428459.34999999</v>
      </c>
      <c r="FT6">
        <v>133893714.76000001</v>
      </c>
      <c r="FU6">
        <v>133911917.04000001</v>
      </c>
      <c r="FV6">
        <v>133946443.98</v>
      </c>
      <c r="FW6">
        <v>133796321.48999999</v>
      </c>
      <c r="FX6">
        <v>134308549.75999999</v>
      </c>
      <c r="FY6">
        <v>134492024.93000001</v>
      </c>
      <c r="FZ6">
        <v>134515918.87</v>
      </c>
      <c r="GA6">
        <v>134324192.28999999</v>
      </c>
      <c r="GC6" s="58" t="str">
        <f>INDEX('[1]MONEDA FIA'!$B$2:$B$51,MATCH(A6,'[1]MONEDA FIA'!$A$2:$A$51,0))</f>
        <v>BS</v>
      </c>
    </row>
    <row r="7" spans="1:185" x14ac:dyDescent="0.2">
      <c r="A7" t="s">
        <v>45</v>
      </c>
      <c r="B7" t="s">
        <v>16</v>
      </c>
      <c r="C7">
        <v>43087243.710000001</v>
      </c>
      <c r="D7">
        <v>22068001.440000001</v>
      </c>
      <c r="E7">
        <v>22048699.780000001</v>
      </c>
      <c r="F7">
        <v>22042797.059999999</v>
      </c>
      <c r="G7">
        <v>22036041.100000001</v>
      </c>
      <c r="H7">
        <v>22041853.18</v>
      </c>
      <c r="I7">
        <v>21941983.710000001</v>
      </c>
      <c r="J7">
        <v>21933595.739999998</v>
      </c>
      <c r="K7">
        <v>21920034.300000001</v>
      </c>
      <c r="L7">
        <v>21959138.690000001</v>
      </c>
      <c r="M7">
        <v>21957540.640000001</v>
      </c>
      <c r="N7">
        <v>22024084.77</v>
      </c>
      <c r="O7">
        <v>21956379.030000001</v>
      </c>
      <c r="P7">
        <v>21911264.629999999</v>
      </c>
      <c r="Q7">
        <v>21892111.18</v>
      </c>
      <c r="R7">
        <v>21911686.329999998</v>
      </c>
      <c r="S7">
        <v>21892154.399999999</v>
      </c>
      <c r="T7">
        <v>21883758.050000001</v>
      </c>
      <c r="U7">
        <v>21878132.359999999</v>
      </c>
      <c r="V7">
        <v>22714455.379999999</v>
      </c>
      <c r="W7">
        <v>22655761.760000002</v>
      </c>
      <c r="X7">
        <v>22650122.960000001</v>
      </c>
      <c r="Y7">
        <v>22518552.629999999</v>
      </c>
      <c r="Z7">
        <v>22467412.280000001</v>
      </c>
      <c r="AA7">
        <v>22449391.390000001</v>
      </c>
      <c r="AB7">
        <v>22445047.670000002</v>
      </c>
      <c r="AC7">
        <v>22401529.48</v>
      </c>
      <c r="AD7">
        <v>23590360.640000001</v>
      </c>
      <c r="AE7">
        <v>23656317.620000001</v>
      </c>
      <c r="AF7">
        <v>23652442.25</v>
      </c>
      <c r="AG7">
        <v>44706837.82</v>
      </c>
      <c r="AH7">
        <v>44700715.759999998</v>
      </c>
      <c r="AI7">
        <v>44696613.25</v>
      </c>
      <c r="AJ7">
        <v>23710552.670000002</v>
      </c>
      <c r="AK7">
        <v>23681019.120000001</v>
      </c>
      <c r="AL7">
        <v>23685212.010000002</v>
      </c>
      <c r="AM7">
        <v>23643700.239999998</v>
      </c>
      <c r="AN7">
        <v>14505121.93</v>
      </c>
      <c r="AO7">
        <v>14480318.32</v>
      </c>
      <c r="AP7">
        <v>14476165.85</v>
      </c>
      <c r="AQ7">
        <v>14458459.970000001</v>
      </c>
      <c r="AR7">
        <v>15957282.4</v>
      </c>
      <c r="AS7">
        <v>6863886.4800000004</v>
      </c>
      <c r="AT7">
        <v>6833169.9500000002</v>
      </c>
      <c r="AU7">
        <v>6867350.1100000003</v>
      </c>
      <c r="AV7">
        <v>6863536.4000000004</v>
      </c>
      <c r="AW7">
        <v>6859142.9800000004</v>
      </c>
      <c r="AX7">
        <v>6732839.4900000002</v>
      </c>
      <c r="AY7">
        <v>5684958.7699999996</v>
      </c>
      <c r="AZ7">
        <v>10797006.51</v>
      </c>
      <c r="BA7">
        <v>11427362.449999999</v>
      </c>
      <c r="BB7">
        <v>11428325.35</v>
      </c>
      <c r="BC7">
        <v>11320970.470000001</v>
      </c>
      <c r="BD7">
        <v>11316206.51</v>
      </c>
      <c r="BE7">
        <v>11330836.02</v>
      </c>
      <c r="BF7">
        <v>12223572.15</v>
      </c>
      <c r="BG7">
        <v>17950720.989999998</v>
      </c>
      <c r="BH7">
        <v>12546381.92</v>
      </c>
      <c r="BI7">
        <v>19549348.850000001</v>
      </c>
      <c r="BJ7">
        <v>19543433.98</v>
      </c>
      <c r="BK7">
        <v>19537380.760000002</v>
      </c>
      <c r="BL7">
        <v>19531351.23</v>
      </c>
      <c r="BM7">
        <v>19525238.75</v>
      </c>
      <c r="BN7">
        <v>19589133.32</v>
      </c>
      <c r="BO7">
        <v>19491978.989999998</v>
      </c>
      <c r="BP7">
        <v>19355775.350000001</v>
      </c>
      <c r="BQ7">
        <v>19346476.59</v>
      </c>
      <c r="BR7">
        <v>19339802.77</v>
      </c>
      <c r="BS7">
        <v>19338533.100000001</v>
      </c>
      <c r="BT7">
        <v>19249143.530000001</v>
      </c>
      <c r="BU7">
        <v>19652564.699999999</v>
      </c>
      <c r="BV7">
        <v>19842284.57</v>
      </c>
      <c r="BW7">
        <v>18758854.25</v>
      </c>
      <c r="BX7">
        <v>18731028.300000001</v>
      </c>
      <c r="BY7">
        <v>18723972.859999999</v>
      </c>
      <c r="BZ7">
        <v>18750647.420000002</v>
      </c>
      <c r="CA7">
        <v>18594621.460000001</v>
      </c>
      <c r="CB7">
        <v>18539558.039999999</v>
      </c>
      <c r="CC7">
        <v>18959983.100000001</v>
      </c>
      <c r="CD7">
        <v>18949592.5</v>
      </c>
      <c r="CE7">
        <v>18939418.530000001</v>
      </c>
      <c r="CF7">
        <v>18932895.789999999</v>
      </c>
      <c r="CG7">
        <v>11537000.609999999</v>
      </c>
      <c r="CH7">
        <v>12009012.779999999</v>
      </c>
      <c r="CI7">
        <v>12094013.33</v>
      </c>
      <c r="CJ7">
        <v>12107873.720000001</v>
      </c>
      <c r="CK7">
        <v>16496074.48</v>
      </c>
      <c r="CL7">
        <v>16490575.619999999</v>
      </c>
      <c r="CM7">
        <v>16484383.58</v>
      </c>
      <c r="CN7">
        <v>31417508.16</v>
      </c>
      <c r="CO7">
        <v>17558450.109999999</v>
      </c>
      <c r="CP7">
        <v>17556432.109999999</v>
      </c>
      <c r="CQ7">
        <v>17528220.309999999</v>
      </c>
      <c r="CR7">
        <v>17197052.890000001</v>
      </c>
      <c r="CS7">
        <v>17588117.98</v>
      </c>
      <c r="CT7">
        <v>17581781.219999999</v>
      </c>
      <c r="CU7">
        <v>17537623.359999999</v>
      </c>
      <c r="CV7">
        <v>17430436.359999999</v>
      </c>
      <c r="CW7">
        <v>17216028.98</v>
      </c>
      <c r="CX7">
        <v>17143079.960000001</v>
      </c>
      <c r="CY7">
        <v>17597181.800000001</v>
      </c>
      <c r="CZ7">
        <v>18028497.25</v>
      </c>
      <c r="DA7">
        <v>18937889.399999999</v>
      </c>
      <c r="DB7">
        <v>19150922.5</v>
      </c>
      <c r="DC7">
        <v>19229028.359999999</v>
      </c>
      <c r="DD7">
        <v>17101604.120000001</v>
      </c>
      <c r="DE7">
        <v>16802745.66</v>
      </c>
      <c r="DF7">
        <v>16795819.140000001</v>
      </c>
      <c r="DG7">
        <v>16933753.039999999</v>
      </c>
      <c r="DH7">
        <v>17437951.460000001</v>
      </c>
      <c r="DI7">
        <v>20459150.699999999</v>
      </c>
      <c r="DJ7">
        <v>20440222.969999999</v>
      </c>
      <c r="DK7">
        <v>20413752.41</v>
      </c>
      <c r="DL7">
        <v>20340729.920000002</v>
      </c>
      <c r="DM7">
        <v>20834420.579999998</v>
      </c>
      <c r="DN7">
        <v>20829471.420000002</v>
      </c>
      <c r="DO7">
        <v>20825315.989999998</v>
      </c>
      <c r="DP7">
        <v>20520562.579999998</v>
      </c>
      <c r="DQ7">
        <v>20504230.329999998</v>
      </c>
      <c r="DR7">
        <v>34304670.619999997</v>
      </c>
      <c r="DS7">
        <v>34300486.340000004</v>
      </c>
      <c r="DT7">
        <v>19353492.73</v>
      </c>
      <c r="DU7">
        <v>19218203.43</v>
      </c>
      <c r="DV7">
        <v>19214034</v>
      </c>
      <c r="DW7">
        <v>19130413.760000002</v>
      </c>
      <c r="DX7">
        <v>19013065.850000001</v>
      </c>
      <c r="DY7">
        <v>18921691.350000001</v>
      </c>
      <c r="DZ7">
        <v>18910494.629999999</v>
      </c>
      <c r="EA7">
        <v>18897432.77</v>
      </c>
      <c r="EB7">
        <v>18888104.440000001</v>
      </c>
      <c r="EC7">
        <v>18883993.109999999</v>
      </c>
      <c r="ED7">
        <v>22228039.879999999</v>
      </c>
      <c r="EE7">
        <v>10351576.23</v>
      </c>
      <c r="EF7">
        <v>10273090.24</v>
      </c>
      <c r="EG7">
        <v>10752012.060000001</v>
      </c>
      <c r="EH7">
        <v>9525395.7699999996</v>
      </c>
      <c r="EI7">
        <v>9518611.8900000006</v>
      </c>
      <c r="EJ7">
        <v>9514536.2699999996</v>
      </c>
      <c r="EK7">
        <v>9542817.4499999993</v>
      </c>
      <c r="EL7">
        <v>10042760.08</v>
      </c>
      <c r="EM7">
        <v>9940098.3300000001</v>
      </c>
      <c r="EN7">
        <v>9864341.8200000003</v>
      </c>
      <c r="EO7">
        <v>23888116.940000001</v>
      </c>
      <c r="EP7">
        <v>23784767.879999999</v>
      </c>
      <c r="EQ7">
        <v>23780719.359999999</v>
      </c>
      <c r="ER7">
        <v>25139476.420000002</v>
      </c>
      <c r="ES7">
        <v>25018825.149999999</v>
      </c>
      <c r="ET7">
        <v>23018490.530000001</v>
      </c>
      <c r="EU7">
        <v>23010617.420000002</v>
      </c>
      <c r="EV7">
        <v>14865033.630000001</v>
      </c>
      <c r="EW7">
        <v>15017939.48</v>
      </c>
      <c r="EX7">
        <v>15014052.960000001</v>
      </c>
      <c r="EY7">
        <v>11553137.529999999</v>
      </c>
      <c r="EZ7">
        <v>11638899.380000001</v>
      </c>
      <c r="FA7">
        <v>11787209.550000001</v>
      </c>
      <c r="FB7">
        <v>11862912.029999999</v>
      </c>
      <c r="FC7">
        <v>11864338.529999999</v>
      </c>
      <c r="FD7">
        <v>11771511.560000001</v>
      </c>
      <c r="FE7">
        <v>11767603.439999999</v>
      </c>
      <c r="FF7">
        <v>11770004.33</v>
      </c>
      <c r="FG7">
        <v>11786365.99</v>
      </c>
      <c r="FH7">
        <v>11794466.640000001</v>
      </c>
      <c r="FI7">
        <v>11777351.619999999</v>
      </c>
      <c r="FJ7">
        <v>11870475.609999999</v>
      </c>
      <c r="FK7">
        <v>11837011.460000001</v>
      </c>
      <c r="FL7">
        <v>11833059.130000001</v>
      </c>
      <c r="FM7">
        <v>13249361.199999999</v>
      </c>
      <c r="FN7">
        <v>20877257.780000001</v>
      </c>
      <c r="FO7">
        <v>19799941.09</v>
      </c>
      <c r="FP7">
        <v>20343812.469999999</v>
      </c>
      <c r="FQ7">
        <v>21055118.969999999</v>
      </c>
      <c r="FR7">
        <v>21050928.16</v>
      </c>
      <c r="FS7">
        <v>21046256.050000001</v>
      </c>
      <c r="FT7">
        <v>21483427.699999999</v>
      </c>
      <c r="FU7">
        <v>21473577.609999999</v>
      </c>
      <c r="FV7">
        <v>18716831.390000001</v>
      </c>
      <c r="FW7">
        <v>18538478.800000001</v>
      </c>
      <c r="FX7">
        <v>19017272.199999999</v>
      </c>
      <c r="FY7">
        <v>19172469.329999998</v>
      </c>
      <c r="FZ7">
        <v>19168109.390000001</v>
      </c>
      <c r="GA7">
        <v>18948067.120000001</v>
      </c>
      <c r="GC7" s="58" t="str">
        <f>INDEX('[1]MONEDA FIA'!$B$2:$B$51,MATCH(A7,'[1]MONEDA FIA'!$A$2:$A$51,0))</f>
        <v>BS</v>
      </c>
    </row>
    <row r="8" spans="1:185" x14ac:dyDescent="0.2">
      <c r="A8" t="s">
        <v>45</v>
      </c>
      <c r="B8" t="s">
        <v>14</v>
      </c>
      <c r="C8">
        <v>4.7927</v>
      </c>
      <c r="D8">
        <v>4.7937000000000003</v>
      </c>
      <c r="E8">
        <v>4.9198000000000004</v>
      </c>
      <c r="F8">
        <v>4.8817000000000004</v>
      </c>
      <c r="G8">
        <v>4.8411999999999997</v>
      </c>
      <c r="H8">
        <v>4.8613999999999997</v>
      </c>
      <c r="I8">
        <v>4.8498999999999999</v>
      </c>
      <c r="J8">
        <v>4.7975000000000003</v>
      </c>
      <c r="K8">
        <v>4.7794999999999996</v>
      </c>
      <c r="L8">
        <v>4.7591000000000001</v>
      </c>
      <c r="M8">
        <v>4.7196999999999996</v>
      </c>
      <c r="N8">
        <v>4.6843000000000004</v>
      </c>
      <c r="O8">
        <v>4.6955999999999998</v>
      </c>
      <c r="P8">
        <v>4.6919000000000004</v>
      </c>
      <c r="Q8">
        <v>4.6437999999999997</v>
      </c>
      <c r="R8">
        <v>4.6257000000000001</v>
      </c>
      <c r="S8">
        <v>4.6083999999999996</v>
      </c>
      <c r="T8">
        <v>4.5758999999999999</v>
      </c>
      <c r="U8">
        <v>4.5430000000000001</v>
      </c>
      <c r="V8">
        <v>4.5747999999999998</v>
      </c>
      <c r="W8">
        <v>4.5773999999999999</v>
      </c>
      <c r="X8">
        <v>4.5164</v>
      </c>
      <c r="Y8">
        <v>4.5205000000000002</v>
      </c>
      <c r="Z8">
        <v>4.5256999999999996</v>
      </c>
      <c r="AA8">
        <v>3.8803999999999998</v>
      </c>
      <c r="AB8">
        <v>3.2450000000000001</v>
      </c>
      <c r="AC8">
        <v>3.3115000000000001</v>
      </c>
      <c r="AD8">
        <v>3.3452999999999999</v>
      </c>
      <c r="AE8">
        <v>3.3311999999999999</v>
      </c>
      <c r="AF8">
        <v>3.3492000000000002</v>
      </c>
      <c r="AG8">
        <v>3.4316</v>
      </c>
      <c r="AH8">
        <v>3.3929</v>
      </c>
      <c r="AI8">
        <v>3.2294999999999998</v>
      </c>
      <c r="AJ8">
        <v>3.31</v>
      </c>
      <c r="AK8">
        <v>3.3529</v>
      </c>
      <c r="AL8">
        <v>3.3489</v>
      </c>
      <c r="AM8">
        <v>3.3765999999999998</v>
      </c>
      <c r="AN8">
        <v>3.3965999999999998</v>
      </c>
      <c r="AO8">
        <v>3.423</v>
      </c>
      <c r="AP8">
        <v>3.4493999999999998</v>
      </c>
      <c r="AQ8">
        <v>3.5206</v>
      </c>
      <c r="AR8">
        <v>3.5779000000000001</v>
      </c>
      <c r="AS8">
        <v>3.5956000000000001</v>
      </c>
      <c r="AT8">
        <v>3.6545999999999998</v>
      </c>
      <c r="AU8">
        <v>3.7126000000000001</v>
      </c>
      <c r="AV8">
        <v>3.7645</v>
      </c>
      <c r="AW8">
        <v>3.8149000000000002</v>
      </c>
      <c r="AX8">
        <v>3.8938000000000001</v>
      </c>
      <c r="AY8">
        <v>3.9605999999999999</v>
      </c>
      <c r="AZ8">
        <v>3.9904999999999999</v>
      </c>
      <c r="BA8">
        <v>4.0431999999999997</v>
      </c>
      <c r="BB8">
        <v>4.1098999999999997</v>
      </c>
      <c r="BC8">
        <v>4.1360000000000001</v>
      </c>
      <c r="BD8">
        <v>4.1772999999999998</v>
      </c>
      <c r="BE8">
        <v>4.2481</v>
      </c>
      <c r="BF8">
        <v>4.3018000000000001</v>
      </c>
      <c r="BG8">
        <v>4.3106999999999998</v>
      </c>
      <c r="BH8">
        <v>4.3346999999999998</v>
      </c>
      <c r="BI8">
        <v>4.3760000000000003</v>
      </c>
      <c r="BJ8">
        <v>4.3901000000000003</v>
      </c>
      <c r="BK8">
        <v>4.375</v>
      </c>
      <c r="BL8">
        <v>4.4249000000000001</v>
      </c>
      <c r="BM8">
        <v>4.4740000000000002</v>
      </c>
      <c r="BN8">
        <v>4.5087000000000002</v>
      </c>
      <c r="BO8">
        <v>4.5266000000000002</v>
      </c>
      <c r="BP8">
        <v>4.5445000000000002</v>
      </c>
      <c r="BQ8">
        <v>4.5486000000000004</v>
      </c>
      <c r="BR8">
        <v>4.5598000000000001</v>
      </c>
      <c r="BS8">
        <v>4.5975999999999999</v>
      </c>
      <c r="BT8">
        <v>4.6158000000000001</v>
      </c>
      <c r="BU8">
        <v>4.6036000000000001</v>
      </c>
      <c r="BV8">
        <v>4.6021999999999998</v>
      </c>
      <c r="BW8">
        <v>4.6082999999999998</v>
      </c>
      <c r="BX8">
        <v>4.5781999999999998</v>
      </c>
      <c r="BY8">
        <v>4.5491000000000001</v>
      </c>
      <c r="BZ8">
        <v>4.5629999999999997</v>
      </c>
      <c r="CA8">
        <v>4.5526999999999997</v>
      </c>
      <c r="CB8">
        <v>4.5297000000000001</v>
      </c>
      <c r="CC8">
        <v>4.5213000000000001</v>
      </c>
      <c r="CD8">
        <v>4.5034999999999998</v>
      </c>
      <c r="CE8">
        <v>4.4814999999999996</v>
      </c>
      <c r="CF8">
        <v>4.4604999999999997</v>
      </c>
      <c r="CG8">
        <v>4.4932999999999996</v>
      </c>
      <c r="CH8">
        <v>4.4978999999999996</v>
      </c>
      <c r="CI8">
        <v>4.4800000000000004</v>
      </c>
      <c r="CJ8">
        <v>4.4781000000000004</v>
      </c>
      <c r="CK8">
        <v>4.4762000000000004</v>
      </c>
      <c r="CL8">
        <v>4.4736000000000002</v>
      </c>
      <c r="CM8">
        <v>4.4535</v>
      </c>
      <c r="CN8">
        <v>4.5053999999999998</v>
      </c>
      <c r="CO8">
        <v>4.5075000000000003</v>
      </c>
      <c r="CP8">
        <v>4.5271999999999997</v>
      </c>
      <c r="CQ8">
        <v>4.5469999999999997</v>
      </c>
      <c r="CR8">
        <v>4.5030000000000001</v>
      </c>
      <c r="CS8">
        <v>4.5021000000000004</v>
      </c>
      <c r="CT8">
        <v>4.5010000000000003</v>
      </c>
      <c r="CU8">
        <v>4.5496999999999996</v>
      </c>
      <c r="CV8">
        <v>4.5731999999999999</v>
      </c>
      <c r="CW8">
        <v>4.5587</v>
      </c>
      <c r="CX8">
        <v>4.5613999999999999</v>
      </c>
      <c r="CY8">
        <v>4.5720000000000001</v>
      </c>
      <c r="CZ8">
        <v>4.5713999999999997</v>
      </c>
      <c r="DA8">
        <v>4.5724</v>
      </c>
      <c r="DB8">
        <v>4.6228999999999996</v>
      </c>
      <c r="DC8">
        <v>4.6478999999999999</v>
      </c>
      <c r="DD8">
        <v>4.6336000000000004</v>
      </c>
      <c r="DE8">
        <v>4.6462000000000003</v>
      </c>
      <c r="DF8">
        <v>4.6429999999999998</v>
      </c>
      <c r="DG8">
        <v>4.6364000000000001</v>
      </c>
      <c r="DH8">
        <v>4.6307999999999998</v>
      </c>
      <c r="DI8">
        <v>4.6992000000000003</v>
      </c>
      <c r="DJ8">
        <v>4.7176</v>
      </c>
      <c r="DK8">
        <v>4.6908000000000003</v>
      </c>
      <c r="DL8">
        <v>4.7168999999999999</v>
      </c>
      <c r="DM8">
        <v>4.7423999999999999</v>
      </c>
      <c r="DN8">
        <v>4.7493999999999996</v>
      </c>
      <c r="DO8">
        <v>4.7535999999999996</v>
      </c>
      <c r="DP8">
        <v>4.8293999999999997</v>
      </c>
      <c r="DQ8">
        <v>4.8704000000000001</v>
      </c>
      <c r="DR8">
        <v>4.8761000000000001</v>
      </c>
      <c r="DS8">
        <v>4.8834999999999997</v>
      </c>
      <c r="DT8">
        <v>4.9203000000000001</v>
      </c>
      <c r="DU8">
        <v>4.9316000000000004</v>
      </c>
      <c r="DV8">
        <v>4.9420000000000002</v>
      </c>
      <c r="DW8">
        <v>5.0140000000000002</v>
      </c>
      <c r="DX8">
        <v>5.0518000000000001</v>
      </c>
      <c r="DY8">
        <v>5.0544000000000002</v>
      </c>
      <c r="DZ8">
        <v>5.0815000000000001</v>
      </c>
      <c r="EA8">
        <v>5.1082999999999998</v>
      </c>
      <c r="EB8">
        <v>5.1231999999999998</v>
      </c>
      <c r="EC8">
        <v>5.1311</v>
      </c>
      <c r="ED8">
        <v>5.1984000000000004</v>
      </c>
      <c r="EE8">
        <v>5.2266000000000004</v>
      </c>
      <c r="EF8">
        <v>5.2478999999999996</v>
      </c>
      <c r="EG8">
        <v>5.2938000000000001</v>
      </c>
      <c r="EH8">
        <v>5.3422999999999998</v>
      </c>
      <c r="EI8">
        <v>5.3814000000000002</v>
      </c>
      <c r="EJ8">
        <v>5.4353999999999996</v>
      </c>
      <c r="EK8">
        <v>5.5129000000000001</v>
      </c>
      <c r="EL8">
        <v>5.5749000000000004</v>
      </c>
      <c r="EM8">
        <v>5.5746000000000002</v>
      </c>
      <c r="EN8">
        <v>5.6237000000000004</v>
      </c>
      <c r="EO8">
        <v>5.6828000000000003</v>
      </c>
      <c r="EP8">
        <v>5.6806000000000001</v>
      </c>
      <c r="EQ8">
        <v>5.6791</v>
      </c>
      <c r="ER8">
        <v>5.7485999999999997</v>
      </c>
      <c r="ES8">
        <v>5.7824999999999998</v>
      </c>
      <c r="ET8">
        <v>5.7610000000000001</v>
      </c>
      <c r="EU8">
        <v>5.7774000000000001</v>
      </c>
      <c r="EV8">
        <v>5.7988999999999997</v>
      </c>
      <c r="EW8">
        <v>5.8537999999999997</v>
      </c>
      <c r="EX8">
        <v>5.8613999999999997</v>
      </c>
      <c r="EY8">
        <v>5.9150999999999998</v>
      </c>
      <c r="EZ8">
        <v>5.9657</v>
      </c>
      <c r="FA8">
        <v>5.9653999999999998</v>
      </c>
      <c r="FB8">
        <v>5.9999000000000002</v>
      </c>
      <c r="FC8">
        <v>6.0336999999999996</v>
      </c>
      <c r="FD8">
        <v>6.0583999999999998</v>
      </c>
      <c r="FE8">
        <v>6.0831999999999997</v>
      </c>
      <c r="FF8">
        <v>6.1506999999999996</v>
      </c>
      <c r="FG8">
        <v>6.1990999999999996</v>
      </c>
      <c r="FH8">
        <v>6.2313999999999998</v>
      </c>
      <c r="FI8">
        <v>6.3028000000000004</v>
      </c>
      <c r="FJ8">
        <v>6.3423999999999996</v>
      </c>
      <c r="FK8">
        <v>6.3730000000000002</v>
      </c>
      <c r="FL8">
        <v>6.4025999999999996</v>
      </c>
      <c r="FM8">
        <v>6.4669999999999996</v>
      </c>
      <c r="FN8">
        <v>6.5880000000000001</v>
      </c>
      <c r="FO8">
        <v>6.6020000000000003</v>
      </c>
      <c r="FP8">
        <v>6.6162000000000001</v>
      </c>
      <c r="FQ8">
        <v>6.6593</v>
      </c>
      <c r="FR8">
        <v>6.6710000000000003</v>
      </c>
      <c r="FS8">
        <v>6.6715999999999998</v>
      </c>
      <c r="FT8">
        <v>6.7565</v>
      </c>
      <c r="FU8">
        <v>6.8071999999999999</v>
      </c>
      <c r="FV8">
        <v>6.8030999999999997</v>
      </c>
      <c r="FW8">
        <v>6.8377999999999997</v>
      </c>
      <c r="FX8">
        <v>6.8733000000000004</v>
      </c>
      <c r="FY8">
        <v>6.8906000000000001</v>
      </c>
      <c r="FZ8">
        <v>6.8929999999999998</v>
      </c>
      <c r="GA8">
        <v>6.9520999999999997</v>
      </c>
      <c r="GC8" s="58" t="str">
        <f>INDEX('[1]MONEDA FIA'!$B$2:$B$51,MATCH(A8,'[1]MONEDA FIA'!$A$2:$A$51,0))</f>
        <v>BS</v>
      </c>
    </row>
    <row r="9" spans="1:185" x14ac:dyDescent="0.2">
      <c r="A9" t="s">
        <v>45</v>
      </c>
      <c r="B9" t="s">
        <v>15</v>
      </c>
      <c r="C9">
        <v>4.8994</v>
      </c>
      <c r="D9">
        <v>4.9004000000000003</v>
      </c>
      <c r="E9">
        <v>5.0323000000000002</v>
      </c>
      <c r="F9">
        <v>4.9923999999999999</v>
      </c>
      <c r="G9">
        <v>4.9500999999999999</v>
      </c>
      <c r="H9">
        <v>4.9711999999999996</v>
      </c>
      <c r="I9">
        <v>4.9592000000000001</v>
      </c>
      <c r="J9">
        <v>4.9043999999999999</v>
      </c>
      <c r="K9">
        <v>4.8856000000000002</v>
      </c>
      <c r="L9">
        <v>4.8643000000000001</v>
      </c>
      <c r="M9">
        <v>4.8231000000000002</v>
      </c>
      <c r="N9">
        <v>4.7862</v>
      </c>
      <c r="O9">
        <v>4.798</v>
      </c>
      <c r="P9">
        <v>4.7941000000000003</v>
      </c>
      <c r="Q9">
        <v>4.7439</v>
      </c>
      <c r="R9">
        <v>4.7249999999999996</v>
      </c>
      <c r="S9">
        <v>4.7069999999999999</v>
      </c>
      <c r="T9">
        <v>4.6730999999999998</v>
      </c>
      <c r="U9">
        <v>4.6387999999999998</v>
      </c>
      <c r="V9">
        <v>4.6719999999999997</v>
      </c>
      <c r="W9">
        <v>4.6746999999999996</v>
      </c>
      <c r="X9">
        <v>4.6111000000000004</v>
      </c>
      <c r="Y9">
        <v>4.6153000000000004</v>
      </c>
      <c r="Z9">
        <v>4.6208</v>
      </c>
      <c r="AA9">
        <v>3.9502000000000002</v>
      </c>
      <c r="AB9">
        <v>3.2936999999999999</v>
      </c>
      <c r="AC9">
        <v>3.3622000000000001</v>
      </c>
      <c r="AD9">
        <v>3.3971</v>
      </c>
      <c r="AE9">
        <v>3.3824999999999998</v>
      </c>
      <c r="AF9">
        <v>3.4011</v>
      </c>
      <c r="AG9">
        <v>3.4861</v>
      </c>
      <c r="AH9">
        <v>3.4462000000000002</v>
      </c>
      <c r="AI9">
        <v>3.2776999999999998</v>
      </c>
      <c r="AJ9">
        <v>3.3607</v>
      </c>
      <c r="AK9">
        <v>3.4049</v>
      </c>
      <c r="AL9">
        <v>3.4007999999999998</v>
      </c>
      <c r="AM9">
        <v>3.4293</v>
      </c>
      <c r="AN9">
        <v>3.45</v>
      </c>
      <c r="AO9">
        <v>3.4771999999999998</v>
      </c>
      <c r="AP9">
        <v>3.5045000000000002</v>
      </c>
      <c r="AQ9">
        <v>3.5779999999999998</v>
      </c>
      <c r="AR9">
        <v>3.6372</v>
      </c>
      <c r="AS9">
        <v>3.6555</v>
      </c>
      <c r="AT9">
        <v>3.7164000000000001</v>
      </c>
      <c r="AU9">
        <v>3.7764000000000002</v>
      </c>
      <c r="AV9">
        <v>3.8300999999999998</v>
      </c>
      <c r="AW9">
        <v>3.8822999999999999</v>
      </c>
      <c r="AX9">
        <v>3.964</v>
      </c>
      <c r="AY9">
        <v>4.0332999999999997</v>
      </c>
      <c r="AZ9">
        <v>4.0643000000000002</v>
      </c>
      <c r="BA9">
        <v>4.1189999999999998</v>
      </c>
      <c r="BB9">
        <v>4.1882000000000001</v>
      </c>
      <c r="BC9">
        <v>4.2153</v>
      </c>
      <c r="BD9">
        <v>4.2582000000000004</v>
      </c>
      <c r="BE9">
        <v>4.3318000000000003</v>
      </c>
      <c r="BF9">
        <v>4.3875999999999999</v>
      </c>
      <c r="BG9">
        <v>4.3968999999999996</v>
      </c>
      <c r="BH9">
        <v>4.4218999999999999</v>
      </c>
      <c r="BI9">
        <v>4.4648000000000003</v>
      </c>
      <c r="BJ9">
        <v>4.4794999999999998</v>
      </c>
      <c r="BK9">
        <v>4.4638</v>
      </c>
      <c r="BL9">
        <v>4.5157999999999996</v>
      </c>
      <c r="BM9">
        <v>4.5669000000000004</v>
      </c>
      <c r="BN9">
        <v>4.6029999999999998</v>
      </c>
      <c r="BO9">
        <v>4.6216999999999997</v>
      </c>
      <c r="BP9">
        <v>4.6403999999999996</v>
      </c>
      <c r="BQ9">
        <v>4.6445999999999996</v>
      </c>
      <c r="BR9">
        <v>4.6562999999999999</v>
      </c>
      <c r="BS9">
        <v>4.6957000000000004</v>
      </c>
      <c r="BT9">
        <v>4.7146999999999997</v>
      </c>
      <c r="BU9">
        <v>4.702</v>
      </c>
      <c r="BV9">
        <v>4.7004999999999999</v>
      </c>
      <c r="BW9">
        <v>4.7069000000000001</v>
      </c>
      <c r="BX9">
        <v>4.6755000000000004</v>
      </c>
      <c r="BY9">
        <v>4.6452</v>
      </c>
      <c r="BZ9">
        <v>4.6596000000000002</v>
      </c>
      <c r="CA9">
        <v>4.6489000000000003</v>
      </c>
      <c r="CB9">
        <v>4.6249000000000002</v>
      </c>
      <c r="CC9">
        <v>4.6162000000000001</v>
      </c>
      <c r="CD9">
        <v>4.5975999999999999</v>
      </c>
      <c r="CE9">
        <v>4.5747</v>
      </c>
      <c r="CF9">
        <v>4.5528000000000004</v>
      </c>
      <c r="CG9">
        <v>4.5869999999999997</v>
      </c>
      <c r="CH9">
        <v>4.5918000000000001</v>
      </c>
      <c r="CI9">
        <v>4.5731000000000002</v>
      </c>
      <c r="CJ9">
        <v>4.5712000000000002</v>
      </c>
      <c r="CK9">
        <v>4.5692000000000004</v>
      </c>
      <c r="CL9">
        <v>4.5664999999999996</v>
      </c>
      <c r="CM9">
        <v>4.5454999999999997</v>
      </c>
      <c r="CN9">
        <v>4.5995999999999997</v>
      </c>
      <c r="CO9">
        <v>4.6017999999999999</v>
      </c>
      <c r="CP9">
        <v>4.6223000000000001</v>
      </c>
      <c r="CQ9">
        <v>4.6429999999999998</v>
      </c>
      <c r="CR9">
        <v>4.5971000000000002</v>
      </c>
      <c r="CS9">
        <v>4.5961999999999996</v>
      </c>
      <c r="CT9">
        <v>4.5949999999999998</v>
      </c>
      <c r="CU9">
        <v>4.6458000000000004</v>
      </c>
      <c r="CV9">
        <v>4.6703000000000001</v>
      </c>
      <c r="CW9">
        <v>4.6551999999999998</v>
      </c>
      <c r="CX9">
        <v>4.6580000000000004</v>
      </c>
      <c r="CY9">
        <v>4.6689999999999996</v>
      </c>
      <c r="CZ9">
        <v>4.6684000000000001</v>
      </c>
      <c r="DA9">
        <v>4.6695000000000002</v>
      </c>
      <c r="DB9">
        <v>4.7221000000000002</v>
      </c>
      <c r="DC9">
        <v>4.7481999999999998</v>
      </c>
      <c r="DD9">
        <v>4.7332999999999998</v>
      </c>
      <c r="DE9">
        <v>4.7464000000000004</v>
      </c>
      <c r="DF9">
        <v>4.7431000000000001</v>
      </c>
      <c r="DG9">
        <v>4.7362000000000002</v>
      </c>
      <c r="DH9">
        <v>4.7304000000000004</v>
      </c>
      <c r="DI9">
        <v>4.8017000000000003</v>
      </c>
      <c r="DJ9">
        <v>4.8209999999999997</v>
      </c>
      <c r="DK9">
        <v>4.7930000000000001</v>
      </c>
      <c r="DL9">
        <v>4.8201999999999998</v>
      </c>
      <c r="DM9">
        <v>4.8468999999999998</v>
      </c>
      <c r="DN9">
        <v>4.8541999999999996</v>
      </c>
      <c r="DO9">
        <v>4.8585000000000003</v>
      </c>
      <c r="DP9">
        <v>4.9377000000000004</v>
      </c>
      <c r="DQ9">
        <v>4.9805999999999999</v>
      </c>
      <c r="DR9">
        <v>4.9866000000000001</v>
      </c>
      <c r="DS9">
        <v>4.9943</v>
      </c>
      <c r="DT9">
        <v>5.0327999999999999</v>
      </c>
      <c r="DU9">
        <v>5.0446</v>
      </c>
      <c r="DV9">
        <v>5.0555000000000003</v>
      </c>
      <c r="DW9">
        <v>5.1307999999999998</v>
      </c>
      <c r="DX9">
        <v>5.1703999999999999</v>
      </c>
      <c r="DY9">
        <v>5.1730999999999998</v>
      </c>
      <c r="DZ9">
        <v>5.2015000000000002</v>
      </c>
      <c r="EA9">
        <v>5.2295999999999996</v>
      </c>
      <c r="EB9">
        <v>5.2451999999999996</v>
      </c>
      <c r="EC9">
        <v>5.2534999999999998</v>
      </c>
      <c r="ED9">
        <v>5.3240999999999996</v>
      </c>
      <c r="EE9">
        <v>5.3536000000000001</v>
      </c>
      <c r="EF9">
        <v>5.3760000000000003</v>
      </c>
      <c r="EG9">
        <v>5.4241999999999999</v>
      </c>
      <c r="EH9">
        <v>5.4751000000000003</v>
      </c>
      <c r="EI9">
        <v>5.5160999999999998</v>
      </c>
      <c r="EJ9">
        <v>5.5728999999999997</v>
      </c>
      <c r="EK9">
        <v>5.6543999999999999</v>
      </c>
      <c r="EL9">
        <v>5.7195999999999998</v>
      </c>
      <c r="EM9">
        <v>5.7192999999999996</v>
      </c>
      <c r="EN9">
        <v>5.7709000000000001</v>
      </c>
      <c r="EO9">
        <v>5.8331999999999997</v>
      </c>
      <c r="EP9">
        <v>5.8308999999999997</v>
      </c>
      <c r="EQ9">
        <v>5.8292999999999999</v>
      </c>
      <c r="ER9">
        <v>5.9024999999999999</v>
      </c>
      <c r="ES9">
        <v>5.9382000000000001</v>
      </c>
      <c r="ET9">
        <v>5.9156000000000004</v>
      </c>
      <c r="EU9">
        <v>5.9329000000000001</v>
      </c>
      <c r="EV9">
        <v>5.9554999999999998</v>
      </c>
      <c r="EW9">
        <v>6.0133999999999999</v>
      </c>
      <c r="EX9">
        <v>6.0214999999999996</v>
      </c>
      <c r="EY9">
        <v>6.0781000000000001</v>
      </c>
      <c r="EZ9">
        <v>6.1315999999999997</v>
      </c>
      <c r="FA9">
        <v>6.1311999999999998</v>
      </c>
      <c r="FB9">
        <v>6.1677</v>
      </c>
      <c r="FC9">
        <v>6.2034000000000002</v>
      </c>
      <c r="FD9">
        <v>6.2294999999999998</v>
      </c>
      <c r="FE9">
        <v>6.2557</v>
      </c>
      <c r="FF9">
        <v>6.3270999999999997</v>
      </c>
      <c r="FG9">
        <v>6.3783000000000003</v>
      </c>
      <c r="FH9">
        <v>6.4124999999999996</v>
      </c>
      <c r="FI9">
        <v>6.4881000000000002</v>
      </c>
      <c r="FJ9">
        <v>6.5301</v>
      </c>
      <c r="FK9">
        <v>6.5625</v>
      </c>
      <c r="FL9">
        <v>6.5938999999999997</v>
      </c>
      <c r="FM9">
        <v>6.6622000000000003</v>
      </c>
      <c r="FN9">
        <v>6.7906000000000004</v>
      </c>
      <c r="FO9">
        <v>6.8055000000000003</v>
      </c>
      <c r="FP9">
        <v>6.8205999999999998</v>
      </c>
      <c r="FQ9">
        <v>6.8663999999999996</v>
      </c>
      <c r="FR9">
        <v>6.8788</v>
      </c>
      <c r="FS9">
        <v>6.8794000000000004</v>
      </c>
      <c r="FT9">
        <v>6.9696999999999996</v>
      </c>
      <c r="FU9">
        <v>7.0236999999999998</v>
      </c>
      <c r="FV9">
        <v>7.0193000000000003</v>
      </c>
      <c r="FW9">
        <v>7.0561999999999996</v>
      </c>
      <c r="FX9">
        <v>7.0940000000000003</v>
      </c>
      <c r="FY9">
        <v>7.1124000000000001</v>
      </c>
      <c r="FZ9">
        <v>7.1150000000000002</v>
      </c>
      <c r="GA9">
        <v>7.1779999999999999</v>
      </c>
      <c r="GC9" s="58" t="str">
        <f>INDEX('[1]MONEDA FIA'!$B$2:$B$51,MATCH(A9,'[1]MONEDA FIA'!$A$2:$A$51,0))</f>
        <v>BS</v>
      </c>
    </row>
    <row r="10" spans="1:185" x14ac:dyDescent="0.2">
      <c r="A10" t="s">
        <v>69</v>
      </c>
      <c r="B10" t="s">
        <v>13</v>
      </c>
      <c r="C10">
        <v>126016599.06</v>
      </c>
      <c r="D10">
        <v>125623933.64</v>
      </c>
      <c r="E10">
        <v>125635088.29000001</v>
      </c>
      <c r="F10">
        <v>125640632.69</v>
      </c>
      <c r="G10">
        <v>125646348.5</v>
      </c>
      <c r="H10">
        <v>125753248.69</v>
      </c>
      <c r="I10">
        <v>125757294.54000001</v>
      </c>
      <c r="J10">
        <v>125762883.48999999</v>
      </c>
      <c r="K10">
        <v>125769476.47</v>
      </c>
      <c r="L10">
        <v>125784766.12</v>
      </c>
      <c r="M10">
        <v>125790416.5</v>
      </c>
      <c r="N10">
        <v>125796066.76000001</v>
      </c>
      <c r="O10">
        <v>125801452.01000001</v>
      </c>
      <c r="P10">
        <v>125801274.90000001</v>
      </c>
      <c r="Q10">
        <v>125762707.93000001</v>
      </c>
      <c r="R10">
        <v>125767716</v>
      </c>
      <c r="S10">
        <v>128773224.67</v>
      </c>
      <c r="T10">
        <v>128778814.5</v>
      </c>
      <c r="U10">
        <v>128784407.90000001</v>
      </c>
      <c r="V10">
        <v>128012605.03</v>
      </c>
      <c r="W10">
        <v>128496390.12</v>
      </c>
      <c r="X10">
        <v>128497852.18000001</v>
      </c>
      <c r="Y10">
        <v>128018117.42</v>
      </c>
      <c r="Z10">
        <v>128019153.37</v>
      </c>
      <c r="AA10">
        <v>128029811.40000001</v>
      </c>
      <c r="AB10">
        <v>128040391.34</v>
      </c>
      <c r="AC10">
        <v>128042524.7</v>
      </c>
      <c r="AD10">
        <v>127753013.97</v>
      </c>
      <c r="AE10">
        <v>127761409.27</v>
      </c>
      <c r="AF10">
        <v>128657004.33</v>
      </c>
      <c r="AG10">
        <v>128649442.38</v>
      </c>
      <c r="AH10">
        <v>128656412.65000001</v>
      </c>
      <c r="AI10">
        <v>128663363.11</v>
      </c>
      <c r="AJ10">
        <v>128675177.92</v>
      </c>
      <c r="AK10">
        <v>127787416.95999999</v>
      </c>
      <c r="AL10">
        <v>127793752.53</v>
      </c>
      <c r="AM10">
        <v>127803282.44</v>
      </c>
      <c r="AN10">
        <v>127814512.40000001</v>
      </c>
      <c r="AO10">
        <v>127825100.31999999</v>
      </c>
      <c r="AP10">
        <v>127835748.8</v>
      </c>
      <c r="AQ10">
        <v>127839998.17</v>
      </c>
      <c r="AR10">
        <v>127848947.45</v>
      </c>
      <c r="AS10">
        <v>127859810.01000001</v>
      </c>
      <c r="AT10">
        <v>127834518.48999999</v>
      </c>
      <c r="AU10">
        <v>127841885.13</v>
      </c>
      <c r="AV10">
        <v>127849311.15000001</v>
      </c>
      <c r="AW10">
        <v>127856734.91</v>
      </c>
      <c r="AX10">
        <v>127863997.86</v>
      </c>
      <c r="AY10">
        <v>127871370.22</v>
      </c>
      <c r="AZ10">
        <v>127888750.83</v>
      </c>
      <c r="BA10">
        <v>127891930.27</v>
      </c>
      <c r="BB10">
        <v>127893587.3</v>
      </c>
      <c r="BC10">
        <v>127901029.81</v>
      </c>
      <c r="BD10">
        <v>127904333.70999999</v>
      </c>
      <c r="BE10">
        <v>127838729.13</v>
      </c>
      <c r="BF10">
        <v>127842224.31999999</v>
      </c>
      <c r="BG10">
        <v>127844394.69</v>
      </c>
      <c r="BH10">
        <v>127844251.44</v>
      </c>
      <c r="BI10">
        <v>127848259.51000001</v>
      </c>
      <c r="BJ10">
        <v>127852734.76000001</v>
      </c>
      <c r="BK10">
        <v>127863536.7</v>
      </c>
      <c r="BL10">
        <v>127874334.27</v>
      </c>
      <c r="BM10">
        <v>127885150.54000001</v>
      </c>
      <c r="BN10">
        <v>127898249.59999999</v>
      </c>
      <c r="BO10">
        <v>127922223.63</v>
      </c>
      <c r="BP10">
        <v>127929276.23999999</v>
      </c>
      <c r="BQ10">
        <v>127936580.25</v>
      </c>
      <c r="BR10">
        <v>127943880.13</v>
      </c>
      <c r="BS10">
        <v>127951018.27</v>
      </c>
      <c r="BT10">
        <v>127944459.23999999</v>
      </c>
      <c r="BU10">
        <v>127951802.62</v>
      </c>
      <c r="BV10">
        <v>127957019.90000001</v>
      </c>
      <c r="BW10">
        <v>127963363.7</v>
      </c>
      <c r="BX10">
        <v>127970773.95999999</v>
      </c>
      <c r="BY10">
        <v>127978168.14</v>
      </c>
      <c r="BZ10">
        <v>126990575.18000001</v>
      </c>
      <c r="CA10">
        <v>126951851.45</v>
      </c>
      <c r="CB10">
        <v>127436799.84999999</v>
      </c>
      <c r="CC10">
        <v>127871492.25</v>
      </c>
      <c r="CD10">
        <v>127862213.56999999</v>
      </c>
      <c r="CE10">
        <v>127869638.61</v>
      </c>
      <c r="CF10">
        <v>127877058.56999999</v>
      </c>
      <c r="CG10">
        <v>127881318.88</v>
      </c>
      <c r="CH10">
        <v>127877489.52</v>
      </c>
      <c r="CI10">
        <v>127884803.31999999</v>
      </c>
      <c r="CJ10">
        <v>127856923.76000001</v>
      </c>
      <c r="CK10">
        <v>128062629.43000001</v>
      </c>
      <c r="CL10">
        <v>128067254.03</v>
      </c>
      <c r="CM10">
        <v>128074640.7</v>
      </c>
      <c r="CN10">
        <v>127782435.01000001</v>
      </c>
      <c r="CO10">
        <v>127792126.81999999</v>
      </c>
      <c r="CP10">
        <v>126926255.34</v>
      </c>
      <c r="CQ10">
        <v>126941659.93000001</v>
      </c>
      <c r="CR10">
        <v>126853387.40000001</v>
      </c>
      <c r="CS10">
        <v>126864698.03</v>
      </c>
      <c r="CT10">
        <v>126876020.45999999</v>
      </c>
      <c r="CU10">
        <v>126837701.42</v>
      </c>
      <c r="CV10">
        <v>126813889.09</v>
      </c>
      <c r="CW10">
        <v>126763036.15000001</v>
      </c>
      <c r="CX10">
        <v>126774489.97</v>
      </c>
      <c r="CY10">
        <v>127335390.72</v>
      </c>
      <c r="CZ10">
        <v>127339097.73</v>
      </c>
      <c r="DA10">
        <v>127350517.73999999</v>
      </c>
      <c r="DB10">
        <v>127361777.48</v>
      </c>
      <c r="DC10">
        <v>127373327</v>
      </c>
      <c r="DD10">
        <v>127383384.47</v>
      </c>
      <c r="DE10">
        <v>127387097.56999999</v>
      </c>
      <c r="DF10">
        <v>127391298.91</v>
      </c>
      <c r="DG10">
        <v>127399232.98</v>
      </c>
      <c r="DH10">
        <v>127410637.86</v>
      </c>
      <c r="DI10">
        <v>127421530.97</v>
      </c>
      <c r="DJ10">
        <v>127391431.64</v>
      </c>
      <c r="DK10">
        <v>127392653.23</v>
      </c>
      <c r="DL10">
        <v>127394250.95999999</v>
      </c>
      <c r="DM10">
        <v>127412632.62</v>
      </c>
      <c r="DN10">
        <v>127424064.67</v>
      </c>
      <c r="DO10">
        <v>127435437.59999999</v>
      </c>
      <c r="DP10">
        <v>127449951.39</v>
      </c>
      <c r="DQ10">
        <v>127831227.84</v>
      </c>
      <c r="DR10">
        <v>127332434.84999999</v>
      </c>
      <c r="DS10">
        <v>127340112.31</v>
      </c>
      <c r="DT10">
        <v>127349846.14</v>
      </c>
      <c r="DU10">
        <v>127347023.06999999</v>
      </c>
      <c r="DV10">
        <v>127344203.5</v>
      </c>
      <c r="DW10">
        <v>127354940.08</v>
      </c>
      <c r="DX10">
        <v>127351912.7</v>
      </c>
      <c r="DY10">
        <v>127360063.79000001</v>
      </c>
      <c r="DZ10">
        <v>127293517.09</v>
      </c>
      <c r="EA10">
        <v>127275678.72</v>
      </c>
      <c r="EB10">
        <v>127272898.25</v>
      </c>
      <c r="EC10">
        <v>127270176.19</v>
      </c>
      <c r="ED10">
        <v>127275917.84999999</v>
      </c>
      <c r="EE10">
        <v>127064419.47</v>
      </c>
      <c r="EF10">
        <v>126708435.94</v>
      </c>
      <c r="EG10">
        <v>126717508.45999999</v>
      </c>
      <c r="EH10">
        <v>116826061.93000001</v>
      </c>
      <c r="EI10">
        <v>116830187.39</v>
      </c>
      <c r="EJ10">
        <v>116835819.43000001</v>
      </c>
      <c r="EK10">
        <v>116953141.77</v>
      </c>
      <c r="EL10">
        <v>117078152.64</v>
      </c>
      <c r="EM10">
        <v>117080727.97</v>
      </c>
      <c r="EN10">
        <v>117085159.06999999</v>
      </c>
      <c r="EO10">
        <v>117088947.66</v>
      </c>
      <c r="EP10">
        <v>117093634.79000001</v>
      </c>
      <c r="EQ10">
        <v>117098429.3</v>
      </c>
      <c r="ER10">
        <v>117098850.58</v>
      </c>
      <c r="ES10">
        <v>117103457.40000001</v>
      </c>
      <c r="ET10">
        <v>117105905.31</v>
      </c>
      <c r="EU10">
        <v>117111168.36</v>
      </c>
      <c r="EV10">
        <v>117114683.65000001</v>
      </c>
      <c r="EW10">
        <v>117120157.34</v>
      </c>
      <c r="EX10">
        <v>117125682.03</v>
      </c>
      <c r="EY10">
        <v>117107951.73999999</v>
      </c>
      <c r="EZ10">
        <v>117122090.77</v>
      </c>
      <c r="FA10">
        <v>117125868.3</v>
      </c>
      <c r="FB10">
        <v>117131182.51000001</v>
      </c>
      <c r="FC10">
        <v>115115809.42</v>
      </c>
      <c r="FD10">
        <v>115121239.2</v>
      </c>
      <c r="FE10">
        <v>115126667.26000001</v>
      </c>
      <c r="FF10">
        <v>114065757.59</v>
      </c>
      <c r="FG10">
        <v>114071163.95</v>
      </c>
      <c r="FH10">
        <v>114126583.06</v>
      </c>
      <c r="FI10">
        <v>114131994.03</v>
      </c>
      <c r="FJ10">
        <v>115137252.55</v>
      </c>
      <c r="FK10">
        <v>115142543.25</v>
      </c>
      <c r="FL10">
        <v>115147834.12</v>
      </c>
      <c r="FM10">
        <v>115090386.08</v>
      </c>
      <c r="FN10">
        <v>115095480.65000001</v>
      </c>
      <c r="FO10">
        <v>115050591.45999999</v>
      </c>
      <c r="FP10">
        <v>115055446.81</v>
      </c>
      <c r="FQ10">
        <v>115039197.54000001</v>
      </c>
      <c r="FR10">
        <v>115044065.89</v>
      </c>
      <c r="FS10">
        <v>115048930.54000001</v>
      </c>
      <c r="FT10">
        <v>115054338.01000001</v>
      </c>
      <c r="FU10">
        <v>115058089.58</v>
      </c>
      <c r="FV10">
        <v>115059340.38</v>
      </c>
      <c r="FW10">
        <v>114226941.38</v>
      </c>
      <c r="FX10">
        <v>114241874.45999999</v>
      </c>
      <c r="FY10">
        <v>114246449.56</v>
      </c>
      <c r="FZ10">
        <v>114251176.61</v>
      </c>
      <c r="GA10">
        <v>114185676.19</v>
      </c>
      <c r="GC10" s="58" t="str">
        <f>INDEX('[1]MONEDA FIA'!$B$2:$B$51,MATCH(A10,'[1]MONEDA FIA'!$A$2:$A$51,0))</f>
        <v>BS</v>
      </c>
    </row>
    <row r="11" spans="1:185" x14ac:dyDescent="0.2">
      <c r="A11" t="s">
        <v>69</v>
      </c>
      <c r="B11" t="s">
        <v>16</v>
      </c>
      <c r="C11">
        <v>7458355.4199999999</v>
      </c>
      <c r="D11">
        <v>7455021.8499999996</v>
      </c>
      <c r="E11">
        <v>7456930.0499999998</v>
      </c>
      <c r="F11">
        <v>7453180.0999999996</v>
      </c>
      <c r="G11">
        <v>7449602.46</v>
      </c>
      <c r="H11">
        <v>7454858.7300000004</v>
      </c>
      <c r="I11">
        <v>7449733.1699999999</v>
      </c>
      <c r="J11">
        <v>7446147.2400000002</v>
      </c>
      <c r="K11">
        <v>7438021.0899999999</v>
      </c>
      <c r="L11">
        <v>7424486.0499999998</v>
      </c>
      <c r="M11">
        <v>7420906.2400000002</v>
      </c>
      <c r="N11">
        <v>7417325.3799999999</v>
      </c>
      <c r="O11">
        <v>7736753.5199999996</v>
      </c>
      <c r="P11">
        <v>7727492.2999999998</v>
      </c>
      <c r="Q11">
        <v>7679838.1600000001</v>
      </c>
      <c r="R11">
        <v>7670000.3799999999</v>
      </c>
      <c r="S11">
        <v>9600412.7699999996</v>
      </c>
      <c r="T11">
        <v>9596754.7300000004</v>
      </c>
      <c r="U11">
        <v>9593094.1099999994</v>
      </c>
      <c r="V11">
        <v>12577412.220000001</v>
      </c>
      <c r="W11">
        <v>12545505.220000001</v>
      </c>
      <c r="X11">
        <v>12537881.66</v>
      </c>
      <c r="Y11">
        <v>13694941.09</v>
      </c>
      <c r="Z11">
        <v>7701778.9100000001</v>
      </c>
      <c r="AA11">
        <v>7701645.7599999998</v>
      </c>
      <c r="AB11">
        <v>7701486.75</v>
      </c>
      <c r="AC11">
        <v>7903629.3300000001</v>
      </c>
      <c r="AD11">
        <v>7603467.2400000002</v>
      </c>
      <c r="AE11">
        <v>7591979.5899999999</v>
      </c>
      <c r="AF11">
        <v>7590781.0599999996</v>
      </c>
      <c r="AG11">
        <v>7566916.5</v>
      </c>
      <c r="AH11">
        <v>7563262.9699999997</v>
      </c>
      <c r="AI11">
        <v>7559587.6699999999</v>
      </c>
      <c r="AJ11">
        <v>7560912.3300000001</v>
      </c>
      <c r="AK11">
        <v>7333872</v>
      </c>
      <c r="AL11">
        <v>7338371.0700000003</v>
      </c>
      <c r="AM11">
        <v>7337212.79</v>
      </c>
      <c r="AN11">
        <v>7337754.2599999998</v>
      </c>
      <c r="AO11">
        <v>7337602.7199999997</v>
      </c>
      <c r="AP11">
        <v>7337450.3499999996</v>
      </c>
      <c r="AQ11">
        <v>7336776.1299999999</v>
      </c>
      <c r="AR11">
        <v>7334699.5300000003</v>
      </c>
      <c r="AS11">
        <v>7334536.2599999998</v>
      </c>
      <c r="AT11">
        <v>7298216.6600000001</v>
      </c>
      <c r="AU11">
        <v>7294553.25</v>
      </c>
      <c r="AV11">
        <v>7290896.6200000001</v>
      </c>
      <c r="AW11">
        <v>7287238.9000000004</v>
      </c>
      <c r="AX11">
        <v>7283560</v>
      </c>
      <c r="AY11">
        <v>7279897.2000000002</v>
      </c>
      <c r="AZ11">
        <v>7286232.71</v>
      </c>
      <c r="BA11">
        <v>7520703.3600000003</v>
      </c>
      <c r="BB11">
        <v>7011360.21</v>
      </c>
      <c r="BC11">
        <v>7007702.5599999996</v>
      </c>
      <c r="BD11">
        <v>6999902.4299999997</v>
      </c>
      <c r="BE11">
        <v>7001953.0999999996</v>
      </c>
      <c r="BF11">
        <v>6994386.9199999999</v>
      </c>
      <c r="BG11">
        <v>6965929.4800000004</v>
      </c>
      <c r="BH11">
        <v>6487990.7599999998</v>
      </c>
      <c r="BI11">
        <v>6480882.5599999996</v>
      </c>
      <c r="BJ11">
        <v>6474405.04</v>
      </c>
      <c r="BK11">
        <v>6474250.6600000001</v>
      </c>
      <c r="BL11">
        <v>6474096.21</v>
      </c>
      <c r="BM11">
        <v>6473941.8499999996</v>
      </c>
      <c r="BN11">
        <v>6590952.3399999999</v>
      </c>
      <c r="BO11">
        <v>6600408.5899999999</v>
      </c>
      <c r="BP11">
        <v>6596557.6900000004</v>
      </c>
      <c r="BQ11">
        <v>6592900.8700000001</v>
      </c>
      <c r="BR11">
        <v>6589242.9199999999</v>
      </c>
      <c r="BS11">
        <v>7052694.4100000001</v>
      </c>
      <c r="BT11">
        <v>7020611.5499999998</v>
      </c>
      <c r="BU11">
        <v>7016945.1500000004</v>
      </c>
      <c r="BV11">
        <v>7011156.29</v>
      </c>
      <c r="BW11">
        <v>7006490.4000000004</v>
      </c>
      <c r="BX11">
        <v>7002831.2699999996</v>
      </c>
      <c r="BY11">
        <v>6999170.9500000002</v>
      </c>
      <c r="BZ11">
        <v>6977262.2999999998</v>
      </c>
      <c r="CA11">
        <v>6927255.2999999998</v>
      </c>
      <c r="CB11">
        <v>6867490.21</v>
      </c>
      <c r="CC11">
        <v>6848510.8099999996</v>
      </c>
      <c r="CD11">
        <v>6828211.3700000001</v>
      </c>
      <c r="CE11">
        <v>6824555.9000000004</v>
      </c>
      <c r="CF11">
        <v>6820899.25</v>
      </c>
      <c r="CG11">
        <v>6814221.4900000002</v>
      </c>
      <c r="CH11">
        <v>6799359.8700000001</v>
      </c>
      <c r="CI11">
        <v>6797110.3099999996</v>
      </c>
      <c r="CJ11">
        <v>6793475.0199999996</v>
      </c>
      <c r="CK11">
        <v>6786423.4800000004</v>
      </c>
      <c r="CL11">
        <v>6779995.5800000001</v>
      </c>
      <c r="CM11">
        <v>6776334.0800000001</v>
      </c>
      <c r="CN11">
        <v>6772351.4900000002</v>
      </c>
      <c r="CO11">
        <v>6770893.7999999998</v>
      </c>
      <c r="CP11">
        <v>6781921.96</v>
      </c>
      <c r="CQ11">
        <v>6785914.96</v>
      </c>
      <c r="CR11">
        <v>6680955.4000000004</v>
      </c>
      <c r="CS11">
        <v>6680797.9400000004</v>
      </c>
      <c r="CT11">
        <v>6680639.3200000003</v>
      </c>
      <c r="CU11">
        <v>6639854.3799999999</v>
      </c>
      <c r="CV11">
        <v>6604605.7199999997</v>
      </c>
      <c r="CW11">
        <v>6539481.25</v>
      </c>
      <c r="CX11">
        <v>6518911.75</v>
      </c>
      <c r="CY11">
        <v>6507247.5499999998</v>
      </c>
      <c r="CZ11">
        <v>6499378.9900000002</v>
      </c>
      <c r="DA11">
        <v>6499220.3499999996</v>
      </c>
      <c r="DB11">
        <v>6559467.3200000003</v>
      </c>
      <c r="DC11">
        <v>6559503.79</v>
      </c>
      <c r="DD11">
        <v>6558039.1299999999</v>
      </c>
      <c r="DE11">
        <v>6538545.0499999998</v>
      </c>
      <c r="DF11">
        <v>6531172.5599999996</v>
      </c>
      <c r="DG11">
        <v>6527523.9800000004</v>
      </c>
      <c r="DH11">
        <v>6527365.2699999996</v>
      </c>
      <c r="DI11">
        <v>6526878.8099999996</v>
      </c>
      <c r="DJ11">
        <v>6485241.0700000003</v>
      </c>
      <c r="DK11">
        <v>6459478.7400000002</v>
      </c>
      <c r="DL11">
        <v>6434482.0300000003</v>
      </c>
      <c r="DM11">
        <v>6941325.2000000002</v>
      </c>
      <c r="DN11">
        <v>6941218</v>
      </c>
      <c r="DO11">
        <v>6941060.29</v>
      </c>
      <c r="DP11">
        <v>6974631.7000000002</v>
      </c>
      <c r="DQ11">
        <v>7305519.5599999996</v>
      </c>
      <c r="DR11">
        <v>6795362.1100000003</v>
      </c>
      <c r="DS11">
        <v>6791718</v>
      </c>
      <c r="DT11">
        <v>6790217.0899999999</v>
      </c>
      <c r="DU11">
        <v>6776067.6100000003</v>
      </c>
      <c r="DV11">
        <v>6761918.4299999997</v>
      </c>
      <c r="DW11">
        <v>6770317.5899999999</v>
      </c>
      <c r="DX11">
        <v>6756005.5099999998</v>
      </c>
      <c r="DY11">
        <v>6752848.79</v>
      </c>
      <c r="DZ11">
        <v>6674922.3399999999</v>
      </c>
      <c r="EA11">
        <v>6645772.0999999996</v>
      </c>
      <c r="EB11">
        <v>6631630.8499999996</v>
      </c>
      <c r="EC11">
        <v>6617489.9000000004</v>
      </c>
      <c r="ED11">
        <v>6640963.6299999999</v>
      </c>
      <c r="EE11">
        <v>9490647.8399999999</v>
      </c>
      <c r="EF11">
        <v>14722446.66</v>
      </c>
      <c r="EG11">
        <v>14722560.17</v>
      </c>
      <c r="EH11">
        <v>4718960.45</v>
      </c>
      <c r="EI11">
        <v>4714124.03</v>
      </c>
      <c r="EJ11">
        <v>4710795.6900000004</v>
      </c>
      <c r="EK11">
        <v>4701906.22</v>
      </c>
      <c r="EL11">
        <v>4697635.2</v>
      </c>
      <c r="EM11">
        <v>4675938.0199999996</v>
      </c>
      <c r="EN11">
        <v>4652384.8499999996</v>
      </c>
      <c r="EO11">
        <v>4647375.3899999997</v>
      </c>
      <c r="EP11">
        <v>4643220.09</v>
      </c>
      <c r="EQ11">
        <v>4639161.1900000004</v>
      </c>
      <c r="ER11">
        <v>4630875.0199999996</v>
      </c>
      <c r="ES11">
        <v>4626678.46</v>
      </c>
      <c r="ET11">
        <v>4620320.71</v>
      </c>
      <c r="EU11">
        <v>4605076.26</v>
      </c>
      <c r="EV11">
        <v>4599785.4400000004</v>
      </c>
      <c r="EW11">
        <v>4596444.7</v>
      </c>
      <c r="EX11">
        <v>4593110.63</v>
      </c>
      <c r="EY11">
        <v>4566606.96</v>
      </c>
      <c r="EZ11">
        <v>5659584.71</v>
      </c>
      <c r="FA11">
        <v>5641042.3099999996</v>
      </c>
      <c r="FB11">
        <v>5631110.8799999999</v>
      </c>
      <c r="FC11">
        <v>3607085.21</v>
      </c>
      <c r="FD11">
        <v>3603807.29</v>
      </c>
      <c r="FE11">
        <v>3600528.31</v>
      </c>
      <c r="FF11">
        <v>2530904.6</v>
      </c>
      <c r="FG11">
        <v>2527605.62</v>
      </c>
      <c r="FH11">
        <v>2574403.0699999998</v>
      </c>
      <c r="FI11">
        <v>3576027.6</v>
      </c>
      <c r="FJ11">
        <v>4572775.0199999996</v>
      </c>
      <c r="FK11">
        <v>4569504.62</v>
      </c>
      <c r="FL11">
        <v>4566233.29</v>
      </c>
      <c r="FM11">
        <v>5862242.46</v>
      </c>
      <c r="FN11">
        <v>5859001.9299999997</v>
      </c>
      <c r="FO11">
        <v>5775565.9000000004</v>
      </c>
      <c r="FP11">
        <v>5772300.1200000001</v>
      </c>
      <c r="FQ11">
        <v>5748023.6399999997</v>
      </c>
      <c r="FR11">
        <v>5744763.21</v>
      </c>
      <c r="FS11">
        <v>5741501.0700000003</v>
      </c>
      <c r="FT11">
        <v>6246487.8200000003</v>
      </c>
      <c r="FU11">
        <v>6242220.4500000002</v>
      </c>
      <c r="FV11">
        <v>6622957.1100000003</v>
      </c>
      <c r="FW11">
        <v>5782594.4900000002</v>
      </c>
      <c r="FX11">
        <v>8230301.7800000003</v>
      </c>
      <c r="FY11">
        <v>8226919.2400000002</v>
      </c>
      <c r="FZ11">
        <v>8223682.1399999997</v>
      </c>
      <c r="GA11">
        <v>8150359.8099999996</v>
      </c>
      <c r="GC11" s="58" t="str">
        <f>INDEX('[1]MONEDA FIA'!$B$2:$B$51,MATCH(A11,'[1]MONEDA FIA'!$A$2:$A$51,0))</f>
        <v>BS</v>
      </c>
    </row>
    <row r="12" spans="1:185" x14ac:dyDescent="0.2">
      <c r="A12" t="s">
        <v>69</v>
      </c>
      <c r="B12" t="s">
        <v>14</v>
      </c>
      <c r="C12">
        <v>5.5815000000000001</v>
      </c>
      <c r="D12">
        <v>1.6567000000000001</v>
      </c>
      <c r="E12">
        <v>1.7627999999999999</v>
      </c>
      <c r="F12">
        <v>1.7603</v>
      </c>
      <c r="G12">
        <v>1.7566999999999999</v>
      </c>
      <c r="H12">
        <v>2.7202999999999999</v>
      </c>
      <c r="I12">
        <v>2.7149000000000001</v>
      </c>
      <c r="J12">
        <v>2.7111000000000001</v>
      </c>
      <c r="K12">
        <v>2.7061999999999999</v>
      </c>
      <c r="L12">
        <v>2.7012999999999998</v>
      </c>
      <c r="M12">
        <v>4.7701000000000002</v>
      </c>
      <c r="N12">
        <v>4.2447999999999997</v>
      </c>
      <c r="O12">
        <v>4.2415000000000003</v>
      </c>
      <c r="P12">
        <v>4.2343999999999999</v>
      </c>
      <c r="Q12">
        <v>2.6434000000000002</v>
      </c>
      <c r="R12">
        <v>2.6375000000000002</v>
      </c>
      <c r="S12">
        <v>2.6295999999999999</v>
      </c>
      <c r="T12">
        <v>2.3468</v>
      </c>
      <c r="U12">
        <v>2.3435999999999999</v>
      </c>
      <c r="V12">
        <v>-4.8844000000000003</v>
      </c>
      <c r="W12">
        <v>-0.12429999999999999</v>
      </c>
      <c r="X12">
        <v>-9.5100000000000004E-2</v>
      </c>
      <c r="Y12">
        <v>-4.6295999999999999</v>
      </c>
      <c r="Z12">
        <v>-4.6017000000000001</v>
      </c>
      <c r="AA12">
        <v>-4.5507</v>
      </c>
      <c r="AB12">
        <v>-7.9405999999999999</v>
      </c>
      <c r="AC12">
        <v>-7.8859000000000004</v>
      </c>
      <c r="AD12">
        <v>-7.8301999999999996</v>
      </c>
      <c r="AE12">
        <v>-7.7927999999999997</v>
      </c>
      <c r="AF12">
        <v>0.4909</v>
      </c>
      <c r="AG12">
        <v>0.50019999999999998</v>
      </c>
      <c r="AH12">
        <v>4.2826000000000004</v>
      </c>
      <c r="AI12">
        <v>4.1841999999999997</v>
      </c>
      <c r="AJ12">
        <v>4.2401</v>
      </c>
      <c r="AK12">
        <v>0.68940000000000001</v>
      </c>
      <c r="AL12">
        <v>-0.23180000000000001</v>
      </c>
      <c r="AM12">
        <v>-0.18559999999999999</v>
      </c>
      <c r="AN12">
        <v>-0.13950000000000001</v>
      </c>
      <c r="AO12">
        <v>-9.2899999999999996E-2</v>
      </c>
      <c r="AP12">
        <v>-4.5600000000000002E-2</v>
      </c>
      <c r="AQ12">
        <v>-5.4300000000000001E-2</v>
      </c>
      <c r="AR12">
        <v>-5.5999999999999999E-3</v>
      </c>
      <c r="AS12">
        <v>7.4999999999999997E-3</v>
      </c>
      <c r="AT12">
        <v>2.4400000000000002E-2</v>
      </c>
      <c r="AU12">
        <v>4.1200000000000001E-2</v>
      </c>
      <c r="AV12">
        <v>5.8500000000000003E-2</v>
      </c>
      <c r="AW12">
        <v>7.7899999999999997E-2</v>
      </c>
      <c r="AX12">
        <v>9.4200000000000006E-2</v>
      </c>
      <c r="AY12">
        <v>0.1114</v>
      </c>
      <c r="AZ12">
        <v>7.3394000000000004</v>
      </c>
      <c r="BA12">
        <v>2.5632000000000001</v>
      </c>
      <c r="BB12">
        <v>2.5482</v>
      </c>
      <c r="BC12">
        <v>7.0849000000000002</v>
      </c>
      <c r="BD12">
        <v>7.0321999999999996</v>
      </c>
      <c r="BE12">
        <v>6.9574999999999996</v>
      </c>
      <c r="BF12">
        <v>6.8907999999999996</v>
      </c>
      <c r="BG12">
        <v>6.8137999999999996</v>
      </c>
      <c r="BH12">
        <v>6.7202999999999999</v>
      </c>
      <c r="BI12">
        <v>6.6839000000000004</v>
      </c>
      <c r="BJ12">
        <v>-1.5811999999999999</v>
      </c>
      <c r="BK12">
        <v>-1.5303</v>
      </c>
      <c r="BL12">
        <v>-1.4934000000000001</v>
      </c>
      <c r="BM12">
        <v>-1.4561999999999999</v>
      </c>
      <c r="BN12">
        <v>-1.4393</v>
      </c>
      <c r="BO12">
        <v>2.2433000000000001</v>
      </c>
      <c r="BP12">
        <v>2.2118000000000002</v>
      </c>
      <c r="BQ12">
        <v>2.1808999999999998</v>
      </c>
      <c r="BR12">
        <v>2.15</v>
      </c>
      <c r="BS12">
        <v>2.1171000000000002</v>
      </c>
      <c r="BT12">
        <v>2.0859999999999999</v>
      </c>
      <c r="BU12">
        <v>2.1099000000000001</v>
      </c>
      <c r="BV12">
        <v>2.0762</v>
      </c>
      <c r="BW12">
        <v>2.0760000000000001</v>
      </c>
      <c r="BX12">
        <v>2.0762999999999998</v>
      </c>
      <c r="BY12">
        <v>2.0764999999999998</v>
      </c>
      <c r="BZ12">
        <v>-7.0659999999999998</v>
      </c>
      <c r="CA12">
        <v>-7.0303000000000004</v>
      </c>
      <c r="CB12">
        <v>-1.9782999999999999</v>
      </c>
      <c r="CC12">
        <v>2.1835</v>
      </c>
      <c r="CD12">
        <v>2.2271000000000001</v>
      </c>
      <c r="CE12">
        <v>2.2275</v>
      </c>
      <c r="CF12">
        <v>2.2282999999999999</v>
      </c>
      <c r="CG12">
        <v>2.2660999999999998</v>
      </c>
      <c r="CH12">
        <v>2.3039999999999998</v>
      </c>
      <c r="CI12">
        <v>2.3285</v>
      </c>
      <c r="CJ12">
        <v>2.0327999999999999</v>
      </c>
      <c r="CK12">
        <v>3.9457</v>
      </c>
      <c r="CL12">
        <v>4.0091999999999999</v>
      </c>
      <c r="CM12">
        <v>4.0354000000000001</v>
      </c>
      <c r="CN12">
        <v>1.1892</v>
      </c>
      <c r="CO12">
        <v>1.1798</v>
      </c>
      <c r="CP12">
        <v>-7.0266999999999999</v>
      </c>
      <c r="CQ12">
        <v>-7.0217999999999998</v>
      </c>
      <c r="CR12">
        <v>-7.0420999999999996</v>
      </c>
      <c r="CS12">
        <v>-7.1265000000000001</v>
      </c>
      <c r="CT12">
        <v>-7.0869999999999997</v>
      </c>
      <c r="CU12">
        <v>-7.0498000000000003</v>
      </c>
      <c r="CV12">
        <v>-7.0113000000000003</v>
      </c>
      <c r="CW12">
        <v>-7.2830000000000004</v>
      </c>
      <c r="CX12">
        <v>-7.2451999999999996</v>
      </c>
      <c r="CY12">
        <v>-1.9276</v>
      </c>
      <c r="CZ12">
        <v>-1.8884000000000001</v>
      </c>
      <c r="DA12">
        <v>-1.8492</v>
      </c>
      <c r="DB12">
        <v>-1.8121</v>
      </c>
      <c r="DC12">
        <v>-1.7741</v>
      </c>
      <c r="DD12">
        <v>7.3765000000000001</v>
      </c>
      <c r="DE12">
        <v>7.3090000000000002</v>
      </c>
      <c r="DF12">
        <v>2.2244000000000002</v>
      </c>
      <c r="DG12">
        <v>-1.8987000000000001</v>
      </c>
      <c r="DH12">
        <v>-1.8599000000000001</v>
      </c>
      <c r="DI12">
        <v>-1.8237000000000001</v>
      </c>
      <c r="DJ12">
        <v>-1.7857000000000001</v>
      </c>
      <c r="DK12">
        <v>-1.7463</v>
      </c>
      <c r="DL12">
        <v>-1.7073</v>
      </c>
      <c r="DM12">
        <v>-1.6849000000000001</v>
      </c>
      <c r="DN12">
        <v>-1.3157000000000001</v>
      </c>
      <c r="DO12">
        <v>-3.1341000000000001</v>
      </c>
      <c r="DP12">
        <v>-3.0663999999999998</v>
      </c>
      <c r="DQ12">
        <v>0.41639999999999999</v>
      </c>
      <c r="DR12">
        <v>3.2315999999999998</v>
      </c>
      <c r="DS12">
        <v>3.2115</v>
      </c>
      <c r="DT12">
        <v>11.3773</v>
      </c>
      <c r="DU12">
        <v>11.2416</v>
      </c>
      <c r="DV12">
        <v>11.1061</v>
      </c>
      <c r="DW12">
        <v>11.104200000000001</v>
      </c>
      <c r="DX12">
        <v>10.9673</v>
      </c>
      <c r="DY12">
        <v>10.8323</v>
      </c>
      <c r="DZ12">
        <v>10.696899999999999</v>
      </c>
      <c r="EA12">
        <v>10.8771</v>
      </c>
      <c r="EB12">
        <v>10.741199999999999</v>
      </c>
      <c r="EC12">
        <v>5.3593000000000002</v>
      </c>
      <c r="ED12">
        <v>5.3109999999999999</v>
      </c>
      <c r="EE12">
        <v>5.4709000000000003</v>
      </c>
      <c r="EF12">
        <v>2.0038999999999998</v>
      </c>
      <c r="EG12">
        <v>1.9469000000000001</v>
      </c>
      <c r="EH12">
        <v>3.0297999999999998</v>
      </c>
      <c r="EI12">
        <v>3.0491000000000001</v>
      </c>
      <c r="EJ12">
        <v>3.0320999999999998</v>
      </c>
      <c r="EK12">
        <v>4.1315</v>
      </c>
      <c r="EL12">
        <v>5.3079000000000001</v>
      </c>
      <c r="EM12">
        <v>5.2469000000000001</v>
      </c>
      <c r="EN12">
        <v>5.1851000000000003</v>
      </c>
      <c r="EO12">
        <v>5.1245000000000003</v>
      </c>
      <c r="EP12">
        <v>5.0648</v>
      </c>
      <c r="EQ12">
        <v>5.0411999999999999</v>
      </c>
      <c r="ER12">
        <v>4.9387999999999996</v>
      </c>
      <c r="ES12">
        <v>4.8823999999999996</v>
      </c>
      <c r="ET12">
        <v>4.7714999999999996</v>
      </c>
      <c r="EU12">
        <v>1.2627999999999999</v>
      </c>
      <c r="EV12">
        <v>1.2459</v>
      </c>
      <c r="EW12">
        <v>1.2294</v>
      </c>
      <c r="EX12">
        <v>1.2942</v>
      </c>
      <c r="EY12">
        <v>1.4245000000000001</v>
      </c>
      <c r="EZ12">
        <v>1.603</v>
      </c>
      <c r="FA12">
        <v>1.5515000000000001</v>
      </c>
      <c r="FB12">
        <v>1.6338999999999999</v>
      </c>
      <c r="FC12">
        <v>1.7177</v>
      </c>
      <c r="FD12">
        <v>1.8013999999999999</v>
      </c>
      <c r="FE12">
        <v>1.8856999999999999</v>
      </c>
      <c r="FF12">
        <v>1.9702</v>
      </c>
      <c r="FG12">
        <v>1.966</v>
      </c>
      <c r="FH12">
        <v>1.9628000000000001</v>
      </c>
      <c r="FI12">
        <v>1.7518</v>
      </c>
      <c r="FJ12">
        <v>5.1656000000000004</v>
      </c>
      <c r="FK12">
        <v>5.17</v>
      </c>
      <c r="FL12">
        <v>4.1026999999999996</v>
      </c>
      <c r="FM12">
        <v>4.0720999999999998</v>
      </c>
      <c r="FN12">
        <v>4.0669000000000004</v>
      </c>
      <c r="FO12">
        <v>2.9123000000000001</v>
      </c>
      <c r="FP12">
        <v>1.6806000000000001</v>
      </c>
      <c r="FQ12">
        <v>1.6847000000000001</v>
      </c>
      <c r="FR12">
        <v>1.6891</v>
      </c>
      <c r="FS12">
        <v>1.6922999999999999</v>
      </c>
      <c r="FT12">
        <v>1.6922999999999999</v>
      </c>
      <c r="FU12">
        <v>1.6922999999999999</v>
      </c>
      <c r="FV12">
        <v>1.7358</v>
      </c>
      <c r="FW12">
        <v>1.7337</v>
      </c>
      <c r="FX12">
        <v>1.8711</v>
      </c>
      <c r="FY12">
        <v>1.8644000000000001</v>
      </c>
      <c r="FZ12">
        <v>1.8579000000000001</v>
      </c>
      <c r="GA12">
        <v>1.8495999999999999</v>
      </c>
      <c r="GC12" s="58" t="str">
        <f>INDEX('[1]MONEDA FIA'!$B$2:$B$51,MATCH(A12,'[1]MONEDA FIA'!$A$2:$A$51,0))</f>
        <v>BS</v>
      </c>
    </row>
    <row r="13" spans="1:185" x14ac:dyDescent="0.2">
      <c r="A13" t="s">
        <v>69</v>
      </c>
      <c r="B13" t="s">
        <v>15</v>
      </c>
      <c r="C13">
        <v>5.7264999999999997</v>
      </c>
      <c r="D13">
        <v>1.6693</v>
      </c>
      <c r="E13">
        <v>1.7770999999999999</v>
      </c>
      <c r="F13">
        <v>1.7746</v>
      </c>
      <c r="G13">
        <v>1.7708999999999999</v>
      </c>
      <c r="H13">
        <v>2.7545000000000002</v>
      </c>
      <c r="I13">
        <v>2.7488999999999999</v>
      </c>
      <c r="J13">
        <v>2.7450000000000001</v>
      </c>
      <c r="K13">
        <v>2.74</v>
      </c>
      <c r="L13">
        <v>2.7349999999999999</v>
      </c>
      <c r="M13">
        <v>4.8757999999999999</v>
      </c>
      <c r="N13">
        <v>4.3284000000000002</v>
      </c>
      <c r="O13">
        <v>4.3249000000000004</v>
      </c>
      <c r="P13">
        <v>4.3175999999999997</v>
      </c>
      <c r="Q13">
        <v>2.6757</v>
      </c>
      <c r="R13">
        <v>2.6696</v>
      </c>
      <c r="S13">
        <v>2.6615000000000002</v>
      </c>
      <c r="T13">
        <v>2.3721999999999999</v>
      </c>
      <c r="U13">
        <v>2.3689</v>
      </c>
      <c r="V13">
        <v>-4.7765000000000004</v>
      </c>
      <c r="W13">
        <v>-0.1242</v>
      </c>
      <c r="X13">
        <v>-9.5100000000000004E-2</v>
      </c>
      <c r="Y13">
        <v>-4.5326000000000004</v>
      </c>
      <c r="Z13">
        <v>-4.5058999999999996</v>
      </c>
      <c r="AA13">
        <v>-4.4569999999999999</v>
      </c>
      <c r="AB13">
        <v>-7.6578999999999997</v>
      </c>
      <c r="AC13">
        <v>-7.6070000000000002</v>
      </c>
      <c r="AD13">
        <v>-7.5552000000000001</v>
      </c>
      <c r="AE13">
        <v>-7.5204000000000004</v>
      </c>
      <c r="AF13">
        <v>0.49199999999999999</v>
      </c>
      <c r="AG13">
        <v>0.50129999999999997</v>
      </c>
      <c r="AH13">
        <v>4.3677000000000001</v>
      </c>
      <c r="AI13">
        <v>4.2653999999999996</v>
      </c>
      <c r="AJ13">
        <v>4.3235000000000001</v>
      </c>
      <c r="AK13">
        <v>0.69159999999999999</v>
      </c>
      <c r="AL13">
        <v>-0.2316</v>
      </c>
      <c r="AM13">
        <v>-0.18540000000000001</v>
      </c>
      <c r="AN13">
        <v>-0.1394</v>
      </c>
      <c r="AO13">
        <v>-9.2899999999999996E-2</v>
      </c>
      <c r="AP13">
        <v>-4.5600000000000002E-2</v>
      </c>
      <c r="AQ13">
        <v>-5.4300000000000001E-2</v>
      </c>
      <c r="AR13">
        <v>-5.5999999999999999E-3</v>
      </c>
      <c r="AS13">
        <v>7.4999999999999997E-3</v>
      </c>
      <c r="AT13">
        <v>2.4400000000000002E-2</v>
      </c>
      <c r="AU13">
        <v>4.1200000000000001E-2</v>
      </c>
      <c r="AV13">
        <v>5.8500000000000003E-2</v>
      </c>
      <c r="AW13">
        <v>7.7899999999999997E-2</v>
      </c>
      <c r="AX13">
        <v>9.4200000000000006E-2</v>
      </c>
      <c r="AY13">
        <v>0.1115</v>
      </c>
      <c r="AZ13">
        <v>7.5914000000000001</v>
      </c>
      <c r="BA13">
        <v>2.5935000000000001</v>
      </c>
      <c r="BB13">
        <v>2.5781999999999998</v>
      </c>
      <c r="BC13">
        <v>7.3196000000000003</v>
      </c>
      <c r="BD13">
        <v>7.2633000000000001</v>
      </c>
      <c r="BE13">
        <v>7.1837</v>
      </c>
      <c r="BF13">
        <v>7.1127000000000002</v>
      </c>
      <c r="BG13">
        <v>7.0307000000000004</v>
      </c>
      <c r="BH13">
        <v>6.9311999999999996</v>
      </c>
      <c r="BI13">
        <v>6.8925000000000001</v>
      </c>
      <c r="BJ13">
        <v>-1.5698000000000001</v>
      </c>
      <c r="BK13">
        <v>-1.5196000000000001</v>
      </c>
      <c r="BL13">
        <v>-1.4832000000000001</v>
      </c>
      <c r="BM13">
        <v>-1.4464999999999999</v>
      </c>
      <c r="BN13">
        <v>-1.4298</v>
      </c>
      <c r="BO13">
        <v>2.2665000000000002</v>
      </c>
      <c r="BP13">
        <v>2.2343999999999999</v>
      </c>
      <c r="BQ13">
        <v>2.2027999999999999</v>
      </c>
      <c r="BR13">
        <v>2.1713</v>
      </c>
      <c r="BS13">
        <v>2.1377999999999999</v>
      </c>
      <c r="BT13">
        <v>2.1061000000000001</v>
      </c>
      <c r="BU13">
        <v>2.1303999999999998</v>
      </c>
      <c r="BV13">
        <v>2.0960999999999999</v>
      </c>
      <c r="BW13">
        <v>2.0958999999999999</v>
      </c>
      <c r="BX13">
        <v>2.0962000000000001</v>
      </c>
      <c r="BY13">
        <v>2.0964</v>
      </c>
      <c r="BZ13">
        <v>-6.8415999999999997</v>
      </c>
      <c r="CA13">
        <v>-6.8080999999999996</v>
      </c>
      <c r="CB13">
        <v>-1.9604999999999999</v>
      </c>
      <c r="CC13">
        <v>2.2054999999999998</v>
      </c>
      <c r="CD13">
        <v>2.25</v>
      </c>
      <c r="CE13">
        <v>2.2504</v>
      </c>
      <c r="CF13">
        <v>2.2511999999999999</v>
      </c>
      <c r="CG13">
        <v>2.2898000000000001</v>
      </c>
      <c r="CH13">
        <v>2.3285</v>
      </c>
      <c r="CI13">
        <v>2.3534999999999999</v>
      </c>
      <c r="CJ13">
        <v>2.0518000000000001</v>
      </c>
      <c r="CK13">
        <v>4.0178000000000003</v>
      </c>
      <c r="CL13">
        <v>4.0837000000000003</v>
      </c>
      <c r="CM13">
        <v>4.1109</v>
      </c>
      <c r="CN13">
        <v>1.1957</v>
      </c>
      <c r="CO13">
        <v>1.1861999999999999</v>
      </c>
      <c r="CP13">
        <v>-6.8048000000000002</v>
      </c>
      <c r="CQ13">
        <v>-6.8002000000000002</v>
      </c>
      <c r="CR13">
        <v>-6.8192000000000004</v>
      </c>
      <c r="CS13">
        <v>-6.8982999999999999</v>
      </c>
      <c r="CT13">
        <v>-6.8613</v>
      </c>
      <c r="CU13">
        <v>-6.8263999999999996</v>
      </c>
      <c r="CV13">
        <v>-6.7903000000000002</v>
      </c>
      <c r="CW13">
        <v>-7.0446999999999997</v>
      </c>
      <c r="CX13">
        <v>-7.0094000000000003</v>
      </c>
      <c r="CY13">
        <v>-1.9107000000000001</v>
      </c>
      <c r="CZ13">
        <v>-1.8721000000000001</v>
      </c>
      <c r="DA13">
        <v>-1.8335999999999999</v>
      </c>
      <c r="DB13">
        <v>-1.7970999999999999</v>
      </c>
      <c r="DC13">
        <v>-1.7597</v>
      </c>
      <c r="DD13">
        <v>7.6311</v>
      </c>
      <c r="DE13">
        <v>7.5589000000000004</v>
      </c>
      <c r="DF13">
        <v>2.2471999999999999</v>
      </c>
      <c r="DG13">
        <v>-1.8823000000000001</v>
      </c>
      <c r="DH13">
        <v>-1.8441000000000001</v>
      </c>
      <c r="DI13">
        <v>-1.8085</v>
      </c>
      <c r="DJ13">
        <v>-1.7712000000000001</v>
      </c>
      <c r="DK13">
        <v>-1.7323999999999999</v>
      </c>
      <c r="DL13">
        <v>-1.694</v>
      </c>
      <c r="DM13">
        <v>-1.6718999999999999</v>
      </c>
      <c r="DN13">
        <v>-1.3078000000000001</v>
      </c>
      <c r="DO13">
        <v>-3.0895000000000001</v>
      </c>
      <c r="DP13">
        <v>-3.0236999999999998</v>
      </c>
      <c r="DQ13">
        <v>0.41720000000000002</v>
      </c>
      <c r="DR13">
        <v>3.2799</v>
      </c>
      <c r="DS13">
        <v>3.2591999999999999</v>
      </c>
      <c r="DT13">
        <v>11.989699999999999</v>
      </c>
      <c r="DU13">
        <v>11.8393</v>
      </c>
      <c r="DV13">
        <v>11.6892</v>
      </c>
      <c r="DW13">
        <v>11.687099999999999</v>
      </c>
      <c r="DX13">
        <v>11.5357</v>
      </c>
      <c r="DY13">
        <v>11.3866</v>
      </c>
      <c r="DZ13">
        <v>11.2372</v>
      </c>
      <c r="EA13">
        <v>11.4361</v>
      </c>
      <c r="EB13">
        <v>11.286099999999999</v>
      </c>
      <c r="EC13">
        <v>5.4928999999999997</v>
      </c>
      <c r="ED13">
        <v>5.4421999999999997</v>
      </c>
      <c r="EE13">
        <v>5.6101999999999999</v>
      </c>
      <c r="EF13">
        <v>2.0224000000000002</v>
      </c>
      <c r="EG13">
        <v>1.9643999999999999</v>
      </c>
      <c r="EH13">
        <v>3.0722</v>
      </c>
      <c r="EI13">
        <v>3.0920999999999998</v>
      </c>
      <c r="EJ13">
        <v>3.0746000000000002</v>
      </c>
      <c r="EK13">
        <v>4.2106000000000003</v>
      </c>
      <c r="EL13">
        <v>5.4390000000000001</v>
      </c>
      <c r="EM13">
        <v>5.3749000000000002</v>
      </c>
      <c r="EN13">
        <v>5.3101000000000003</v>
      </c>
      <c r="EO13">
        <v>5.2465999999999999</v>
      </c>
      <c r="EP13">
        <v>5.1840000000000002</v>
      </c>
      <c r="EQ13">
        <v>5.1593</v>
      </c>
      <c r="ER13">
        <v>5.0521000000000003</v>
      </c>
      <c r="ES13">
        <v>4.9931999999999999</v>
      </c>
      <c r="ET13">
        <v>4.8772000000000002</v>
      </c>
      <c r="EU13">
        <v>1.2701</v>
      </c>
      <c r="EV13">
        <v>1.2529999999999999</v>
      </c>
      <c r="EW13">
        <v>1.2363999999999999</v>
      </c>
      <c r="EX13">
        <v>1.3019000000000001</v>
      </c>
      <c r="EY13">
        <v>1.4338</v>
      </c>
      <c r="EZ13">
        <v>1.6148</v>
      </c>
      <c r="FA13">
        <v>1.5626</v>
      </c>
      <c r="FB13">
        <v>1.6462000000000001</v>
      </c>
      <c r="FC13">
        <v>1.7313000000000001</v>
      </c>
      <c r="FD13">
        <v>1.8163</v>
      </c>
      <c r="FE13">
        <v>1.9020999999999999</v>
      </c>
      <c r="FF13">
        <v>1.9881</v>
      </c>
      <c r="FG13">
        <v>1.9838</v>
      </c>
      <c r="FH13">
        <v>1.9805999999999999</v>
      </c>
      <c r="FI13">
        <v>1.7659</v>
      </c>
      <c r="FJ13">
        <v>5.2896999999999998</v>
      </c>
      <c r="FK13">
        <v>5.2942999999999998</v>
      </c>
      <c r="FL13">
        <v>4.1806999999999999</v>
      </c>
      <c r="FM13">
        <v>4.149</v>
      </c>
      <c r="FN13">
        <v>4.1436000000000002</v>
      </c>
      <c r="FO13">
        <v>2.9514999999999998</v>
      </c>
      <c r="FP13">
        <v>1.6936</v>
      </c>
      <c r="FQ13">
        <v>1.6978</v>
      </c>
      <c r="FR13">
        <v>1.7021999999999999</v>
      </c>
      <c r="FS13">
        <v>1.7055</v>
      </c>
      <c r="FT13">
        <v>1.7055</v>
      </c>
      <c r="FU13">
        <v>1.7055</v>
      </c>
      <c r="FV13">
        <v>1.7497</v>
      </c>
      <c r="FW13">
        <v>1.7475000000000001</v>
      </c>
      <c r="FX13">
        <v>1.8872</v>
      </c>
      <c r="FY13">
        <v>1.8804000000000001</v>
      </c>
      <c r="FZ13">
        <v>1.8737999999999999</v>
      </c>
      <c r="GA13">
        <v>1.8653999999999999</v>
      </c>
      <c r="GC13" s="58" t="str">
        <f>INDEX('[1]MONEDA FIA'!$B$2:$B$51,MATCH(A13,'[1]MONEDA FIA'!$A$2:$A$51,0))</f>
        <v>BS</v>
      </c>
    </row>
    <row r="14" spans="1:185" x14ac:dyDescent="0.2">
      <c r="A14" t="s">
        <v>106</v>
      </c>
      <c r="B14" t="s">
        <v>13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150000</v>
      </c>
      <c r="BF14">
        <v>149999.99</v>
      </c>
      <c r="BG14">
        <v>1150037.75</v>
      </c>
      <c r="BH14">
        <v>1150270.03</v>
      </c>
      <c r="BI14">
        <v>1180494.3899999999</v>
      </c>
      <c r="BJ14">
        <v>1180657.8700000001</v>
      </c>
      <c r="BK14">
        <v>1180827.74</v>
      </c>
      <c r="BL14">
        <v>1180992.56</v>
      </c>
      <c r="BM14">
        <v>1181162.3899999999</v>
      </c>
      <c r="BN14">
        <v>1181492.53</v>
      </c>
      <c r="BO14">
        <v>1181897.0900000001</v>
      </c>
      <c r="BP14">
        <v>1182293.67</v>
      </c>
      <c r="BQ14">
        <v>1182463.24</v>
      </c>
      <c r="BR14">
        <v>1182626.3999999999</v>
      </c>
      <c r="BS14">
        <v>1182897.52</v>
      </c>
      <c r="BT14">
        <v>1183118.48</v>
      </c>
      <c r="BU14">
        <v>1183945.76</v>
      </c>
      <c r="BV14">
        <v>5899267.9299999997</v>
      </c>
      <c r="BW14">
        <v>5990784.6799999997</v>
      </c>
      <c r="BX14">
        <v>5991662.8899999997</v>
      </c>
      <c r="BY14">
        <v>5992547.0800000001</v>
      </c>
      <c r="BZ14">
        <v>8614611.6300000008</v>
      </c>
      <c r="CA14">
        <v>8666135.9299999997</v>
      </c>
      <c r="CB14">
        <v>8677957.6600000001</v>
      </c>
      <c r="CC14">
        <v>8679936.8000000007</v>
      </c>
      <c r="CD14">
        <v>8681307.6600000001</v>
      </c>
      <c r="CE14">
        <v>8682534.1899999995</v>
      </c>
      <c r="CF14">
        <v>8683746.9499999993</v>
      </c>
      <c r="CG14">
        <v>8686057.3699999992</v>
      </c>
      <c r="CH14">
        <v>8688096.4700000007</v>
      </c>
      <c r="CI14">
        <v>8689936.7400000002</v>
      </c>
      <c r="CJ14">
        <v>8691476.3300000001</v>
      </c>
      <c r="CK14">
        <v>8713050.5600000005</v>
      </c>
      <c r="CL14">
        <v>8713967.8800000008</v>
      </c>
      <c r="CM14">
        <v>8714898.0600000005</v>
      </c>
      <c r="CN14">
        <v>8835907.5099999998</v>
      </c>
      <c r="CO14">
        <v>8841529.4700000007</v>
      </c>
      <c r="CP14">
        <v>8843846.0399999991</v>
      </c>
      <c r="CQ14">
        <v>8849169.3599999994</v>
      </c>
      <c r="CR14">
        <v>9520790.1600000001</v>
      </c>
      <c r="CS14">
        <v>9522168.5099999998</v>
      </c>
      <c r="CT14">
        <v>9523687.4399999995</v>
      </c>
      <c r="CU14">
        <v>9526443.5600000005</v>
      </c>
      <c r="CV14">
        <v>9528098.9800000004</v>
      </c>
      <c r="CW14">
        <v>9530328.8100000005</v>
      </c>
      <c r="CX14">
        <v>9535065.0800000001</v>
      </c>
      <c r="CY14">
        <v>9537402.5600000005</v>
      </c>
      <c r="CZ14">
        <v>9539015.0700000003</v>
      </c>
      <c r="DA14">
        <v>9540588.0500000007</v>
      </c>
      <c r="DB14">
        <v>9545631.2100000009</v>
      </c>
      <c r="DC14">
        <v>12947760.300000001</v>
      </c>
      <c r="DD14">
        <v>13216110.48</v>
      </c>
      <c r="DE14">
        <v>13919318.960000001</v>
      </c>
      <c r="DF14">
        <v>13921989.73</v>
      </c>
      <c r="DG14">
        <v>13924655.1</v>
      </c>
      <c r="DH14">
        <v>13927311</v>
      </c>
      <c r="DI14">
        <v>14036868.470000001</v>
      </c>
      <c r="DJ14">
        <v>14040496.960000001</v>
      </c>
      <c r="DK14">
        <v>14284249.85</v>
      </c>
      <c r="DL14">
        <v>14217381.08</v>
      </c>
      <c r="DM14">
        <v>14192570.970000001</v>
      </c>
      <c r="DN14">
        <v>14195198.49</v>
      </c>
      <c r="DO14">
        <v>14197798.35</v>
      </c>
      <c r="DP14">
        <v>14232371.890000001</v>
      </c>
      <c r="DQ14">
        <v>18351293.73</v>
      </c>
      <c r="DR14">
        <v>18387136.010000002</v>
      </c>
      <c r="DS14">
        <v>18390882.879999999</v>
      </c>
      <c r="DT14">
        <v>18402571.34</v>
      </c>
      <c r="DU14">
        <v>18406285.890000001</v>
      </c>
      <c r="DV14">
        <v>18409974.989999998</v>
      </c>
      <c r="DW14">
        <v>18424275.16</v>
      </c>
      <c r="DX14">
        <v>18479339.690000001</v>
      </c>
      <c r="DY14">
        <v>18484267.809999999</v>
      </c>
      <c r="DZ14">
        <v>18591332.550000001</v>
      </c>
      <c r="EA14">
        <v>18596167.050000001</v>
      </c>
      <c r="EB14">
        <v>18599805.34</v>
      </c>
      <c r="EC14">
        <v>18603534.82</v>
      </c>
      <c r="ED14">
        <v>18613421.059999999</v>
      </c>
      <c r="EE14">
        <v>22638418.859999999</v>
      </c>
      <c r="EF14">
        <v>27148198.460000001</v>
      </c>
      <c r="EG14">
        <v>28155663.030000001</v>
      </c>
      <c r="EH14">
        <v>28432426.760000002</v>
      </c>
      <c r="EI14">
        <v>28438230.710000001</v>
      </c>
      <c r="EJ14">
        <v>28443897.149999999</v>
      </c>
      <c r="EK14">
        <v>28465964.09</v>
      </c>
      <c r="EL14">
        <v>28730671.079999998</v>
      </c>
      <c r="EM14">
        <v>28823273.73</v>
      </c>
      <c r="EN14">
        <v>28859172.329999998</v>
      </c>
      <c r="EO14">
        <v>28939826.530000001</v>
      </c>
      <c r="EP14">
        <v>28945455.850000001</v>
      </c>
      <c r="EQ14">
        <v>28951079.149999999</v>
      </c>
      <c r="ER14">
        <v>29042335.579999998</v>
      </c>
      <c r="ES14">
        <v>29064816.77</v>
      </c>
      <c r="ET14">
        <v>29139249.850000001</v>
      </c>
      <c r="EU14">
        <v>26644565.789999999</v>
      </c>
      <c r="EV14">
        <v>26578082.199999999</v>
      </c>
      <c r="EW14">
        <v>26582876.48</v>
      </c>
      <c r="EX14">
        <v>26588009.030000001</v>
      </c>
      <c r="EY14">
        <v>26512585.27</v>
      </c>
      <c r="EZ14">
        <v>28065541.859999999</v>
      </c>
      <c r="FA14">
        <v>31222225.84</v>
      </c>
      <c r="FB14">
        <v>31376535.460000001</v>
      </c>
      <c r="FC14">
        <v>31602416.949999999</v>
      </c>
      <c r="FD14">
        <v>31607398.73</v>
      </c>
      <c r="FE14">
        <v>31612469.239999998</v>
      </c>
      <c r="FF14">
        <v>32135566.879999999</v>
      </c>
      <c r="FG14">
        <v>32679127.460000001</v>
      </c>
      <c r="FH14">
        <v>34781064.890000001</v>
      </c>
      <c r="FI14">
        <v>35196989.869999997</v>
      </c>
      <c r="FJ14">
        <v>35377479.799999997</v>
      </c>
      <c r="FK14">
        <v>35384710.899999999</v>
      </c>
      <c r="FL14">
        <v>35391920.659999996</v>
      </c>
      <c r="FM14">
        <v>35560967.119999997</v>
      </c>
      <c r="FN14">
        <v>35645085.490000002</v>
      </c>
      <c r="FO14">
        <v>35723661.520000003</v>
      </c>
      <c r="FP14">
        <v>35730818.490000002</v>
      </c>
      <c r="FQ14">
        <v>36321891.240000002</v>
      </c>
      <c r="FR14">
        <v>36329152.890000001</v>
      </c>
      <c r="FS14">
        <v>36336410.520000003</v>
      </c>
      <c r="FT14">
        <v>36536010.32</v>
      </c>
      <c r="FU14">
        <v>36551559.57</v>
      </c>
      <c r="FV14">
        <v>36884692.840000004</v>
      </c>
      <c r="FW14">
        <v>36920612</v>
      </c>
      <c r="FX14">
        <v>37040306.039999999</v>
      </c>
      <c r="FY14">
        <v>37047478.060000002</v>
      </c>
      <c r="FZ14">
        <v>37054647.829999998</v>
      </c>
      <c r="GA14">
        <v>37094458.890000001</v>
      </c>
      <c r="GC14" s="58" t="str">
        <f>INDEX('[1]MONEDA FIA'!$B$2:$B$51,MATCH(A14,'[1]MONEDA FIA'!$A$2:$A$51,0))</f>
        <v>BS</v>
      </c>
    </row>
    <row r="15" spans="1:185" x14ac:dyDescent="0.2">
      <c r="A15" t="s">
        <v>106</v>
      </c>
      <c r="B15" t="s">
        <v>16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150000</v>
      </c>
      <c r="BF15">
        <v>688.2</v>
      </c>
      <c r="BG15">
        <v>6122.31</v>
      </c>
      <c r="BH15">
        <v>6122.31</v>
      </c>
      <c r="BI15">
        <v>36122.31</v>
      </c>
      <c r="BJ15">
        <v>36122.31</v>
      </c>
      <c r="BK15">
        <v>36122.31</v>
      </c>
      <c r="BL15">
        <v>36122.31</v>
      </c>
      <c r="BM15">
        <v>36122.31</v>
      </c>
      <c r="BN15">
        <v>36122.31</v>
      </c>
      <c r="BO15">
        <v>36322.31</v>
      </c>
      <c r="BP15">
        <v>36522.31</v>
      </c>
      <c r="BQ15">
        <v>36522.31</v>
      </c>
      <c r="BR15">
        <v>36522.31</v>
      </c>
      <c r="BS15">
        <v>36522.31</v>
      </c>
      <c r="BT15">
        <v>36522.370000000003</v>
      </c>
      <c r="BU15">
        <v>37122.370000000003</v>
      </c>
      <c r="BV15">
        <v>226158.62</v>
      </c>
      <c r="BW15">
        <v>105994.62</v>
      </c>
      <c r="BX15">
        <v>105994.62</v>
      </c>
      <c r="BY15">
        <v>105994.62</v>
      </c>
      <c r="BZ15">
        <v>2726661.84</v>
      </c>
      <c r="CA15">
        <v>188842.98</v>
      </c>
      <c r="CB15">
        <v>199142.98</v>
      </c>
      <c r="CC15">
        <v>196662.44</v>
      </c>
      <c r="CD15">
        <v>227247.18</v>
      </c>
      <c r="CE15">
        <v>227247.18</v>
      </c>
      <c r="CF15">
        <v>227247.18</v>
      </c>
      <c r="CG15">
        <v>27361.18</v>
      </c>
      <c r="CH15">
        <v>27861.18</v>
      </c>
      <c r="CI15">
        <v>27861.18</v>
      </c>
      <c r="CJ15">
        <v>176089.83</v>
      </c>
      <c r="CK15">
        <v>44515.51</v>
      </c>
      <c r="CL15">
        <v>44515.51</v>
      </c>
      <c r="CM15">
        <v>44515.51</v>
      </c>
      <c r="CN15">
        <v>163015.51</v>
      </c>
      <c r="CO15">
        <v>167015.51</v>
      </c>
      <c r="CP15">
        <v>167715.51</v>
      </c>
      <c r="CQ15">
        <v>171416.48</v>
      </c>
      <c r="CR15">
        <v>336486.91</v>
      </c>
      <c r="CS15">
        <v>336486.91</v>
      </c>
      <c r="CT15">
        <v>336486.91</v>
      </c>
      <c r="CU15">
        <v>388888.52</v>
      </c>
      <c r="CV15">
        <v>388888.52</v>
      </c>
      <c r="CW15">
        <v>389388.52</v>
      </c>
      <c r="CX15">
        <v>897720.14</v>
      </c>
      <c r="CY15">
        <v>47307.38</v>
      </c>
      <c r="CZ15">
        <v>47307.38</v>
      </c>
      <c r="DA15">
        <v>47307.38</v>
      </c>
      <c r="DB15">
        <v>49507.38</v>
      </c>
      <c r="DC15">
        <v>19637.38</v>
      </c>
      <c r="DD15">
        <v>152313.13</v>
      </c>
      <c r="DE15">
        <v>51667.44</v>
      </c>
      <c r="DF15">
        <v>51667.44</v>
      </c>
      <c r="DG15">
        <v>51667.44</v>
      </c>
      <c r="DH15">
        <v>51667.44</v>
      </c>
      <c r="DI15">
        <v>156181.34</v>
      </c>
      <c r="DJ15">
        <v>156681.34</v>
      </c>
      <c r="DK15">
        <v>397305.28</v>
      </c>
      <c r="DL15">
        <v>61207.22</v>
      </c>
      <c r="DM15">
        <v>33207.22</v>
      </c>
      <c r="DN15">
        <v>33207.22</v>
      </c>
      <c r="DO15">
        <v>33207.22</v>
      </c>
      <c r="DP15">
        <v>148800.39000000001</v>
      </c>
      <c r="DQ15">
        <v>142505.59</v>
      </c>
      <c r="DR15">
        <v>173853.12</v>
      </c>
      <c r="DS15">
        <v>173853.12</v>
      </c>
      <c r="DT15">
        <v>180142.34</v>
      </c>
      <c r="DU15">
        <v>180142.34</v>
      </c>
      <c r="DV15">
        <v>180142.34</v>
      </c>
      <c r="DW15">
        <v>188117.43</v>
      </c>
      <c r="DX15">
        <v>238613.39</v>
      </c>
      <c r="DY15">
        <v>238913.39</v>
      </c>
      <c r="DZ15">
        <v>340773.62</v>
      </c>
      <c r="EA15">
        <v>290763.62</v>
      </c>
      <c r="EB15">
        <v>290763.62</v>
      </c>
      <c r="EC15">
        <v>290763.62</v>
      </c>
      <c r="ED15">
        <v>293258.48</v>
      </c>
      <c r="EE15">
        <v>4313501.68</v>
      </c>
      <c r="EF15">
        <v>8821549.5</v>
      </c>
      <c r="EG15">
        <v>9824229.5</v>
      </c>
      <c r="EH15">
        <v>922946.23</v>
      </c>
      <c r="EI15">
        <v>922946.23</v>
      </c>
      <c r="EJ15">
        <v>922946.23</v>
      </c>
      <c r="EK15">
        <v>1204715.7</v>
      </c>
      <c r="EL15">
        <v>1462380.84</v>
      </c>
      <c r="EM15">
        <v>1547880.84</v>
      </c>
      <c r="EN15">
        <v>1576720.84</v>
      </c>
      <c r="EO15">
        <v>1650320.84</v>
      </c>
      <c r="EP15">
        <v>1650320.84</v>
      </c>
      <c r="EQ15">
        <v>1650320.84</v>
      </c>
      <c r="ER15">
        <v>1731420.84</v>
      </c>
      <c r="ES15">
        <v>1746670.84</v>
      </c>
      <c r="ET15">
        <v>94082.84</v>
      </c>
      <c r="EU15">
        <v>231327</v>
      </c>
      <c r="EV15">
        <v>159187</v>
      </c>
      <c r="EW15">
        <v>161071.98000000001</v>
      </c>
      <c r="EX15">
        <v>161071.98000000001</v>
      </c>
      <c r="EY15">
        <v>4250616.6900000004</v>
      </c>
      <c r="EZ15">
        <v>1719485.79</v>
      </c>
      <c r="FA15">
        <v>4869965.79</v>
      </c>
      <c r="FB15">
        <v>5017721.1900000004</v>
      </c>
      <c r="FC15">
        <v>5232516.45</v>
      </c>
      <c r="FD15">
        <v>5232516.45</v>
      </c>
      <c r="FE15">
        <v>5232516.45</v>
      </c>
      <c r="FF15">
        <v>5746026.4500000002</v>
      </c>
      <c r="FG15">
        <v>6282871.25</v>
      </c>
      <c r="FH15">
        <v>8376571.25</v>
      </c>
      <c r="FI15">
        <v>8784071.25</v>
      </c>
      <c r="FJ15">
        <v>6014845.4900000002</v>
      </c>
      <c r="FK15">
        <v>6014845.4900000002</v>
      </c>
      <c r="FL15">
        <v>6014845.4900000002</v>
      </c>
      <c r="FM15">
        <v>6170445.4900000002</v>
      </c>
      <c r="FN15">
        <v>6247204.5300000003</v>
      </c>
      <c r="FO15">
        <v>6316494.5300000003</v>
      </c>
      <c r="FP15">
        <v>6316494.5300000003</v>
      </c>
      <c r="FQ15">
        <v>4892769.6399999997</v>
      </c>
      <c r="FR15">
        <v>4892769.6399999997</v>
      </c>
      <c r="FS15">
        <v>4892769.6399999997</v>
      </c>
      <c r="FT15">
        <v>5078341.0599999996</v>
      </c>
      <c r="FU15">
        <v>7088243.1500000004</v>
      </c>
      <c r="FV15">
        <v>7411383.1500000004</v>
      </c>
      <c r="FW15">
        <v>7437783.1500000004</v>
      </c>
      <c r="FX15">
        <v>7547993.1500000004</v>
      </c>
      <c r="FY15">
        <v>7547993.1500000004</v>
      </c>
      <c r="FZ15">
        <v>7547993.1500000004</v>
      </c>
      <c r="GA15">
        <v>7525920.4100000001</v>
      </c>
      <c r="GC15" s="58" t="str">
        <f>INDEX('[1]MONEDA FIA'!$B$2:$B$51,MATCH(A15,'[1]MONEDA FIA'!$A$2:$A$51,0))</f>
        <v>BS</v>
      </c>
    </row>
    <row r="16" spans="1:185" x14ac:dyDescent="0.2">
      <c r="A16" t="s">
        <v>106</v>
      </c>
      <c r="B16" t="s">
        <v>14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4.3685999999999998</v>
      </c>
      <c r="CI16">
        <v>4.5488</v>
      </c>
      <c r="CJ16">
        <v>4.7160000000000002</v>
      </c>
      <c r="CK16">
        <v>4.8320999999999996</v>
      </c>
      <c r="CL16">
        <v>4.7560000000000002</v>
      </c>
      <c r="CM16">
        <v>4.6961000000000004</v>
      </c>
      <c r="CN16">
        <v>4.7061000000000002</v>
      </c>
      <c r="CO16">
        <v>4.7199</v>
      </c>
      <c r="CP16">
        <v>4.7378999999999998</v>
      </c>
      <c r="CQ16">
        <v>4.7324999999999999</v>
      </c>
      <c r="CR16">
        <v>4.7370000000000001</v>
      </c>
      <c r="CS16">
        <v>4.7442000000000002</v>
      </c>
      <c r="CT16">
        <v>4.7781000000000002</v>
      </c>
      <c r="CU16">
        <v>4.7774999999999999</v>
      </c>
      <c r="CV16">
        <v>4.7778999999999998</v>
      </c>
      <c r="CW16">
        <v>4.7797999999999998</v>
      </c>
      <c r="CX16">
        <v>4.7657999999999996</v>
      </c>
      <c r="CY16">
        <v>4.7583000000000002</v>
      </c>
      <c r="CZ16">
        <v>4.9554999999999998</v>
      </c>
      <c r="DA16">
        <v>4.9920999999999998</v>
      </c>
      <c r="DB16">
        <v>5.0345000000000004</v>
      </c>
      <c r="DC16">
        <v>5.008</v>
      </c>
      <c r="DD16">
        <v>5.0659999999999998</v>
      </c>
      <c r="DE16">
        <v>5.1753999999999998</v>
      </c>
      <c r="DF16">
        <v>5.2358000000000002</v>
      </c>
      <c r="DG16">
        <v>5.2952000000000004</v>
      </c>
      <c r="DH16">
        <v>5.3746</v>
      </c>
      <c r="DI16">
        <v>5.4302999999999999</v>
      </c>
      <c r="DJ16">
        <v>5.4855999999999998</v>
      </c>
      <c r="DK16">
        <v>5.5345000000000004</v>
      </c>
      <c r="DL16">
        <v>5.6216999999999997</v>
      </c>
      <c r="DM16">
        <v>5.7141000000000002</v>
      </c>
      <c r="DN16">
        <v>5.8094000000000001</v>
      </c>
      <c r="DO16">
        <v>5.9138000000000002</v>
      </c>
      <c r="DP16">
        <v>6.0065</v>
      </c>
      <c r="DQ16">
        <v>6.0362</v>
      </c>
      <c r="DR16">
        <v>6.1245000000000003</v>
      </c>
      <c r="DS16">
        <v>6.1882999999999999</v>
      </c>
      <c r="DT16">
        <v>6.2507999999999999</v>
      </c>
      <c r="DU16">
        <v>6.3308</v>
      </c>
      <c r="DV16">
        <v>6.4058999999999999</v>
      </c>
      <c r="DW16">
        <v>6.4775</v>
      </c>
      <c r="DX16">
        <v>6.5195999999999996</v>
      </c>
      <c r="DY16">
        <v>6.5925000000000002</v>
      </c>
      <c r="DZ16">
        <v>6.6677999999999997</v>
      </c>
      <c r="EA16">
        <v>6.7331000000000003</v>
      </c>
      <c r="EB16">
        <v>6.7968000000000002</v>
      </c>
      <c r="EC16">
        <v>6.8536999999999999</v>
      </c>
      <c r="ED16">
        <v>6.9126000000000003</v>
      </c>
      <c r="EE16">
        <v>6.9176000000000002</v>
      </c>
      <c r="EF16">
        <v>7.1123000000000003</v>
      </c>
      <c r="EG16">
        <v>7.1205999999999996</v>
      </c>
      <c r="EH16">
        <v>7.1079999999999997</v>
      </c>
      <c r="EI16">
        <v>7.1443000000000003</v>
      </c>
      <c r="EJ16">
        <v>7.1607000000000003</v>
      </c>
      <c r="EK16">
        <v>7.1794000000000002</v>
      </c>
      <c r="EL16">
        <v>7.1914999999999996</v>
      </c>
      <c r="EM16">
        <v>7.2081</v>
      </c>
      <c r="EN16">
        <v>7.2237</v>
      </c>
      <c r="EO16">
        <v>7.2432999999999996</v>
      </c>
      <c r="EP16">
        <v>7.2656999999999998</v>
      </c>
      <c r="EQ16">
        <v>7.2843</v>
      </c>
      <c r="ER16">
        <v>7.3010999999999999</v>
      </c>
      <c r="ES16">
        <v>7.3238000000000003</v>
      </c>
      <c r="ET16">
        <v>7.3361000000000001</v>
      </c>
      <c r="EU16">
        <v>7.4442000000000004</v>
      </c>
      <c r="EV16">
        <v>7.4107000000000003</v>
      </c>
      <c r="EW16">
        <v>7.3921000000000001</v>
      </c>
      <c r="EX16">
        <v>7.3907999999999996</v>
      </c>
      <c r="EY16">
        <v>7.4039999999999999</v>
      </c>
      <c r="EZ16">
        <v>7.3231000000000002</v>
      </c>
      <c r="FA16">
        <v>7.2622</v>
      </c>
      <c r="FB16">
        <v>7.2194000000000003</v>
      </c>
      <c r="FC16">
        <v>7.1759000000000004</v>
      </c>
      <c r="FD16">
        <v>7.1368</v>
      </c>
      <c r="FE16">
        <v>7.1016000000000004</v>
      </c>
      <c r="FF16">
        <v>7.0471000000000004</v>
      </c>
      <c r="FG16">
        <v>6.9877000000000002</v>
      </c>
      <c r="FH16">
        <v>6.9470000000000001</v>
      </c>
      <c r="FI16">
        <v>6.9644000000000004</v>
      </c>
      <c r="FJ16">
        <v>6.7775999999999996</v>
      </c>
      <c r="FK16">
        <v>6.8754999999999997</v>
      </c>
      <c r="FL16">
        <v>6.9763999999999999</v>
      </c>
      <c r="FM16">
        <v>6.9774000000000003</v>
      </c>
      <c r="FN16">
        <v>6.9808000000000003</v>
      </c>
      <c r="FO16">
        <v>6.9785000000000004</v>
      </c>
      <c r="FP16">
        <v>6.9873000000000003</v>
      </c>
      <c r="FQ16">
        <v>6.9851000000000001</v>
      </c>
      <c r="FR16">
        <v>6.9943999999999997</v>
      </c>
      <c r="FS16">
        <v>7.0054999999999996</v>
      </c>
      <c r="FT16">
        <v>7.0102000000000002</v>
      </c>
      <c r="FU16">
        <v>7.0225</v>
      </c>
      <c r="FV16">
        <v>7.0240999999999998</v>
      </c>
      <c r="FW16">
        <v>7.0250000000000004</v>
      </c>
      <c r="FX16">
        <v>7.0327999999999999</v>
      </c>
      <c r="FY16">
        <v>7.0090000000000003</v>
      </c>
      <c r="FZ16">
        <v>7.0258000000000003</v>
      </c>
      <c r="GA16">
        <v>7.0327999999999999</v>
      </c>
      <c r="GC16" s="58" t="str">
        <f>INDEX('[1]MONEDA FIA'!$B$2:$B$51,MATCH(A16,'[1]MONEDA FIA'!$A$2:$A$51,0))</f>
        <v>BS</v>
      </c>
    </row>
    <row r="17" spans="1:185" x14ac:dyDescent="0.2">
      <c r="A17" t="s">
        <v>106</v>
      </c>
      <c r="B17" t="s">
        <v>15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4.4570999999999996</v>
      </c>
      <c r="CI17">
        <v>4.6448</v>
      </c>
      <c r="CJ17">
        <v>4.8193000000000001</v>
      </c>
      <c r="CK17">
        <v>4.9405999999999999</v>
      </c>
      <c r="CL17">
        <v>4.8611000000000004</v>
      </c>
      <c r="CM17">
        <v>4.7984999999999998</v>
      </c>
      <c r="CN17">
        <v>4.8089000000000004</v>
      </c>
      <c r="CO17">
        <v>4.8234000000000004</v>
      </c>
      <c r="CP17">
        <v>4.8422000000000001</v>
      </c>
      <c r="CQ17">
        <v>4.8365</v>
      </c>
      <c r="CR17">
        <v>4.8411999999999997</v>
      </c>
      <c r="CS17">
        <v>4.8487</v>
      </c>
      <c r="CT17">
        <v>4.8841000000000001</v>
      </c>
      <c r="CU17">
        <v>4.8834999999999997</v>
      </c>
      <c r="CV17">
        <v>4.8838999999999997</v>
      </c>
      <c r="CW17">
        <v>4.8859000000000004</v>
      </c>
      <c r="CX17">
        <v>4.8712999999999997</v>
      </c>
      <c r="CY17">
        <v>4.8635000000000002</v>
      </c>
      <c r="CZ17">
        <v>5.0696000000000003</v>
      </c>
      <c r="DA17">
        <v>5.1078999999999999</v>
      </c>
      <c r="DB17">
        <v>5.1523000000000003</v>
      </c>
      <c r="DC17">
        <v>5.1246</v>
      </c>
      <c r="DD17">
        <v>5.1852999999999998</v>
      </c>
      <c r="DE17">
        <v>5.2999000000000001</v>
      </c>
      <c r="DF17">
        <v>5.3632999999999997</v>
      </c>
      <c r="DG17">
        <v>5.4256000000000002</v>
      </c>
      <c r="DH17">
        <v>5.5090000000000003</v>
      </c>
      <c r="DI17">
        <v>5.5674999999999999</v>
      </c>
      <c r="DJ17">
        <v>5.6256000000000004</v>
      </c>
      <c r="DK17">
        <v>5.6771000000000003</v>
      </c>
      <c r="DL17">
        <v>5.7687999999999997</v>
      </c>
      <c r="DM17">
        <v>5.8662000000000001</v>
      </c>
      <c r="DN17">
        <v>5.9665999999999997</v>
      </c>
      <c r="DO17">
        <v>6.0768000000000004</v>
      </c>
      <c r="DP17">
        <v>6.1745999999999999</v>
      </c>
      <c r="DQ17">
        <v>6.2060000000000004</v>
      </c>
      <c r="DR17">
        <v>6.2994000000000003</v>
      </c>
      <c r="DS17">
        <v>6.3669000000000002</v>
      </c>
      <c r="DT17">
        <v>6.4329999999999998</v>
      </c>
      <c r="DU17">
        <v>6.5178000000000003</v>
      </c>
      <c r="DV17">
        <v>6.5974000000000004</v>
      </c>
      <c r="DW17">
        <v>6.6733000000000002</v>
      </c>
      <c r="DX17">
        <v>6.718</v>
      </c>
      <c r="DY17">
        <v>6.7953999999999999</v>
      </c>
      <c r="DZ17">
        <v>6.8754</v>
      </c>
      <c r="EA17">
        <v>6.9447999999999999</v>
      </c>
      <c r="EB17">
        <v>7.0125999999999999</v>
      </c>
      <c r="EC17">
        <v>7.0731000000000002</v>
      </c>
      <c r="ED17">
        <v>7.1359000000000004</v>
      </c>
      <c r="EE17">
        <v>7.1412000000000004</v>
      </c>
      <c r="EF17">
        <v>7.3487999999999998</v>
      </c>
      <c r="EG17">
        <v>7.3575999999999997</v>
      </c>
      <c r="EH17">
        <v>7.3441999999999998</v>
      </c>
      <c r="EI17">
        <v>7.3829000000000002</v>
      </c>
      <c r="EJ17">
        <v>7.4005000000000001</v>
      </c>
      <c r="EK17">
        <v>7.4203999999999999</v>
      </c>
      <c r="EL17">
        <v>7.4333</v>
      </c>
      <c r="EM17">
        <v>7.4511000000000003</v>
      </c>
      <c r="EN17">
        <v>7.4676999999999998</v>
      </c>
      <c r="EO17">
        <v>7.4886999999999997</v>
      </c>
      <c r="EP17">
        <v>7.5125999999999999</v>
      </c>
      <c r="EQ17">
        <v>7.5324999999999998</v>
      </c>
      <c r="ER17">
        <v>7.5503999999999998</v>
      </c>
      <c r="ES17">
        <v>7.5747</v>
      </c>
      <c r="ET17">
        <v>7.5879000000000003</v>
      </c>
      <c r="EU17">
        <v>7.7035</v>
      </c>
      <c r="EV17">
        <v>7.6677</v>
      </c>
      <c r="EW17">
        <v>7.6478000000000002</v>
      </c>
      <c r="EX17">
        <v>7.6463999999999999</v>
      </c>
      <c r="EY17">
        <v>7.6604999999999999</v>
      </c>
      <c r="EZ17">
        <v>7.5739999999999998</v>
      </c>
      <c r="FA17">
        <v>7.5088999999999997</v>
      </c>
      <c r="FB17">
        <v>7.4630999999999998</v>
      </c>
      <c r="FC17">
        <v>7.4166999999999996</v>
      </c>
      <c r="FD17">
        <v>7.3749000000000002</v>
      </c>
      <c r="FE17">
        <v>7.3373999999999997</v>
      </c>
      <c r="FF17">
        <v>7.2792000000000003</v>
      </c>
      <c r="FG17">
        <v>7.2159000000000004</v>
      </c>
      <c r="FH17">
        <v>7.1725000000000003</v>
      </c>
      <c r="FI17">
        <v>7.1910999999999996</v>
      </c>
      <c r="FJ17">
        <v>6.9922000000000004</v>
      </c>
      <c r="FK17">
        <v>7.0964</v>
      </c>
      <c r="FL17">
        <v>7.2039</v>
      </c>
      <c r="FM17">
        <v>7.2049000000000003</v>
      </c>
      <c r="FN17">
        <v>7.2084999999999999</v>
      </c>
      <c r="FO17">
        <v>7.2061000000000002</v>
      </c>
      <c r="FP17">
        <v>7.2154999999999996</v>
      </c>
      <c r="FQ17">
        <v>7.2130999999999998</v>
      </c>
      <c r="FR17">
        <v>7.2229999999999999</v>
      </c>
      <c r="FS17">
        <v>7.2348999999999997</v>
      </c>
      <c r="FT17">
        <v>7.2398999999999996</v>
      </c>
      <c r="FU17">
        <v>7.2530000000000001</v>
      </c>
      <c r="FV17">
        <v>7.2546999999999997</v>
      </c>
      <c r="FW17">
        <v>7.2557</v>
      </c>
      <c r="FX17">
        <v>7.2640000000000002</v>
      </c>
      <c r="FY17">
        <v>7.2385999999999999</v>
      </c>
      <c r="FZ17">
        <v>7.2565</v>
      </c>
      <c r="GA17">
        <v>7.2640000000000002</v>
      </c>
      <c r="GC17" s="58" t="str">
        <f>INDEX('[1]MONEDA FIA'!$B$2:$B$51,MATCH(A17,'[1]MONEDA FIA'!$A$2:$A$51,0))</f>
        <v>BS</v>
      </c>
    </row>
    <row r="18" spans="1:185" x14ac:dyDescent="0.2">
      <c r="A18" t="s">
        <v>83</v>
      </c>
      <c r="B18" t="s">
        <v>13</v>
      </c>
      <c r="C18">
        <v>80093163.280000001</v>
      </c>
      <c r="D18">
        <v>80001949.549999997</v>
      </c>
      <c r="E18">
        <v>80014021.670000002</v>
      </c>
      <c r="F18">
        <v>80040777.120000005</v>
      </c>
      <c r="G18">
        <v>80047741.989999995</v>
      </c>
      <c r="H18">
        <v>80045752.340000004</v>
      </c>
      <c r="I18">
        <v>80006380.599999994</v>
      </c>
      <c r="J18">
        <v>80429549.650000006</v>
      </c>
      <c r="K18">
        <v>80197731.090000004</v>
      </c>
      <c r="L18">
        <v>79694814.420000002</v>
      </c>
      <c r="M18">
        <v>79733990.540000007</v>
      </c>
      <c r="N18">
        <v>79741134.310000002</v>
      </c>
      <c r="O18">
        <v>79759152.5</v>
      </c>
      <c r="P18">
        <v>79796472.620000005</v>
      </c>
      <c r="Q18">
        <v>79918683.709999993</v>
      </c>
      <c r="R18">
        <v>80052117.590000004</v>
      </c>
      <c r="S18">
        <v>80256330.25</v>
      </c>
      <c r="T18">
        <v>80278470.370000005</v>
      </c>
      <c r="U18">
        <v>80285601.739999995</v>
      </c>
      <c r="V18">
        <v>80212047.069999993</v>
      </c>
      <c r="W18">
        <v>80280943.489999995</v>
      </c>
      <c r="X18">
        <v>80287631.489999995</v>
      </c>
      <c r="Y18">
        <v>80335943.329999998</v>
      </c>
      <c r="Z18">
        <v>80495269.069999993</v>
      </c>
      <c r="AA18">
        <v>80545239.810000002</v>
      </c>
      <c r="AB18">
        <v>80552320.069999993</v>
      </c>
      <c r="AC18">
        <v>80559502.299999997</v>
      </c>
      <c r="AD18">
        <v>80679786.120000005</v>
      </c>
      <c r="AE18">
        <v>80497074.209999993</v>
      </c>
      <c r="AF18">
        <v>80574450.060000002</v>
      </c>
      <c r="AG18">
        <v>80518905.189999998</v>
      </c>
      <c r="AH18">
        <v>80532085.269999996</v>
      </c>
      <c r="AI18">
        <v>80539493.269999996</v>
      </c>
      <c r="AJ18">
        <v>81066392.129999995</v>
      </c>
      <c r="AK18">
        <v>81090854.030000001</v>
      </c>
      <c r="AL18">
        <v>81105696.5</v>
      </c>
      <c r="AM18">
        <v>81177517.560000002</v>
      </c>
      <c r="AN18">
        <v>81187745.329999998</v>
      </c>
      <c r="AO18">
        <v>81252669.5</v>
      </c>
      <c r="AP18">
        <v>81259875.469999999</v>
      </c>
      <c r="AQ18">
        <v>81257788.709999993</v>
      </c>
      <c r="AR18">
        <v>81438869.480000004</v>
      </c>
      <c r="AS18">
        <v>81537596.739999995</v>
      </c>
      <c r="AT18">
        <v>81587213.859999999</v>
      </c>
      <c r="AU18">
        <v>81752016.040000007</v>
      </c>
      <c r="AV18">
        <v>81764902.920000002</v>
      </c>
      <c r="AW18">
        <v>81772962.709999993</v>
      </c>
      <c r="AX18">
        <v>82169096.260000005</v>
      </c>
      <c r="AY18">
        <v>82179257.780000001</v>
      </c>
      <c r="AZ18">
        <v>82195904.900000006</v>
      </c>
      <c r="BA18">
        <v>82258853.010000005</v>
      </c>
      <c r="BB18">
        <v>82475065.519999996</v>
      </c>
      <c r="BC18">
        <v>82487653.519999996</v>
      </c>
      <c r="BD18">
        <v>82496408.989999995</v>
      </c>
      <c r="BE18">
        <v>82499663.650000006</v>
      </c>
      <c r="BF18">
        <v>82563495.790000007</v>
      </c>
      <c r="BG18">
        <v>83285534.25</v>
      </c>
      <c r="BH18">
        <v>83507731.319999993</v>
      </c>
      <c r="BI18">
        <v>83723439.739999995</v>
      </c>
      <c r="BJ18">
        <v>83756572.760000005</v>
      </c>
      <c r="BK18">
        <v>83764926.819999993</v>
      </c>
      <c r="BL18">
        <v>83773320.540000007</v>
      </c>
      <c r="BM18">
        <v>83781648.230000004</v>
      </c>
      <c r="BN18">
        <v>84509940.859999999</v>
      </c>
      <c r="BO18">
        <v>84845438.939999998</v>
      </c>
      <c r="BP18">
        <v>84903153.109999999</v>
      </c>
      <c r="BQ18">
        <v>84933950.349999994</v>
      </c>
      <c r="BR18">
        <v>84942408.890000001</v>
      </c>
      <c r="BS18">
        <v>84972468.799999997</v>
      </c>
      <c r="BT18">
        <v>84998364.349999994</v>
      </c>
      <c r="BU18">
        <v>84965958.670000002</v>
      </c>
      <c r="BV18">
        <v>84942608.200000003</v>
      </c>
      <c r="BW18">
        <v>84929057.519999996</v>
      </c>
      <c r="BX18">
        <v>84977347.060000002</v>
      </c>
      <c r="BY18">
        <v>84986211.890000001</v>
      </c>
      <c r="BZ18">
        <v>85041090.969999999</v>
      </c>
      <c r="CA18">
        <v>85039899.269999996</v>
      </c>
      <c r="CB18">
        <v>85050865.439999998</v>
      </c>
      <c r="CC18">
        <v>85344803.200000003</v>
      </c>
      <c r="CD18">
        <v>85646009.510000005</v>
      </c>
      <c r="CE18">
        <v>85656205.969999999</v>
      </c>
      <c r="CF18">
        <v>85665223.75</v>
      </c>
      <c r="CG18">
        <v>85686266.010000005</v>
      </c>
      <c r="CH18">
        <v>85763186.25</v>
      </c>
      <c r="CI18">
        <v>85846147.780000001</v>
      </c>
      <c r="CJ18">
        <v>86295643.140000001</v>
      </c>
      <c r="CK18">
        <v>86376888.099999994</v>
      </c>
      <c r="CL18">
        <v>87253143.310000002</v>
      </c>
      <c r="CM18">
        <v>87262401.670000002</v>
      </c>
      <c r="CN18">
        <v>87225274.590000004</v>
      </c>
      <c r="CO18">
        <v>87114961.040000007</v>
      </c>
      <c r="CP18">
        <v>88804255.620000005</v>
      </c>
      <c r="CQ18">
        <v>88754594.269999996</v>
      </c>
      <c r="CR18">
        <v>89198331.810000002</v>
      </c>
      <c r="CS18">
        <v>89211120.090000004</v>
      </c>
      <c r="CT18">
        <v>89220658.200000003</v>
      </c>
      <c r="CU18">
        <v>88741769.719999999</v>
      </c>
      <c r="CV18">
        <v>88765130.819999993</v>
      </c>
      <c r="CW18">
        <v>88790898.700000003</v>
      </c>
      <c r="CX18">
        <v>89182712.010000005</v>
      </c>
      <c r="CY18">
        <v>89189856.450000003</v>
      </c>
      <c r="CZ18">
        <v>89212057.180000007</v>
      </c>
      <c r="DA18">
        <v>89222123.590000004</v>
      </c>
      <c r="DB18">
        <v>89256195.599999994</v>
      </c>
      <c r="DC18">
        <v>89305724.950000003</v>
      </c>
      <c r="DD18">
        <v>89306510.269999996</v>
      </c>
      <c r="DE18">
        <v>89289614.439999998</v>
      </c>
      <c r="DF18">
        <v>89299906.870000005</v>
      </c>
      <c r="DG18">
        <v>89334291.200000003</v>
      </c>
      <c r="DH18">
        <v>89344128.810000002</v>
      </c>
      <c r="DI18">
        <v>89234958.450000003</v>
      </c>
      <c r="DJ18">
        <v>89233299.319999993</v>
      </c>
      <c r="DK18">
        <v>89262665.569999993</v>
      </c>
      <c r="DL18">
        <v>89281451.150000006</v>
      </c>
      <c r="DM18">
        <v>89266041.299999997</v>
      </c>
      <c r="DN18">
        <v>89325132.620000005</v>
      </c>
      <c r="DO18">
        <v>89335277.230000004</v>
      </c>
      <c r="DP18">
        <v>89245624.980000004</v>
      </c>
      <c r="DQ18">
        <v>89431597.189999998</v>
      </c>
      <c r="DR18">
        <v>89403730.280000001</v>
      </c>
      <c r="DS18">
        <v>89413577.049999997</v>
      </c>
      <c r="DT18">
        <v>89431817.980000004</v>
      </c>
      <c r="DU18">
        <v>89477694.540000007</v>
      </c>
      <c r="DV18">
        <v>89487907.709999993</v>
      </c>
      <c r="DW18">
        <v>89505884.219999999</v>
      </c>
      <c r="DX18">
        <v>89515548.180000007</v>
      </c>
      <c r="DY18">
        <v>90465146.269999996</v>
      </c>
      <c r="DZ18">
        <v>90453967.019999996</v>
      </c>
      <c r="EA18">
        <v>90331223.430000007</v>
      </c>
      <c r="EB18">
        <v>90393789.510000005</v>
      </c>
      <c r="EC18">
        <v>90404208.230000004</v>
      </c>
      <c r="ED18">
        <v>90267397.030000001</v>
      </c>
      <c r="EE18">
        <v>90277361.390000001</v>
      </c>
      <c r="EF18">
        <v>90287932.5</v>
      </c>
      <c r="EG18">
        <v>90367473.530000001</v>
      </c>
      <c r="EH18">
        <v>90354043.209999993</v>
      </c>
      <c r="EI18">
        <v>90471752.849999994</v>
      </c>
      <c r="EJ18">
        <v>90482118.799999997</v>
      </c>
      <c r="EK18">
        <v>90499666.159999996</v>
      </c>
      <c r="EL18">
        <v>90475574.620000005</v>
      </c>
      <c r="EM18">
        <v>90525756.519999996</v>
      </c>
      <c r="EN18">
        <v>90312307.030000001</v>
      </c>
      <c r="EO18">
        <v>89411278.629999995</v>
      </c>
      <c r="EP18">
        <v>89412179.200000003</v>
      </c>
      <c r="EQ18">
        <v>89422628.060000002</v>
      </c>
      <c r="ER18">
        <v>89242071.659999996</v>
      </c>
      <c r="ES18">
        <v>89344878.129999995</v>
      </c>
      <c r="ET18">
        <v>89931153.359999999</v>
      </c>
      <c r="EU18">
        <v>89936044.140000001</v>
      </c>
      <c r="EV18">
        <v>89813379.579999998</v>
      </c>
      <c r="EW18">
        <v>89799000.450000003</v>
      </c>
      <c r="EX18">
        <v>89809629.849999994</v>
      </c>
      <c r="EY18">
        <v>89814376.510000005</v>
      </c>
      <c r="EZ18">
        <v>89921214.680000007</v>
      </c>
      <c r="FA18">
        <v>89889816.760000005</v>
      </c>
      <c r="FB18">
        <v>90052363.140000001</v>
      </c>
      <c r="FC18">
        <v>89962338.120000005</v>
      </c>
      <c r="FD18">
        <v>90015563.390000001</v>
      </c>
      <c r="FE18">
        <v>90025990.379999995</v>
      </c>
      <c r="FF18">
        <v>89961566.069999993</v>
      </c>
      <c r="FG18">
        <v>90380248.280000001</v>
      </c>
      <c r="FH18">
        <v>90468856.579999998</v>
      </c>
      <c r="FI18">
        <v>90481588.609999999</v>
      </c>
      <c r="FJ18">
        <v>90526058.319999993</v>
      </c>
      <c r="FK18">
        <v>90535900.469999999</v>
      </c>
      <c r="FL18">
        <v>90548263.469999999</v>
      </c>
      <c r="FM18">
        <v>90673921.099999994</v>
      </c>
      <c r="FN18">
        <v>90729388.129999995</v>
      </c>
      <c r="FO18">
        <v>91217898.010000005</v>
      </c>
      <c r="FP18">
        <v>91230211.599999994</v>
      </c>
      <c r="FQ18">
        <v>91229301.480000004</v>
      </c>
      <c r="FR18">
        <v>91241605.280000001</v>
      </c>
      <c r="FS18">
        <v>91253916.049999997</v>
      </c>
      <c r="FT18">
        <v>91380432.730000004</v>
      </c>
      <c r="FU18">
        <v>91408502.930000007</v>
      </c>
      <c r="FV18">
        <v>92030259.109999999</v>
      </c>
      <c r="FW18">
        <v>92052331.939999998</v>
      </c>
      <c r="FX18">
        <v>92083526.030000001</v>
      </c>
      <c r="FY18">
        <v>92143171.019999996</v>
      </c>
      <c r="FZ18">
        <v>92155228.150000006</v>
      </c>
      <c r="GA18">
        <v>92110118.75</v>
      </c>
      <c r="GC18" s="58" t="str">
        <f>INDEX('[1]MONEDA FIA'!$B$2:$B$51,MATCH(A18,'[1]MONEDA FIA'!$A$2:$A$51,0))</f>
        <v>BS</v>
      </c>
    </row>
    <row r="19" spans="1:185" x14ac:dyDescent="0.2">
      <c r="A19" t="s">
        <v>83</v>
      </c>
      <c r="B19" t="s">
        <v>16</v>
      </c>
      <c r="C19">
        <v>17408649.850000001</v>
      </c>
      <c r="D19">
        <v>17306961.68</v>
      </c>
      <c r="E19">
        <v>17308581.859999999</v>
      </c>
      <c r="F19">
        <v>17324822.190000001</v>
      </c>
      <c r="G19">
        <v>17321350.329999998</v>
      </c>
      <c r="H19">
        <v>17308861.260000002</v>
      </c>
      <c r="I19">
        <v>17259023.289999999</v>
      </c>
      <c r="J19">
        <v>17668189.609999999</v>
      </c>
      <c r="K19">
        <v>17425900.75</v>
      </c>
      <c r="L19">
        <v>17018789.25</v>
      </c>
      <c r="M19">
        <v>17047431.32</v>
      </c>
      <c r="N19">
        <v>17043969.77</v>
      </c>
      <c r="O19">
        <v>17051372.100000001</v>
      </c>
      <c r="P19">
        <v>17078130.43</v>
      </c>
      <c r="Q19">
        <v>17189760.289999999</v>
      </c>
      <c r="R19">
        <v>17452619.300000001</v>
      </c>
      <c r="S19">
        <v>17643338.27</v>
      </c>
      <c r="T19">
        <v>17654927.690000001</v>
      </c>
      <c r="U19">
        <v>17651439.039999999</v>
      </c>
      <c r="V19">
        <v>17648632.920000002</v>
      </c>
      <c r="W19">
        <v>17686532.260000002</v>
      </c>
      <c r="X19">
        <v>17682622.5</v>
      </c>
      <c r="Y19">
        <v>17720406.98</v>
      </c>
      <c r="Z19">
        <v>17858505.77</v>
      </c>
      <c r="AA19">
        <v>17897958.57</v>
      </c>
      <c r="AB19">
        <v>17894457.52</v>
      </c>
      <c r="AC19">
        <v>17891056.989999998</v>
      </c>
      <c r="AD19">
        <v>18000711.539999999</v>
      </c>
      <c r="AE19">
        <v>17807403.539999999</v>
      </c>
      <c r="AF19">
        <v>17874098.260000002</v>
      </c>
      <c r="AG19">
        <v>17807912.710000001</v>
      </c>
      <c r="AH19">
        <v>17810231.219999999</v>
      </c>
      <c r="AI19">
        <v>17806673.789999999</v>
      </c>
      <c r="AJ19">
        <v>18322678.800000001</v>
      </c>
      <c r="AK19">
        <v>18371267.52</v>
      </c>
      <c r="AL19">
        <v>18375172.309999999</v>
      </c>
      <c r="AM19">
        <v>18435984.760000002</v>
      </c>
      <c r="AN19">
        <v>18435279.73</v>
      </c>
      <c r="AO19">
        <v>18489217.309999999</v>
      </c>
      <c r="AP19">
        <v>18485519.690000001</v>
      </c>
      <c r="AQ19">
        <v>18482081.449999999</v>
      </c>
      <c r="AR19">
        <v>18724784.780000001</v>
      </c>
      <c r="AS19">
        <v>18812012.760000002</v>
      </c>
      <c r="AT19">
        <v>18850066.140000001</v>
      </c>
      <c r="AU19">
        <v>17959626.899999999</v>
      </c>
      <c r="AV19">
        <v>17975561.57</v>
      </c>
      <c r="AW19">
        <v>17979397.829999998</v>
      </c>
      <c r="AX19">
        <v>15700837.199999999</v>
      </c>
      <c r="AY19">
        <v>15698549.27</v>
      </c>
      <c r="AZ19">
        <v>15954452.4</v>
      </c>
      <c r="BA19">
        <v>16004926.939999999</v>
      </c>
      <c r="BB19">
        <v>16208726.869999999</v>
      </c>
      <c r="BC19">
        <v>16208817.359999999</v>
      </c>
      <c r="BD19">
        <v>16205145.32</v>
      </c>
      <c r="BE19">
        <v>16195880.32</v>
      </c>
      <c r="BF19">
        <v>16247218.779999999</v>
      </c>
      <c r="BG19">
        <v>16956733.09</v>
      </c>
      <c r="BH19">
        <v>17245698.59</v>
      </c>
      <c r="BI19">
        <v>17448852.489999998</v>
      </c>
      <c r="BJ19">
        <v>17469922.07</v>
      </c>
      <c r="BK19">
        <v>17466227.559999999</v>
      </c>
      <c r="BL19">
        <v>17462533</v>
      </c>
      <c r="BM19">
        <v>17458837.219999999</v>
      </c>
      <c r="BN19">
        <v>18175053</v>
      </c>
      <c r="BO19">
        <v>18498451.329999998</v>
      </c>
      <c r="BP19">
        <v>18543977.460000001</v>
      </c>
      <c r="BQ19">
        <v>18562661.23</v>
      </c>
      <c r="BR19">
        <v>18558903.309999999</v>
      </c>
      <c r="BS19">
        <v>18576788.969999999</v>
      </c>
      <c r="BT19">
        <v>18590122.399999999</v>
      </c>
      <c r="BU19">
        <v>18545108.670000002</v>
      </c>
      <c r="BV19">
        <v>18509210.23</v>
      </c>
      <c r="BW19">
        <v>18483029.379999999</v>
      </c>
      <c r="BX19">
        <v>18614875.280000001</v>
      </c>
      <c r="BY19">
        <v>18611105.890000001</v>
      </c>
      <c r="BZ19">
        <v>18686814.02</v>
      </c>
      <c r="CA19">
        <v>18673024.859999999</v>
      </c>
      <c r="CB19">
        <v>18671387.16</v>
      </c>
      <c r="CC19">
        <v>18952773.629999999</v>
      </c>
      <c r="CD19">
        <v>18108192.780000001</v>
      </c>
      <c r="CE19">
        <v>18105660.91</v>
      </c>
      <c r="CF19">
        <v>18101851.539999999</v>
      </c>
      <c r="CG19">
        <v>18130213.940000001</v>
      </c>
      <c r="CH19">
        <v>18194306.379999999</v>
      </c>
      <c r="CI19">
        <v>18268591.77</v>
      </c>
      <c r="CJ19">
        <v>18705333.899999999</v>
      </c>
      <c r="CK19">
        <v>17285928.190000001</v>
      </c>
      <c r="CL19">
        <v>18149249.260000002</v>
      </c>
      <c r="CM19">
        <v>18145353.68</v>
      </c>
      <c r="CN19">
        <v>18095202.190000001</v>
      </c>
      <c r="CO19">
        <v>17971551.16</v>
      </c>
      <c r="CP19">
        <v>19647606.07</v>
      </c>
      <c r="CQ19">
        <v>19584552.879999999</v>
      </c>
      <c r="CR19">
        <v>20014831.870000001</v>
      </c>
      <c r="CS19">
        <v>20014191.98</v>
      </c>
      <c r="CT19">
        <v>20054182.940000001</v>
      </c>
      <c r="CU19">
        <v>19561826.420000002</v>
      </c>
      <c r="CV19">
        <v>19610360.059999999</v>
      </c>
      <c r="CW19">
        <v>19622678.32</v>
      </c>
      <c r="CX19">
        <v>20105347.079999998</v>
      </c>
      <c r="CY19">
        <v>20098470.309999999</v>
      </c>
      <c r="CZ19">
        <v>20118734.039999999</v>
      </c>
      <c r="DA19">
        <v>20424547.77</v>
      </c>
      <c r="DB19">
        <v>20444624.52</v>
      </c>
      <c r="DC19">
        <v>20535091.93</v>
      </c>
      <c r="DD19">
        <v>20521859.940000001</v>
      </c>
      <c r="DE19">
        <v>18864407.07</v>
      </c>
      <c r="DF19">
        <v>18860365.649999999</v>
      </c>
      <c r="DG19">
        <v>18880333.149999999</v>
      </c>
      <c r="DH19">
        <v>18876288.27</v>
      </c>
      <c r="DI19">
        <v>18752768.870000001</v>
      </c>
      <c r="DJ19">
        <v>18736767.309999999</v>
      </c>
      <c r="DK19">
        <v>18751793.190000001</v>
      </c>
      <c r="DL19">
        <v>18756228.760000002</v>
      </c>
      <c r="DM19">
        <v>19747413.370000001</v>
      </c>
      <c r="DN19">
        <v>19792207.07</v>
      </c>
      <c r="DO19">
        <v>19788166.530000001</v>
      </c>
      <c r="DP19">
        <v>21524771.5</v>
      </c>
      <c r="DQ19">
        <v>21696570.579999998</v>
      </c>
      <c r="DR19">
        <v>21654519.75</v>
      </c>
      <c r="DS19">
        <v>21650386.100000001</v>
      </c>
      <c r="DT19">
        <v>18697500.640000001</v>
      </c>
      <c r="DU19">
        <v>18728863.699999999</v>
      </c>
      <c r="DV19">
        <v>18724692.010000002</v>
      </c>
      <c r="DW19">
        <v>18728181.539999999</v>
      </c>
      <c r="DX19">
        <v>18723270.77</v>
      </c>
      <c r="DY19">
        <v>20005852.609999999</v>
      </c>
      <c r="DZ19">
        <v>19980035.219999999</v>
      </c>
      <c r="EA19">
        <v>19883476.77</v>
      </c>
      <c r="EB19">
        <v>19931438.899999999</v>
      </c>
      <c r="EC19">
        <v>19927143.98</v>
      </c>
      <c r="ED19">
        <v>19916432.620000001</v>
      </c>
      <c r="EE19">
        <v>19911734.370000001</v>
      </c>
      <c r="EF19">
        <v>19907571.010000002</v>
      </c>
      <c r="EG19">
        <v>20841157.960000001</v>
      </c>
      <c r="EH19">
        <v>20813012.32</v>
      </c>
      <c r="EI19">
        <v>20915980.399999999</v>
      </c>
      <c r="EJ19">
        <v>20911647.140000001</v>
      </c>
      <c r="EK19">
        <v>20914452.82</v>
      </c>
      <c r="EL19">
        <v>20875665.73</v>
      </c>
      <c r="EM19">
        <v>20910992.079999998</v>
      </c>
      <c r="EN19">
        <v>20682716.260000002</v>
      </c>
      <c r="EO19">
        <v>19766992.68</v>
      </c>
      <c r="EP19">
        <v>19753212.350000001</v>
      </c>
      <c r="EQ19">
        <v>19777941.920000002</v>
      </c>
      <c r="ER19">
        <v>19582596.109999999</v>
      </c>
      <c r="ES19">
        <v>19670745.579999998</v>
      </c>
      <c r="ET19">
        <v>20242251.850000001</v>
      </c>
      <c r="EU19">
        <v>20232332.100000001</v>
      </c>
      <c r="EV19">
        <v>20128085.77</v>
      </c>
      <c r="EW19">
        <v>20098923.370000001</v>
      </c>
      <c r="EX19">
        <v>20094605.989999998</v>
      </c>
      <c r="EY19">
        <v>20084281.41</v>
      </c>
      <c r="EZ19">
        <v>20176239.949999999</v>
      </c>
      <c r="FA19">
        <v>20129823.399999999</v>
      </c>
      <c r="FB19">
        <v>20277383.010000002</v>
      </c>
      <c r="FC19">
        <v>20195344.370000001</v>
      </c>
      <c r="FD19">
        <v>20469613.59</v>
      </c>
      <c r="FE19">
        <v>20464962.640000001</v>
      </c>
      <c r="FF19">
        <v>20385444.609999999</v>
      </c>
      <c r="FG19">
        <v>20849993.32</v>
      </c>
      <c r="FH19">
        <v>20921563.079999998</v>
      </c>
      <c r="FI19">
        <v>20917375.949999999</v>
      </c>
      <c r="FJ19">
        <v>20944873.199999999</v>
      </c>
      <c r="FK19">
        <v>20937706.809999999</v>
      </c>
      <c r="FL19">
        <v>20933080.629999999</v>
      </c>
      <c r="FM19">
        <v>21041808.66</v>
      </c>
      <c r="FN19">
        <v>21080272.539999999</v>
      </c>
      <c r="FO19">
        <v>21551839.940000001</v>
      </c>
      <c r="FP19">
        <v>21547077.100000001</v>
      </c>
      <c r="FQ19">
        <v>21529046.899999999</v>
      </c>
      <c r="FR19">
        <v>21524230.41</v>
      </c>
      <c r="FS19">
        <v>21873380.609999999</v>
      </c>
      <c r="FT19">
        <v>21982868.739999998</v>
      </c>
      <c r="FU19">
        <v>21993842.640000001</v>
      </c>
      <c r="FV19">
        <v>22598495.940000001</v>
      </c>
      <c r="FW19">
        <v>22622924.870000001</v>
      </c>
      <c r="FX19">
        <v>22637000.989999998</v>
      </c>
      <c r="FY19">
        <v>22679452.890000001</v>
      </c>
      <c r="FZ19">
        <v>22674427.57</v>
      </c>
      <c r="GA19">
        <v>22612095.16</v>
      </c>
      <c r="GC19" s="58" t="str">
        <f>INDEX('[1]MONEDA FIA'!$B$2:$B$51,MATCH(A19,'[1]MONEDA FIA'!$A$2:$A$51,0))</f>
        <v>BS</v>
      </c>
    </row>
    <row r="20" spans="1:185" x14ac:dyDescent="0.2">
      <c r="A20" t="s">
        <v>83</v>
      </c>
      <c r="B20" t="s">
        <v>14</v>
      </c>
      <c r="C20">
        <v>3.1061999999999999</v>
      </c>
      <c r="D20">
        <v>3.1032999999999999</v>
      </c>
      <c r="E20">
        <v>3.0981999999999998</v>
      </c>
      <c r="F20">
        <v>3.1084999999999998</v>
      </c>
      <c r="G20">
        <v>3.1284000000000001</v>
      </c>
      <c r="H20">
        <v>3.1387</v>
      </c>
      <c r="I20">
        <v>3.1480000000000001</v>
      </c>
      <c r="J20">
        <v>3.2107999999999999</v>
      </c>
      <c r="K20">
        <v>3.2288999999999999</v>
      </c>
      <c r="L20">
        <v>3.2435999999999998</v>
      </c>
      <c r="M20">
        <v>3.2498999999999998</v>
      </c>
      <c r="N20">
        <v>3.2555999999999998</v>
      </c>
      <c r="O20">
        <v>3.2629999999999999</v>
      </c>
      <c r="P20">
        <v>3.2688000000000001</v>
      </c>
      <c r="Q20">
        <v>3.2724000000000002</v>
      </c>
      <c r="R20">
        <v>3.2726999999999999</v>
      </c>
      <c r="S20">
        <v>3.3166000000000002</v>
      </c>
      <c r="T20">
        <v>3.3157000000000001</v>
      </c>
      <c r="U20">
        <v>3.3167</v>
      </c>
      <c r="V20">
        <v>3.3157000000000001</v>
      </c>
      <c r="W20">
        <v>3.6214</v>
      </c>
      <c r="X20">
        <v>3.6223000000000001</v>
      </c>
      <c r="Y20">
        <v>3.6206999999999998</v>
      </c>
      <c r="Z20">
        <v>3.7803</v>
      </c>
      <c r="AA20">
        <v>3.7784</v>
      </c>
      <c r="AB20">
        <v>3.7818999999999998</v>
      </c>
      <c r="AC20">
        <v>3.7835999999999999</v>
      </c>
      <c r="AD20">
        <v>3.7869999999999999</v>
      </c>
      <c r="AE20">
        <v>3.7911000000000001</v>
      </c>
      <c r="AF20">
        <v>3.7947000000000002</v>
      </c>
      <c r="AG20">
        <v>3.8129</v>
      </c>
      <c r="AH20">
        <v>3.8168000000000002</v>
      </c>
      <c r="AI20">
        <v>3.8226</v>
      </c>
      <c r="AJ20">
        <v>3.8254000000000001</v>
      </c>
      <c r="AK20">
        <v>3.8893</v>
      </c>
      <c r="AL20">
        <v>3.8919000000000001</v>
      </c>
      <c r="AM20">
        <v>3.8959999999999999</v>
      </c>
      <c r="AN20">
        <v>3.8462000000000001</v>
      </c>
      <c r="AO20">
        <v>3.8494999999999999</v>
      </c>
      <c r="AP20">
        <v>3.8403999999999998</v>
      </c>
      <c r="AQ20">
        <v>3.7010999999999998</v>
      </c>
      <c r="AR20">
        <v>3.7111000000000001</v>
      </c>
      <c r="AS20">
        <v>3.7201</v>
      </c>
      <c r="AT20">
        <v>3.7307999999999999</v>
      </c>
      <c r="AU20">
        <v>3.9138000000000002</v>
      </c>
      <c r="AV20">
        <v>3.9275000000000002</v>
      </c>
      <c r="AW20">
        <v>3.8969</v>
      </c>
      <c r="AX20">
        <v>3.9104999999999999</v>
      </c>
      <c r="AY20">
        <v>3.9302999999999999</v>
      </c>
      <c r="AZ20">
        <v>3.9506000000000001</v>
      </c>
      <c r="BA20">
        <v>3.6682999999999999</v>
      </c>
      <c r="BB20">
        <v>3.6903999999999999</v>
      </c>
      <c r="BC20">
        <v>3.7145000000000001</v>
      </c>
      <c r="BD20">
        <v>3.5783999999999998</v>
      </c>
      <c r="BE20">
        <v>3.6038999999999999</v>
      </c>
      <c r="BF20">
        <v>3.6278999999999999</v>
      </c>
      <c r="BG20">
        <v>3.6509</v>
      </c>
      <c r="BH20">
        <v>3.6558999999999999</v>
      </c>
      <c r="BI20">
        <v>3.6718000000000002</v>
      </c>
      <c r="BJ20">
        <v>3.6857000000000002</v>
      </c>
      <c r="BK20">
        <v>3.7002999999999999</v>
      </c>
      <c r="BL20">
        <v>3.7124999999999999</v>
      </c>
      <c r="BM20">
        <v>3.7223000000000002</v>
      </c>
      <c r="BN20">
        <v>3.7334000000000001</v>
      </c>
      <c r="BO20">
        <v>3.6840999999999999</v>
      </c>
      <c r="BP20">
        <v>3.6964000000000001</v>
      </c>
      <c r="BQ20">
        <v>3.7067000000000001</v>
      </c>
      <c r="BR20">
        <v>3.7199</v>
      </c>
      <c r="BS20">
        <v>3.7320000000000002</v>
      </c>
      <c r="BT20">
        <v>3.7505999999999999</v>
      </c>
      <c r="BU20">
        <v>3.9095</v>
      </c>
      <c r="BV20">
        <v>3.9173</v>
      </c>
      <c r="BW20">
        <v>3.927</v>
      </c>
      <c r="BX20">
        <v>3.9342999999999999</v>
      </c>
      <c r="BY20">
        <v>3.7709000000000001</v>
      </c>
      <c r="BZ20">
        <v>3.8090999999999999</v>
      </c>
      <c r="CA20">
        <v>3.8155000000000001</v>
      </c>
      <c r="CB20">
        <v>3.8220000000000001</v>
      </c>
      <c r="CC20">
        <v>3.8201000000000001</v>
      </c>
      <c r="CD20">
        <v>3.8191999999999999</v>
      </c>
      <c r="CE20">
        <v>3.8155000000000001</v>
      </c>
      <c r="CF20">
        <v>3.8148</v>
      </c>
      <c r="CG20">
        <v>3.8126000000000002</v>
      </c>
      <c r="CH20">
        <v>3.8113000000000001</v>
      </c>
      <c r="CI20">
        <v>3.7502</v>
      </c>
      <c r="CJ20">
        <v>3.7458999999999998</v>
      </c>
      <c r="CK20">
        <v>3.7263000000000002</v>
      </c>
      <c r="CL20">
        <v>3.7410999999999999</v>
      </c>
      <c r="CM20">
        <v>3.7482000000000002</v>
      </c>
      <c r="CN20">
        <v>3.7545999999999999</v>
      </c>
      <c r="CO20">
        <v>3.7658</v>
      </c>
      <c r="CP20">
        <v>3.7715000000000001</v>
      </c>
      <c r="CQ20">
        <v>3.7804000000000002</v>
      </c>
      <c r="CR20">
        <v>3.79</v>
      </c>
      <c r="CS20">
        <v>3.7995999999999999</v>
      </c>
      <c r="CT20">
        <v>3.8094999999999999</v>
      </c>
      <c r="CU20">
        <v>3.8205</v>
      </c>
      <c r="CV20">
        <v>3.8694000000000002</v>
      </c>
      <c r="CW20">
        <v>3.8792</v>
      </c>
      <c r="CX20">
        <v>3.8832</v>
      </c>
      <c r="CY20">
        <v>3.8938000000000001</v>
      </c>
      <c r="CZ20">
        <v>3.9058999999999999</v>
      </c>
      <c r="DA20">
        <v>3.9171999999999998</v>
      </c>
      <c r="DB20">
        <v>3.9287000000000001</v>
      </c>
      <c r="DC20">
        <v>3.9392</v>
      </c>
      <c r="DD20">
        <v>3.9174000000000002</v>
      </c>
      <c r="DE20">
        <v>3.9281999999999999</v>
      </c>
      <c r="DF20">
        <v>3.9430000000000001</v>
      </c>
      <c r="DG20">
        <v>3.9601999999999999</v>
      </c>
      <c r="DH20">
        <v>3.9695999999999998</v>
      </c>
      <c r="DI20">
        <v>3.9843000000000002</v>
      </c>
      <c r="DJ20">
        <v>3.9975000000000001</v>
      </c>
      <c r="DK20">
        <v>4.0111999999999997</v>
      </c>
      <c r="DL20">
        <v>4.0247000000000002</v>
      </c>
      <c r="DM20">
        <v>4.1163999999999996</v>
      </c>
      <c r="DN20">
        <v>4.1311999999999998</v>
      </c>
      <c r="DO20">
        <v>4.1609999999999996</v>
      </c>
      <c r="DP20">
        <v>4.2511999999999999</v>
      </c>
      <c r="DQ20">
        <v>4.2422000000000004</v>
      </c>
      <c r="DR20">
        <v>4.2497999999999996</v>
      </c>
      <c r="DS20">
        <v>4.2523999999999997</v>
      </c>
      <c r="DT20">
        <v>4.2576999999999998</v>
      </c>
      <c r="DU20">
        <v>4.2697000000000003</v>
      </c>
      <c r="DV20">
        <v>4.2798999999999996</v>
      </c>
      <c r="DW20">
        <v>4.2915999999999999</v>
      </c>
      <c r="DX20">
        <v>4.3028000000000004</v>
      </c>
      <c r="DY20">
        <v>4.3133999999999997</v>
      </c>
      <c r="DZ20">
        <v>4.2843</v>
      </c>
      <c r="EA20">
        <v>4.3346999999999998</v>
      </c>
      <c r="EB20">
        <v>4.3445999999999998</v>
      </c>
      <c r="EC20">
        <v>4.3487</v>
      </c>
      <c r="ED20">
        <v>4.3440000000000003</v>
      </c>
      <c r="EE20">
        <v>4.3465999999999996</v>
      </c>
      <c r="EF20">
        <v>4.3516000000000004</v>
      </c>
      <c r="EG20">
        <v>4.3558000000000003</v>
      </c>
      <c r="EH20">
        <v>4.3600000000000003</v>
      </c>
      <c r="EI20">
        <v>4.3640999999999996</v>
      </c>
      <c r="EJ20">
        <v>4.3635999999999999</v>
      </c>
      <c r="EK20">
        <v>4.3624999999999998</v>
      </c>
      <c r="EL20">
        <v>4.3681000000000001</v>
      </c>
      <c r="EM20">
        <v>4.3689999999999998</v>
      </c>
      <c r="EN20">
        <v>4.3701999999999996</v>
      </c>
      <c r="EO20">
        <v>4.3715999999999999</v>
      </c>
      <c r="EP20">
        <v>4.3727999999999998</v>
      </c>
      <c r="EQ20">
        <v>4.3548</v>
      </c>
      <c r="ER20">
        <v>4.3587999999999996</v>
      </c>
      <c r="ES20">
        <v>4.3623000000000003</v>
      </c>
      <c r="ET20">
        <v>4.2895000000000003</v>
      </c>
      <c r="EU20">
        <v>4.2958999999999996</v>
      </c>
      <c r="EV20">
        <v>4.2995000000000001</v>
      </c>
      <c r="EW20">
        <v>4.3075000000000001</v>
      </c>
      <c r="EX20">
        <v>4.3194999999999997</v>
      </c>
      <c r="EY20">
        <v>4.3243</v>
      </c>
      <c r="EZ20">
        <v>4.3281000000000001</v>
      </c>
      <c r="FA20">
        <v>4.3326000000000002</v>
      </c>
      <c r="FB20">
        <v>4.6257999999999999</v>
      </c>
      <c r="FC20">
        <v>4.6266999999999996</v>
      </c>
      <c r="FD20">
        <v>4.6276999999999999</v>
      </c>
      <c r="FE20">
        <v>4.5895999999999999</v>
      </c>
      <c r="FF20">
        <v>4.5925000000000002</v>
      </c>
      <c r="FG20">
        <v>4.3975</v>
      </c>
      <c r="FH20">
        <v>4.4339000000000004</v>
      </c>
      <c r="FI20">
        <v>4.4607999999999999</v>
      </c>
      <c r="FJ20">
        <v>4.4869000000000003</v>
      </c>
      <c r="FK20">
        <v>4.5133000000000001</v>
      </c>
      <c r="FL20">
        <v>4.5395000000000003</v>
      </c>
      <c r="FM20">
        <v>4.5641999999999996</v>
      </c>
      <c r="FN20">
        <v>4.59</v>
      </c>
      <c r="FO20">
        <v>4.6130000000000004</v>
      </c>
      <c r="FP20">
        <v>4.6379000000000001</v>
      </c>
      <c r="FQ20">
        <v>4.6612</v>
      </c>
      <c r="FR20">
        <v>4.6840999999999999</v>
      </c>
      <c r="FS20">
        <v>4.7069000000000001</v>
      </c>
      <c r="FT20">
        <v>4.7275999999999998</v>
      </c>
      <c r="FU20">
        <v>4.7481</v>
      </c>
      <c r="FV20">
        <v>4.7656000000000001</v>
      </c>
      <c r="FW20">
        <v>4.7854000000000001</v>
      </c>
      <c r="FX20">
        <v>4.7866999999999997</v>
      </c>
      <c r="FY20">
        <v>4.8220999999999998</v>
      </c>
      <c r="FZ20">
        <v>4.8437000000000001</v>
      </c>
      <c r="GA20">
        <v>4.8635000000000002</v>
      </c>
      <c r="GC20" s="58" t="str">
        <f>INDEX('[1]MONEDA FIA'!$B$2:$B$51,MATCH(A20,'[1]MONEDA FIA'!$A$2:$A$51,0))</f>
        <v>BS</v>
      </c>
    </row>
    <row r="21" spans="1:185" x14ac:dyDescent="0.2">
      <c r="A21" t="s">
        <v>83</v>
      </c>
      <c r="B21" t="s">
        <v>15</v>
      </c>
      <c r="C21">
        <v>3.1507999999999998</v>
      </c>
      <c r="D21">
        <v>3.1478000000000002</v>
      </c>
      <c r="E21">
        <v>3.1425000000000001</v>
      </c>
      <c r="F21">
        <v>3.1532</v>
      </c>
      <c r="G21">
        <v>3.1736</v>
      </c>
      <c r="H21">
        <v>3.1842999999999999</v>
      </c>
      <c r="I21">
        <v>3.1938</v>
      </c>
      <c r="J21">
        <v>3.2585000000000002</v>
      </c>
      <c r="K21">
        <v>3.2770999999999999</v>
      </c>
      <c r="L21">
        <v>3.2921999999999998</v>
      </c>
      <c r="M21">
        <v>3.2987000000000002</v>
      </c>
      <c r="N21">
        <v>3.3046000000000002</v>
      </c>
      <c r="O21">
        <v>3.3121999999999998</v>
      </c>
      <c r="P21">
        <v>3.3182</v>
      </c>
      <c r="Q21">
        <v>3.3218999999999999</v>
      </c>
      <c r="R21">
        <v>3.3222</v>
      </c>
      <c r="S21">
        <v>3.3675000000000002</v>
      </c>
      <c r="T21">
        <v>3.3664999999999998</v>
      </c>
      <c r="U21">
        <v>3.3675999999999999</v>
      </c>
      <c r="V21">
        <v>3.3664999999999998</v>
      </c>
      <c r="W21">
        <v>3.6821000000000002</v>
      </c>
      <c r="X21">
        <v>3.6829999999999998</v>
      </c>
      <c r="Y21">
        <v>3.6814</v>
      </c>
      <c r="Z21">
        <v>3.8464999999999998</v>
      </c>
      <c r="AA21">
        <v>3.8445</v>
      </c>
      <c r="AB21">
        <v>3.8481999999999998</v>
      </c>
      <c r="AC21">
        <v>3.8498999999999999</v>
      </c>
      <c r="AD21">
        <v>3.8534999999999999</v>
      </c>
      <c r="AE21">
        <v>3.8576000000000001</v>
      </c>
      <c r="AF21">
        <v>3.8614000000000002</v>
      </c>
      <c r="AG21">
        <v>3.8801999999999999</v>
      </c>
      <c r="AH21">
        <v>3.8843000000000001</v>
      </c>
      <c r="AI21">
        <v>3.8902000000000001</v>
      </c>
      <c r="AJ21">
        <v>3.8931</v>
      </c>
      <c r="AK21">
        <v>3.9594</v>
      </c>
      <c r="AL21">
        <v>3.9621</v>
      </c>
      <c r="AM21">
        <v>3.9662999999999999</v>
      </c>
      <c r="AN21">
        <v>3.9148000000000001</v>
      </c>
      <c r="AO21">
        <v>3.9180999999999999</v>
      </c>
      <c r="AP21">
        <v>3.9087000000000001</v>
      </c>
      <c r="AQ21">
        <v>3.7645</v>
      </c>
      <c r="AR21">
        <v>3.7749000000000001</v>
      </c>
      <c r="AS21">
        <v>3.7841999999999998</v>
      </c>
      <c r="AT21">
        <v>3.7951999999999999</v>
      </c>
      <c r="AU21">
        <v>3.9847999999999999</v>
      </c>
      <c r="AV21">
        <v>3.9988999999999999</v>
      </c>
      <c r="AW21">
        <v>3.9672000000000001</v>
      </c>
      <c r="AX21">
        <v>3.9813000000000001</v>
      </c>
      <c r="AY21">
        <v>4.0019</v>
      </c>
      <c r="AZ21">
        <v>4.0228999999999999</v>
      </c>
      <c r="BA21">
        <v>3.7305999999999999</v>
      </c>
      <c r="BB21">
        <v>3.7534000000000001</v>
      </c>
      <c r="BC21">
        <v>3.7784</v>
      </c>
      <c r="BD21">
        <v>3.6377000000000002</v>
      </c>
      <c r="BE21">
        <v>3.6640999999999999</v>
      </c>
      <c r="BF21">
        <v>3.6888000000000001</v>
      </c>
      <c r="BG21">
        <v>3.7126000000000001</v>
      </c>
      <c r="BH21">
        <v>3.7178</v>
      </c>
      <c r="BI21">
        <v>3.7342</v>
      </c>
      <c r="BJ21">
        <v>3.7486000000000002</v>
      </c>
      <c r="BK21">
        <v>3.7637</v>
      </c>
      <c r="BL21">
        <v>3.7764000000000002</v>
      </c>
      <c r="BM21">
        <v>3.7865000000000002</v>
      </c>
      <c r="BN21">
        <v>3.7978999999999998</v>
      </c>
      <c r="BO21">
        <v>3.7469999999999999</v>
      </c>
      <c r="BP21">
        <v>3.7597</v>
      </c>
      <c r="BQ21">
        <v>3.7703000000000002</v>
      </c>
      <c r="BR21">
        <v>3.7839999999999998</v>
      </c>
      <c r="BS21">
        <v>3.7965</v>
      </c>
      <c r="BT21">
        <v>3.8157000000000001</v>
      </c>
      <c r="BU21">
        <v>3.9803000000000002</v>
      </c>
      <c r="BV21">
        <v>3.9883999999999999</v>
      </c>
      <c r="BW21">
        <v>3.9984999999999999</v>
      </c>
      <c r="BX21">
        <v>4.0060000000000002</v>
      </c>
      <c r="BY21">
        <v>3.8367</v>
      </c>
      <c r="BZ21">
        <v>3.8763000000000001</v>
      </c>
      <c r="CA21">
        <v>3.8828999999999998</v>
      </c>
      <c r="CB21">
        <v>3.8896999999999999</v>
      </c>
      <c r="CC21">
        <v>3.8877000000000002</v>
      </c>
      <c r="CD21">
        <v>3.8868</v>
      </c>
      <c r="CE21">
        <v>3.883</v>
      </c>
      <c r="CF21">
        <v>3.8822000000000001</v>
      </c>
      <c r="CG21">
        <v>3.8799000000000001</v>
      </c>
      <c r="CH21">
        <v>3.8786</v>
      </c>
      <c r="CI21">
        <v>3.8153000000000001</v>
      </c>
      <c r="CJ21">
        <v>3.8109000000000002</v>
      </c>
      <c r="CK21">
        <v>3.7906</v>
      </c>
      <c r="CL21">
        <v>3.8058999999999998</v>
      </c>
      <c r="CM21">
        <v>3.8132999999999999</v>
      </c>
      <c r="CN21">
        <v>3.8199000000000001</v>
      </c>
      <c r="CO21">
        <v>3.8315000000000001</v>
      </c>
      <c r="CP21">
        <v>3.8374000000000001</v>
      </c>
      <c r="CQ21">
        <v>3.8466</v>
      </c>
      <c r="CR21">
        <v>3.8565</v>
      </c>
      <c r="CS21">
        <v>3.8664999999999998</v>
      </c>
      <c r="CT21">
        <v>3.8767</v>
      </c>
      <c r="CU21">
        <v>3.8881000000000001</v>
      </c>
      <c r="CV21">
        <v>3.9386999999999999</v>
      </c>
      <c r="CW21">
        <v>3.9489000000000001</v>
      </c>
      <c r="CX21">
        <v>3.9531000000000001</v>
      </c>
      <c r="CY21">
        <v>3.964</v>
      </c>
      <c r="CZ21">
        <v>3.9765999999999999</v>
      </c>
      <c r="DA21">
        <v>3.9883000000000002</v>
      </c>
      <c r="DB21">
        <v>4.0002000000000004</v>
      </c>
      <c r="DC21">
        <v>4.0110999999999999</v>
      </c>
      <c r="DD21">
        <v>3.9885000000000002</v>
      </c>
      <c r="DE21">
        <v>3.9996999999999998</v>
      </c>
      <c r="DF21">
        <v>4.0151000000000003</v>
      </c>
      <c r="DG21">
        <v>4.0328999999999997</v>
      </c>
      <c r="DH21">
        <v>4.0426000000000002</v>
      </c>
      <c r="DI21">
        <v>4.0579000000000001</v>
      </c>
      <c r="DJ21">
        <v>4.0715000000000003</v>
      </c>
      <c r="DK21">
        <v>4.0857999999999999</v>
      </c>
      <c r="DL21">
        <v>4.0998000000000001</v>
      </c>
      <c r="DM21">
        <v>4.1950000000000003</v>
      </c>
      <c r="DN21">
        <v>4.2103000000000002</v>
      </c>
      <c r="DO21">
        <v>4.2412000000000001</v>
      </c>
      <c r="DP21">
        <v>4.335</v>
      </c>
      <c r="DQ21">
        <v>4.3257000000000003</v>
      </c>
      <c r="DR21">
        <v>4.3335999999999997</v>
      </c>
      <c r="DS21">
        <v>4.3361999999999998</v>
      </c>
      <c r="DT21">
        <v>4.3418000000000001</v>
      </c>
      <c r="DU21">
        <v>4.3543000000000003</v>
      </c>
      <c r="DV21">
        <v>4.3648999999999996</v>
      </c>
      <c r="DW21">
        <v>4.3771000000000004</v>
      </c>
      <c r="DX21">
        <v>4.3887</v>
      </c>
      <c r="DY21">
        <v>4.3997000000000002</v>
      </c>
      <c r="DZ21">
        <v>4.3695000000000004</v>
      </c>
      <c r="EA21">
        <v>4.4218999999999999</v>
      </c>
      <c r="EB21">
        <v>4.4321000000000002</v>
      </c>
      <c r="EC21">
        <v>4.4363999999999999</v>
      </c>
      <c r="ED21">
        <v>4.4314999999999998</v>
      </c>
      <c r="EE21">
        <v>4.4341999999999997</v>
      </c>
      <c r="EF21">
        <v>4.4394999999999998</v>
      </c>
      <c r="EG21">
        <v>4.4438000000000004</v>
      </c>
      <c r="EH21">
        <v>4.4481999999999999</v>
      </c>
      <c r="EI21">
        <v>4.4524999999999997</v>
      </c>
      <c r="EJ21">
        <v>4.452</v>
      </c>
      <c r="EK21">
        <v>4.4508000000000001</v>
      </c>
      <c r="EL21">
        <v>4.4565999999999999</v>
      </c>
      <c r="EM21">
        <v>4.4576000000000002</v>
      </c>
      <c r="EN21">
        <v>4.4588000000000001</v>
      </c>
      <c r="EO21">
        <v>4.4602000000000004</v>
      </c>
      <c r="EP21">
        <v>4.4615</v>
      </c>
      <c r="EQ21">
        <v>4.4428000000000001</v>
      </c>
      <c r="ER21">
        <v>4.4470000000000001</v>
      </c>
      <c r="ES21">
        <v>4.4505999999999997</v>
      </c>
      <c r="ET21">
        <v>4.3747999999999996</v>
      </c>
      <c r="EU21">
        <v>4.3815</v>
      </c>
      <c r="EV21">
        <v>4.3852000000000002</v>
      </c>
      <c r="EW21">
        <v>4.3936000000000002</v>
      </c>
      <c r="EX21">
        <v>4.4061000000000003</v>
      </c>
      <c r="EY21">
        <v>4.4111000000000002</v>
      </c>
      <c r="EZ21">
        <v>4.415</v>
      </c>
      <c r="FA21">
        <v>4.4196999999999997</v>
      </c>
      <c r="FB21">
        <v>4.7251000000000003</v>
      </c>
      <c r="FC21">
        <v>4.726</v>
      </c>
      <c r="FD21">
        <v>4.7271000000000001</v>
      </c>
      <c r="FE21">
        <v>4.6874000000000002</v>
      </c>
      <c r="FF21">
        <v>4.6904000000000003</v>
      </c>
      <c r="FG21">
        <v>4.4873000000000003</v>
      </c>
      <c r="FH21">
        <v>4.5251000000000001</v>
      </c>
      <c r="FI21">
        <v>4.5530999999999997</v>
      </c>
      <c r="FJ21">
        <v>4.5804</v>
      </c>
      <c r="FK21">
        <v>4.6078999999999999</v>
      </c>
      <c r="FL21">
        <v>4.6351000000000004</v>
      </c>
      <c r="FM21">
        <v>4.6608999999999998</v>
      </c>
      <c r="FN21">
        <v>4.6878000000000002</v>
      </c>
      <c r="FO21">
        <v>4.7118000000000002</v>
      </c>
      <c r="FP21">
        <v>4.7378</v>
      </c>
      <c r="FQ21">
        <v>4.7621000000000002</v>
      </c>
      <c r="FR21">
        <v>4.7858999999999998</v>
      </c>
      <c r="FS21">
        <v>4.8098000000000001</v>
      </c>
      <c r="FT21">
        <v>4.8314000000000004</v>
      </c>
      <c r="FU21">
        <v>4.8528000000000002</v>
      </c>
      <c r="FV21">
        <v>4.8711000000000002</v>
      </c>
      <c r="FW21">
        <v>4.8917999999999999</v>
      </c>
      <c r="FX21">
        <v>4.8932000000000002</v>
      </c>
      <c r="FY21">
        <v>4.9301000000000004</v>
      </c>
      <c r="FZ21">
        <v>4.9527000000000001</v>
      </c>
      <c r="GA21">
        <v>4.9733999999999998</v>
      </c>
      <c r="GC21" s="58" t="str">
        <f>INDEX('[1]MONEDA FIA'!$B$2:$B$51,MATCH(A21,'[1]MONEDA FIA'!$A$2:$A$51,0))</f>
        <v>BS</v>
      </c>
    </row>
    <row r="22" spans="1:185" x14ac:dyDescent="0.2">
      <c r="A22" t="s">
        <v>0</v>
      </c>
      <c r="B22" t="s">
        <v>13</v>
      </c>
      <c r="C22">
        <v>28222024.620000001</v>
      </c>
      <c r="D22">
        <v>28215497.640000001</v>
      </c>
      <c r="E22">
        <v>28206991.129999999</v>
      </c>
      <c r="F22">
        <v>28207376.350000001</v>
      </c>
      <c r="G22">
        <v>28207769.420000002</v>
      </c>
      <c r="H22">
        <v>28201497.050000001</v>
      </c>
      <c r="I22">
        <v>28190953.859999999</v>
      </c>
      <c r="J22">
        <v>28185071.57</v>
      </c>
      <c r="K22">
        <v>28179944.949999999</v>
      </c>
      <c r="L22">
        <v>28170292.91</v>
      </c>
      <c r="M22">
        <v>28170686.530000001</v>
      </c>
      <c r="N22">
        <v>28171046.309999999</v>
      </c>
      <c r="O22">
        <v>28163872.59</v>
      </c>
      <c r="P22">
        <v>28154958.219999999</v>
      </c>
      <c r="Q22">
        <v>28149355.559999999</v>
      </c>
      <c r="R22">
        <v>28144245.920000002</v>
      </c>
      <c r="S22">
        <v>28134166.93</v>
      </c>
      <c r="T22">
        <v>28134552.579999998</v>
      </c>
      <c r="U22">
        <v>28134937.149999999</v>
      </c>
      <c r="V22">
        <v>28126488.539999999</v>
      </c>
      <c r="W22">
        <v>28117936.329999998</v>
      </c>
      <c r="X22">
        <v>28118313.460000001</v>
      </c>
      <c r="Y22">
        <v>28106545.300000001</v>
      </c>
      <c r="Z22">
        <v>28092336.34</v>
      </c>
      <c r="AA22">
        <v>28092748.260000002</v>
      </c>
      <c r="AB22">
        <v>28093114.23</v>
      </c>
      <c r="AC22">
        <v>28079247</v>
      </c>
      <c r="AD22">
        <v>28071034.420000002</v>
      </c>
      <c r="AE22">
        <v>28085596.510000002</v>
      </c>
      <c r="AF22">
        <v>28079601.02</v>
      </c>
      <c r="AG22">
        <v>28070538.75</v>
      </c>
      <c r="AH22">
        <v>28070731.350000001</v>
      </c>
      <c r="AI22">
        <v>28070932.780000001</v>
      </c>
      <c r="AJ22">
        <v>28061268.210000001</v>
      </c>
      <c r="AK22">
        <v>28052228.629999999</v>
      </c>
      <c r="AL22">
        <v>28041762.600000001</v>
      </c>
      <c r="AM22">
        <v>28034053.93</v>
      </c>
      <c r="AN22">
        <v>28022820.629999999</v>
      </c>
      <c r="AO22">
        <v>28023035.390000001</v>
      </c>
      <c r="AP22">
        <v>28023267.510000002</v>
      </c>
      <c r="AQ22">
        <v>28014764.649999999</v>
      </c>
      <c r="AR22">
        <v>28001301.780000001</v>
      </c>
      <c r="AS22">
        <v>27989077.760000002</v>
      </c>
      <c r="AT22">
        <v>27978389.620000001</v>
      </c>
      <c r="AU22">
        <v>27968664.800000001</v>
      </c>
      <c r="AV22">
        <v>27968845.059999999</v>
      </c>
      <c r="AW22">
        <v>27969126.66</v>
      </c>
      <c r="AX22">
        <v>27959869.260000002</v>
      </c>
      <c r="AY22">
        <v>27952967.699999999</v>
      </c>
      <c r="AZ22">
        <v>27947988.23</v>
      </c>
      <c r="BA22">
        <v>27941782.699999999</v>
      </c>
      <c r="BB22">
        <v>27882010.98</v>
      </c>
      <c r="BC22">
        <v>27882337.25</v>
      </c>
      <c r="BD22">
        <v>27882641.510000002</v>
      </c>
      <c r="BE22">
        <v>27874794.079999998</v>
      </c>
      <c r="BF22">
        <v>27865055.27</v>
      </c>
      <c r="BG22">
        <v>27855558.390000001</v>
      </c>
      <c r="BH22">
        <v>26824898.07</v>
      </c>
      <c r="BI22">
        <v>26814645.940000001</v>
      </c>
      <c r="BJ22">
        <v>26815091.52</v>
      </c>
      <c r="BK22">
        <v>26815537.5</v>
      </c>
      <c r="BL22">
        <v>26815983.059999999</v>
      </c>
      <c r="BM22">
        <v>26816429.109999999</v>
      </c>
      <c r="BN22">
        <v>26807812.690000001</v>
      </c>
      <c r="BO22">
        <v>26794375.82</v>
      </c>
      <c r="BP22">
        <v>26781224.670000002</v>
      </c>
      <c r="BQ22">
        <v>26781670.140000001</v>
      </c>
      <c r="BR22">
        <v>26782116.93</v>
      </c>
      <c r="BS22">
        <v>26770842.760000002</v>
      </c>
      <c r="BT22">
        <v>26762491.940000001</v>
      </c>
      <c r="BU22">
        <v>26756630.449999999</v>
      </c>
      <c r="BV22">
        <v>26749894.149999999</v>
      </c>
      <c r="BW22">
        <v>26736887.390000001</v>
      </c>
      <c r="BX22">
        <v>26737333.140000001</v>
      </c>
      <c r="BY22">
        <v>26737781.309999999</v>
      </c>
      <c r="BZ22">
        <v>26727358.98</v>
      </c>
      <c r="CA22">
        <v>26567633.079999998</v>
      </c>
      <c r="CB22">
        <v>26566649.48</v>
      </c>
      <c r="CC22">
        <v>26567007.719999999</v>
      </c>
      <c r="CD22">
        <v>26560666.300000001</v>
      </c>
      <c r="CE22">
        <v>26561093.050000001</v>
      </c>
      <c r="CF22">
        <v>26561506.170000002</v>
      </c>
      <c r="CG22">
        <v>26560852.93</v>
      </c>
      <c r="CH22">
        <v>26559676.68</v>
      </c>
      <c r="CI22">
        <v>26558788.489999998</v>
      </c>
      <c r="CJ22">
        <v>26558116.75</v>
      </c>
      <c r="CK22">
        <v>26556107.440000001</v>
      </c>
      <c r="CL22">
        <v>26556493.559999999</v>
      </c>
      <c r="CM22">
        <v>26556922.670000002</v>
      </c>
      <c r="CN22">
        <v>26515705.289999999</v>
      </c>
      <c r="CO22">
        <v>26510920.120000001</v>
      </c>
      <c r="CP22">
        <v>26506740.309999999</v>
      </c>
      <c r="CQ22">
        <v>26504854.969999999</v>
      </c>
      <c r="CR22">
        <v>26498024.449999999</v>
      </c>
      <c r="CS22">
        <v>26498425.260000002</v>
      </c>
      <c r="CT22">
        <v>26498860.57</v>
      </c>
      <c r="CU22">
        <v>26453732.109999999</v>
      </c>
      <c r="CV22">
        <v>26450152.710000001</v>
      </c>
      <c r="CW22">
        <v>26447985.59</v>
      </c>
      <c r="CX22">
        <v>26447301.559999999</v>
      </c>
      <c r="CY22">
        <v>26442440.34</v>
      </c>
      <c r="CZ22">
        <v>26442585.010000002</v>
      </c>
      <c r="DA22">
        <v>26442922.079999998</v>
      </c>
      <c r="DB22">
        <v>26438768.16</v>
      </c>
      <c r="DC22">
        <v>26435021.579999998</v>
      </c>
      <c r="DD22">
        <v>26431885.190000001</v>
      </c>
      <c r="DE22">
        <v>26428543.800000001</v>
      </c>
      <c r="DF22">
        <v>26428865.48</v>
      </c>
      <c r="DG22">
        <v>26429117.93</v>
      </c>
      <c r="DH22">
        <v>26429446.359999999</v>
      </c>
      <c r="DI22">
        <v>26427159.120000001</v>
      </c>
      <c r="DJ22">
        <v>26424542.719999999</v>
      </c>
      <c r="DK22">
        <v>26422900.52</v>
      </c>
      <c r="DL22">
        <v>26421810.66</v>
      </c>
      <c r="DM22">
        <v>26417792.73</v>
      </c>
      <c r="DN22">
        <v>26418188.59</v>
      </c>
      <c r="DO22">
        <v>26418591.989999998</v>
      </c>
      <c r="DP22">
        <v>26416532.609999999</v>
      </c>
      <c r="DQ22">
        <v>26414923.039999999</v>
      </c>
      <c r="DR22">
        <v>26411257.870000001</v>
      </c>
      <c r="DS22">
        <v>26411705.329999998</v>
      </c>
      <c r="DT22">
        <v>26329016.07</v>
      </c>
      <c r="DU22">
        <v>26329429.149999999</v>
      </c>
      <c r="DV22">
        <v>26329831.379999999</v>
      </c>
      <c r="DW22">
        <v>26299053.390000001</v>
      </c>
      <c r="DX22">
        <v>26291867.170000002</v>
      </c>
      <c r="DY22">
        <v>26274576.219999999</v>
      </c>
      <c r="DZ22">
        <v>26272889.079999998</v>
      </c>
      <c r="EA22">
        <v>26268511.98</v>
      </c>
      <c r="EB22">
        <v>26268833.27</v>
      </c>
      <c r="EC22">
        <v>26269213.07</v>
      </c>
      <c r="ED22">
        <v>26204986.73</v>
      </c>
      <c r="EE22">
        <v>26203601.239999998</v>
      </c>
      <c r="EF22">
        <v>26201087.91</v>
      </c>
      <c r="EG22">
        <v>26197989.760000002</v>
      </c>
      <c r="EH22">
        <v>26204162.670000002</v>
      </c>
      <c r="EI22">
        <v>26203651.359999999</v>
      </c>
      <c r="EJ22">
        <v>26203986.75</v>
      </c>
      <c r="EK22">
        <v>26202183.640000001</v>
      </c>
      <c r="EL22">
        <v>26200138.82</v>
      </c>
      <c r="EM22">
        <v>26211138.989999998</v>
      </c>
      <c r="EN22">
        <v>26208595.449999999</v>
      </c>
      <c r="EO22">
        <v>26204025.399999999</v>
      </c>
      <c r="EP22">
        <v>26204352.27</v>
      </c>
      <c r="EQ22">
        <v>26204668.039999999</v>
      </c>
      <c r="ER22">
        <v>26202747.41</v>
      </c>
      <c r="ES22">
        <v>26200957.949999999</v>
      </c>
      <c r="ET22">
        <v>26199712.68</v>
      </c>
      <c r="EU22">
        <v>26197664.239999998</v>
      </c>
      <c r="EV22">
        <v>26194636.370000001</v>
      </c>
      <c r="EW22">
        <v>26194989.210000001</v>
      </c>
      <c r="EX22">
        <v>26195328.890000001</v>
      </c>
      <c r="EY22">
        <v>26191170.079999998</v>
      </c>
      <c r="EZ22">
        <v>26188218.059999999</v>
      </c>
      <c r="FA22">
        <v>26185141.109999999</v>
      </c>
      <c r="FB22">
        <v>26182255.350000001</v>
      </c>
      <c r="FC22">
        <v>26178286.760000002</v>
      </c>
      <c r="FD22">
        <v>26178402.48</v>
      </c>
      <c r="FE22">
        <v>26178753.43</v>
      </c>
      <c r="FF22">
        <v>26167311.859999999</v>
      </c>
      <c r="FG22">
        <v>26164152.100000001</v>
      </c>
      <c r="FH22">
        <v>26161852.16</v>
      </c>
      <c r="FI22">
        <v>26159911.149999999</v>
      </c>
      <c r="FJ22">
        <v>26156855.449999999</v>
      </c>
      <c r="FK22">
        <v>26157182.07</v>
      </c>
      <c r="FL22">
        <v>26157527.600000001</v>
      </c>
      <c r="FM22">
        <v>26150101.579999998</v>
      </c>
      <c r="FN22">
        <v>26147901</v>
      </c>
      <c r="FO22">
        <v>26144562.550000001</v>
      </c>
      <c r="FP22">
        <v>26144907.91</v>
      </c>
      <c r="FQ22">
        <v>26140701.34</v>
      </c>
      <c r="FR22">
        <v>26141590.719999999</v>
      </c>
      <c r="FS22">
        <v>26141909.48</v>
      </c>
      <c r="FT22">
        <v>26138702.809999999</v>
      </c>
      <c r="FU22">
        <v>26135526.48</v>
      </c>
      <c r="FV22">
        <v>26132905.969999999</v>
      </c>
      <c r="FW22">
        <v>26133693.140000001</v>
      </c>
      <c r="FX22">
        <v>26129959.5</v>
      </c>
      <c r="FY22">
        <v>26130275.77</v>
      </c>
      <c r="FZ22">
        <v>26130594.120000001</v>
      </c>
      <c r="GA22">
        <v>26129182.699999999</v>
      </c>
      <c r="GC22" s="58" t="str">
        <f>INDEX('[1]MONEDA FIA'!$B$2:$B$51,MATCH(A22,'[1]MONEDA FIA'!$A$2:$A$51,0))</f>
        <v>DA</v>
      </c>
    </row>
    <row r="23" spans="1:185" x14ac:dyDescent="0.2">
      <c r="A23" t="s">
        <v>0</v>
      </c>
      <c r="B23" t="s">
        <v>16</v>
      </c>
      <c r="C23">
        <v>6496500.25</v>
      </c>
      <c r="D23">
        <v>6488399.0700000003</v>
      </c>
      <c r="E23">
        <v>6478622.4500000002</v>
      </c>
      <c r="F23">
        <v>6477870.2400000002</v>
      </c>
      <c r="G23">
        <v>6477131.0300000003</v>
      </c>
      <c r="H23">
        <v>6470322.5999999996</v>
      </c>
      <c r="I23">
        <v>6457623.6100000003</v>
      </c>
      <c r="J23">
        <v>6450612.3499999996</v>
      </c>
      <c r="K23">
        <v>6444350.4400000004</v>
      </c>
      <c r="L23">
        <v>6433296.0099999998</v>
      </c>
      <c r="M23">
        <v>6584538.5800000001</v>
      </c>
      <c r="N23">
        <v>6583776.1100000003</v>
      </c>
      <c r="O23">
        <v>6603902.1299999999</v>
      </c>
      <c r="P23">
        <v>6593748.9299999997</v>
      </c>
      <c r="Q23">
        <v>6587320.5</v>
      </c>
      <c r="R23">
        <v>6580860.7800000003</v>
      </c>
      <c r="S23">
        <v>6569700.0800000001</v>
      </c>
      <c r="T23">
        <v>6568964.6200000001</v>
      </c>
      <c r="U23">
        <v>6568228.3899999997</v>
      </c>
      <c r="V23">
        <v>6558230.4900000002</v>
      </c>
      <c r="W23">
        <v>6604557</v>
      </c>
      <c r="X23">
        <v>6603818.8399999999</v>
      </c>
      <c r="Y23">
        <v>6590840.9500000002</v>
      </c>
      <c r="Z23">
        <v>6575979.8099999996</v>
      </c>
      <c r="AA23">
        <v>6575277.71</v>
      </c>
      <c r="AB23">
        <v>6574542.9500000002</v>
      </c>
      <c r="AC23">
        <v>6558800.1200000001</v>
      </c>
      <c r="AD23">
        <v>6549803.1900000004</v>
      </c>
      <c r="AE23">
        <v>6853062.3499999996</v>
      </c>
      <c r="AF23">
        <v>6845982.8600000003</v>
      </c>
      <c r="AG23">
        <v>6836077</v>
      </c>
      <c r="AH23">
        <v>6835191.3899999997</v>
      </c>
      <c r="AI23">
        <v>6834302.1600000001</v>
      </c>
      <c r="AJ23">
        <v>6823213.1200000001</v>
      </c>
      <c r="AK23">
        <v>6813095.25</v>
      </c>
      <c r="AL23">
        <v>6801548.8899999997</v>
      </c>
      <c r="AM23">
        <v>6792764.1299999999</v>
      </c>
      <c r="AN23">
        <v>6780506.2599999998</v>
      </c>
      <c r="AO23">
        <v>6779657.5700000003</v>
      </c>
      <c r="AP23">
        <v>6778811.3200000003</v>
      </c>
      <c r="AQ23">
        <v>6769183.3600000003</v>
      </c>
      <c r="AR23">
        <v>6754622.0800000001</v>
      </c>
      <c r="AS23">
        <v>6741534.0499999998</v>
      </c>
      <c r="AT23">
        <v>6729713.0599999996</v>
      </c>
      <c r="AU23">
        <v>4720912.09</v>
      </c>
      <c r="AV23">
        <v>4719937</v>
      </c>
      <c r="AW23">
        <v>4719063.1100000003</v>
      </c>
      <c r="AX23">
        <v>4708704.09</v>
      </c>
      <c r="AY23">
        <v>5200634.67</v>
      </c>
      <c r="AZ23">
        <v>5194571.95</v>
      </c>
      <c r="BA23">
        <v>5197233.7300000004</v>
      </c>
      <c r="BB23">
        <v>5136689.29</v>
      </c>
      <c r="BC23">
        <v>5135872.74</v>
      </c>
      <c r="BD23">
        <v>5135034.12</v>
      </c>
      <c r="BE23">
        <v>5125683.68</v>
      </c>
      <c r="BF23">
        <v>5114791.95</v>
      </c>
      <c r="BG23">
        <v>5104135.5599999996</v>
      </c>
      <c r="BH23">
        <v>4072338.11</v>
      </c>
      <c r="BI23">
        <v>3560816.14</v>
      </c>
      <c r="BJ23">
        <v>3560105.92</v>
      </c>
      <c r="BK23">
        <v>3559396.05</v>
      </c>
      <c r="BL23">
        <v>3558686.11</v>
      </c>
      <c r="BM23">
        <v>3557976.22</v>
      </c>
      <c r="BN23">
        <v>3548140</v>
      </c>
      <c r="BO23">
        <v>3533794.6</v>
      </c>
      <c r="BP23">
        <v>3519485.88</v>
      </c>
      <c r="BQ23">
        <v>3518775.21</v>
      </c>
      <c r="BR23">
        <v>3518066.08</v>
      </c>
      <c r="BS23">
        <v>3505575.63</v>
      </c>
      <c r="BT23">
        <v>3496048.65</v>
      </c>
      <c r="BU23">
        <v>3489136.95</v>
      </c>
      <c r="BV23">
        <v>3481028.58</v>
      </c>
      <c r="BW23">
        <v>3466850.96</v>
      </c>
      <c r="BX23">
        <v>3466140.27</v>
      </c>
      <c r="BY23">
        <v>3465432.23</v>
      </c>
      <c r="BZ23">
        <v>3453843.52</v>
      </c>
      <c r="CA23">
        <v>3749519.04</v>
      </c>
      <c r="CB23">
        <v>3747420.84</v>
      </c>
      <c r="CC23">
        <v>3781164.42</v>
      </c>
      <c r="CD23">
        <v>3773723.26</v>
      </c>
      <c r="CE23">
        <v>3773022.62</v>
      </c>
      <c r="CF23">
        <v>3772321.03</v>
      </c>
      <c r="CG23">
        <v>3770567.84</v>
      </c>
      <c r="CH23">
        <v>3768276.74</v>
      </c>
      <c r="CI23">
        <v>3766288.47</v>
      </c>
      <c r="CJ23">
        <v>3764501.61</v>
      </c>
      <c r="CK23">
        <v>3761377.35</v>
      </c>
      <c r="CL23">
        <v>3760663.5</v>
      </c>
      <c r="CM23">
        <v>3759964.44</v>
      </c>
      <c r="CN23">
        <v>3467570.27</v>
      </c>
      <c r="CO23">
        <v>3461664.07</v>
      </c>
      <c r="CP23">
        <v>3456363.04</v>
      </c>
      <c r="CQ23">
        <v>3453371.3</v>
      </c>
      <c r="CR23">
        <v>3445419.36</v>
      </c>
      <c r="CS23">
        <v>3444713.97</v>
      </c>
      <c r="CT23">
        <v>3444015.48</v>
      </c>
      <c r="CU23">
        <v>3397765.5</v>
      </c>
      <c r="CV23">
        <v>3393079.61</v>
      </c>
      <c r="CW23">
        <v>3639791.02</v>
      </c>
      <c r="CX23">
        <v>3637991.27</v>
      </c>
      <c r="CY23">
        <v>3632458.2</v>
      </c>
      <c r="CZ23">
        <v>3631487.37</v>
      </c>
      <c r="DA23">
        <v>3630708.46</v>
      </c>
      <c r="DB23">
        <v>4125052.43</v>
      </c>
      <c r="DC23">
        <v>4120207.31</v>
      </c>
      <c r="DD23">
        <v>4115987.14</v>
      </c>
      <c r="DE23">
        <v>4111547.25</v>
      </c>
      <c r="DF23">
        <v>4110770</v>
      </c>
      <c r="DG23">
        <v>4109938.75</v>
      </c>
      <c r="DH23">
        <v>4109168.11</v>
      </c>
      <c r="DI23">
        <v>4105769.41</v>
      </c>
      <c r="DJ23">
        <v>4102069.39</v>
      </c>
      <c r="DK23">
        <v>4099328.07</v>
      </c>
      <c r="DL23">
        <v>4097118.61</v>
      </c>
      <c r="DM23">
        <v>4091937.73</v>
      </c>
      <c r="DN23">
        <v>4091234.72</v>
      </c>
      <c r="DO23">
        <v>4090538.68</v>
      </c>
      <c r="DP23">
        <v>4087395.03</v>
      </c>
      <c r="DQ23">
        <v>3584413.44</v>
      </c>
      <c r="DR23">
        <v>3331400.15</v>
      </c>
      <c r="DS23">
        <v>3330740.07</v>
      </c>
      <c r="DT23">
        <v>3221032.39</v>
      </c>
      <c r="DU23">
        <v>3220333.61</v>
      </c>
      <c r="DV23">
        <v>3219638.85</v>
      </c>
      <c r="DW23">
        <v>3187748.93</v>
      </c>
      <c r="DX23">
        <v>3179438.0800000001</v>
      </c>
      <c r="DY23">
        <v>3161034.98</v>
      </c>
      <c r="DZ23">
        <v>3908251.07</v>
      </c>
      <c r="EA23">
        <v>3902787.63</v>
      </c>
      <c r="EB23">
        <v>3902022.76</v>
      </c>
      <c r="EC23">
        <v>3901331.43</v>
      </c>
      <c r="ED23">
        <v>3911509.03</v>
      </c>
      <c r="EE23">
        <v>3909026.25</v>
      </c>
      <c r="EF23">
        <v>3905442.86</v>
      </c>
      <c r="EG23">
        <v>3901259.83</v>
      </c>
      <c r="EH23">
        <v>3896273.23</v>
      </c>
      <c r="EI23">
        <v>3894695.83</v>
      </c>
      <c r="EJ23">
        <v>3893980.3</v>
      </c>
      <c r="EK23">
        <v>3891110.98</v>
      </c>
      <c r="EL23">
        <v>3887999.92</v>
      </c>
      <c r="EM23">
        <v>3897936.3</v>
      </c>
      <c r="EN23">
        <v>3894326.59</v>
      </c>
      <c r="EO23">
        <v>3888690.13</v>
      </c>
      <c r="EP23">
        <v>3887950.85</v>
      </c>
      <c r="EQ23">
        <v>3887214.99</v>
      </c>
      <c r="ER23">
        <v>3884228.16</v>
      </c>
      <c r="ES23">
        <v>3881372.01</v>
      </c>
      <c r="ET23">
        <v>3128527.09</v>
      </c>
      <c r="EU23">
        <v>3125401.05</v>
      </c>
      <c r="EV23">
        <v>3121280.49</v>
      </c>
      <c r="EW23">
        <v>3120540.63</v>
      </c>
      <c r="EX23">
        <v>3119787.66</v>
      </c>
      <c r="EY23">
        <v>3114551.19</v>
      </c>
      <c r="EZ23">
        <v>3110506.02</v>
      </c>
      <c r="FA23">
        <v>3106323.8</v>
      </c>
      <c r="FB23">
        <v>3102345.03</v>
      </c>
      <c r="FC23">
        <v>3097298.45</v>
      </c>
      <c r="FD23">
        <v>3096321.1</v>
      </c>
      <c r="FE23">
        <v>3095579.09</v>
      </c>
      <c r="FF23">
        <v>3083044.6</v>
      </c>
      <c r="FG23">
        <v>3078806.71</v>
      </c>
      <c r="FH23">
        <v>3075400.95</v>
      </c>
      <c r="FI23">
        <v>3072366.82</v>
      </c>
      <c r="FJ23">
        <v>3068218</v>
      </c>
      <c r="FK23">
        <v>3067466.18</v>
      </c>
      <c r="FL23">
        <v>3066718.09</v>
      </c>
      <c r="FM23">
        <v>3762761.44</v>
      </c>
      <c r="FN23">
        <v>4809479.7699999996</v>
      </c>
      <c r="FO23">
        <v>4805080.05</v>
      </c>
      <c r="FP23">
        <v>4804391.82</v>
      </c>
      <c r="FQ23">
        <v>4799136.2300000004</v>
      </c>
      <c r="FR23">
        <v>4798447.37</v>
      </c>
      <c r="FS23">
        <v>4797718.46</v>
      </c>
      <c r="FT23">
        <v>4789545.34</v>
      </c>
      <c r="FU23">
        <v>4785344.12</v>
      </c>
      <c r="FV23">
        <v>4781671.16</v>
      </c>
      <c r="FW23">
        <v>4779300.38</v>
      </c>
      <c r="FX23">
        <v>4774530.8600000003</v>
      </c>
      <c r="FY23">
        <v>4773811.72</v>
      </c>
      <c r="FZ23">
        <v>4773109.3499999996</v>
      </c>
      <c r="GA23">
        <v>3720245.21</v>
      </c>
      <c r="GC23" s="58" t="str">
        <f>INDEX('[1]MONEDA FIA'!$B$2:$B$51,MATCH(A23,'[1]MONEDA FIA'!$A$2:$A$51,0))</f>
        <v>DA</v>
      </c>
    </row>
    <row r="24" spans="1:185" x14ac:dyDescent="0.2">
      <c r="A24" t="s">
        <v>0</v>
      </c>
      <c r="B24" t="s">
        <v>14</v>
      </c>
      <c r="C24">
        <v>0.56000000000000005</v>
      </c>
      <c r="D24">
        <v>0.58169999999999999</v>
      </c>
      <c r="E24">
        <v>0.58530000000000004</v>
      </c>
      <c r="F24">
        <v>0.56120000000000003</v>
      </c>
      <c r="G24">
        <v>0.57130000000000003</v>
      </c>
      <c r="H24">
        <v>0.55089999999999995</v>
      </c>
      <c r="I24">
        <v>0.5968</v>
      </c>
      <c r="J24">
        <v>0.59299999999999997</v>
      </c>
      <c r="K24">
        <v>0.55859999999999999</v>
      </c>
      <c r="L24">
        <v>0.57609999999999995</v>
      </c>
      <c r="M24">
        <v>0.57730000000000004</v>
      </c>
      <c r="N24">
        <v>0.55810000000000004</v>
      </c>
      <c r="O24">
        <v>0.56089999999999995</v>
      </c>
      <c r="P24">
        <v>0.56720000000000004</v>
      </c>
      <c r="Q24">
        <v>0.5413</v>
      </c>
      <c r="R24">
        <v>0.54659999999999997</v>
      </c>
      <c r="S24">
        <v>0.54369999999999996</v>
      </c>
      <c r="T24">
        <v>0.54200000000000004</v>
      </c>
      <c r="U24">
        <v>0.55730000000000002</v>
      </c>
      <c r="V24">
        <v>0.57869999999999999</v>
      </c>
      <c r="W24">
        <v>0.57989999999999997</v>
      </c>
      <c r="X24">
        <v>0.57189999999999996</v>
      </c>
      <c r="Y24">
        <v>0.60170000000000001</v>
      </c>
      <c r="Z24">
        <v>0.5827</v>
      </c>
      <c r="AA24">
        <v>0.58740000000000003</v>
      </c>
      <c r="AB24">
        <v>0.59630000000000005</v>
      </c>
      <c r="AC24">
        <v>0.6321</v>
      </c>
      <c r="AD24">
        <v>0.61870000000000003</v>
      </c>
      <c r="AE24">
        <v>1.3082</v>
      </c>
      <c r="AF24">
        <v>1.3524</v>
      </c>
      <c r="AG24">
        <v>1.3343</v>
      </c>
      <c r="AH24">
        <v>1.3036000000000001</v>
      </c>
      <c r="AI24">
        <v>1.2878000000000001</v>
      </c>
      <c r="AJ24">
        <v>1.2968</v>
      </c>
      <c r="AK24">
        <v>1.2888999999999999</v>
      </c>
      <c r="AL24">
        <v>1.3027</v>
      </c>
      <c r="AM24">
        <v>1.2512000000000001</v>
      </c>
      <c r="AN24">
        <v>1.2413000000000001</v>
      </c>
      <c r="AO24">
        <v>1.2324999999999999</v>
      </c>
      <c r="AP24">
        <v>1.2135</v>
      </c>
      <c r="AQ24">
        <v>1.2111000000000001</v>
      </c>
      <c r="AR24">
        <v>1.2072000000000001</v>
      </c>
      <c r="AS24">
        <v>1.1902999999999999</v>
      </c>
      <c r="AT24">
        <v>1.1802999999999999</v>
      </c>
      <c r="AU24">
        <v>1.1879999999999999</v>
      </c>
      <c r="AV24">
        <v>1.1722999999999999</v>
      </c>
      <c r="AW24">
        <v>1.1680999999999999</v>
      </c>
      <c r="AX24">
        <v>1.1637999999999999</v>
      </c>
      <c r="AY24">
        <v>1.1608000000000001</v>
      </c>
      <c r="AZ24">
        <v>1.1326000000000001</v>
      </c>
      <c r="BA24">
        <v>1.1325000000000001</v>
      </c>
      <c r="BB24">
        <v>1.1138999999999999</v>
      </c>
      <c r="BC24">
        <v>1.1040000000000001</v>
      </c>
      <c r="BD24">
        <v>1.1189</v>
      </c>
      <c r="BE24">
        <v>1.1334</v>
      </c>
      <c r="BF24">
        <v>1.1314</v>
      </c>
      <c r="BG24">
        <v>1.0936999999999999</v>
      </c>
      <c r="BH24">
        <v>1.1081000000000001</v>
      </c>
      <c r="BI24">
        <v>0.39489999999999997</v>
      </c>
      <c r="BJ24">
        <v>0.4073</v>
      </c>
      <c r="BK24">
        <v>0.42959999999999998</v>
      </c>
      <c r="BL24">
        <v>0.44259999999999999</v>
      </c>
      <c r="BM24">
        <v>0.45479999999999998</v>
      </c>
      <c r="BN24">
        <v>0.45650000000000002</v>
      </c>
      <c r="BO24">
        <v>0.4577</v>
      </c>
      <c r="BP24">
        <v>0.4698</v>
      </c>
      <c r="BQ24">
        <v>0.48010000000000003</v>
      </c>
      <c r="BR24">
        <v>0.4924</v>
      </c>
      <c r="BS24">
        <v>0.5091</v>
      </c>
      <c r="BT24">
        <v>0.52149999999999996</v>
      </c>
      <c r="BU24">
        <v>0.52259999999999995</v>
      </c>
      <c r="BV24">
        <v>0.54159999999999997</v>
      </c>
      <c r="BW24">
        <v>0.5615</v>
      </c>
      <c r="BX24">
        <v>0.57010000000000005</v>
      </c>
      <c r="BY24">
        <v>0.57820000000000005</v>
      </c>
      <c r="BZ24">
        <v>0.5897</v>
      </c>
      <c r="CA24">
        <v>0.60260000000000002</v>
      </c>
      <c r="CB24">
        <v>0.61009999999999998</v>
      </c>
      <c r="CC24">
        <v>0.61650000000000005</v>
      </c>
      <c r="CD24">
        <v>0.62529999999999997</v>
      </c>
      <c r="CE24">
        <v>0.62719999999999998</v>
      </c>
      <c r="CF24">
        <v>0.64849999999999997</v>
      </c>
      <c r="CG24">
        <v>0.65629999999999999</v>
      </c>
      <c r="CH24">
        <v>0.66349999999999998</v>
      </c>
      <c r="CI24">
        <v>0.65190000000000003</v>
      </c>
      <c r="CJ24">
        <v>0.65790000000000004</v>
      </c>
      <c r="CK24">
        <v>0.66290000000000004</v>
      </c>
      <c r="CL24">
        <v>0.66339999999999999</v>
      </c>
      <c r="CM24">
        <v>0.66239999999999999</v>
      </c>
      <c r="CN24">
        <v>0.66310000000000002</v>
      </c>
      <c r="CO24">
        <v>0.66259999999999997</v>
      </c>
      <c r="CP24">
        <v>0.66239999999999999</v>
      </c>
      <c r="CQ24">
        <v>0.66149999999999998</v>
      </c>
      <c r="CR24">
        <v>0.65629999999999999</v>
      </c>
      <c r="CS24">
        <v>0.66490000000000005</v>
      </c>
      <c r="CT24">
        <v>0.66369999999999996</v>
      </c>
      <c r="CU24">
        <v>0.66500000000000004</v>
      </c>
      <c r="CV24">
        <v>0.66420000000000001</v>
      </c>
      <c r="CW24">
        <v>0.65920000000000001</v>
      </c>
      <c r="CX24">
        <v>0.65259999999999996</v>
      </c>
      <c r="CY24">
        <v>0.63170000000000004</v>
      </c>
      <c r="CZ24">
        <v>0.61609999999999998</v>
      </c>
      <c r="DA24">
        <v>0.60950000000000004</v>
      </c>
      <c r="DB24">
        <v>0.62409999999999999</v>
      </c>
      <c r="DC24">
        <v>0.61899999999999999</v>
      </c>
      <c r="DD24">
        <v>0.61060000000000003</v>
      </c>
      <c r="DE24">
        <v>0.60140000000000005</v>
      </c>
      <c r="DF24">
        <v>0.59640000000000004</v>
      </c>
      <c r="DG24">
        <v>0.59079999999999999</v>
      </c>
      <c r="DH24">
        <v>0.58660000000000001</v>
      </c>
      <c r="DI24">
        <v>0.58599999999999997</v>
      </c>
      <c r="DJ24">
        <v>0.58220000000000005</v>
      </c>
      <c r="DK24">
        <v>0.57750000000000001</v>
      </c>
      <c r="DL24">
        <v>0.57809999999999995</v>
      </c>
      <c r="DM24">
        <v>0.58140000000000003</v>
      </c>
      <c r="DN24">
        <v>0.58020000000000005</v>
      </c>
      <c r="DO24">
        <v>0.57899999999999996</v>
      </c>
      <c r="DP24">
        <v>0.58130000000000004</v>
      </c>
      <c r="DQ24">
        <v>0.58160000000000001</v>
      </c>
      <c r="DR24">
        <v>0.49469999999999997</v>
      </c>
      <c r="DS24">
        <v>0.49370000000000003</v>
      </c>
      <c r="DT24">
        <v>0.49490000000000001</v>
      </c>
      <c r="DU24">
        <v>0.49469999999999997</v>
      </c>
      <c r="DV24">
        <v>0.49080000000000001</v>
      </c>
      <c r="DW24">
        <v>0.49590000000000001</v>
      </c>
      <c r="DX24">
        <v>0.49659999999999999</v>
      </c>
      <c r="DY24">
        <v>0.49480000000000002</v>
      </c>
      <c r="DZ24">
        <v>0.49480000000000002</v>
      </c>
      <c r="EA24">
        <v>0.49349999999999999</v>
      </c>
      <c r="EB24">
        <v>0.49630000000000002</v>
      </c>
      <c r="EC24">
        <v>0.51819999999999999</v>
      </c>
      <c r="ED24">
        <v>0.52370000000000005</v>
      </c>
      <c r="EE24">
        <v>0.52800000000000002</v>
      </c>
      <c r="EF24">
        <v>0.51119999999999999</v>
      </c>
      <c r="EG24">
        <v>0.51500000000000001</v>
      </c>
      <c r="EH24">
        <v>0.97970000000000002</v>
      </c>
      <c r="EI24">
        <v>0.98029999999999995</v>
      </c>
      <c r="EJ24">
        <v>0.98099999999999998</v>
      </c>
      <c r="EK24">
        <v>0.98529999999999995</v>
      </c>
      <c r="EL24">
        <v>0.98719999999999997</v>
      </c>
      <c r="EM24">
        <v>0.98480000000000001</v>
      </c>
      <c r="EN24">
        <v>0.98550000000000004</v>
      </c>
      <c r="EO24">
        <v>0.98529999999999995</v>
      </c>
      <c r="EP24">
        <v>0.98</v>
      </c>
      <c r="EQ24">
        <v>0.97219999999999995</v>
      </c>
      <c r="ER24">
        <v>0.97130000000000005</v>
      </c>
      <c r="ES24">
        <v>0.96879999999999999</v>
      </c>
      <c r="ET24">
        <v>0.96479999999999999</v>
      </c>
      <c r="EU24">
        <v>0.9617</v>
      </c>
      <c r="EV24">
        <v>1.044</v>
      </c>
      <c r="EW24">
        <v>1.0412999999999999</v>
      </c>
      <c r="EX24">
        <v>1.0356000000000001</v>
      </c>
      <c r="EY24">
        <v>1.0327</v>
      </c>
      <c r="EZ24">
        <v>1.0305</v>
      </c>
      <c r="FA24">
        <v>1.0239</v>
      </c>
      <c r="FB24">
        <v>1.0209999999999999</v>
      </c>
      <c r="FC24">
        <v>1.0169999999999999</v>
      </c>
      <c r="FD24">
        <v>1.0135000000000001</v>
      </c>
      <c r="FE24">
        <v>1.0106999999999999</v>
      </c>
      <c r="FF24">
        <v>1.0105999999999999</v>
      </c>
      <c r="FG24">
        <v>1.0092000000000001</v>
      </c>
      <c r="FH24">
        <v>1.006</v>
      </c>
      <c r="FI24">
        <v>1.0025999999999999</v>
      </c>
      <c r="FJ24">
        <v>1.0004999999999999</v>
      </c>
      <c r="FK24">
        <v>0.99650000000000005</v>
      </c>
      <c r="FL24">
        <v>0.53580000000000005</v>
      </c>
      <c r="FM24">
        <v>0.54020000000000001</v>
      </c>
      <c r="FN24">
        <v>0.54410000000000003</v>
      </c>
      <c r="FO24">
        <v>0.54400000000000004</v>
      </c>
      <c r="FP24">
        <v>0.54330000000000001</v>
      </c>
      <c r="FQ24">
        <v>0.54530000000000001</v>
      </c>
      <c r="FR24">
        <v>0.57069999999999999</v>
      </c>
      <c r="FS24">
        <v>0.5716</v>
      </c>
      <c r="FT24">
        <v>0.75619999999999998</v>
      </c>
      <c r="FU24">
        <v>0.75829999999999997</v>
      </c>
      <c r="FV24">
        <v>0.75860000000000005</v>
      </c>
      <c r="FW24">
        <v>0.85629999999999995</v>
      </c>
      <c r="FX24">
        <v>0.85589999999999999</v>
      </c>
      <c r="FY24">
        <v>0.85429999999999995</v>
      </c>
      <c r="FZ24">
        <v>0.85260000000000002</v>
      </c>
      <c r="GA24">
        <v>0.85440000000000005</v>
      </c>
      <c r="GC24" s="58" t="str">
        <f>INDEX('[1]MONEDA FIA'!$B$2:$B$51,MATCH(A24,'[1]MONEDA FIA'!$A$2:$A$51,0))</f>
        <v>DA</v>
      </c>
    </row>
    <row r="25" spans="1:185" x14ac:dyDescent="0.2">
      <c r="A25" t="s">
        <v>0</v>
      </c>
      <c r="B25" t="s">
        <v>15</v>
      </c>
      <c r="C25">
        <v>0.56140000000000001</v>
      </c>
      <c r="D25">
        <v>0.58330000000000004</v>
      </c>
      <c r="E25">
        <v>0.58689999999999998</v>
      </c>
      <c r="F25">
        <v>0.56259999999999999</v>
      </c>
      <c r="G25">
        <v>0.57279999999999998</v>
      </c>
      <c r="H25">
        <v>0.55230000000000001</v>
      </c>
      <c r="I25">
        <v>0.59840000000000004</v>
      </c>
      <c r="J25">
        <v>0.59460000000000002</v>
      </c>
      <c r="K25">
        <v>0.56000000000000005</v>
      </c>
      <c r="L25">
        <v>0.5776</v>
      </c>
      <c r="M25">
        <v>0.57879999999999998</v>
      </c>
      <c r="N25">
        <v>0.5595</v>
      </c>
      <c r="O25">
        <v>0.56230000000000002</v>
      </c>
      <c r="P25">
        <v>0.56869999999999998</v>
      </c>
      <c r="Q25">
        <v>0.54259999999999997</v>
      </c>
      <c r="R25">
        <v>0.54800000000000004</v>
      </c>
      <c r="S25">
        <v>0.54510000000000003</v>
      </c>
      <c r="T25">
        <v>0.54330000000000001</v>
      </c>
      <c r="U25">
        <v>0.55869999999999997</v>
      </c>
      <c r="V25">
        <v>0.58020000000000005</v>
      </c>
      <c r="W25">
        <v>0.58140000000000003</v>
      </c>
      <c r="X25">
        <v>0.57340000000000002</v>
      </c>
      <c r="Y25">
        <v>0.60340000000000005</v>
      </c>
      <c r="Z25">
        <v>0.58430000000000004</v>
      </c>
      <c r="AA25">
        <v>0.58899999999999997</v>
      </c>
      <c r="AB25">
        <v>0.59789999999999999</v>
      </c>
      <c r="AC25">
        <v>0.63390000000000002</v>
      </c>
      <c r="AD25">
        <v>0.62050000000000005</v>
      </c>
      <c r="AE25">
        <v>1.3161</v>
      </c>
      <c r="AF25">
        <v>1.3608</v>
      </c>
      <c r="AG25">
        <v>1.3425</v>
      </c>
      <c r="AH25">
        <v>1.3113999999999999</v>
      </c>
      <c r="AI25">
        <v>1.2954000000000001</v>
      </c>
      <c r="AJ25">
        <v>1.3045</v>
      </c>
      <c r="AK25">
        <v>1.2965</v>
      </c>
      <c r="AL25">
        <v>1.3105</v>
      </c>
      <c r="AM25">
        <v>1.2584</v>
      </c>
      <c r="AN25">
        <v>1.2484</v>
      </c>
      <c r="AO25">
        <v>1.2395</v>
      </c>
      <c r="AP25">
        <v>1.2202999999999999</v>
      </c>
      <c r="AQ25">
        <v>1.2178</v>
      </c>
      <c r="AR25">
        <v>1.2139</v>
      </c>
      <c r="AS25">
        <v>1.1968000000000001</v>
      </c>
      <c r="AT25">
        <v>1.1867000000000001</v>
      </c>
      <c r="AU25">
        <v>1.1944999999999999</v>
      </c>
      <c r="AV25">
        <v>1.1786000000000001</v>
      </c>
      <c r="AW25">
        <v>1.1744000000000001</v>
      </c>
      <c r="AX25">
        <v>1.17</v>
      </c>
      <c r="AY25">
        <v>1.167</v>
      </c>
      <c r="AZ25">
        <v>1.1385000000000001</v>
      </c>
      <c r="BA25">
        <v>1.1384000000000001</v>
      </c>
      <c r="BB25">
        <v>1.1195999999999999</v>
      </c>
      <c r="BC25">
        <v>1.1095999999999999</v>
      </c>
      <c r="BD25">
        <v>1.1247</v>
      </c>
      <c r="BE25">
        <v>1.1393</v>
      </c>
      <c r="BF25">
        <v>1.1373</v>
      </c>
      <c r="BG25">
        <v>1.0992</v>
      </c>
      <c r="BH25">
        <v>1.1136999999999999</v>
      </c>
      <c r="BI25">
        <v>0.39560000000000001</v>
      </c>
      <c r="BJ25">
        <v>0.40810000000000002</v>
      </c>
      <c r="BK25">
        <v>0.4304</v>
      </c>
      <c r="BL25">
        <v>0.44350000000000001</v>
      </c>
      <c r="BM25">
        <v>0.45569999999999999</v>
      </c>
      <c r="BN25">
        <v>0.45750000000000002</v>
      </c>
      <c r="BO25">
        <v>0.4587</v>
      </c>
      <c r="BP25">
        <v>0.4708</v>
      </c>
      <c r="BQ25">
        <v>0.48120000000000002</v>
      </c>
      <c r="BR25">
        <v>0.49349999999999999</v>
      </c>
      <c r="BS25">
        <v>0.51029999999999998</v>
      </c>
      <c r="BT25">
        <v>0.52270000000000005</v>
      </c>
      <c r="BU25">
        <v>0.52390000000000003</v>
      </c>
      <c r="BV25">
        <v>0.54290000000000005</v>
      </c>
      <c r="BW25">
        <v>0.56289999999999996</v>
      </c>
      <c r="BX25">
        <v>0.5716</v>
      </c>
      <c r="BY25">
        <v>0.57969999999999999</v>
      </c>
      <c r="BZ25">
        <v>0.59130000000000005</v>
      </c>
      <c r="CA25">
        <v>0.60429999999999995</v>
      </c>
      <c r="CB25">
        <v>0.61180000000000001</v>
      </c>
      <c r="CC25">
        <v>0.61819999999999997</v>
      </c>
      <c r="CD25">
        <v>0.62709999999999999</v>
      </c>
      <c r="CE25">
        <v>0.629</v>
      </c>
      <c r="CF25">
        <v>0.65039999999999998</v>
      </c>
      <c r="CG25">
        <v>0.6583</v>
      </c>
      <c r="CH25">
        <v>0.66549999999999998</v>
      </c>
      <c r="CI25">
        <v>0.65390000000000004</v>
      </c>
      <c r="CJ25">
        <v>0.65990000000000004</v>
      </c>
      <c r="CK25">
        <v>0.66490000000000005</v>
      </c>
      <c r="CL25">
        <v>0.66539999999999999</v>
      </c>
      <c r="CM25">
        <v>0.66439999999999999</v>
      </c>
      <c r="CN25">
        <v>0.66510000000000002</v>
      </c>
      <c r="CO25">
        <v>0.66459999999999997</v>
      </c>
      <c r="CP25">
        <v>0.66439999999999999</v>
      </c>
      <c r="CQ25">
        <v>0.66349999999999998</v>
      </c>
      <c r="CR25">
        <v>0.6583</v>
      </c>
      <c r="CS25">
        <v>0.66690000000000005</v>
      </c>
      <c r="CT25">
        <v>0.66569999999999996</v>
      </c>
      <c r="CU25">
        <v>0.66700000000000004</v>
      </c>
      <c r="CV25">
        <v>0.66620000000000001</v>
      </c>
      <c r="CW25">
        <v>0.66120000000000001</v>
      </c>
      <c r="CX25">
        <v>0.65459999999999996</v>
      </c>
      <c r="CY25">
        <v>0.63349999999999995</v>
      </c>
      <c r="CZ25">
        <v>0.61780000000000002</v>
      </c>
      <c r="DA25">
        <v>0.61119999999999997</v>
      </c>
      <c r="DB25">
        <v>0.62590000000000001</v>
      </c>
      <c r="DC25">
        <v>0.62080000000000002</v>
      </c>
      <c r="DD25">
        <v>0.61229999999999996</v>
      </c>
      <c r="DE25">
        <v>0.60309999999999997</v>
      </c>
      <c r="DF25">
        <v>0.59799999999999998</v>
      </c>
      <c r="DG25">
        <v>0.59240000000000004</v>
      </c>
      <c r="DH25">
        <v>0.58819999999999995</v>
      </c>
      <c r="DI25">
        <v>0.58760000000000001</v>
      </c>
      <c r="DJ25">
        <v>0.58379999999999999</v>
      </c>
      <c r="DK25">
        <v>0.57899999999999996</v>
      </c>
      <c r="DL25">
        <v>0.5796</v>
      </c>
      <c r="DM25">
        <v>0.58299999999999996</v>
      </c>
      <c r="DN25">
        <v>0.58169999999999999</v>
      </c>
      <c r="DO25">
        <v>0.58050000000000002</v>
      </c>
      <c r="DP25">
        <v>0.58289999999999997</v>
      </c>
      <c r="DQ25">
        <v>0.58320000000000005</v>
      </c>
      <c r="DR25">
        <v>0.49580000000000002</v>
      </c>
      <c r="DS25">
        <v>0.49480000000000002</v>
      </c>
      <c r="DT25">
        <v>0.496</v>
      </c>
      <c r="DU25">
        <v>0.49580000000000002</v>
      </c>
      <c r="DV25">
        <v>0.4919</v>
      </c>
      <c r="DW25">
        <v>0.497</v>
      </c>
      <c r="DX25">
        <v>0.49769999999999998</v>
      </c>
      <c r="DY25">
        <v>0.49590000000000001</v>
      </c>
      <c r="DZ25">
        <v>0.49590000000000001</v>
      </c>
      <c r="EA25">
        <v>0.49459999999999998</v>
      </c>
      <c r="EB25">
        <v>0.49740000000000001</v>
      </c>
      <c r="EC25">
        <v>0.51939999999999997</v>
      </c>
      <c r="ED25">
        <v>0.52500000000000002</v>
      </c>
      <c r="EE25">
        <v>0.52929999999999999</v>
      </c>
      <c r="EF25">
        <v>0.51239999999999997</v>
      </c>
      <c r="EG25">
        <v>0.51619999999999999</v>
      </c>
      <c r="EH25">
        <v>0.98409999999999997</v>
      </c>
      <c r="EI25">
        <v>0.98470000000000002</v>
      </c>
      <c r="EJ25">
        <v>0.98540000000000005</v>
      </c>
      <c r="EK25">
        <v>0.98980000000000001</v>
      </c>
      <c r="EL25">
        <v>0.99170000000000003</v>
      </c>
      <c r="EM25">
        <v>0.98929999999999996</v>
      </c>
      <c r="EN25">
        <v>0.99</v>
      </c>
      <c r="EO25">
        <v>0.98980000000000001</v>
      </c>
      <c r="EP25">
        <v>0.98440000000000005</v>
      </c>
      <c r="EQ25">
        <v>0.97650000000000003</v>
      </c>
      <c r="ER25">
        <v>0.97560000000000002</v>
      </c>
      <c r="ES25">
        <v>0.97309999999999997</v>
      </c>
      <c r="ET25">
        <v>0.96909999999999996</v>
      </c>
      <c r="EU25">
        <v>0.96599999999999997</v>
      </c>
      <c r="EV25">
        <v>1.0489999999999999</v>
      </c>
      <c r="EW25">
        <v>1.0463</v>
      </c>
      <c r="EX25">
        <v>1.0405</v>
      </c>
      <c r="EY25">
        <v>1.0376000000000001</v>
      </c>
      <c r="EZ25">
        <v>1.0354000000000001</v>
      </c>
      <c r="FA25">
        <v>1.0286999999999999</v>
      </c>
      <c r="FB25">
        <v>1.0258</v>
      </c>
      <c r="FC25">
        <v>1.0218</v>
      </c>
      <c r="FD25">
        <v>1.0182</v>
      </c>
      <c r="FE25">
        <v>1.0154000000000001</v>
      </c>
      <c r="FF25">
        <v>1.0153000000000001</v>
      </c>
      <c r="FG25">
        <v>1.0139</v>
      </c>
      <c r="FH25">
        <v>1.0106999999999999</v>
      </c>
      <c r="FI25">
        <v>1.0072000000000001</v>
      </c>
      <c r="FJ25">
        <v>1.0051000000000001</v>
      </c>
      <c r="FK25">
        <v>1.0011000000000001</v>
      </c>
      <c r="FL25">
        <v>0.53710000000000002</v>
      </c>
      <c r="FM25">
        <v>0.54149999999999998</v>
      </c>
      <c r="FN25">
        <v>0.54549999999999998</v>
      </c>
      <c r="FO25">
        <v>0.5454</v>
      </c>
      <c r="FP25">
        <v>0.54469999999999996</v>
      </c>
      <c r="FQ25">
        <v>0.54669999999999996</v>
      </c>
      <c r="FR25">
        <v>0.57220000000000004</v>
      </c>
      <c r="FS25">
        <v>0.57310000000000005</v>
      </c>
      <c r="FT25">
        <v>0.75880000000000003</v>
      </c>
      <c r="FU25">
        <v>0.76090000000000002</v>
      </c>
      <c r="FV25">
        <v>0.76119999999999999</v>
      </c>
      <c r="FW25">
        <v>0.85970000000000002</v>
      </c>
      <c r="FX25">
        <v>0.85929999999999995</v>
      </c>
      <c r="FY25">
        <v>0.85770000000000002</v>
      </c>
      <c r="FZ25">
        <v>0.85589999999999999</v>
      </c>
      <c r="GA25">
        <v>0.85780000000000001</v>
      </c>
      <c r="GC25" s="58" t="str">
        <f>INDEX('[1]MONEDA FIA'!$B$2:$B$51,MATCH(A25,'[1]MONEDA FIA'!$A$2:$A$51,0))</f>
        <v>DA</v>
      </c>
    </row>
    <row r="26" spans="1:185" x14ac:dyDescent="0.2">
      <c r="A26" t="s">
        <v>1</v>
      </c>
      <c r="B26" t="s">
        <v>13</v>
      </c>
      <c r="C26">
        <v>26235041.440000001</v>
      </c>
      <c r="D26">
        <v>26232655.079999998</v>
      </c>
      <c r="E26">
        <v>26217092.469999999</v>
      </c>
      <c r="F26">
        <v>26217087.579999998</v>
      </c>
      <c r="G26">
        <v>26217091.109999999</v>
      </c>
      <c r="H26">
        <v>26211896.640000001</v>
      </c>
      <c r="I26">
        <v>26206740.66</v>
      </c>
      <c r="J26">
        <v>26204813.239999998</v>
      </c>
      <c r="K26">
        <v>26192349.879999999</v>
      </c>
      <c r="L26">
        <v>26181115.07</v>
      </c>
      <c r="M26">
        <v>26181133.289999999</v>
      </c>
      <c r="N26">
        <v>26181098.859999999</v>
      </c>
      <c r="O26">
        <v>26178991.649999999</v>
      </c>
      <c r="P26">
        <v>26177549.57</v>
      </c>
      <c r="Q26">
        <v>26168598.449999999</v>
      </c>
      <c r="R26">
        <v>26166392.079999998</v>
      </c>
      <c r="S26">
        <v>26155682.579999998</v>
      </c>
      <c r="T26">
        <v>26155627.800000001</v>
      </c>
      <c r="U26">
        <v>26155573.059999999</v>
      </c>
      <c r="V26">
        <v>26104837.550000001</v>
      </c>
      <c r="W26">
        <v>26101507.07</v>
      </c>
      <c r="X26">
        <v>26101447.899999999</v>
      </c>
      <c r="Y26">
        <v>26104237.93</v>
      </c>
      <c r="Z26">
        <v>26092927.920000002</v>
      </c>
      <c r="AA26">
        <v>26092867.390000001</v>
      </c>
      <c r="AB26">
        <v>26092808.539999999</v>
      </c>
      <c r="AC26">
        <v>26091306.07</v>
      </c>
      <c r="AD26">
        <v>26089105.649999999</v>
      </c>
      <c r="AE26">
        <v>26088461.030000001</v>
      </c>
      <c r="AF26">
        <v>26087963.75</v>
      </c>
      <c r="AG26">
        <v>26079139.120000001</v>
      </c>
      <c r="AH26">
        <v>26079042.02</v>
      </c>
      <c r="AI26">
        <v>26078950.800000001</v>
      </c>
      <c r="AJ26">
        <v>26077025.719999999</v>
      </c>
      <c r="AK26">
        <v>26074128.170000002</v>
      </c>
      <c r="AL26">
        <v>26071127.760000002</v>
      </c>
      <c r="AM26">
        <v>26068982.59</v>
      </c>
      <c r="AN26">
        <v>26056515.350000001</v>
      </c>
      <c r="AO26">
        <v>26056419.579999998</v>
      </c>
      <c r="AP26">
        <v>26056324.030000001</v>
      </c>
      <c r="AQ26">
        <v>26053582.75</v>
      </c>
      <c r="AR26">
        <v>26042074.219999999</v>
      </c>
      <c r="AS26">
        <v>26040485.710000001</v>
      </c>
      <c r="AT26">
        <v>26037389.280000001</v>
      </c>
      <c r="AU26">
        <v>26024304.600000001</v>
      </c>
      <c r="AV26">
        <v>26024055.920000002</v>
      </c>
      <c r="AW26">
        <v>26023890</v>
      </c>
      <c r="AX26">
        <v>26024422.219999999</v>
      </c>
      <c r="AY26">
        <v>26022599.129999999</v>
      </c>
      <c r="AZ26">
        <v>26017909.949999999</v>
      </c>
      <c r="BA26">
        <v>26016403.260000002</v>
      </c>
      <c r="BB26">
        <v>26003787.16</v>
      </c>
      <c r="BC26">
        <v>26003539.079999998</v>
      </c>
      <c r="BD26">
        <v>26003373.91</v>
      </c>
      <c r="BE26">
        <v>26001723.440000001</v>
      </c>
      <c r="BF26">
        <v>25999170.870000001</v>
      </c>
      <c r="BG26">
        <v>25995888.66</v>
      </c>
      <c r="BH26">
        <v>25993380.140000001</v>
      </c>
      <c r="BI26">
        <v>25981302.399999999</v>
      </c>
      <c r="BJ26">
        <v>25981137.760000002</v>
      </c>
      <c r="BK26">
        <v>25980973.170000002</v>
      </c>
      <c r="BL26">
        <v>25980808.629999999</v>
      </c>
      <c r="BM26">
        <v>25980644.079999998</v>
      </c>
      <c r="BN26">
        <v>25905641.530000001</v>
      </c>
      <c r="BO26">
        <v>25901164.969999999</v>
      </c>
      <c r="BP26">
        <v>25887361.300000001</v>
      </c>
      <c r="BQ26">
        <v>25887199.27</v>
      </c>
      <c r="BR26">
        <v>25887037.030000001</v>
      </c>
      <c r="BS26">
        <v>25883767.350000001</v>
      </c>
      <c r="BT26">
        <v>25881010.25</v>
      </c>
      <c r="BU26">
        <v>25875672.539999999</v>
      </c>
      <c r="BV26">
        <v>25873962.91</v>
      </c>
      <c r="BW26">
        <v>25861007.760000002</v>
      </c>
      <c r="BX26">
        <v>25860846.399999999</v>
      </c>
      <c r="BY26">
        <v>25860684.890000001</v>
      </c>
      <c r="BZ26">
        <v>25857240.920000002</v>
      </c>
      <c r="CA26">
        <v>25855784.390000001</v>
      </c>
      <c r="CB26">
        <v>25861054.809999999</v>
      </c>
      <c r="CC26">
        <v>25860470.440000001</v>
      </c>
      <c r="CD26">
        <v>25858247.640000001</v>
      </c>
      <c r="CE26">
        <v>25858055.350000001</v>
      </c>
      <c r="CF26">
        <v>25857858.280000001</v>
      </c>
      <c r="CG26">
        <v>25857445.82</v>
      </c>
      <c r="CH26">
        <v>25857090.949999999</v>
      </c>
      <c r="CI26">
        <v>25856577.010000002</v>
      </c>
      <c r="CJ26">
        <v>25855921.309999999</v>
      </c>
      <c r="CK26">
        <v>25854108.469999999</v>
      </c>
      <c r="CL26">
        <v>25853911.300000001</v>
      </c>
      <c r="CM26">
        <v>25853719.440000001</v>
      </c>
      <c r="CN26">
        <v>25852765.739999998</v>
      </c>
      <c r="CO26">
        <v>25831097.760000002</v>
      </c>
      <c r="CP26">
        <v>25828347.780000001</v>
      </c>
      <c r="CQ26">
        <v>25826991.280000001</v>
      </c>
      <c r="CR26">
        <v>25820083.989999998</v>
      </c>
      <c r="CS26">
        <v>25819688.170000002</v>
      </c>
      <c r="CT26">
        <v>25819497.140000001</v>
      </c>
      <c r="CU26">
        <v>25853139.66</v>
      </c>
      <c r="CV26">
        <v>25851516.219999999</v>
      </c>
      <c r="CW26">
        <v>25850059.449999999</v>
      </c>
      <c r="CX26">
        <v>25848224.390000001</v>
      </c>
      <c r="CY26">
        <v>25845263.530000001</v>
      </c>
      <c r="CZ26">
        <v>25845066.789999999</v>
      </c>
      <c r="DA26">
        <v>25844870.190000001</v>
      </c>
      <c r="DB26">
        <v>25843506.98</v>
      </c>
      <c r="DC26">
        <v>25842050.460000001</v>
      </c>
      <c r="DD26">
        <v>25834758.460000001</v>
      </c>
      <c r="DE26">
        <v>25641560.760000002</v>
      </c>
      <c r="DF26">
        <v>25641369.309999999</v>
      </c>
      <c r="DG26">
        <v>25639160.57</v>
      </c>
      <c r="DH26">
        <v>25638969.34</v>
      </c>
      <c r="DI26">
        <v>25637953.510000002</v>
      </c>
      <c r="DJ26">
        <v>25636953.239999998</v>
      </c>
      <c r="DK26">
        <v>25642179.260000002</v>
      </c>
      <c r="DL26">
        <v>25639004.670000002</v>
      </c>
      <c r="DM26">
        <v>25637052.510000002</v>
      </c>
      <c r="DN26">
        <v>25636747.399999999</v>
      </c>
      <c r="DO26">
        <v>25636556.18</v>
      </c>
      <c r="DP26">
        <v>25635997.100000001</v>
      </c>
      <c r="DQ26">
        <v>25634980.949999999</v>
      </c>
      <c r="DR26">
        <v>25634135.379999999</v>
      </c>
      <c r="DS26">
        <v>25633944.16</v>
      </c>
      <c r="DT26">
        <v>25628863.100000001</v>
      </c>
      <c r="DU26">
        <v>25628665.129999999</v>
      </c>
      <c r="DV26">
        <v>25628469.59</v>
      </c>
      <c r="DW26">
        <v>25627288.640000001</v>
      </c>
      <c r="DX26">
        <v>25624827.629999999</v>
      </c>
      <c r="DY26">
        <v>25623669.370000001</v>
      </c>
      <c r="DZ26">
        <v>25621788.539999999</v>
      </c>
      <c r="EA26">
        <v>25618978.469999999</v>
      </c>
      <c r="EB26">
        <v>25618782.989999998</v>
      </c>
      <c r="EC26">
        <v>25618587.68</v>
      </c>
      <c r="ED26">
        <v>25616363.399999999</v>
      </c>
      <c r="EE26">
        <v>25615407.989999998</v>
      </c>
      <c r="EF26">
        <v>25614247.02</v>
      </c>
      <c r="EG26">
        <v>25612685.609999999</v>
      </c>
      <c r="EH26">
        <v>25611194.390000001</v>
      </c>
      <c r="EI26">
        <v>25610193.379999999</v>
      </c>
      <c r="EJ26">
        <v>25609806.789999999</v>
      </c>
      <c r="EK26">
        <v>25608755.949999999</v>
      </c>
      <c r="EL26">
        <v>25606312.449999999</v>
      </c>
      <c r="EM26">
        <v>25590113.140000001</v>
      </c>
      <c r="EN26">
        <v>25588658.010000002</v>
      </c>
      <c r="EO26">
        <v>25585692.780000001</v>
      </c>
      <c r="EP26">
        <v>25585399.399999999</v>
      </c>
      <c r="EQ26">
        <v>25585131.440000001</v>
      </c>
      <c r="ER26">
        <v>25583866.370000001</v>
      </c>
      <c r="ES26">
        <v>25583114.690000001</v>
      </c>
      <c r="ET26">
        <v>25581916.699999999</v>
      </c>
      <c r="EU26">
        <v>25580370.920000002</v>
      </c>
      <c r="EV26">
        <v>25579099.100000001</v>
      </c>
      <c r="EW26">
        <v>25578941.390000001</v>
      </c>
      <c r="EX26">
        <v>25578740.629999999</v>
      </c>
      <c r="EY26">
        <v>25576674.359999999</v>
      </c>
      <c r="EZ26">
        <v>25573099.32</v>
      </c>
      <c r="FA26">
        <v>25571026.010000002</v>
      </c>
      <c r="FB26">
        <v>25569638.969999999</v>
      </c>
      <c r="FC26">
        <v>25566672.989999998</v>
      </c>
      <c r="FD26">
        <v>25566472.920000002</v>
      </c>
      <c r="FE26">
        <v>25566272.77</v>
      </c>
      <c r="FF26">
        <v>25568396.77</v>
      </c>
      <c r="FG26">
        <v>25567074.52</v>
      </c>
      <c r="FH26">
        <v>25565352.739999998</v>
      </c>
      <c r="FI26">
        <v>25564192.050000001</v>
      </c>
      <c r="FJ26">
        <v>25562055.640000001</v>
      </c>
      <c r="FK26">
        <v>25561788.199999999</v>
      </c>
      <c r="FL26">
        <v>25561522.609999999</v>
      </c>
      <c r="FM26">
        <v>25559238.469999999</v>
      </c>
      <c r="FN26">
        <v>25558160.809999999</v>
      </c>
      <c r="FO26">
        <v>25557306.649999999</v>
      </c>
      <c r="FP26">
        <v>25557106.870000001</v>
      </c>
      <c r="FQ26">
        <v>25547382.41</v>
      </c>
      <c r="FR26">
        <v>25550889.829999998</v>
      </c>
      <c r="FS26">
        <v>25550500.390000001</v>
      </c>
      <c r="FT26">
        <v>25549531.48</v>
      </c>
      <c r="FU26">
        <v>25547543.329999998</v>
      </c>
      <c r="FV26">
        <v>25546622.030000001</v>
      </c>
      <c r="FW26">
        <v>25548931.859999999</v>
      </c>
      <c r="FX26">
        <v>25546370.210000001</v>
      </c>
      <c r="FY26">
        <v>25546156.109999999</v>
      </c>
      <c r="FZ26">
        <v>25545942.039999999</v>
      </c>
      <c r="GA26">
        <v>25545452.68</v>
      </c>
      <c r="GC26" s="58" t="str">
        <f>INDEX('[1]MONEDA FIA'!$B$2:$B$51,MATCH(A26,'[1]MONEDA FIA'!$A$2:$A$51,0))</f>
        <v>DA</v>
      </c>
    </row>
    <row r="27" spans="1:185" x14ac:dyDescent="0.2">
      <c r="A27" t="s">
        <v>1</v>
      </c>
      <c r="B27" t="s">
        <v>16</v>
      </c>
      <c r="C27">
        <v>9039072.9499999993</v>
      </c>
      <c r="D27">
        <v>9035277.0700000003</v>
      </c>
      <c r="E27">
        <v>9018770.8499999996</v>
      </c>
      <c r="F27">
        <v>9018098.6600000001</v>
      </c>
      <c r="G27">
        <v>9017443.0199999996</v>
      </c>
      <c r="H27">
        <v>9012520</v>
      </c>
      <c r="I27">
        <v>9004712.4000000004</v>
      </c>
      <c r="J27">
        <v>9002142.0899999999</v>
      </c>
      <c r="K27">
        <v>8988832.7300000004</v>
      </c>
      <c r="L27">
        <v>9280505.1799999997</v>
      </c>
      <c r="M27">
        <v>9482526.9900000002</v>
      </c>
      <c r="N27">
        <v>9481870.6999999993</v>
      </c>
      <c r="O27">
        <v>9486214.4900000002</v>
      </c>
      <c r="P27">
        <v>9718572.8100000005</v>
      </c>
      <c r="Q27">
        <v>9709317.8499999996</v>
      </c>
      <c r="R27">
        <v>9706291.6400000006</v>
      </c>
      <c r="S27">
        <v>9695007.5500000007</v>
      </c>
      <c r="T27">
        <v>9694353.8599999994</v>
      </c>
      <c r="U27">
        <v>9693700.1699999999</v>
      </c>
      <c r="V27">
        <v>9641937.9399999995</v>
      </c>
      <c r="W27">
        <v>9694008.4399999995</v>
      </c>
      <c r="X27">
        <v>9693356.0299999993</v>
      </c>
      <c r="Y27">
        <v>9695458.6799999997</v>
      </c>
      <c r="Z27">
        <v>9684026.3699999992</v>
      </c>
      <c r="AA27">
        <v>9683374.25</v>
      </c>
      <c r="AB27">
        <v>9682722.1300000008</v>
      </c>
      <c r="AC27">
        <v>9679866.1799999997</v>
      </c>
      <c r="AD27">
        <v>9677400.1699999999</v>
      </c>
      <c r="AE27">
        <v>9982129.1099999994</v>
      </c>
      <c r="AF27">
        <v>9981070.4000000004</v>
      </c>
      <c r="AG27">
        <v>9971652.3399999999</v>
      </c>
      <c r="AH27">
        <v>9970999.5700000003</v>
      </c>
      <c r="AI27">
        <v>9970347.8000000007</v>
      </c>
      <c r="AJ27">
        <v>9967793.3699999992</v>
      </c>
      <c r="AK27">
        <v>9964340.1199999992</v>
      </c>
      <c r="AL27">
        <v>9960781.9199999999</v>
      </c>
      <c r="AM27">
        <v>9958083.2100000009</v>
      </c>
      <c r="AN27">
        <v>9945114.1699999999</v>
      </c>
      <c r="AO27">
        <v>9944462.9600000009</v>
      </c>
      <c r="AP27">
        <v>9943811.75</v>
      </c>
      <c r="AQ27">
        <v>9940475.6899999995</v>
      </c>
      <c r="AR27">
        <v>9928391.4100000001</v>
      </c>
      <c r="AS27">
        <v>9926367.1199999992</v>
      </c>
      <c r="AT27">
        <v>9922660.7400000002</v>
      </c>
      <c r="AU27">
        <v>11910652.460000001</v>
      </c>
      <c r="AV27">
        <v>11909919.32</v>
      </c>
      <c r="AW27">
        <v>11909268.92</v>
      </c>
      <c r="AX27">
        <v>11908887.08</v>
      </c>
      <c r="AY27">
        <v>11909089.15</v>
      </c>
      <c r="AZ27">
        <v>11903973.539999999</v>
      </c>
      <c r="BA27">
        <v>11918378.460000001</v>
      </c>
      <c r="BB27">
        <v>11905647.73</v>
      </c>
      <c r="BC27">
        <v>11904915.1</v>
      </c>
      <c r="BD27">
        <v>11904265.220000001</v>
      </c>
      <c r="BE27">
        <v>11901770.130000001</v>
      </c>
      <c r="BF27">
        <v>11898722.91</v>
      </c>
      <c r="BG27">
        <v>11894947.050000001</v>
      </c>
      <c r="BH27">
        <v>11891959.82</v>
      </c>
      <c r="BI27">
        <v>11879395.41</v>
      </c>
      <c r="BJ27">
        <v>11878746.08</v>
      </c>
      <c r="BK27">
        <v>11878096.76</v>
      </c>
      <c r="BL27">
        <v>11877447.439999999</v>
      </c>
      <c r="BM27">
        <v>11876798.130000001</v>
      </c>
      <c r="BN27">
        <v>11801246.85</v>
      </c>
      <c r="BO27">
        <v>11796540.539999999</v>
      </c>
      <c r="BP27">
        <v>11782250.109999999</v>
      </c>
      <c r="BQ27">
        <v>11781603.130000001</v>
      </c>
      <c r="BR27">
        <v>11780956.16</v>
      </c>
      <c r="BS27">
        <v>11777141.52</v>
      </c>
      <c r="BT27">
        <v>11773879.6</v>
      </c>
      <c r="BU27">
        <v>11768163.029999999</v>
      </c>
      <c r="BV27">
        <v>11765752.609999999</v>
      </c>
      <c r="BW27">
        <v>11752305.49</v>
      </c>
      <c r="BX27">
        <v>11751659.17</v>
      </c>
      <c r="BY27">
        <v>11751012.85</v>
      </c>
      <c r="BZ27">
        <v>11747073.67</v>
      </c>
      <c r="CA27">
        <v>11951690.140000001</v>
      </c>
      <c r="CB27">
        <v>11956511.619999999</v>
      </c>
      <c r="CC27">
        <v>11955478.33</v>
      </c>
      <c r="CD27">
        <v>11952806.470000001</v>
      </c>
      <c r="CE27">
        <v>11952160.220000001</v>
      </c>
      <c r="CF27">
        <v>11951513.970000001</v>
      </c>
      <c r="CG27">
        <v>11950652.27</v>
      </c>
      <c r="CH27">
        <v>11949848.380000001</v>
      </c>
      <c r="CI27">
        <v>11948885.48</v>
      </c>
      <c r="CJ27">
        <v>11947780.689999999</v>
      </c>
      <c r="CK27">
        <v>11945518.439999999</v>
      </c>
      <c r="CL27">
        <v>11944872.289999999</v>
      </c>
      <c r="CM27">
        <v>11944226.15</v>
      </c>
      <c r="CN27">
        <v>11942823.279999999</v>
      </c>
      <c r="CO27">
        <v>11920705.98</v>
      </c>
      <c r="CP27">
        <v>11917506.85</v>
      </c>
      <c r="CQ27">
        <v>11915701.01</v>
      </c>
      <c r="CR27">
        <v>11908344.720000001</v>
      </c>
      <c r="CS27">
        <v>11907499.42</v>
      </c>
      <c r="CT27">
        <v>11906854.130000001</v>
      </c>
      <c r="CU27">
        <v>11940047.380000001</v>
      </c>
      <c r="CV27">
        <v>11937974.35</v>
      </c>
      <c r="CW27">
        <v>11936068.380000001</v>
      </c>
      <c r="CX27">
        <v>11933784</v>
      </c>
      <c r="CY27">
        <v>11930373.58</v>
      </c>
      <c r="CZ27">
        <v>11929727.65</v>
      </c>
      <c r="DA27">
        <v>11929081.73</v>
      </c>
      <c r="DB27">
        <v>11927263.869999999</v>
      </c>
      <c r="DC27">
        <v>11925358.07</v>
      </c>
      <c r="DD27">
        <v>11917616.77</v>
      </c>
      <c r="DE27">
        <v>11723969.33</v>
      </c>
      <c r="DF27">
        <v>11723328.5</v>
      </c>
      <c r="DG27">
        <v>11720670.15</v>
      </c>
      <c r="DH27">
        <v>11720029.380000001</v>
      </c>
      <c r="DI27">
        <v>11718559</v>
      </c>
      <c r="DJ27">
        <v>11717109.210000001</v>
      </c>
      <c r="DK27">
        <v>11721885.789999999</v>
      </c>
      <c r="DL27">
        <v>11718261.5</v>
      </c>
      <c r="DM27">
        <v>11715859.810000001</v>
      </c>
      <c r="DN27">
        <v>11715104.890000001</v>
      </c>
      <c r="DO27">
        <v>11714464.18</v>
      </c>
      <c r="DP27">
        <v>11713455.35</v>
      </c>
      <c r="DQ27">
        <v>11711984.66</v>
      </c>
      <c r="DR27">
        <v>11710689.199999999</v>
      </c>
      <c r="DS27">
        <v>11710048.550000001</v>
      </c>
      <c r="DT27">
        <v>11689218.970000001</v>
      </c>
      <c r="DU27">
        <v>11688576.449999999</v>
      </c>
      <c r="DV27">
        <v>11687935.939999999</v>
      </c>
      <c r="DW27">
        <v>11686310.300000001</v>
      </c>
      <c r="DX27">
        <v>11683399.359999999</v>
      </c>
      <c r="DY27">
        <v>11681796.08</v>
      </c>
      <c r="DZ27">
        <v>11679470.539999999</v>
      </c>
      <c r="EA27">
        <v>11676215.529999999</v>
      </c>
      <c r="EB27">
        <v>11675575.26</v>
      </c>
      <c r="EC27">
        <v>11674935</v>
      </c>
      <c r="ED27">
        <v>12100043.74</v>
      </c>
      <c r="EE27">
        <v>12098646.029999999</v>
      </c>
      <c r="EF27">
        <v>12097047.73</v>
      </c>
      <c r="EG27">
        <v>12095049.16</v>
      </c>
      <c r="EH27">
        <v>12081252.48</v>
      </c>
      <c r="EI27">
        <v>12079836.609999999</v>
      </c>
      <c r="EJ27">
        <v>12079035.470000001</v>
      </c>
      <c r="EK27">
        <v>12077569.710000001</v>
      </c>
      <c r="EL27">
        <v>12074711.369999999</v>
      </c>
      <c r="EM27">
        <v>12058092.390000001</v>
      </c>
      <c r="EN27">
        <v>12056222.25</v>
      </c>
      <c r="EO27">
        <v>12052842.16</v>
      </c>
      <c r="EP27">
        <v>12052134.08</v>
      </c>
      <c r="EQ27">
        <v>12051451.119999999</v>
      </c>
      <c r="ER27">
        <v>12049771.140000001</v>
      </c>
      <c r="ES27">
        <v>11553167.189999999</v>
      </c>
      <c r="ET27">
        <v>11551525.609999999</v>
      </c>
      <c r="EU27">
        <v>11549541.08</v>
      </c>
      <c r="EV27">
        <v>11547830.529999999</v>
      </c>
      <c r="EW27">
        <v>11547233.92</v>
      </c>
      <c r="EX27">
        <v>11546594.65</v>
      </c>
      <c r="EY27">
        <v>11544089.34</v>
      </c>
      <c r="EZ27">
        <v>11540075.630000001</v>
      </c>
      <c r="FA27">
        <v>11537558.460000001</v>
      </c>
      <c r="FB27">
        <v>11535732.529999999</v>
      </c>
      <c r="FC27">
        <v>11532327.859999999</v>
      </c>
      <c r="FD27">
        <v>11531688.9</v>
      </c>
      <c r="FE27">
        <v>11531049.939999999</v>
      </c>
      <c r="FF27">
        <v>11532734.98</v>
      </c>
      <c r="FG27">
        <v>11530973.77</v>
      </c>
      <c r="FH27">
        <v>11528808.029999999</v>
      </c>
      <c r="FI27">
        <v>11527208.689999999</v>
      </c>
      <c r="FJ27">
        <v>11524633.34</v>
      </c>
      <c r="FK27">
        <v>11523926.859999999</v>
      </c>
      <c r="FL27">
        <v>11523222.199999999</v>
      </c>
      <c r="FM27">
        <v>11520499.050000001</v>
      </c>
      <c r="FN27">
        <v>11518982.49</v>
      </c>
      <c r="FO27">
        <v>11517684.210000001</v>
      </c>
      <c r="FP27">
        <v>11517045.48</v>
      </c>
      <c r="FQ27">
        <v>11506881.92</v>
      </c>
      <c r="FR27">
        <v>11506243.439999999</v>
      </c>
      <c r="FS27">
        <v>11505422.43</v>
      </c>
      <c r="FT27">
        <v>11503704.41</v>
      </c>
      <c r="FU27">
        <v>11501285.51</v>
      </c>
      <c r="FV27">
        <v>11499928.279999999</v>
      </c>
      <c r="FW27">
        <v>11498630.24</v>
      </c>
      <c r="FX27">
        <v>11495644.289999999</v>
      </c>
      <c r="FY27">
        <v>11495005.84</v>
      </c>
      <c r="FZ27">
        <v>11494367.390000001</v>
      </c>
      <c r="GA27">
        <v>11493453.529999999</v>
      </c>
      <c r="GC27" s="58" t="str">
        <f>INDEX('[1]MONEDA FIA'!$B$2:$B$51,MATCH(A27,'[1]MONEDA FIA'!$A$2:$A$51,0))</f>
        <v>DA</v>
      </c>
    </row>
    <row r="28" spans="1:185" x14ac:dyDescent="0.2">
      <c r="A28" t="s">
        <v>1</v>
      </c>
      <c r="B28" t="s">
        <v>14</v>
      </c>
      <c r="C28">
        <v>5.74E-2</v>
      </c>
      <c r="D28">
        <v>9.35E-2</v>
      </c>
      <c r="E28">
        <v>0.1013</v>
      </c>
      <c r="F28">
        <v>0.06</v>
      </c>
      <c r="G28">
        <v>6.9400000000000003E-2</v>
      </c>
      <c r="H28">
        <v>3.15E-2</v>
      </c>
      <c r="I28">
        <v>0.1242</v>
      </c>
      <c r="J28">
        <v>0.1113</v>
      </c>
      <c r="K28">
        <v>0.109</v>
      </c>
      <c r="L28">
        <v>0.1358</v>
      </c>
      <c r="M28">
        <v>0.13170000000000001</v>
      </c>
      <c r="N28">
        <v>0.1211</v>
      </c>
      <c r="O28">
        <v>0.1255</v>
      </c>
      <c r="P28">
        <v>0.13339999999999999</v>
      </c>
      <c r="Q28">
        <v>8.9599999999999999E-2</v>
      </c>
      <c r="R28">
        <v>8.6800000000000002E-2</v>
      </c>
      <c r="S28">
        <v>8.1100000000000005E-2</v>
      </c>
      <c r="T28">
        <v>7.3599999999999999E-2</v>
      </c>
      <c r="U28">
        <v>8.3400000000000002E-2</v>
      </c>
      <c r="V28">
        <v>0.1051</v>
      </c>
      <c r="W28">
        <v>0.1051</v>
      </c>
      <c r="X28">
        <v>7.7600000000000002E-2</v>
      </c>
      <c r="Y28">
        <v>0.107</v>
      </c>
      <c r="Z28">
        <v>8.4000000000000005E-2</v>
      </c>
      <c r="AA28">
        <v>7.9100000000000004E-2</v>
      </c>
      <c r="AB28">
        <v>6.93E-2</v>
      </c>
      <c r="AC28">
        <v>0.106</v>
      </c>
      <c r="AD28">
        <v>8.9700000000000002E-2</v>
      </c>
      <c r="AE28">
        <v>0.10249999999999999</v>
      </c>
      <c r="AF28">
        <v>0.19009999999999999</v>
      </c>
      <c r="AG28">
        <v>0.1888</v>
      </c>
      <c r="AH28">
        <v>0.14680000000000001</v>
      </c>
      <c r="AI28">
        <v>0.1278</v>
      </c>
      <c r="AJ28">
        <v>0.13089999999999999</v>
      </c>
      <c r="AK28">
        <v>0.12790000000000001</v>
      </c>
      <c r="AL28">
        <v>0.16619999999999999</v>
      </c>
      <c r="AM28">
        <v>7.0199999999999999E-2</v>
      </c>
      <c r="AN28">
        <v>6.3899999999999998E-2</v>
      </c>
      <c r="AO28">
        <v>4.9200000000000001E-2</v>
      </c>
      <c r="AP28">
        <v>2.41E-2</v>
      </c>
      <c r="AQ28">
        <v>2.4199999999999999E-2</v>
      </c>
      <c r="AR28">
        <v>2.3800000000000002E-2</v>
      </c>
      <c r="AS28">
        <v>1.09E-2</v>
      </c>
      <c r="AT28">
        <v>2.3999999999999998E-3</v>
      </c>
      <c r="AU28">
        <v>-0.15679999999999999</v>
      </c>
      <c r="AV28">
        <v>-0.1736</v>
      </c>
      <c r="AW28">
        <v>-0.1792</v>
      </c>
      <c r="AX28">
        <v>-9.1000000000000004E-3</v>
      </c>
      <c r="AY28">
        <v>-1.21E-2</v>
      </c>
      <c r="AZ28">
        <v>-4.24E-2</v>
      </c>
      <c r="BA28">
        <v>-4.3499999999999997E-2</v>
      </c>
      <c r="BB28">
        <v>-6.3500000000000001E-2</v>
      </c>
      <c r="BC28">
        <v>-7.5899999999999995E-2</v>
      </c>
      <c r="BD28">
        <v>-6.0699999999999997E-2</v>
      </c>
      <c r="BE28">
        <v>-4.3099999999999999E-2</v>
      </c>
      <c r="BF28">
        <v>-4.5600000000000002E-2</v>
      </c>
      <c r="BG28">
        <v>-8.7800000000000003E-2</v>
      </c>
      <c r="BH28">
        <v>-7.7499999999999999E-2</v>
      </c>
      <c r="BI28">
        <v>-0.11799999999999999</v>
      </c>
      <c r="BJ28">
        <v>-0.123</v>
      </c>
      <c r="BK28">
        <v>-0.1295</v>
      </c>
      <c r="BL28">
        <v>-0.13270000000000001</v>
      </c>
      <c r="BM28">
        <v>-0.1361</v>
      </c>
      <c r="BN28">
        <v>-0.1333</v>
      </c>
      <c r="BO28">
        <v>-0.14779999999999999</v>
      </c>
      <c r="BP28">
        <v>-0.15390000000000001</v>
      </c>
      <c r="BQ28">
        <v>-0.15840000000000001</v>
      </c>
      <c r="BR28">
        <v>-0.16059999999999999</v>
      </c>
      <c r="BS28">
        <v>-0.1552</v>
      </c>
      <c r="BT28">
        <v>-0.15540000000000001</v>
      </c>
      <c r="BU28">
        <v>-0.16789999999999999</v>
      </c>
      <c r="BV28">
        <v>-0.16159999999999999</v>
      </c>
      <c r="BW28">
        <v>-0.1585</v>
      </c>
      <c r="BX28">
        <v>-0.16569999999999999</v>
      </c>
      <c r="BY28">
        <v>5.0000000000000001E-4</v>
      </c>
      <c r="BZ28">
        <v>7.0000000000000001E-3</v>
      </c>
      <c r="CA28">
        <v>1.2200000000000001E-2</v>
      </c>
      <c r="CB28">
        <v>0.13109999999999999</v>
      </c>
      <c r="CC28">
        <v>0.12939999999999999</v>
      </c>
      <c r="CD28">
        <v>0.13059999999999999</v>
      </c>
      <c r="CE28">
        <v>0.1226</v>
      </c>
      <c r="CF28">
        <v>0.13619999999999999</v>
      </c>
      <c r="CG28">
        <v>0.14069999999999999</v>
      </c>
      <c r="CH28">
        <v>0.14119999999999999</v>
      </c>
      <c r="CI28">
        <v>0.1192</v>
      </c>
      <c r="CJ28">
        <v>0.1172</v>
      </c>
      <c r="CK28">
        <v>0.1153</v>
      </c>
      <c r="CL28">
        <v>0.11210000000000001</v>
      </c>
      <c r="CM28">
        <v>0.10879999999999999</v>
      </c>
      <c r="CN28">
        <v>0.1132</v>
      </c>
      <c r="CO28">
        <v>0.1137</v>
      </c>
      <c r="CP28">
        <v>0.1142</v>
      </c>
      <c r="CQ28">
        <v>0.1147</v>
      </c>
      <c r="CR28">
        <v>0.10489999999999999</v>
      </c>
      <c r="CS28">
        <v>0.1132</v>
      </c>
      <c r="CT28">
        <v>0.10979999999999999</v>
      </c>
      <c r="CU28">
        <v>0.1143</v>
      </c>
      <c r="CV28">
        <v>0.1148</v>
      </c>
      <c r="CW28">
        <v>0.1066</v>
      </c>
      <c r="CX28">
        <v>0.1042</v>
      </c>
      <c r="CY28">
        <v>0.1076</v>
      </c>
      <c r="CZ28">
        <v>9.4E-2</v>
      </c>
      <c r="DA28">
        <v>9.01E-2</v>
      </c>
      <c r="DB28">
        <v>9.4899999999999998E-2</v>
      </c>
      <c r="DC28">
        <v>9.5299999999999996E-2</v>
      </c>
      <c r="DD28">
        <v>8.9399999999999993E-2</v>
      </c>
      <c r="DE28">
        <v>8.4900000000000003E-2</v>
      </c>
      <c r="DF28">
        <v>-0.2104</v>
      </c>
      <c r="DG28">
        <v>-0.21229999999999999</v>
      </c>
      <c r="DH28">
        <v>-0.214</v>
      </c>
      <c r="DI28">
        <v>-0.20569999999999999</v>
      </c>
      <c r="DJ28">
        <v>-0.20349999999999999</v>
      </c>
      <c r="DK28">
        <v>8.6499999999999994E-2</v>
      </c>
      <c r="DL28">
        <v>8.6800000000000002E-2</v>
      </c>
      <c r="DM28">
        <v>8.7099999999999997E-2</v>
      </c>
      <c r="DN28">
        <v>8.5300000000000001E-2</v>
      </c>
      <c r="DO28">
        <v>8.3599999999999994E-2</v>
      </c>
      <c r="DP28">
        <v>0.09</v>
      </c>
      <c r="DQ28">
        <v>9.2299999999999993E-2</v>
      </c>
      <c r="DR28">
        <v>8.8700000000000001E-2</v>
      </c>
      <c r="DS28">
        <v>8.6900000000000005E-2</v>
      </c>
      <c r="DT28">
        <v>8.9200000000000002E-2</v>
      </c>
      <c r="DU28">
        <v>8.72E-2</v>
      </c>
      <c r="DV28">
        <v>8.1299999999999997E-2</v>
      </c>
      <c r="DW28">
        <v>9.1499999999999998E-2</v>
      </c>
      <c r="DX28">
        <v>9.3399999999999997E-2</v>
      </c>
      <c r="DY28">
        <v>8.9300000000000004E-2</v>
      </c>
      <c r="DZ28">
        <v>8.9300000000000004E-2</v>
      </c>
      <c r="EA28">
        <v>8.9200000000000002E-2</v>
      </c>
      <c r="EB28">
        <v>8.72E-2</v>
      </c>
      <c r="EC28">
        <v>8.5099999999999995E-2</v>
      </c>
      <c r="ED28">
        <v>9.1200000000000003E-2</v>
      </c>
      <c r="EE28">
        <v>9.3200000000000005E-2</v>
      </c>
      <c r="EF28">
        <v>8.8499999999999995E-2</v>
      </c>
      <c r="EG28">
        <v>8.8200000000000001E-2</v>
      </c>
      <c r="EH28">
        <v>0.63649999999999995</v>
      </c>
      <c r="EI28">
        <v>0.62529999999999997</v>
      </c>
      <c r="EJ28">
        <v>0.61629999999999996</v>
      </c>
      <c r="EK28">
        <v>0.61370000000000002</v>
      </c>
      <c r="EL28">
        <v>0.6069</v>
      </c>
      <c r="EM28">
        <v>0.59230000000000005</v>
      </c>
      <c r="EN28">
        <v>0.58360000000000001</v>
      </c>
      <c r="EO28">
        <v>0.28610000000000002</v>
      </c>
      <c r="EP28">
        <v>0.28039999999999998</v>
      </c>
      <c r="EQ28">
        <v>0.27479999999999999</v>
      </c>
      <c r="ER28">
        <v>0.27750000000000002</v>
      </c>
      <c r="ES28">
        <v>0.27600000000000002</v>
      </c>
      <c r="ET28">
        <v>0.26960000000000001</v>
      </c>
      <c r="EU28">
        <v>0.26879999999999998</v>
      </c>
      <c r="EV28">
        <v>0.2681</v>
      </c>
      <c r="EW28">
        <v>0.2697</v>
      </c>
      <c r="EX28">
        <v>0.2651</v>
      </c>
      <c r="EY28">
        <v>0.26889999999999997</v>
      </c>
      <c r="EZ28">
        <v>0.27060000000000001</v>
      </c>
      <c r="FA28">
        <v>0.26240000000000002</v>
      </c>
      <c r="FB28">
        <v>0.26540000000000002</v>
      </c>
      <c r="FC28">
        <v>0.2651</v>
      </c>
      <c r="FD28">
        <v>0.26290000000000002</v>
      </c>
      <c r="FE28">
        <v>0.2606</v>
      </c>
      <c r="FF28">
        <v>0.26640000000000003</v>
      </c>
      <c r="FG28">
        <v>0.2681</v>
      </c>
      <c r="FH28">
        <v>0.26400000000000001</v>
      </c>
      <c r="FI28">
        <v>0.26050000000000001</v>
      </c>
      <c r="FJ28">
        <v>0.25740000000000002</v>
      </c>
      <c r="FK28">
        <v>0.25230000000000002</v>
      </c>
      <c r="FL28">
        <v>-0.29820000000000002</v>
      </c>
      <c r="FM28">
        <v>-0.28349999999999997</v>
      </c>
      <c r="FN28">
        <v>-0.27289999999999998</v>
      </c>
      <c r="FO28">
        <v>-0.26840000000000003</v>
      </c>
      <c r="FP28">
        <v>-0.2621</v>
      </c>
      <c r="FQ28">
        <v>-0.25230000000000002</v>
      </c>
      <c r="FR28">
        <v>-7.1999999999999995E-2</v>
      </c>
      <c r="FS28">
        <v>-7.1099999999999997E-2</v>
      </c>
      <c r="FT28">
        <v>-4.7399999999999998E-2</v>
      </c>
      <c r="FU28">
        <v>-4.2599999999999999E-2</v>
      </c>
      <c r="FV28">
        <v>-4.3900000000000002E-2</v>
      </c>
      <c r="FW28">
        <v>0.108</v>
      </c>
      <c r="FX28">
        <v>0.109</v>
      </c>
      <c r="FY28">
        <v>0.10639999999999999</v>
      </c>
      <c r="FZ28">
        <v>0.1037</v>
      </c>
      <c r="GA28">
        <v>0.1071</v>
      </c>
      <c r="GC28" s="58" t="str">
        <f>INDEX('[1]MONEDA FIA'!$B$2:$B$51,MATCH(A28,'[1]MONEDA FIA'!$A$2:$A$51,0))</f>
        <v>DA</v>
      </c>
    </row>
    <row r="29" spans="1:185" x14ac:dyDescent="0.2">
      <c r="A29" t="s">
        <v>1</v>
      </c>
      <c r="B29" t="s">
        <v>15</v>
      </c>
      <c r="C29">
        <v>5.74E-2</v>
      </c>
      <c r="D29">
        <v>9.35E-2</v>
      </c>
      <c r="E29">
        <v>0.1013</v>
      </c>
      <c r="F29">
        <v>0.06</v>
      </c>
      <c r="G29">
        <v>6.9400000000000003E-2</v>
      </c>
      <c r="H29">
        <v>3.15E-2</v>
      </c>
      <c r="I29">
        <v>0.12429999999999999</v>
      </c>
      <c r="J29">
        <v>0.1114</v>
      </c>
      <c r="K29">
        <v>0.1091</v>
      </c>
      <c r="L29">
        <v>0.13589999999999999</v>
      </c>
      <c r="M29">
        <v>0.1318</v>
      </c>
      <c r="N29">
        <v>0.1212</v>
      </c>
      <c r="O29">
        <v>0.12559999999999999</v>
      </c>
      <c r="P29">
        <v>0.13350000000000001</v>
      </c>
      <c r="Q29">
        <v>8.9599999999999999E-2</v>
      </c>
      <c r="R29">
        <v>8.6800000000000002E-2</v>
      </c>
      <c r="S29">
        <v>8.1100000000000005E-2</v>
      </c>
      <c r="T29">
        <v>7.3599999999999999E-2</v>
      </c>
      <c r="U29">
        <v>8.3400000000000002E-2</v>
      </c>
      <c r="V29">
        <v>0.1052</v>
      </c>
      <c r="W29">
        <v>0.1052</v>
      </c>
      <c r="X29">
        <v>7.7600000000000002E-2</v>
      </c>
      <c r="Y29">
        <v>0.1071</v>
      </c>
      <c r="Z29">
        <v>8.4000000000000005E-2</v>
      </c>
      <c r="AA29">
        <v>7.9100000000000004E-2</v>
      </c>
      <c r="AB29">
        <v>6.93E-2</v>
      </c>
      <c r="AC29">
        <v>0.1061</v>
      </c>
      <c r="AD29">
        <v>8.9700000000000002E-2</v>
      </c>
      <c r="AE29">
        <v>0.10249999999999999</v>
      </c>
      <c r="AF29">
        <v>0.1903</v>
      </c>
      <c r="AG29">
        <v>0.189</v>
      </c>
      <c r="AH29">
        <v>0.1469</v>
      </c>
      <c r="AI29">
        <v>0.12790000000000001</v>
      </c>
      <c r="AJ29">
        <v>0.13100000000000001</v>
      </c>
      <c r="AK29">
        <v>0.128</v>
      </c>
      <c r="AL29">
        <v>0.1663</v>
      </c>
      <c r="AM29">
        <v>7.0199999999999999E-2</v>
      </c>
      <c r="AN29">
        <v>6.3899999999999998E-2</v>
      </c>
      <c r="AO29">
        <v>4.9200000000000001E-2</v>
      </c>
      <c r="AP29">
        <v>2.41E-2</v>
      </c>
      <c r="AQ29">
        <v>2.4199999999999999E-2</v>
      </c>
      <c r="AR29">
        <v>2.3800000000000002E-2</v>
      </c>
      <c r="AS29">
        <v>1.09E-2</v>
      </c>
      <c r="AT29">
        <v>2.3999999999999998E-3</v>
      </c>
      <c r="AU29">
        <v>-0.15670000000000001</v>
      </c>
      <c r="AV29">
        <v>-0.17349999999999999</v>
      </c>
      <c r="AW29">
        <v>-0.17910000000000001</v>
      </c>
      <c r="AX29">
        <v>-9.1000000000000004E-3</v>
      </c>
      <c r="AY29">
        <v>-1.21E-2</v>
      </c>
      <c r="AZ29">
        <v>-4.24E-2</v>
      </c>
      <c r="BA29">
        <v>-4.3499999999999997E-2</v>
      </c>
      <c r="BB29">
        <v>-6.3500000000000001E-2</v>
      </c>
      <c r="BC29">
        <v>-7.5899999999999995E-2</v>
      </c>
      <c r="BD29">
        <v>-6.0699999999999997E-2</v>
      </c>
      <c r="BE29">
        <v>-4.3099999999999999E-2</v>
      </c>
      <c r="BF29">
        <v>-4.5600000000000002E-2</v>
      </c>
      <c r="BG29">
        <v>-8.7800000000000003E-2</v>
      </c>
      <c r="BH29">
        <v>-7.7499999999999999E-2</v>
      </c>
      <c r="BI29">
        <v>-0.1179</v>
      </c>
      <c r="BJ29">
        <v>-0.1229</v>
      </c>
      <c r="BK29">
        <v>-0.12939999999999999</v>
      </c>
      <c r="BL29">
        <v>-0.1326</v>
      </c>
      <c r="BM29">
        <v>-0.13600000000000001</v>
      </c>
      <c r="BN29">
        <v>-0.13320000000000001</v>
      </c>
      <c r="BO29">
        <v>-0.1477</v>
      </c>
      <c r="BP29">
        <v>-0.15379999999999999</v>
      </c>
      <c r="BQ29">
        <v>-0.1583</v>
      </c>
      <c r="BR29">
        <v>-0.1605</v>
      </c>
      <c r="BS29">
        <v>-0.15509999999999999</v>
      </c>
      <c r="BT29">
        <v>-0.15529999999999999</v>
      </c>
      <c r="BU29">
        <v>-0.1678</v>
      </c>
      <c r="BV29">
        <v>-0.1615</v>
      </c>
      <c r="BW29">
        <v>-0.15840000000000001</v>
      </c>
      <c r="BX29">
        <v>-0.1656</v>
      </c>
      <c r="BY29">
        <v>5.0000000000000001E-4</v>
      </c>
      <c r="BZ29">
        <v>7.0000000000000001E-3</v>
      </c>
      <c r="CA29">
        <v>1.2200000000000001E-2</v>
      </c>
      <c r="CB29">
        <v>0.13120000000000001</v>
      </c>
      <c r="CC29">
        <v>0.1295</v>
      </c>
      <c r="CD29">
        <v>0.13070000000000001</v>
      </c>
      <c r="CE29">
        <v>0.1227</v>
      </c>
      <c r="CF29">
        <v>0.1363</v>
      </c>
      <c r="CG29">
        <v>0.14080000000000001</v>
      </c>
      <c r="CH29">
        <v>0.14130000000000001</v>
      </c>
      <c r="CI29">
        <v>0.1193</v>
      </c>
      <c r="CJ29">
        <v>0.1173</v>
      </c>
      <c r="CK29">
        <v>0.1154</v>
      </c>
      <c r="CL29">
        <v>0.11219999999999999</v>
      </c>
      <c r="CM29">
        <v>0.1089</v>
      </c>
      <c r="CN29">
        <v>0.1133</v>
      </c>
      <c r="CO29">
        <v>0.1138</v>
      </c>
      <c r="CP29">
        <v>0.1143</v>
      </c>
      <c r="CQ29">
        <v>0.1148</v>
      </c>
      <c r="CR29">
        <v>0.105</v>
      </c>
      <c r="CS29">
        <v>0.1133</v>
      </c>
      <c r="CT29">
        <v>0.1099</v>
      </c>
      <c r="CU29">
        <v>0.1144</v>
      </c>
      <c r="CV29">
        <v>0.1149</v>
      </c>
      <c r="CW29">
        <v>0.1067</v>
      </c>
      <c r="CX29">
        <v>0.1042</v>
      </c>
      <c r="CY29">
        <v>0.1077</v>
      </c>
      <c r="CZ29">
        <v>9.4E-2</v>
      </c>
      <c r="DA29">
        <v>9.01E-2</v>
      </c>
      <c r="DB29">
        <v>9.4899999999999998E-2</v>
      </c>
      <c r="DC29">
        <v>9.5299999999999996E-2</v>
      </c>
      <c r="DD29">
        <v>8.9399999999999993E-2</v>
      </c>
      <c r="DE29">
        <v>8.4900000000000003E-2</v>
      </c>
      <c r="DF29">
        <v>-0.2102</v>
      </c>
      <c r="DG29">
        <v>-0.21210000000000001</v>
      </c>
      <c r="DH29">
        <v>-0.21379999999999999</v>
      </c>
      <c r="DI29">
        <v>-0.20549999999999999</v>
      </c>
      <c r="DJ29">
        <v>-0.20330000000000001</v>
      </c>
      <c r="DK29">
        <v>8.6499999999999994E-2</v>
      </c>
      <c r="DL29">
        <v>8.6800000000000002E-2</v>
      </c>
      <c r="DM29">
        <v>8.7099999999999997E-2</v>
      </c>
      <c r="DN29">
        <v>8.5300000000000001E-2</v>
      </c>
      <c r="DO29">
        <v>8.3599999999999994E-2</v>
      </c>
      <c r="DP29">
        <v>0.09</v>
      </c>
      <c r="DQ29">
        <v>9.2299999999999993E-2</v>
      </c>
      <c r="DR29">
        <v>8.8700000000000001E-2</v>
      </c>
      <c r="DS29">
        <v>8.6900000000000005E-2</v>
      </c>
      <c r="DT29">
        <v>8.9200000000000002E-2</v>
      </c>
      <c r="DU29">
        <v>8.72E-2</v>
      </c>
      <c r="DV29">
        <v>8.1299999999999997E-2</v>
      </c>
      <c r="DW29">
        <v>9.1499999999999998E-2</v>
      </c>
      <c r="DX29">
        <v>9.3399999999999997E-2</v>
      </c>
      <c r="DY29">
        <v>8.9300000000000004E-2</v>
      </c>
      <c r="DZ29">
        <v>8.9300000000000004E-2</v>
      </c>
      <c r="EA29">
        <v>8.9200000000000002E-2</v>
      </c>
      <c r="EB29">
        <v>8.72E-2</v>
      </c>
      <c r="EC29">
        <v>8.5099999999999995E-2</v>
      </c>
      <c r="ED29">
        <v>9.1200000000000003E-2</v>
      </c>
      <c r="EE29">
        <v>9.3200000000000005E-2</v>
      </c>
      <c r="EF29">
        <v>8.8499999999999995E-2</v>
      </c>
      <c r="EG29">
        <v>8.8200000000000001E-2</v>
      </c>
      <c r="EH29">
        <v>0.63839999999999997</v>
      </c>
      <c r="EI29">
        <v>0.62709999999999999</v>
      </c>
      <c r="EJ29">
        <v>0.61799999999999999</v>
      </c>
      <c r="EK29">
        <v>0.61539999999999995</v>
      </c>
      <c r="EL29">
        <v>0.60860000000000003</v>
      </c>
      <c r="EM29">
        <v>0.59389999999999998</v>
      </c>
      <c r="EN29">
        <v>0.58520000000000005</v>
      </c>
      <c r="EO29">
        <v>0.28649999999999998</v>
      </c>
      <c r="EP29">
        <v>0.28079999999999999</v>
      </c>
      <c r="EQ29">
        <v>0.27510000000000001</v>
      </c>
      <c r="ER29">
        <v>0.27789999999999998</v>
      </c>
      <c r="ES29">
        <v>0.27629999999999999</v>
      </c>
      <c r="ET29">
        <v>0.26989999999999997</v>
      </c>
      <c r="EU29">
        <v>0.26910000000000001</v>
      </c>
      <c r="EV29">
        <v>0.26840000000000003</v>
      </c>
      <c r="EW29">
        <v>0.27</v>
      </c>
      <c r="EX29">
        <v>0.26540000000000002</v>
      </c>
      <c r="EY29">
        <v>0.26919999999999999</v>
      </c>
      <c r="EZ29">
        <v>0.27089999999999997</v>
      </c>
      <c r="FA29">
        <v>0.26269999999999999</v>
      </c>
      <c r="FB29">
        <v>0.26569999999999999</v>
      </c>
      <c r="FC29">
        <v>0.26540000000000002</v>
      </c>
      <c r="FD29">
        <v>0.26319999999999999</v>
      </c>
      <c r="FE29">
        <v>0.26090000000000002</v>
      </c>
      <c r="FF29">
        <v>0.26669999999999999</v>
      </c>
      <c r="FG29">
        <v>0.26840000000000003</v>
      </c>
      <c r="FH29">
        <v>0.26429999999999998</v>
      </c>
      <c r="FI29">
        <v>0.26079999999999998</v>
      </c>
      <c r="FJ29">
        <v>0.25769999999999998</v>
      </c>
      <c r="FK29">
        <v>0.25259999999999999</v>
      </c>
      <c r="FL29">
        <v>-0.29780000000000001</v>
      </c>
      <c r="FM29">
        <v>-0.28310000000000002</v>
      </c>
      <c r="FN29">
        <v>-0.27260000000000001</v>
      </c>
      <c r="FO29">
        <v>-0.2681</v>
      </c>
      <c r="FP29">
        <v>-0.26179999999999998</v>
      </c>
      <c r="FQ29">
        <v>-0.252</v>
      </c>
      <c r="FR29">
        <v>-7.1999999999999995E-2</v>
      </c>
      <c r="FS29">
        <v>-7.1099999999999997E-2</v>
      </c>
      <c r="FT29">
        <v>-4.7399999999999998E-2</v>
      </c>
      <c r="FU29">
        <v>-4.2599999999999999E-2</v>
      </c>
      <c r="FV29">
        <v>-4.3900000000000002E-2</v>
      </c>
      <c r="FW29">
        <v>0.1081</v>
      </c>
      <c r="FX29">
        <v>0.1091</v>
      </c>
      <c r="FY29">
        <v>0.1065</v>
      </c>
      <c r="FZ29">
        <v>0.1037</v>
      </c>
      <c r="GA29">
        <v>0.1072</v>
      </c>
      <c r="GC29" s="58" t="str">
        <f>INDEX('[1]MONEDA FIA'!$B$2:$B$51,MATCH(A29,'[1]MONEDA FIA'!$A$2:$A$51,0))</f>
        <v>DA</v>
      </c>
    </row>
    <row r="30" spans="1:185" x14ac:dyDescent="0.2">
      <c r="A30" t="s">
        <v>81</v>
      </c>
      <c r="B30" t="s">
        <v>13</v>
      </c>
      <c r="C30">
        <v>138421342.12</v>
      </c>
      <c r="D30">
        <v>138195644.88</v>
      </c>
      <c r="E30">
        <v>138225383.16</v>
      </c>
      <c r="F30">
        <v>138235961.63999999</v>
      </c>
      <c r="G30">
        <v>138246533.97999999</v>
      </c>
      <c r="H30">
        <v>138257116.53999999</v>
      </c>
      <c r="I30">
        <v>138277777.06</v>
      </c>
      <c r="J30">
        <v>138288345.31999999</v>
      </c>
      <c r="K30">
        <v>138299943.66999999</v>
      </c>
      <c r="L30">
        <v>138322092.56999999</v>
      </c>
      <c r="M30">
        <v>138332621</v>
      </c>
      <c r="N30">
        <v>138343175.16999999</v>
      </c>
      <c r="O30">
        <v>137307481.25999999</v>
      </c>
      <c r="P30">
        <v>137320136.69999999</v>
      </c>
      <c r="Q30">
        <v>137303412.59</v>
      </c>
      <c r="R30">
        <v>137313913.03999999</v>
      </c>
      <c r="S30">
        <v>137324893.25999999</v>
      </c>
      <c r="T30">
        <v>137335314.44</v>
      </c>
      <c r="U30">
        <v>137345828.08000001</v>
      </c>
      <c r="V30">
        <v>137343343.53999999</v>
      </c>
      <c r="W30">
        <v>137313063.19999999</v>
      </c>
      <c r="X30">
        <v>137323501.38</v>
      </c>
      <c r="Y30">
        <v>137335324.94</v>
      </c>
      <c r="Z30">
        <v>137348304.09</v>
      </c>
      <c r="AA30">
        <v>137358796.69</v>
      </c>
      <c r="AB30">
        <v>137369252.34</v>
      </c>
      <c r="AC30">
        <v>137387738.86000001</v>
      </c>
      <c r="AD30">
        <v>137398211.28</v>
      </c>
      <c r="AE30">
        <v>137408732.37</v>
      </c>
      <c r="AF30">
        <v>137642769.05000001</v>
      </c>
      <c r="AG30">
        <v>137630533.55000001</v>
      </c>
      <c r="AH30">
        <v>137640950.66999999</v>
      </c>
      <c r="AI30">
        <v>137650745.22</v>
      </c>
      <c r="AJ30">
        <v>137660579.09999999</v>
      </c>
      <c r="AK30">
        <v>137456192.34999999</v>
      </c>
      <c r="AL30">
        <v>137516285.16</v>
      </c>
      <c r="AM30">
        <v>137526795.86000001</v>
      </c>
      <c r="AN30">
        <v>137621255.43000001</v>
      </c>
      <c r="AO30">
        <v>137631796.83000001</v>
      </c>
      <c r="AP30">
        <v>137642287.97999999</v>
      </c>
      <c r="AQ30">
        <v>137653473.19999999</v>
      </c>
      <c r="AR30">
        <v>137663967.43000001</v>
      </c>
      <c r="AS30">
        <v>137676264.28999999</v>
      </c>
      <c r="AT30">
        <v>137687015.34</v>
      </c>
      <c r="AU30">
        <v>137697757.5</v>
      </c>
      <c r="AV30">
        <v>137708452.28</v>
      </c>
      <c r="AW30">
        <v>137719255.90000001</v>
      </c>
      <c r="AX30">
        <v>137715309.96000001</v>
      </c>
      <c r="AY30">
        <v>137725878.28</v>
      </c>
      <c r="AZ30">
        <v>137738941.53</v>
      </c>
      <c r="BA30">
        <v>137749567.53</v>
      </c>
      <c r="BB30">
        <v>137759092.52000001</v>
      </c>
      <c r="BC30">
        <v>137770373.24000001</v>
      </c>
      <c r="BD30">
        <v>137781200.12</v>
      </c>
      <c r="BE30">
        <v>137793576.34</v>
      </c>
      <c r="BF30">
        <v>137884405.74000001</v>
      </c>
      <c r="BG30">
        <v>137899150.28999999</v>
      </c>
      <c r="BH30">
        <v>137910234.91999999</v>
      </c>
      <c r="BI30">
        <v>137921130.33000001</v>
      </c>
      <c r="BJ30">
        <v>137932024.44999999</v>
      </c>
      <c r="BK30">
        <v>137942865</v>
      </c>
      <c r="BL30">
        <v>137953720.41999999</v>
      </c>
      <c r="BM30">
        <v>137964582.66</v>
      </c>
      <c r="BN30">
        <v>137975468.56</v>
      </c>
      <c r="BO30">
        <v>137986317.49000001</v>
      </c>
      <c r="BP30">
        <v>137997205.40000001</v>
      </c>
      <c r="BQ30">
        <v>138008108.37</v>
      </c>
      <c r="BR30">
        <v>138018927.74000001</v>
      </c>
      <c r="BS30">
        <v>138033862.34</v>
      </c>
      <c r="BT30">
        <v>138044729.90000001</v>
      </c>
      <c r="BU30">
        <v>138055655.03999999</v>
      </c>
      <c r="BV30">
        <v>138016940.18000001</v>
      </c>
      <c r="BW30">
        <v>137864971.62</v>
      </c>
      <c r="BX30">
        <v>137875921.52000001</v>
      </c>
      <c r="BY30">
        <v>137886822.58000001</v>
      </c>
      <c r="BZ30">
        <v>138003540.69999999</v>
      </c>
      <c r="CA30">
        <v>138016317.06</v>
      </c>
      <c r="CB30">
        <v>138057849.49000001</v>
      </c>
      <c r="CC30">
        <v>138095517.36000001</v>
      </c>
      <c r="CD30">
        <v>138110596.38</v>
      </c>
      <c r="CE30">
        <v>138121396.40000001</v>
      </c>
      <c r="CF30">
        <v>138132254.22999999</v>
      </c>
      <c r="CG30">
        <v>138148982.40000001</v>
      </c>
      <c r="CH30">
        <v>138159811.90000001</v>
      </c>
      <c r="CI30">
        <v>138169127.03999999</v>
      </c>
      <c r="CJ30">
        <v>138179929.06999999</v>
      </c>
      <c r="CK30">
        <v>138189215.52000001</v>
      </c>
      <c r="CL30">
        <v>138200058.56</v>
      </c>
      <c r="CM30">
        <v>138210980.91</v>
      </c>
      <c r="CN30">
        <v>138221845.97</v>
      </c>
      <c r="CO30">
        <v>138232717.94</v>
      </c>
      <c r="CP30">
        <v>138191980.05000001</v>
      </c>
      <c r="CQ30">
        <v>138196885.84</v>
      </c>
      <c r="CR30">
        <v>138200488.69999999</v>
      </c>
      <c r="CS30">
        <v>138211392.94</v>
      </c>
      <c r="CT30">
        <v>138222254.66</v>
      </c>
      <c r="CU30">
        <v>138232924.97999999</v>
      </c>
      <c r="CV30">
        <v>138231771.49000001</v>
      </c>
      <c r="CW30">
        <v>138259203.69</v>
      </c>
      <c r="CX30">
        <v>138269869.06</v>
      </c>
      <c r="CY30">
        <v>138313553.99000001</v>
      </c>
      <c r="CZ30">
        <v>138324108.09999999</v>
      </c>
      <c r="DA30">
        <v>138334775.63</v>
      </c>
      <c r="DB30">
        <v>138341967.83000001</v>
      </c>
      <c r="DC30">
        <v>132352368.86</v>
      </c>
      <c r="DD30">
        <v>132344230.06999999</v>
      </c>
      <c r="DE30">
        <v>132354716.39</v>
      </c>
      <c r="DF30">
        <v>132365214</v>
      </c>
      <c r="DG30">
        <v>132375752.52</v>
      </c>
      <c r="DH30">
        <v>132386253.79000001</v>
      </c>
      <c r="DI30">
        <v>132396714.44</v>
      </c>
      <c r="DJ30">
        <v>132407248.33</v>
      </c>
      <c r="DK30">
        <v>132417736.68000001</v>
      </c>
      <c r="DL30">
        <v>132428266.01000001</v>
      </c>
      <c r="DM30">
        <v>132338300.8</v>
      </c>
      <c r="DN30">
        <v>132348771.55</v>
      </c>
      <c r="DO30">
        <v>132359233.18000001</v>
      </c>
      <c r="DP30">
        <v>132369144.70999999</v>
      </c>
      <c r="DQ30">
        <v>132372564.52</v>
      </c>
      <c r="DR30">
        <v>132333019.63</v>
      </c>
      <c r="DS30">
        <v>132343585.34</v>
      </c>
      <c r="DT30">
        <v>132282987.81999999</v>
      </c>
      <c r="DU30">
        <v>132293522.27</v>
      </c>
      <c r="DV30">
        <v>132304034.3</v>
      </c>
      <c r="DW30">
        <v>132314550.64</v>
      </c>
      <c r="DX30">
        <v>132277672.97</v>
      </c>
      <c r="DY30">
        <v>132284186.29000001</v>
      </c>
      <c r="DZ30">
        <v>132294608.3</v>
      </c>
      <c r="EA30">
        <v>132304944.89</v>
      </c>
      <c r="EB30">
        <v>132315338.87</v>
      </c>
      <c r="EC30">
        <v>132325682.63</v>
      </c>
      <c r="ED30">
        <v>132337619.16</v>
      </c>
      <c r="EE30">
        <v>132347997.36</v>
      </c>
      <c r="EF30">
        <v>132356009.04000001</v>
      </c>
      <c r="EG30">
        <v>132363380.41</v>
      </c>
      <c r="EH30">
        <v>132374760.92</v>
      </c>
      <c r="EI30">
        <v>132385303.12</v>
      </c>
      <c r="EJ30">
        <v>132395787.08</v>
      </c>
      <c r="EK30">
        <v>132407280.98999999</v>
      </c>
      <c r="EL30">
        <v>132422584.97</v>
      </c>
      <c r="EM30">
        <v>132433071.51000001</v>
      </c>
      <c r="EN30">
        <v>132439654.98</v>
      </c>
      <c r="EO30">
        <v>132450159.45</v>
      </c>
      <c r="EP30">
        <v>132460471.28</v>
      </c>
      <c r="EQ30">
        <v>132470775.11</v>
      </c>
      <c r="ER30">
        <v>132477616.72</v>
      </c>
      <c r="ES30">
        <v>132487899.90000001</v>
      </c>
      <c r="ET30">
        <v>132513005.40000001</v>
      </c>
      <c r="EU30">
        <v>132503601.04000001</v>
      </c>
      <c r="EV30">
        <v>132520222.95</v>
      </c>
      <c r="EW30">
        <v>132530825.56</v>
      </c>
      <c r="EX30">
        <v>132541434.61</v>
      </c>
      <c r="EY30">
        <v>132552115.45999999</v>
      </c>
      <c r="EZ30">
        <v>132560913.84999999</v>
      </c>
      <c r="FA30">
        <v>132565375.84</v>
      </c>
      <c r="FB30">
        <v>132572533.81</v>
      </c>
      <c r="FC30">
        <v>132503307.33</v>
      </c>
      <c r="FD30">
        <v>132513948.45999999</v>
      </c>
      <c r="FE30">
        <v>132524478.7</v>
      </c>
      <c r="FF30">
        <v>132535034.51000001</v>
      </c>
      <c r="FG30">
        <v>132545501.87</v>
      </c>
      <c r="FH30">
        <v>132550491.16</v>
      </c>
      <c r="FI30">
        <v>132560442.20999999</v>
      </c>
      <c r="FJ30">
        <v>132570833.97</v>
      </c>
      <c r="FK30">
        <v>132581353.89</v>
      </c>
      <c r="FL30">
        <v>132591826.7</v>
      </c>
      <c r="FM30">
        <v>132603807.11</v>
      </c>
      <c r="FN30">
        <v>132616713.43000001</v>
      </c>
      <c r="FO30">
        <v>132615533.39</v>
      </c>
      <c r="FP30">
        <v>132625956.02</v>
      </c>
      <c r="FQ30">
        <v>132633330.69</v>
      </c>
      <c r="FR30">
        <v>132643718.72</v>
      </c>
      <c r="FS30">
        <v>132654139.64</v>
      </c>
      <c r="FT30">
        <v>132664577.37</v>
      </c>
      <c r="FU30">
        <v>132674947.73999999</v>
      </c>
      <c r="FV30">
        <v>132699700.59</v>
      </c>
      <c r="FW30">
        <v>132696253.09999999</v>
      </c>
      <c r="FX30">
        <v>132707795.13</v>
      </c>
      <c r="FY30">
        <v>132718366.65000001</v>
      </c>
      <c r="FZ30">
        <v>132728867.12</v>
      </c>
      <c r="GA30">
        <v>132739449.86</v>
      </c>
      <c r="GC30" s="58" t="str">
        <f>INDEX('[1]MONEDA FIA'!$B$2:$B$51,MATCH(A30,'[1]MONEDA FIA'!$A$2:$A$51,0))</f>
        <v>BS</v>
      </c>
    </row>
    <row r="31" spans="1:185" x14ac:dyDescent="0.2">
      <c r="A31" t="s">
        <v>81</v>
      </c>
      <c r="B31" t="s">
        <v>16</v>
      </c>
      <c r="C31">
        <v>9264551.8100000005</v>
      </c>
      <c r="D31">
        <v>12983702.390000001</v>
      </c>
      <c r="E31">
        <v>9268675.7100000009</v>
      </c>
      <c r="F31">
        <v>9264117.2100000009</v>
      </c>
      <c r="G31">
        <v>9259556.8599999994</v>
      </c>
      <c r="H31">
        <v>9254996.1199999992</v>
      </c>
      <c r="I31">
        <v>9260435</v>
      </c>
      <c r="J31">
        <v>9255872.6899999995</v>
      </c>
      <c r="K31">
        <v>9252310.4199999999</v>
      </c>
      <c r="L31">
        <v>10230456.43</v>
      </c>
      <c r="M31">
        <v>10225892.5</v>
      </c>
      <c r="N31">
        <v>10221328.65</v>
      </c>
      <c r="O31">
        <v>9170460.8699999992</v>
      </c>
      <c r="P31">
        <v>10133715.390000001</v>
      </c>
      <c r="Q31">
        <v>10102026.68</v>
      </c>
      <c r="R31">
        <v>10097510.66</v>
      </c>
      <c r="S31">
        <v>10094567.619999999</v>
      </c>
      <c r="T31">
        <v>10090046.060000001</v>
      </c>
      <c r="U31">
        <v>10085528.960000001</v>
      </c>
      <c r="V31">
        <v>10093729.550000001</v>
      </c>
      <c r="W31">
        <v>10048461.859999999</v>
      </c>
      <c r="X31">
        <v>10043945.49</v>
      </c>
      <c r="Y31">
        <v>10077891.33</v>
      </c>
      <c r="Z31">
        <v>10075870.07</v>
      </c>
      <c r="AA31">
        <v>10071352.369999999</v>
      </c>
      <c r="AB31">
        <v>10066834.26</v>
      </c>
      <c r="AC31">
        <v>10070315.859999999</v>
      </c>
      <c r="AD31">
        <v>10065788.43</v>
      </c>
      <c r="AE31">
        <v>10061268.85</v>
      </c>
      <c r="AF31">
        <v>10065748.779999999</v>
      </c>
      <c r="AG31">
        <v>10038572.6</v>
      </c>
      <c r="AH31">
        <v>10063326.699999999</v>
      </c>
      <c r="AI31">
        <v>10072281</v>
      </c>
      <c r="AJ31">
        <v>10067121.039999999</v>
      </c>
      <c r="AK31">
        <v>13805286.789999999</v>
      </c>
      <c r="AL31">
        <v>10107065.109999999</v>
      </c>
      <c r="AM31">
        <v>10102542.16</v>
      </c>
      <c r="AN31">
        <v>10182017.5</v>
      </c>
      <c r="AO31">
        <v>10177488.720000001</v>
      </c>
      <c r="AP31">
        <v>10172959.380000001</v>
      </c>
      <c r="AQ31">
        <v>10168429.74</v>
      </c>
      <c r="AR31">
        <v>8188716.7000000002</v>
      </c>
      <c r="AS31">
        <v>8185686.3200000003</v>
      </c>
      <c r="AT31">
        <v>8181154.5199999996</v>
      </c>
      <c r="AU31">
        <v>8176622.5499999998</v>
      </c>
      <c r="AV31">
        <v>8172090.1900000004</v>
      </c>
      <c r="AW31">
        <v>8167557.6100000003</v>
      </c>
      <c r="AX31">
        <v>12294888.58</v>
      </c>
      <c r="AY31">
        <v>12290354.76</v>
      </c>
      <c r="AZ31">
        <v>12302277.279999999</v>
      </c>
      <c r="BA31">
        <v>12323412.550000001</v>
      </c>
      <c r="BB31">
        <v>9817837.1199999992</v>
      </c>
      <c r="BC31">
        <v>9813261.6500000004</v>
      </c>
      <c r="BD31">
        <v>9808683.5</v>
      </c>
      <c r="BE31">
        <v>9805606.2899999991</v>
      </c>
      <c r="BF31">
        <v>9881028.4900000002</v>
      </c>
      <c r="BG31">
        <v>9876446.7400000002</v>
      </c>
      <c r="BH31">
        <v>9906277.0299999993</v>
      </c>
      <c r="BI31">
        <v>9901702.4499999993</v>
      </c>
      <c r="BJ31">
        <v>9943010.6799999997</v>
      </c>
      <c r="BK31">
        <v>9938426.9600000009</v>
      </c>
      <c r="BL31">
        <v>9933843.0500000007</v>
      </c>
      <c r="BM31">
        <v>9943378.7100000009</v>
      </c>
      <c r="BN31">
        <v>9938793.9600000009</v>
      </c>
      <c r="BO31">
        <v>9934208.6899999995</v>
      </c>
      <c r="BP31">
        <v>9929623.2100000009</v>
      </c>
      <c r="BQ31">
        <v>9925037.1400000006</v>
      </c>
      <c r="BR31">
        <v>9920450.6699999999</v>
      </c>
      <c r="BS31">
        <v>9919864.0500000007</v>
      </c>
      <c r="BT31">
        <v>9915276.4900000002</v>
      </c>
      <c r="BU31">
        <v>9910688.8000000007</v>
      </c>
      <c r="BV31">
        <v>9856545.3300000001</v>
      </c>
      <c r="BW31">
        <v>8997109.3499999996</v>
      </c>
      <c r="BX31">
        <v>9317939.8200000003</v>
      </c>
      <c r="BY31">
        <v>9313358.5299999993</v>
      </c>
      <c r="BZ31">
        <v>11606707.02</v>
      </c>
      <c r="CA31">
        <v>11604788.529999999</v>
      </c>
      <c r="CB31">
        <v>11600204.710000001</v>
      </c>
      <c r="CC31">
        <v>9486531.5800000001</v>
      </c>
      <c r="CD31">
        <v>9486139.6899999995</v>
      </c>
      <c r="CE31">
        <v>9481549.9700000007</v>
      </c>
      <c r="CF31">
        <v>9476960.2200000007</v>
      </c>
      <c r="CG31">
        <v>9477369.8300000001</v>
      </c>
      <c r="CH31">
        <v>9472776.0600000005</v>
      </c>
      <c r="CI31">
        <v>9468184.7100000009</v>
      </c>
      <c r="CJ31">
        <v>9463597.7400000002</v>
      </c>
      <c r="CK31">
        <v>9457405.75</v>
      </c>
      <c r="CL31">
        <v>9487813.1500000004</v>
      </c>
      <c r="CM31">
        <v>9483220.3300000001</v>
      </c>
      <c r="CN31">
        <v>9497130.1500000004</v>
      </c>
      <c r="CO31">
        <v>9492536.4900000002</v>
      </c>
      <c r="CP31">
        <v>9487942.3699999992</v>
      </c>
      <c r="CQ31">
        <v>9477384.0500000007</v>
      </c>
      <c r="CR31">
        <v>9479617.0800000001</v>
      </c>
      <c r="CS31">
        <v>9475024.1999999993</v>
      </c>
      <c r="CT31">
        <v>11550430.869999999</v>
      </c>
      <c r="CU31">
        <v>11648120.6</v>
      </c>
      <c r="CV31">
        <v>11631727.27</v>
      </c>
      <c r="CW31">
        <v>11643893.57</v>
      </c>
      <c r="CX31">
        <v>11639299.24</v>
      </c>
      <c r="CY31">
        <v>11634704.52</v>
      </c>
      <c r="CZ31">
        <v>11630004.470000001</v>
      </c>
      <c r="DA31">
        <v>11625407.83</v>
      </c>
      <c r="DB31">
        <v>11617310.77</v>
      </c>
      <c r="DC31">
        <v>5703501.7999999998</v>
      </c>
      <c r="DD31">
        <v>7174582.7400000002</v>
      </c>
      <c r="DE31">
        <v>7404212.6600000001</v>
      </c>
      <c r="DF31">
        <v>7399664.1600000001</v>
      </c>
      <c r="DG31">
        <v>7395115.29</v>
      </c>
      <c r="DH31">
        <v>7416397.5700000003</v>
      </c>
      <c r="DI31">
        <v>7411837.9199999999</v>
      </c>
      <c r="DJ31">
        <v>7407290.25</v>
      </c>
      <c r="DK31">
        <v>7402744.75</v>
      </c>
      <c r="DL31">
        <v>7398199.0700000003</v>
      </c>
      <c r="DM31">
        <v>7291644.9699999997</v>
      </c>
      <c r="DN31">
        <v>7414589.0899999999</v>
      </c>
      <c r="DO31">
        <v>7410038</v>
      </c>
      <c r="DP31">
        <v>7404864.8700000001</v>
      </c>
      <c r="DQ31">
        <v>7393312.8499999996</v>
      </c>
      <c r="DR31">
        <v>7338760.9800000004</v>
      </c>
      <c r="DS31">
        <v>7334211.1100000003</v>
      </c>
      <c r="DT31">
        <v>7258604.8899999997</v>
      </c>
      <c r="DU31">
        <v>7254055.04</v>
      </c>
      <c r="DV31">
        <v>7249507.0499999998</v>
      </c>
      <c r="DW31">
        <v>7858658.79</v>
      </c>
      <c r="DX31">
        <v>7806788.4199999999</v>
      </c>
      <c r="DY31">
        <v>8086841.7199999997</v>
      </c>
      <c r="DZ31">
        <v>8082294.9500000002</v>
      </c>
      <c r="EA31">
        <v>8077747.7999999998</v>
      </c>
      <c r="EB31">
        <v>8073200.5499999998</v>
      </c>
      <c r="EC31">
        <v>8068652.7300000004</v>
      </c>
      <c r="ED31">
        <v>8098393.7000000002</v>
      </c>
      <c r="EE31">
        <v>8093844.9500000002</v>
      </c>
      <c r="EF31">
        <v>8086916.0499999998</v>
      </c>
      <c r="EG31">
        <v>8079366.7400000002</v>
      </c>
      <c r="EH31">
        <v>7079076.0300000003</v>
      </c>
      <c r="EI31">
        <v>7074526.2000000002</v>
      </c>
      <c r="EJ31">
        <v>7069975.46</v>
      </c>
      <c r="EK31">
        <v>7065424.5199999996</v>
      </c>
      <c r="EL31">
        <v>7091340.9199999999</v>
      </c>
      <c r="EM31">
        <v>7086796.3399999999</v>
      </c>
      <c r="EN31">
        <v>7078245.0999999996</v>
      </c>
      <c r="EO31">
        <v>9192317.8200000003</v>
      </c>
      <c r="EP31">
        <v>9187765.4800000004</v>
      </c>
      <c r="EQ31">
        <v>9183213.4000000004</v>
      </c>
      <c r="ER31">
        <v>9175160.9499999993</v>
      </c>
      <c r="ES31">
        <v>6975517.0800000001</v>
      </c>
      <c r="ET31">
        <v>6985464.0899999999</v>
      </c>
      <c r="EU31">
        <v>6960942.4000000004</v>
      </c>
      <c r="EV31">
        <v>6962420.9000000004</v>
      </c>
      <c r="EW31">
        <v>6957899.0599999996</v>
      </c>
      <c r="EX31">
        <v>6953376.8700000001</v>
      </c>
      <c r="EY31">
        <v>6962974.2999999998</v>
      </c>
      <c r="EZ31">
        <v>6958451.0999999996</v>
      </c>
      <c r="FA31">
        <v>6976743.4299999997</v>
      </c>
      <c r="FB31">
        <v>7018319.7999999998</v>
      </c>
      <c r="FC31">
        <v>7089000.0599999996</v>
      </c>
      <c r="FD31">
        <v>7323867.4000000004</v>
      </c>
      <c r="FE31">
        <v>7319346.6500000004</v>
      </c>
      <c r="FF31">
        <v>7314825.8499999996</v>
      </c>
      <c r="FG31">
        <v>14813715.73</v>
      </c>
      <c r="FH31">
        <v>14804160.970000001</v>
      </c>
      <c r="FI31">
        <v>11639530.779999999</v>
      </c>
      <c r="FJ31">
        <v>11634977.119999999</v>
      </c>
      <c r="FK31">
        <v>11755213.43</v>
      </c>
      <c r="FL31">
        <v>11750803.98</v>
      </c>
      <c r="FM31">
        <v>11968505.390000001</v>
      </c>
      <c r="FN31">
        <v>11966595.25</v>
      </c>
      <c r="FO31">
        <v>11958585.859999999</v>
      </c>
      <c r="FP31">
        <v>11954199.42</v>
      </c>
      <c r="FQ31">
        <v>12193005.67</v>
      </c>
      <c r="FR31">
        <v>12188594.470000001</v>
      </c>
      <c r="FS31">
        <v>12184183.199999999</v>
      </c>
      <c r="FT31">
        <v>12179771.49</v>
      </c>
      <c r="FU31">
        <v>12175357.07</v>
      </c>
      <c r="FV31">
        <v>11128456.560000001</v>
      </c>
      <c r="FW31">
        <v>11110043.539999999</v>
      </c>
      <c r="FX31">
        <v>11105630.49</v>
      </c>
      <c r="FY31">
        <v>11130639.039999999</v>
      </c>
      <c r="FZ31">
        <v>11126225.130000001</v>
      </c>
      <c r="GA31">
        <v>11121811.029999999</v>
      </c>
      <c r="GC31" s="58" t="str">
        <f>INDEX('[1]MONEDA FIA'!$B$2:$B$51,MATCH(A31,'[1]MONEDA FIA'!$A$2:$A$51,0))</f>
        <v>BS</v>
      </c>
    </row>
    <row r="32" spans="1:185" x14ac:dyDescent="0.2">
      <c r="A32" t="s">
        <v>81</v>
      </c>
      <c r="B32" t="s">
        <v>14</v>
      </c>
      <c r="C32">
        <v>4.6120999999999999</v>
      </c>
      <c r="D32">
        <v>2.7313000000000001</v>
      </c>
      <c r="E32">
        <v>2.7281</v>
      </c>
      <c r="F32">
        <v>2.7279</v>
      </c>
      <c r="G32">
        <v>2.7277</v>
      </c>
      <c r="H32">
        <v>2.7265000000000001</v>
      </c>
      <c r="I32">
        <v>2.7263000000000002</v>
      </c>
      <c r="J32">
        <v>2.7250999999999999</v>
      </c>
      <c r="K32">
        <v>2.7259000000000002</v>
      </c>
      <c r="L32">
        <v>2.7256</v>
      </c>
      <c r="M32">
        <v>3.5851000000000002</v>
      </c>
      <c r="N32">
        <v>3.3252999999999999</v>
      </c>
      <c r="O32">
        <v>3.3260000000000001</v>
      </c>
      <c r="P32">
        <v>3.3267000000000002</v>
      </c>
      <c r="Q32">
        <v>2.5366</v>
      </c>
      <c r="R32">
        <v>2.5364</v>
      </c>
      <c r="S32">
        <v>2.5491000000000001</v>
      </c>
      <c r="T32">
        <v>2.5478999999999998</v>
      </c>
      <c r="U32">
        <v>2.5497000000000001</v>
      </c>
      <c r="V32">
        <v>2.5514999999999999</v>
      </c>
      <c r="W32">
        <v>2.5512999999999999</v>
      </c>
      <c r="X32">
        <v>2.5520999999999998</v>
      </c>
      <c r="Y32">
        <v>2.5310999999999999</v>
      </c>
      <c r="Z32">
        <v>2.5308999999999999</v>
      </c>
      <c r="AA32">
        <v>2.5306999999999999</v>
      </c>
      <c r="AB32">
        <v>0.90310000000000001</v>
      </c>
      <c r="AC32">
        <v>0.90400000000000003</v>
      </c>
      <c r="AD32">
        <v>0.90390000000000004</v>
      </c>
      <c r="AE32">
        <v>0.90480000000000005</v>
      </c>
      <c r="AF32">
        <v>2.7793000000000001</v>
      </c>
      <c r="AG32">
        <v>2.7831000000000001</v>
      </c>
      <c r="AH32">
        <v>4.6585000000000001</v>
      </c>
      <c r="AI32">
        <v>4.6551999999999998</v>
      </c>
      <c r="AJ32">
        <v>4.6498999999999997</v>
      </c>
      <c r="AK32">
        <v>2.7747000000000002</v>
      </c>
      <c r="AL32">
        <v>2.7706</v>
      </c>
      <c r="AM32">
        <v>2.7694000000000001</v>
      </c>
      <c r="AN32">
        <v>2.7692000000000001</v>
      </c>
      <c r="AO32">
        <v>2.7679999999999998</v>
      </c>
      <c r="AP32">
        <v>2.7677999999999998</v>
      </c>
      <c r="AQ32">
        <v>2.7734999999999999</v>
      </c>
      <c r="AR32">
        <v>2.7742</v>
      </c>
      <c r="AS32">
        <v>2.7749999999999999</v>
      </c>
      <c r="AT32">
        <v>2.7747999999999999</v>
      </c>
      <c r="AU32">
        <v>2.7774999999999999</v>
      </c>
      <c r="AV32">
        <v>2.7793000000000001</v>
      </c>
      <c r="AW32">
        <v>2.7682000000000002</v>
      </c>
      <c r="AX32">
        <v>2.7728999999999999</v>
      </c>
      <c r="AY32">
        <v>2.7736999999999998</v>
      </c>
      <c r="AZ32">
        <v>2.7734999999999999</v>
      </c>
      <c r="BA32">
        <v>2.7742</v>
      </c>
      <c r="BB32">
        <v>2.7749999999999999</v>
      </c>
      <c r="BC32">
        <v>2.7698999999999998</v>
      </c>
      <c r="BD32">
        <v>2.7726000000000002</v>
      </c>
      <c r="BE32">
        <v>2.7763</v>
      </c>
      <c r="BF32">
        <v>2.7791000000000001</v>
      </c>
      <c r="BG32">
        <v>2.8153000000000001</v>
      </c>
      <c r="BH32">
        <v>2.7963</v>
      </c>
      <c r="BI32">
        <v>2.7980999999999998</v>
      </c>
      <c r="BJ32">
        <v>0.92720000000000002</v>
      </c>
      <c r="BK32">
        <v>0.93110000000000004</v>
      </c>
      <c r="BL32">
        <v>0.93989999999999996</v>
      </c>
      <c r="BM32">
        <v>0.9496</v>
      </c>
      <c r="BN32">
        <v>0.95840000000000003</v>
      </c>
      <c r="BO32">
        <v>2.8323</v>
      </c>
      <c r="BP32">
        <v>2.8399000000000001</v>
      </c>
      <c r="BQ32">
        <v>2.8426</v>
      </c>
      <c r="BR32">
        <v>2.8454000000000002</v>
      </c>
      <c r="BS32">
        <v>2.8491</v>
      </c>
      <c r="BT32">
        <v>2.8517999999999999</v>
      </c>
      <c r="BU32">
        <v>2.8496000000000001</v>
      </c>
      <c r="BV32">
        <v>2.8523999999999998</v>
      </c>
      <c r="BW32">
        <v>1.4319999999999999</v>
      </c>
      <c r="BX32">
        <v>1.4338</v>
      </c>
      <c r="BY32">
        <v>1.4347000000000001</v>
      </c>
      <c r="BZ32">
        <v>2.3582000000000001</v>
      </c>
      <c r="CA32">
        <v>2.3521000000000001</v>
      </c>
      <c r="CB32">
        <v>2.6181999999999999</v>
      </c>
      <c r="CC32">
        <v>2.8410000000000002</v>
      </c>
      <c r="CD32">
        <v>2.8437000000000001</v>
      </c>
      <c r="CE32">
        <v>2.8454000000000002</v>
      </c>
      <c r="CF32">
        <v>2.8472</v>
      </c>
      <c r="CG32">
        <v>2.8509000000000002</v>
      </c>
      <c r="CH32">
        <v>2.8506999999999998</v>
      </c>
      <c r="CI32">
        <v>2.8367</v>
      </c>
      <c r="CJ32">
        <v>2.8365</v>
      </c>
      <c r="CK32">
        <v>2.8028</v>
      </c>
      <c r="CL32">
        <v>2.8241999999999998</v>
      </c>
      <c r="CM32">
        <v>2.8250000000000002</v>
      </c>
      <c r="CN32">
        <v>2.8247</v>
      </c>
      <c r="CO32">
        <v>2.8245</v>
      </c>
      <c r="CP32">
        <v>2.3757999999999999</v>
      </c>
      <c r="CQ32">
        <v>2.3755999999999999</v>
      </c>
      <c r="CR32">
        <v>2.3754</v>
      </c>
      <c r="CS32">
        <v>2.3761999999999999</v>
      </c>
      <c r="CT32">
        <v>2.3751000000000002</v>
      </c>
      <c r="CU32">
        <v>2.3729</v>
      </c>
      <c r="CV32">
        <v>2.3717999999999999</v>
      </c>
      <c r="CW32">
        <v>2.3696000000000002</v>
      </c>
      <c r="CX32">
        <v>2.3675000000000002</v>
      </c>
      <c r="CY32">
        <v>2.6516999999999999</v>
      </c>
      <c r="CZ32">
        <v>2.6495000000000002</v>
      </c>
      <c r="DA32">
        <v>4.0698999999999996</v>
      </c>
      <c r="DB32">
        <v>4.0675999999999997</v>
      </c>
      <c r="DC32">
        <v>4.0693000000000001</v>
      </c>
      <c r="DD32">
        <v>3.1499000000000001</v>
      </c>
      <c r="DE32">
        <v>3.1575000000000002</v>
      </c>
      <c r="DF32">
        <v>2.8898999999999999</v>
      </c>
      <c r="DG32">
        <v>2.6696</v>
      </c>
      <c r="DH32">
        <v>2.6703999999999999</v>
      </c>
      <c r="DI32">
        <v>2.6711999999999998</v>
      </c>
      <c r="DJ32">
        <v>2.6728999999999998</v>
      </c>
      <c r="DK32">
        <v>2.6667999999999998</v>
      </c>
      <c r="DL32">
        <v>2.6676000000000002</v>
      </c>
      <c r="DM32">
        <v>2.6958000000000002</v>
      </c>
      <c r="DN32">
        <v>2.6966000000000001</v>
      </c>
      <c r="DO32">
        <v>2.6972999999999998</v>
      </c>
      <c r="DP32">
        <v>2.6991000000000001</v>
      </c>
      <c r="DQ32">
        <v>2.6989000000000001</v>
      </c>
      <c r="DR32">
        <v>2.6996000000000002</v>
      </c>
      <c r="DS32">
        <v>2.7004000000000001</v>
      </c>
      <c r="DT32">
        <v>3.1576</v>
      </c>
      <c r="DU32">
        <v>3.1583000000000001</v>
      </c>
      <c r="DV32">
        <v>3.1589999999999998</v>
      </c>
      <c r="DW32">
        <v>3.1598000000000002</v>
      </c>
      <c r="DX32">
        <v>3.1604999999999999</v>
      </c>
      <c r="DY32">
        <v>3.1621999999999999</v>
      </c>
      <c r="DZ32">
        <v>3.1648999999999998</v>
      </c>
      <c r="EA32">
        <v>3.1656</v>
      </c>
      <c r="EB32">
        <v>3.1674000000000002</v>
      </c>
      <c r="EC32">
        <v>2.8816000000000002</v>
      </c>
      <c r="ED32">
        <v>2.8834</v>
      </c>
      <c r="EE32">
        <v>2.8851</v>
      </c>
      <c r="EF32">
        <v>2.8868</v>
      </c>
      <c r="EG32">
        <v>2.8845999999999998</v>
      </c>
      <c r="EH32">
        <v>2.8805000000000001</v>
      </c>
      <c r="EI32">
        <v>2.8801999999999999</v>
      </c>
      <c r="EJ32">
        <v>2.88</v>
      </c>
      <c r="EK32">
        <v>2.8896000000000002</v>
      </c>
      <c r="EL32">
        <v>2.8687999999999998</v>
      </c>
      <c r="EM32">
        <v>2.8696000000000002</v>
      </c>
      <c r="EN32">
        <v>2.8702999999999999</v>
      </c>
      <c r="EO32">
        <v>2.8691</v>
      </c>
      <c r="EP32">
        <v>2.8679000000000001</v>
      </c>
      <c r="EQ32">
        <v>2.8519999999999999</v>
      </c>
      <c r="ER32">
        <v>2.8508</v>
      </c>
      <c r="ES32">
        <v>2.8485999999999998</v>
      </c>
      <c r="ET32">
        <v>2.8494000000000002</v>
      </c>
      <c r="EU32">
        <v>2.8521000000000001</v>
      </c>
      <c r="EV32">
        <v>2.8527999999999998</v>
      </c>
      <c r="EW32">
        <v>2.8536000000000001</v>
      </c>
      <c r="EX32">
        <v>2.8464999999999998</v>
      </c>
      <c r="EY32">
        <v>2.8481999999999998</v>
      </c>
      <c r="EZ32">
        <v>2.8323999999999998</v>
      </c>
      <c r="FA32">
        <v>2.8340999999999998</v>
      </c>
      <c r="FB32">
        <v>2.8357999999999999</v>
      </c>
      <c r="FC32">
        <v>2.8374999999999999</v>
      </c>
      <c r="FD32">
        <v>2.8382999999999998</v>
      </c>
      <c r="FE32">
        <v>2.84</v>
      </c>
      <c r="FF32">
        <v>2.8408000000000002</v>
      </c>
      <c r="FG32">
        <v>2.8424999999999998</v>
      </c>
      <c r="FH32">
        <v>2.8384</v>
      </c>
      <c r="FI32">
        <v>2.8342000000000001</v>
      </c>
      <c r="FJ32">
        <v>2.8340000000000001</v>
      </c>
      <c r="FK32">
        <v>2.8348</v>
      </c>
      <c r="FL32">
        <v>2.8355000000000001</v>
      </c>
      <c r="FM32">
        <v>2.8342999999999998</v>
      </c>
      <c r="FN32">
        <v>2.8340999999999998</v>
      </c>
      <c r="FO32">
        <v>2.7509000000000001</v>
      </c>
      <c r="FP32">
        <v>2.7703000000000002</v>
      </c>
      <c r="FQ32">
        <v>2.7700999999999998</v>
      </c>
      <c r="FR32">
        <v>2.7679</v>
      </c>
      <c r="FS32">
        <v>2.7677</v>
      </c>
      <c r="FT32">
        <v>2.7673999999999999</v>
      </c>
      <c r="FU32">
        <v>2.7682000000000002</v>
      </c>
      <c r="FV32">
        <v>2.7698999999999998</v>
      </c>
      <c r="FW32">
        <v>2.7717000000000001</v>
      </c>
      <c r="FX32">
        <v>2.7801999999999998</v>
      </c>
      <c r="FY32">
        <v>2.778</v>
      </c>
      <c r="FZ32">
        <v>2.7768000000000002</v>
      </c>
      <c r="GA32">
        <v>2.7766000000000002</v>
      </c>
      <c r="GC32" s="58" t="str">
        <f>INDEX('[1]MONEDA FIA'!$B$2:$B$51,MATCH(A32,'[1]MONEDA FIA'!$A$2:$A$51,0))</f>
        <v>BS</v>
      </c>
    </row>
    <row r="33" spans="1:185" x14ac:dyDescent="0.2">
      <c r="A33" t="s">
        <v>81</v>
      </c>
      <c r="B33" t="s">
        <v>15</v>
      </c>
      <c r="C33">
        <v>4.7108999999999996</v>
      </c>
      <c r="D33">
        <v>2.7656999999999998</v>
      </c>
      <c r="E33">
        <v>2.7625000000000002</v>
      </c>
      <c r="F33">
        <v>2.7623000000000002</v>
      </c>
      <c r="G33">
        <v>2.7621000000000002</v>
      </c>
      <c r="H33">
        <v>2.7608000000000001</v>
      </c>
      <c r="I33">
        <v>2.7606000000000002</v>
      </c>
      <c r="J33">
        <v>2.7593999999999999</v>
      </c>
      <c r="K33">
        <v>2.7602000000000002</v>
      </c>
      <c r="L33">
        <v>2.76</v>
      </c>
      <c r="M33">
        <v>3.6446000000000001</v>
      </c>
      <c r="N33">
        <v>3.3763999999999998</v>
      </c>
      <c r="O33">
        <v>3.3772000000000002</v>
      </c>
      <c r="P33">
        <v>3.3778999999999999</v>
      </c>
      <c r="Q33">
        <v>2.5663</v>
      </c>
      <c r="R33">
        <v>2.5661</v>
      </c>
      <c r="S33">
        <v>2.5790999999999999</v>
      </c>
      <c r="T33">
        <v>2.5779000000000001</v>
      </c>
      <c r="U33">
        <v>2.5796999999999999</v>
      </c>
      <c r="V33">
        <v>2.5815000000000001</v>
      </c>
      <c r="W33">
        <v>2.5813000000000001</v>
      </c>
      <c r="X33">
        <v>2.5821000000000001</v>
      </c>
      <c r="Y33">
        <v>2.5606</v>
      </c>
      <c r="Z33">
        <v>2.5604</v>
      </c>
      <c r="AA33">
        <v>2.5602</v>
      </c>
      <c r="AB33">
        <v>0.90680000000000005</v>
      </c>
      <c r="AC33">
        <v>0.90780000000000005</v>
      </c>
      <c r="AD33">
        <v>0.90769999999999995</v>
      </c>
      <c r="AE33">
        <v>0.90859999999999996</v>
      </c>
      <c r="AF33">
        <v>2.8149999999999999</v>
      </c>
      <c r="AG33">
        <v>2.8188</v>
      </c>
      <c r="AH33">
        <v>4.7591999999999999</v>
      </c>
      <c r="AI33">
        <v>4.7557999999999998</v>
      </c>
      <c r="AJ33">
        <v>4.7503000000000002</v>
      </c>
      <c r="AK33">
        <v>2.8102999999999998</v>
      </c>
      <c r="AL33">
        <v>2.806</v>
      </c>
      <c r="AM33">
        <v>2.8048000000000002</v>
      </c>
      <c r="AN33">
        <v>2.8046000000000002</v>
      </c>
      <c r="AO33">
        <v>2.8033999999999999</v>
      </c>
      <c r="AP33">
        <v>2.8031000000000001</v>
      </c>
      <c r="AQ33">
        <v>2.8090000000000002</v>
      </c>
      <c r="AR33">
        <v>2.8098000000000001</v>
      </c>
      <c r="AS33">
        <v>2.8106</v>
      </c>
      <c r="AT33">
        <v>2.8102999999999998</v>
      </c>
      <c r="AU33">
        <v>2.8132000000000001</v>
      </c>
      <c r="AV33">
        <v>2.8149999999999999</v>
      </c>
      <c r="AW33">
        <v>2.8035999999999999</v>
      </c>
      <c r="AX33">
        <v>2.8083999999999998</v>
      </c>
      <c r="AY33">
        <v>2.8092000000000001</v>
      </c>
      <c r="AZ33">
        <v>2.8090000000000002</v>
      </c>
      <c r="BA33">
        <v>2.8098000000000001</v>
      </c>
      <c r="BB33">
        <v>2.8106</v>
      </c>
      <c r="BC33">
        <v>2.8052999999999999</v>
      </c>
      <c r="BD33">
        <v>2.8081</v>
      </c>
      <c r="BE33">
        <v>2.8119000000000001</v>
      </c>
      <c r="BF33">
        <v>2.8147000000000002</v>
      </c>
      <c r="BG33">
        <v>2.8519000000000001</v>
      </c>
      <c r="BH33">
        <v>2.8325</v>
      </c>
      <c r="BI33">
        <v>2.8342999999999998</v>
      </c>
      <c r="BJ33">
        <v>0.93120000000000003</v>
      </c>
      <c r="BK33">
        <v>0.93510000000000004</v>
      </c>
      <c r="BL33">
        <v>0.94389999999999996</v>
      </c>
      <c r="BM33">
        <v>0.95379999999999998</v>
      </c>
      <c r="BN33">
        <v>0.96260000000000001</v>
      </c>
      <c r="BO33">
        <v>2.8693</v>
      </c>
      <c r="BP33">
        <v>2.8772000000000002</v>
      </c>
      <c r="BQ33">
        <v>2.88</v>
      </c>
      <c r="BR33">
        <v>2.8828</v>
      </c>
      <c r="BS33">
        <v>2.8866000000000001</v>
      </c>
      <c r="BT33">
        <v>2.8894000000000002</v>
      </c>
      <c r="BU33">
        <v>2.8871000000000002</v>
      </c>
      <c r="BV33">
        <v>2.8898999999999999</v>
      </c>
      <c r="BW33">
        <v>1.4414</v>
      </c>
      <c r="BX33">
        <v>1.4433</v>
      </c>
      <c r="BY33">
        <v>1.4441999999999999</v>
      </c>
      <c r="BZ33">
        <v>2.3839000000000001</v>
      </c>
      <c r="CA33">
        <v>2.3776000000000002</v>
      </c>
      <c r="CB33">
        <v>2.6497999999999999</v>
      </c>
      <c r="CC33">
        <v>2.8782999999999999</v>
      </c>
      <c r="CD33">
        <v>2.8811</v>
      </c>
      <c r="CE33">
        <v>2.8828</v>
      </c>
      <c r="CF33">
        <v>2.8845999999999998</v>
      </c>
      <c r="CG33">
        <v>2.8883999999999999</v>
      </c>
      <c r="CH33">
        <v>2.8881999999999999</v>
      </c>
      <c r="CI33">
        <v>2.8738999999999999</v>
      </c>
      <c r="CJ33">
        <v>2.8736000000000002</v>
      </c>
      <c r="CK33">
        <v>2.8391000000000002</v>
      </c>
      <c r="CL33">
        <v>2.8610000000000002</v>
      </c>
      <c r="CM33">
        <v>2.8618000000000001</v>
      </c>
      <c r="CN33">
        <v>2.8616000000000001</v>
      </c>
      <c r="CO33">
        <v>2.8614000000000002</v>
      </c>
      <c r="CP33">
        <v>2.4018999999999999</v>
      </c>
      <c r="CQ33">
        <v>2.4016999999999999</v>
      </c>
      <c r="CR33">
        <v>2.4015</v>
      </c>
      <c r="CS33">
        <v>2.4022999999999999</v>
      </c>
      <c r="CT33">
        <v>2.4011</v>
      </c>
      <c r="CU33">
        <v>2.3988999999999998</v>
      </c>
      <c r="CV33">
        <v>2.3976999999999999</v>
      </c>
      <c r="CW33">
        <v>2.3955000000000002</v>
      </c>
      <c r="CX33">
        <v>2.3933</v>
      </c>
      <c r="CY33">
        <v>2.6840999999999999</v>
      </c>
      <c r="CZ33">
        <v>2.6819000000000002</v>
      </c>
      <c r="DA33">
        <v>4.1467000000000001</v>
      </c>
      <c r="DB33">
        <v>4.1443000000000003</v>
      </c>
      <c r="DC33">
        <v>4.1459999999999999</v>
      </c>
      <c r="DD33">
        <v>3.1958000000000002</v>
      </c>
      <c r="DE33">
        <v>3.2035999999999998</v>
      </c>
      <c r="DF33">
        <v>2.9285000000000001</v>
      </c>
      <c r="DG33">
        <v>2.7025000000000001</v>
      </c>
      <c r="DH33">
        <v>2.7033</v>
      </c>
      <c r="DI33">
        <v>2.7040999999999999</v>
      </c>
      <c r="DJ33">
        <v>2.7059000000000002</v>
      </c>
      <c r="DK33">
        <v>2.6996000000000002</v>
      </c>
      <c r="DL33">
        <v>2.7004000000000001</v>
      </c>
      <c r="DM33">
        <v>2.7292999999999998</v>
      </c>
      <c r="DN33">
        <v>2.7301000000000002</v>
      </c>
      <c r="DO33">
        <v>2.7309000000000001</v>
      </c>
      <c r="DP33">
        <v>2.7326999999999999</v>
      </c>
      <c r="DQ33">
        <v>2.7324999999999999</v>
      </c>
      <c r="DR33">
        <v>2.7332999999999998</v>
      </c>
      <c r="DS33">
        <v>2.7341000000000002</v>
      </c>
      <c r="DT33">
        <v>3.2037</v>
      </c>
      <c r="DU33">
        <v>3.2044000000000001</v>
      </c>
      <c r="DV33">
        <v>3.2052</v>
      </c>
      <c r="DW33">
        <v>3.2059000000000002</v>
      </c>
      <c r="DX33">
        <v>3.2067000000000001</v>
      </c>
      <c r="DY33">
        <v>3.2084999999999999</v>
      </c>
      <c r="DZ33">
        <v>3.2111999999999998</v>
      </c>
      <c r="EA33">
        <v>3.2120000000000002</v>
      </c>
      <c r="EB33">
        <v>3.2136999999999998</v>
      </c>
      <c r="EC33">
        <v>2.92</v>
      </c>
      <c r="ED33">
        <v>2.9218000000000002</v>
      </c>
      <c r="EE33">
        <v>2.9235000000000002</v>
      </c>
      <c r="EF33">
        <v>2.9253</v>
      </c>
      <c r="EG33">
        <v>2.9230999999999998</v>
      </c>
      <c r="EH33">
        <v>2.9188000000000001</v>
      </c>
      <c r="EI33">
        <v>2.9186000000000001</v>
      </c>
      <c r="EJ33">
        <v>2.9182999999999999</v>
      </c>
      <c r="EK33">
        <v>2.9281000000000001</v>
      </c>
      <c r="EL33">
        <v>2.9068000000000001</v>
      </c>
      <c r="EM33">
        <v>2.9076</v>
      </c>
      <c r="EN33">
        <v>2.9083999999999999</v>
      </c>
      <c r="EO33">
        <v>2.9070999999999998</v>
      </c>
      <c r="EP33">
        <v>2.9058999999999999</v>
      </c>
      <c r="EQ33">
        <v>2.8896000000000002</v>
      </c>
      <c r="ER33">
        <v>2.8883000000000001</v>
      </c>
      <c r="ES33">
        <v>2.8860999999999999</v>
      </c>
      <c r="ET33">
        <v>2.8868999999999998</v>
      </c>
      <c r="EU33">
        <v>2.8896000000000002</v>
      </c>
      <c r="EV33">
        <v>2.8904000000000001</v>
      </c>
      <c r="EW33">
        <v>2.8912</v>
      </c>
      <c r="EX33">
        <v>2.8839000000000001</v>
      </c>
      <c r="EY33">
        <v>2.8856999999999999</v>
      </c>
      <c r="EZ33">
        <v>2.8694000000000002</v>
      </c>
      <c r="FA33">
        <v>2.8712</v>
      </c>
      <c r="FB33">
        <v>2.8730000000000002</v>
      </c>
      <c r="FC33">
        <v>2.8746999999999998</v>
      </c>
      <c r="FD33">
        <v>2.8755000000000002</v>
      </c>
      <c r="FE33">
        <v>2.8773</v>
      </c>
      <c r="FF33">
        <v>2.8780999999999999</v>
      </c>
      <c r="FG33">
        <v>2.8797999999999999</v>
      </c>
      <c r="FH33">
        <v>2.8755999999999999</v>
      </c>
      <c r="FI33">
        <v>2.8714</v>
      </c>
      <c r="FJ33">
        <v>2.8711000000000002</v>
      </c>
      <c r="FK33">
        <v>2.8719000000000001</v>
      </c>
      <c r="FL33">
        <v>2.8727</v>
      </c>
      <c r="FM33">
        <v>2.8714</v>
      </c>
      <c r="FN33">
        <v>2.8712</v>
      </c>
      <c r="FO33">
        <v>2.7858999999999998</v>
      </c>
      <c r="FP33">
        <v>2.8056999999999999</v>
      </c>
      <c r="FQ33">
        <v>2.8054999999999999</v>
      </c>
      <c r="FR33">
        <v>2.8033000000000001</v>
      </c>
      <c r="FS33">
        <v>2.8029999999999999</v>
      </c>
      <c r="FT33">
        <v>2.8028</v>
      </c>
      <c r="FU33">
        <v>2.8035999999999999</v>
      </c>
      <c r="FV33">
        <v>2.8054000000000001</v>
      </c>
      <c r="FW33">
        <v>2.8071999999999999</v>
      </c>
      <c r="FX33">
        <v>2.8159000000000001</v>
      </c>
      <c r="FY33">
        <v>2.8136999999999999</v>
      </c>
      <c r="FZ33">
        <v>2.8125</v>
      </c>
      <c r="GA33">
        <v>2.8121999999999998</v>
      </c>
      <c r="GC33" s="58" t="str">
        <f>INDEX('[1]MONEDA FIA'!$B$2:$B$51,MATCH(A33,'[1]MONEDA FIA'!$A$2:$A$51,0))</f>
        <v>BS</v>
      </c>
    </row>
    <row r="34" spans="1:185" ht="12.75" customHeight="1" x14ac:dyDescent="0.2">
      <c r="A34" t="s">
        <v>2</v>
      </c>
      <c r="B34" t="s">
        <v>13</v>
      </c>
      <c r="C34">
        <v>22772950.93</v>
      </c>
      <c r="D34">
        <v>22707070.920000002</v>
      </c>
      <c r="E34">
        <v>22706728.25</v>
      </c>
      <c r="F34">
        <v>22707543.440000001</v>
      </c>
      <c r="G34">
        <v>22708384.190000001</v>
      </c>
      <c r="H34">
        <v>22706999.260000002</v>
      </c>
      <c r="I34">
        <v>22697494.52</v>
      </c>
      <c r="J34">
        <v>22696578.870000001</v>
      </c>
      <c r="K34">
        <v>22693990.48</v>
      </c>
      <c r="L34">
        <v>22691435.329999998</v>
      </c>
      <c r="M34">
        <v>22691576.379999999</v>
      </c>
      <c r="N34">
        <v>22691728.66</v>
      </c>
      <c r="O34">
        <v>22689842.489999998</v>
      </c>
      <c r="P34">
        <v>22680117.140000001</v>
      </c>
      <c r="Q34">
        <v>22677609.890000001</v>
      </c>
      <c r="R34">
        <v>21659116.52</v>
      </c>
      <c r="S34">
        <v>20664852.620000001</v>
      </c>
      <c r="T34">
        <v>20665176.989999998</v>
      </c>
      <c r="U34">
        <v>20665508.539999999</v>
      </c>
      <c r="V34">
        <v>20664617.190000001</v>
      </c>
      <c r="W34">
        <v>20650195.09</v>
      </c>
      <c r="X34">
        <v>20650506.149999999</v>
      </c>
      <c r="Y34">
        <v>20579431.66</v>
      </c>
      <c r="Z34">
        <v>20577336.48</v>
      </c>
      <c r="AA34">
        <v>20577657.66</v>
      </c>
      <c r="AB34">
        <v>20577977.210000001</v>
      </c>
      <c r="AC34">
        <v>20576773.48</v>
      </c>
      <c r="AD34">
        <v>20532765.23</v>
      </c>
      <c r="AE34">
        <v>20526353.539999999</v>
      </c>
      <c r="AF34">
        <v>20519530.670000002</v>
      </c>
      <c r="AG34">
        <v>20539793.32</v>
      </c>
      <c r="AH34">
        <v>20540113.670000002</v>
      </c>
      <c r="AI34">
        <v>20540433.73</v>
      </c>
      <c r="AJ34">
        <v>20538638.140000001</v>
      </c>
      <c r="AK34">
        <v>20538067.93</v>
      </c>
      <c r="AL34">
        <v>20528160.460000001</v>
      </c>
      <c r="AM34">
        <v>20527013.530000001</v>
      </c>
      <c r="AN34">
        <v>20527655.129999999</v>
      </c>
      <c r="AO34">
        <v>20527859.719999999</v>
      </c>
      <c r="AP34">
        <v>20528171.82</v>
      </c>
      <c r="AQ34">
        <v>20526687.219999999</v>
      </c>
      <c r="AR34">
        <v>20526405.629999999</v>
      </c>
      <c r="AS34">
        <v>20526124.030000001</v>
      </c>
      <c r="AT34">
        <v>20523906.530000001</v>
      </c>
      <c r="AU34">
        <v>20522395.27</v>
      </c>
      <c r="AV34">
        <v>20522691.52</v>
      </c>
      <c r="AW34">
        <v>20522995.960000001</v>
      </c>
      <c r="AX34">
        <v>20522409.960000001</v>
      </c>
      <c r="AY34">
        <v>20521811.870000001</v>
      </c>
      <c r="AZ34">
        <v>20520673.780000001</v>
      </c>
      <c r="BA34">
        <v>20520075.449999999</v>
      </c>
      <c r="BB34">
        <v>20514836.359999999</v>
      </c>
      <c r="BC34">
        <v>20515141.07</v>
      </c>
      <c r="BD34">
        <v>20515445.879999999</v>
      </c>
      <c r="BE34">
        <v>20504261.23</v>
      </c>
      <c r="BF34">
        <v>20504465.620000001</v>
      </c>
      <c r="BG34">
        <v>20488520.280000001</v>
      </c>
      <c r="BH34">
        <v>20487284.190000001</v>
      </c>
      <c r="BI34">
        <v>20498115.550000001</v>
      </c>
      <c r="BJ34">
        <v>20498422.469999999</v>
      </c>
      <c r="BK34">
        <v>20498726.940000001</v>
      </c>
      <c r="BL34">
        <v>20499030.32</v>
      </c>
      <c r="BM34">
        <v>20499334.510000002</v>
      </c>
      <c r="BN34">
        <v>20497604.559999999</v>
      </c>
      <c r="BO34">
        <v>20496097.210000001</v>
      </c>
      <c r="BP34">
        <v>20495197.84</v>
      </c>
      <c r="BQ34">
        <v>20495502.379999999</v>
      </c>
      <c r="BR34">
        <v>20495796.969999999</v>
      </c>
      <c r="BS34">
        <v>20489883.84</v>
      </c>
      <c r="BT34">
        <v>20489912.550000001</v>
      </c>
      <c r="BU34">
        <v>20387476.82</v>
      </c>
      <c r="BV34">
        <v>20360042.690000001</v>
      </c>
      <c r="BW34">
        <v>20358841.5</v>
      </c>
      <c r="BX34">
        <v>20359144.859999999</v>
      </c>
      <c r="BY34">
        <v>20359447.550000001</v>
      </c>
      <c r="BZ34">
        <v>20347716.809999999</v>
      </c>
      <c r="CA34">
        <v>20347418.129999999</v>
      </c>
      <c r="CB34">
        <v>20345244.399999999</v>
      </c>
      <c r="CC34">
        <v>20344181.219999999</v>
      </c>
      <c r="CD34">
        <v>20341766.73</v>
      </c>
      <c r="CE34">
        <v>20342070.91</v>
      </c>
      <c r="CF34">
        <v>20342375.190000001</v>
      </c>
      <c r="CG34">
        <v>20341350.780000001</v>
      </c>
      <c r="CH34">
        <v>20340150.98</v>
      </c>
      <c r="CI34">
        <v>20337591.350000001</v>
      </c>
      <c r="CJ34">
        <v>20335779.309999999</v>
      </c>
      <c r="CK34">
        <v>20333027.739999998</v>
      </c>
      <c r="CL34">
        <v>20333335.34</v>
      </c>
      <c r="CM34">
        <v>20333638.460000001</v>
      </c>
      <c r="CN34">
        <v>20348131.68</v>
      </c>
      <c r="CO34">
        <v>20347220.190000001</v>
      </c>
      <c r="CP34">
        <v>20343878.699999999</v>
      </c>
      <c r="CQ34">
        <v>20341765.760000002</v>
      </c>
      <c r="CR34">
        <v>20337544.68</v>
      </c>
      <c r="CS34">
        <v>20337848</v>
      </c>
      <c r="CT34">
        <v>20338162.969999999</v>
      </c>
      <c r="CU34">
        <v>20337673.800000001</v>
      </c>
      <c r="CV34">
        <v>20336155.27</v>
      </c>
      <c r="CW34">
        <v>20335254.75</v>
      </c>
      <c r="CX34">
        <v>20324416.16</v>
      </c>
      <c r="CY34">
        <v>20308270.530000001</v>
      </c>
      <c r="CZ34">
        <v>20308562.98</v>
      </c>
      <c r="DA34">
        <v>20308878.07</v>
      </c>
      <c r="DB34">
        <v>20306673.420000002</v>
      </c>
      <c r="DC34">
        <v>20304859.719999999</v>
      </c>
      <c r="DD34">
        <v>20295899.02</v>
      </c>
      <c r="DE34">
        <v>20292751.52</v>
      </c>
      <c r="DF34">
        <v>20293054.190000001</v>
      </c>
      <c r="DG34">
        <v>20293347.100000001</v>
      </c>
      <c r="DH34">
        <v>20293650.379999999</v>
      </c>
      <c r="DI34">
        <v>20293263.079999998</v>
      </c>
      <c r="DJ34">
        <v>20292953.920000002</v>
      </c>
      <c r="DK34">
        <v>20232075.109999999</v>
      </c>
      <c r="DL34">
        <v>20231475.809999999</v>
      </c>
      <c r="DM34">
        <v>20230965.329999998</v>
      </c>
      <c r="DN34">
        <v>20231267.579999998</v>
      </c>
      <c r="DO34">
        <v>20231581.870000001</v>
      </c>
      <c r="DP34">
        <v>20231071.289999999</v>
      </c>
      <c r="DQ34">
        <v>20230544.859999999</v>
      </c>
      <c r="DR34">
        <v>20245612.579999998</v>
      </c>
      <c r="DS34">
        <v>20245908.969999999</v>
      </c>
      <c r="DT34">
        <v>20244410.27</v>
      </c>
      <c r="DU34">
        <v>20244715.91</v>
      </c>
      <c r="DV34">
        <v>20245033.530000001</v>
      </c>
      <c r="DW34">
        <v>20244527.280000001</v>
      </c>
      <c r="DX34">
        <v>19755204.050000001</v>
      </c>
      <c r="DY34">
        <v>20243908.75</v>
      </c>
      <c r="DZ34">
        <v>20243330.039999999</v>
      </c>
      <c r="EA34">
        <v>20241941.32</v>
      </c>
      <c r="EB34">
        <v>20242285.84</v>
      </c>
      <c r="EC34">
        <v>20242618.260000002</v>
      </c>
      <c r="ED34">
        <v>20242038.280000001</v>
      </c>
      <c r="EE34">
        <v>20242025.829999998</v>
      </c>
      <c r="EF34">
        <v>20241456.260000002</v>
      </c>
      <c r="EG34">
        <v>20240996.129999999</v>
      </c>
      <c r="EH34">
        <v>20239924.34</v>
      </c>
      <c r="EI34">
        <v>20240257.050000001</v>
      </c>
      <c r="EJ34">
        <v>20240589.789999999</v>
      </c>
      <c r="EK34">
        <v>20227937.98</v>
      </c>
      <c r="EL34">
        <v>20225258.420000002</v>
      </c>
      <c r="EM34">
        <v>20225758.359999999</v>
      </c>
      <c r="EN34">
        <v>20225024.41</v>
      </c>
      <c r="EO34">
        <v>20223650.629999999</v>
      </c>
      <c r="EP34">
        <v>20223970.559999999</v>
      </c>
      <c r="EQ34">
        <v>20224300.949999999</v>
      </c>
      <c r="ER34">
        <v>20224630.850000001</v>
      </c>
      <c r="ES34">
        <v>20223588.699999999</v>
      </c>
      <c r="ET34">
        <v>20222796.43</v>
      </c>
      <c r="EU34">
        <v>20222725.890000001</v>
      </c>
      <c r="EV34">
        <v>20220747.98</v>
      </c>
      <c r="EW34">
        <v>20221077.309999999</v>
      </c>
      <c r="EX34">
        <v>20221367.149999999</v>
      </c>
      <c r="EY34">
        <v>20220865.329999998</v>
      </c>
      <c r="EZ34">
        <v>20220063.23</v>
      </c>
      <c r="FA34">
        <v>20219762.989999998</v>
      </c>
      <c r="FB34">
        <v>20219552.039999999</v>
      </c>
      <c r="FC34">
        <v>20218140.390000001</v>
      </c>
      <c r="FD34">
        <v>20218453.98</v>
      </c>
      <c r="FE34">
        <v>20218772.27</v>
      </c>
      <c r="FF34">
        <v>20214260.16</v>
      </c>
      <c r="FG34">
        <v>20211058.850000001</v>
      </c>
      <c r="FH34">
        <v>20208169.469999999</v>
      </c>
      <c r="FI34">
        <v>20208188.079999998</v>
      </c>
      <c r="FJ34">
        <v>20206703.170000002</v>
      </c>
      <c r="FK34">
        <v>20207022.329999998</v>
      </c>
      <c r="FL34">
        <v>20207331.039999999</v>
      </c>
      <c r="FM34">
        <v>20206913.670000002</v>
      </c>
      <c r="FN34">
        <v>20206194.649999999</v>
      </c>
      <c r="FO34">
        <v>20205326.359999999</v>
      </c>
      <c r="FP34">
        <v>20205612.870000001</v>
      </c>
      <c r="FQ34">
        <v>20202957.050000001</v>
      </c>
      <c r="FR34">
        <v>20203268.210000001</v>
      </c>
      <c r="FS34">
        <v>20203577.829999998</v>
      </c>
      <c r="FT34">
        <v>20202986.030000001</v>
      </c>
      <c r="FU34">
        <v>20203653.399999999</v>
      </c>
      <c r="FV34">
        <v>20197940.699999999</v>
      </c>
      <c r="FW34">
        <v>20186154.879999999</v>
      </c>
      <c r="FX34">
        <v>20185025.75</v>
      </c>
      <c r="FY34">
        <v>20185299.719999999</v>
      </c>
      <c r="FZ34">
        <v>20185574.379999999</v>
      </c>
      <c r="GA34">
        <v>20197138.879999999</v>
      </c>
      <c r="GC34" s="58" t="str">
        <f>INDEX('[1]MONEDA FIA'!$B$2:$B$51,MATCH(A34,'[1]MONEDA FIA'!$A$2:$A$51,0))</f>
        <v>DA</v>
      </c>
    </row>
    <row r="35" spans="1:185" ht="12.75" customHeight="1" x14ac:dyDescent="0.2">
      <c r="A35" t="s">
        <v>2</v>
      </c>
      <c r="B35" t="s">
        <v>16</v>
      </c>
      <c r="C35">
        <v>2939082.22</v>
      </c>
      <c r="D35">
        <v>2871990.68</v>
      </c>
      <c r="E35">
        <v>2870383.48</v>
      </c>
      <c r="F35">
        <v>2869977.84</v>
      </c>
      <c r="G35">
        <v>2869573.87</v>
      </c>
      <c r="H35">
        <v>2866953.65</v>
      </c>
      <c r="I35">
        <v>2856218.21</v>
      </c>
      <c r="J35">
        <v>7344992.1500000004</v>
      </c>
      <c r="K35">
        <v>7341875.96</v>
      </c>
      <c r="L35">
        <v>7338792.8499999996</v>
      </c>
      <c r="M35">
        <v>7338416.9199999999</v>
      </c>
      <c r="N35">
        <v>7338041.4100000001</v>
      </c>
      <c r="O35">
        <v>7344151.0999999996</v>
      </c>
      <c r="P35">
        <v>7343315.1900000004</v>
      </c>
      <c r="Q35">
        <v>7340282.1500000004</v>
      </c>
      <c r="R35">
        <v>6321263.4900000002</v>
      </c>
      <c r="S35">
        <v>3656473.4</v>
      </c>
      <c r="T35">
        <v>3656150.55</v>
      </c>
      <c r="U35">
        <v>3655824.5</v>
      </c>
      <c r="V35">
        <v>3654294.4</v>
      </c>
      <c r="W35">
        <v>3639225</v>
      </c>
      <c r="X35">
        <v>3638898.81</v>
      </c>
      <c r="Y35">
        <v>3567178.39</v>
      </c>
      <c r="Z35">
        <v>3564444.49</v>
      </c>
      <c r="AA35">
        <v>3564118.32</v>
      </c>
      <c r="AB35">
        <v>3563791.6</v>
      </c>
      <c r="AC35">
        <v>3561940.43</v>
      </c>
      <c r="AD35">
        <v>3517285.27</v>
      </c>
      <c r="AE35">
        <v>3510234.82</v>
      </c>
      <c r="AF35">
        <v>3502765.78</v>
      </c>
      <c r="AG35">
        <v>3522380.89</v>
      </c>
      <c r="AH35">
        <v>3522053.86</v>
      </c>
      <c r="AI35">
        <v>3521726.84</v>
      </c>
      <c r="AJ35">
        <v>3520460.16</v>
      </c>
      <c r="AK35">
        <v>3519230.96</v>
      </c>
      <c r="AL35">
        <v>3508676.24</v>
      </c>
      <c r="AM35">
        <v>3506881.53</v>
      </c>
      <c r="AN35">
        <v>3506876.65</v>
      </c>
      <c r="AO35">
        <v>3506444.18</v>
      </c>
      <c r="AP35">
        <v>3506117.53</v>
      </c>
      <c r="AQ35">
        <v>3503985.35</v>
      </c>
      <c r="AR35">
        <v>3503057.24</v>
      </c>
      <c r="AS35">
        <v>4018283.11</v>
      </c>
      <c r="AT35">
        <v>4015448.21</v>
      </c>
      <c r="AU35">
        <v>4013320.14</v>
      </c>
      <c r="AV35">
        <v>4013008.04</v>
      </c>
      <c r="AW35">
        <v>4012696.25</v>
      </c>
      <c r="AX35">
        <v>4011481.44</v>
      </c>
      <c r="AY35">
        <v>4010265.95</v>
      </c>
      <c r="AZ35">
        <v>4008510.57</v>
      </c>
      <c r="BA35">
        <v>4007295.12</v>
      </c>
      <c r="BB35">
        <v>4001448.89</v>
      </c>
      <c r="BC35">
        <v>4001136.45</v>
      </c>
      <c r="BD35">
        <v>4000823.69</v>
      </c>
      <c r="BE35">
        <v>3989021.99</v>
      </c>
      <c r="BF35">
        <v>3988609.15</v>
      </c>
      <c r="BG35">
        <v>3972047.69</v>
      </c>
      <c r="BH35">
        <v>3970194.02</v>
      </c>
      <c r="BI35">
        <v>3980408.13</v>
      </c>
      <c r="BJ35">
        <v>3980095.23</v>
      </c>
      <c r="BK35">
        <v>3979782.2</v>
      </c>
      <c r="BL35">
        <v>3979469.28</v>
      </c>
      <c r="BM35">
        <v>3979156.35</v>
      </c>
      <c r="BN35">
        <v>3976808.62</v>
      </c>
      <c r="BO35">
        <v>3974684.02</v>
      </c>
      <c r="BP35">
        <v>3973167.43</v>
      </c>
      <c r="BQ35">
        <v>3972854.47</v>
      </c>
      <c r="BR35">
        <v>3972541.44</v>
      </c>
      <c r="BS35">
        <v>3967177.79</v>
      </c>
      <c r="BT35">
        <v>3966577.52</v>
      </c>
      <c r="BU35">
        <v>3863524.49</v>
      </c>
      <c r="BV35">
        <v>3835463.15</v>
      </c>
      <c r="BW35">
        <v>3833644.26</v>
      </c>
      <c r="BX35">
        <v>3833330.37</v>
      </c>
      <c r="BY35">
        <v>3833016.48</v>
      </c>
      <c r="BZ35">
        <v>3820668.41</v>
      </c>
      <c r="CA35">
        <v>3819752.63</v>
      </c>
      <c r="CB35">
        <v>3816969.87</v>
      </c>
      <c r="CC35">
        <v>3838277.7</v>
      </c>
      <c r="CD35">
        <v>3835255.53</v>
      </c>
      <c r="CE35">
        <v>3834942.46</v>
      </c>
      <c r="CF35">
        <v>3834628.96</v>
      </c>
      <c r="CG35">
        <v>3832998.3</v>
      </c>
      <c r="CH35">
        <v>3831180.72</v>
      </c>
      <c r="CI35">
        <v>3828003.99</v>
      </c>
      <c r="CJ35">
        <v>3825584.2</v>
      </c>
      <c r="CK35">
        <v>3822215.22</v>
      </c>
      <c r="CL35">
        <v>3821903.56</v>
      </c>
      <c r="CM35">
        <v>3821589.34</v>
      </c>
      <c r="CN35">
        <v>3835451.98</v>
      </c>
      <c r="CO35">
        <v>3833933.63</v>
      </c>
      <c r="CP35">
        <v>3829974.84</v>
      </c>
      <c r="CQ35">
        <v>3827253.6</v>
      </c>
      <c r="CR35">
        <v>3822426.37</v>
      </c>
      <c r="CS35">
        <v>3822112.66</v>
      </c>
      <c r="CT35">
        <v>3821798.57</v>
      </c>
      <c r="CU35">
        <v>3820702.62</v>
      </c>
      <c r="CV35">
        <v>3818566.62</v>
      </c>
      <c r="CW35">
        <v>3817048.87</v>
      </c>
      <c r="CX35">
        <v>3805603.23</v>
      </c>
      <c r="CY35">
        <v>3788840.1</v>
      </c>
      <c r="CZ35">
        <v>3788525.8</v>
      </c>
      <c r="DA35">
        <v>3788211.77</v>
      </c>
      <c r="DB35">
        <v>3786556.23</v>
      </c>
      <c r="DC35">
        <v>3784135.61</v>
      </c>
      <c r="DD35">
        <v>3774557.33</v>
      </c>
      <c r="DE35">
        <v>3770792.55</v>
      </c>
      <c r="DF35">
        <v>3770478.14</v>
      </c>
      <c r="DG35">
        <v>3770163.72</v>
      </c>
      <c r="DH35">
        <v>3769849.61</v>
      </c>
      <c r="DI35">
        <v>3768833.37</v>
      </c>
      <c r="DJ35">
        <v>3767916.95</v>
      </c>
      <c r="DK35">
        <v>3706420.81</v>
      </c>
      <c r="DL35">
        <v>3705204.31</v>
      </c>
      <c r="DM35">
        <v>3704086.52</v>
      </c>
      <c r="DN35">
        <v>3703772.27</v>
      </c>
      <c r="DO35">
        <v>3703457.69</v>
      </c>
      <c r="DP35">
        <v>3702339.98</v>
      </c>
      <c r="DQ35">
        <v>3701196.05</v>
      </c>
      <c r="DR35">
        <v>5738257.4400000004</v>
      </c>
      <c r="DS35">
        <v>5737999.1500000004</v>
      </c>
      <c r="DT35">
        <v>5735936.2199999997</v>
      </c>
      <c r="DU35">
        <v>5735677.1299999999</v>
      </c>
      <c r="DV35">
        <v>5735418.0199999996</v>
      </c>
      <c r="DW35">
        <v>5734356.2199999997</v>
      </c>
      <c r="DX35">
        <v>5244454.72</v>
      </c>
      <c r="DY35">
        <v>5731182.4199999999</v>
      </c>
      <c r="DZ35">
        <v>5730019.3099999996</v>
      </c>
      <c r="EA35">
        <v>5728036.4100000001</v>
      </c>
      <c r="EB35">
        <v>5727774.9100000001</v>
      </c>
      <c r="EC35">
        <v>5727512.8600000003</v>
      </c>
      <c r="ED35">
        <v>5726348.6500000004</v>
      </c>
      <c r="EE35">
        <v>5725742.6600000001</v>
      </c>
      <c r="EF35">
        <v>5724578.4900000002</v>
      </c>
      <c r="EG35">
        <v>5723515.4199999999</v>
      </c>
      <c r="EH35">
        <v>5721847.3700000001</v>
      </c>
      <c r="EI35">
        <v>5721585.71</v>
      </c>
      <c r="EJ35">
        <v>5721324.1500000004</v>
      </c>
      <c r="EK35">
        <v>5709244.5899999999</v>
      </c>
      <c r="EL35">
        <v>5718781.0300000003</v>
      </c>
      <c r="EM35">
        <v>5717309.4699999997</v>
      </c>
      <c r="EN35">
        <v>5715984.25</v>
      </c>
      <c r="EO35">
        <v>5714019.2300000004</v>
      </c>
      <c r="EP35">
        <v>5713758.0700000003</v>
      </c>
      <c r="EQ35">
        <v>5713497.25</v>
      </c>
      <c r="ER35">
        <v>5713236.0899999999</v>
      </c>
      <c r="ES35">
        <v>5711601.8399999999</v>
      </c>
      <c r="ET35">
        <v>5710228.46</v>
      </c>
      <c r="EU35">
        <v>5709566.4000000004</v>
      </c>
      <c r="EV35">
        <v>5706988.5199999996</v>
      </c>
      <c r="EW35">
        <v>5706726.8899999997</v>
      </c>
      <c r="EX35">
        <v>5706435.4500000002</v>
      </c>
      <c r="EY35">
        <v>5705342.4900000002</v>
      </c>
      <c r="EZ35">
        <v>5703949.2699999996</v>
      </c>
      <c r="FA35">
        <v>5703057.46</v>
      </c>
      <c r="FB35">
        <v>5702265.2800000003</v>
      </c>
      <c r="FC35">
        <v>5700261.4500000002</v>
      </c>
      <c r="FD35">
        <v>5699983.9800000004</v>
      </c>
      <c r="FE35">
        <v>5699710.9800000004</v>
      </c>
      <c r="FF35">
        <v>5694598.9699999997</v>
      </c>
      <c r="FG35">
        <v>5690816.1600000001</v>
      </c>
      <c r="FH35">
        <v>5687335.3799999999</v>
      </c>
      <c r="FI35">
        <v>5686762.5800000001</v>
      </c>
      <c r="FJ35">
        <v>5684686.3700000001</v>
      </c>
      <c r="FK35">
        <v>5684414.5899999999</v>
      </c>
      <c r="FL35">
        <v>5684143.1799999997</v>
      </c>
      <c r="FM35">
        <v>5683136</v>
      </c>
      <c r="FN35">
        <v>5681818.3899999997</v>
      </c>
      <c r="FO35">
        <v>5680360.21</v>
      </c>
      <c r="FP35">
        <v>5680056.5099999998</v>
      </c>
      <c r="FQ35">
        <v>5676820.5499999998</v>
      </c>
      <c r="FR35">
        <v>5676540.7199999997</v>
      </c>
      <c r="FS35">
        <v>5676260.5999999996</v>
      </c>
      <c r="FT35">
        <v>8711537.0199999996</v>
      </c>
      <c r="FU35">
        <v>6711648.8399999999</v>
      </c>
      <c r="FV35">
        <v>6705367.8300000001</v>
      </c>
      <c r="FW35">
        <v>6693023.8600000003</v>
      </c>
      <c r="FX35">
        <v>6691325.4900000002</v>
      </c>
      <c r="FY35">
        <v>6691030.96</v>
      </c>
      <c r="FZ35">
        <v>6690737.3099999996</v>
      </c>
      <c r="GA35">
        <v>6701733.5499999998</v>
      </c>
      <c r="GC35" s="58" t="str">
        <f>INDEX('[1]MONEDA FIA'!$B$2:$B$51,MATCH(A35,'[1]MONEDA FIA'!$A$2:$A$51,0))</f>
        <v>DA</v>
      </c>
    </row>
    <row r="36" spans="1:185" ht="12.75" customHeight="1" x14ac:dyDescent="0.2">
      <c r="A36" t="s">
        <v>2</v>
      </c>
      <c r="B36" t="s">
        <v>14</v>
      </c>
      <c r="C36">
        <v>1.3391</v>
      </c>
      <c r="D36">
        <v>1.339</v>
      </c>
      <c r="E36">
        <v>1.3412999999999999</v>
      </c>
      <c r="F36">
        <v>1.3564000000000001</v>
      </c>
      <c r="G36">
        <v>1.3572</v>
      </c>
      <c r="H36">
        <v>1.3603000000000001</v>
      </c>
      <c r="I36">
        <v>1.3603000000000001</v>
      </c>
      <c r="J36">
        <v>1.3403</v>
      </c>
      <c r="K36">
        <v>1.3028999999999999</v>
      </c>
      <c r="L36">
        <v>1.2662</v>
      </c>
      <c r="M36">
        <v>1.2295</v>
      </c>
      <c r="N36">
        <v>1.1920999999999999</v>
      </c>
      <c r="O36">
        <v>1.1554</v>
      </c>
      <c r="P36">
        <v>1.1164000000000001</v>
      </c>
      <c r="Q36">
        <v>1.0837000000000001</v>
      </c>
      <c r="R36">
        <v>1.0535000000000001</v>
      </c>
      <c r="S36">
        <v>1.0232000000000001</v>
      </c>
      <c r="T36">
        <v>0.99770000000000003</v>
      </c>
      <c r="U36">
        <v>0.97140000000000004</v>
      </c>
      <c r="V36">
        <v>0.94589999999999996</v>
      </c>
      <c r="W36">
        <v>0.91959999999999997</v>
      </c>
      <c r="X36">
        <v>0.89329999999999998</v>
      </c>
      <c r="Y36">
        <v>0.86709999999999998</v>
      </c>
      <c r="Z36">
        <v>0.84079999999999999</v>
      </c>
      <c r="AA36">
        <v>0.81530000000000002</v>
      </c>
      <c r="AB36">
        <v>0.78739999999999999</v>
      </c>
      <c r="AC36">
        <v>0.76270000000000004</v>
      </c>
      <c r="AD36">
        <v>0.73650000000000004</v>
      </c>
      <c r="AE36">
        <v>0.71020000000000005</v>
      </c>
      <c r="AF36">
        <v>0.68389999999999995</v>
      </c>
      <c r="AG36">
        <v>0.66159999999999997</v>
      </c>
      <c r="AH36">
        <v>0.63619999999999999</v>
      </c>
      <c r="AI36">
        <v>0.60829999999999995</v>
      </c>
      <c r="AJ36">
        <v>0.58279999999999998</v>
      </c>
      <c r="AK36">
        <v>0.55659999999999998</v>
      </c>
      <c r="AL36">
        <v>0.53029999999999999</v>
      </c>
      <c r="AM36">
        <v>0.50409999999999999</v>
      </c>
      <c r="AN36">
        <v>0.64159999999999995</v>
      </c>
      <c r="AO36">
        <v>0.65110000000000001</v>
      </c>
      <c r="AP36">
        <v>0.66220000000000001</v>
      </c>
      <c r="AQ36">
        <v>0.67420000000000002</v>
      </c>
      <c r="AR36">
        <v>0.68610000000000004</v>
      </c>
      <c r="AS36">
        <v>0.69640000000000002</v>
      </c>
      <c r="AT36">
        <v>0.70989999999999998</v>
      </c>
      <c r="AU36">
        <v>0.71550000000000002</v>
      </c>
      <c r="AV36">
        <v>0.71870000000000001</v>
      </c>
      <c r="AW36">
        <v>0.72099999999999997</v>
      </c>
      <c r="AX36">
        <v>0.72099999999999997</v>
      </c>
      <c r="AY36">
        <v>0.72019999999999995</v>
      </c>
      <c r="AZ36">
        <v>0.71940000000000004</v>
      </c>
      <c r="BA36">
        <v>0.71860000000000002</v>
      </c>
      <c r="BB36">
        <v>0.71699999999999997</v>
      </c>
      <c r="BC36">
        <v>0.71699999999999997</v>
      </c>
      <c r="BD36">
        <v>0.71619999999999995</v>
      </c>
      <c r="BE36">
        <v>0.71540000000000004</v>
      </c>
      <c r="BF36">
        <v>0.71460000000000001</v>
      </c>
      <c r="BG36">
        <v>0.71299999999999997</v>
      </c>
      <c r="BH36">
        <v>0.71220000000000006</v>
      </c>
      <c r="BI36">
        <v>0.71140000000000003</v>
      </c>
      <c r="BJ36">
        <v>0.71130000000000004</v>
      </c>
      <c r="BK36">
        <v>0.7097</v>
      </c>
      <c r="BL36">
        <v>0.70889999999999997</v>
      </c>
      <c r="BM36">
        <v>0.70809999999999995</v>
      </c>
      <c r="BN36">
        <v>0.70730000000000004</v>
      </c>
      <c r="BO36">
        <v>0.70650000000000002</v>
      </c>
      <c r="BP36">
        <v>0.70489999999999997</v>
      </c>
      <c r="BQ36">
        <v>0.70489999999999997</v>
      </c>
      <c r="BR36">
        <v>0.56020000000000003</v>
      </c>
      <c r="BS36">
        <v>0.54349999999999998</v>
      </c>
      <c r="BT36">
        <v>0.54349999999999998</v>
      </c>
      <c r="BU36">
        <v>0.5403</v>
      </c>
      <c r="BV36">
        <v>0.53949999999999998</v>
      </c>
      <c r="BW36">
        <v>0.53949999999999998</v>
      </c>
      <c r="BX36">
        <v>0.53869999999999996</v>
      </c>
      <c r="BY36">
        <v>0.53949999999999998</v>
      </c>
      <c r="BZ36">
        <v>0.53949999999999998</v>
      </c>
      <c r="CA36">
        <v>0.54020000000000001</v>
      </c>
      <c r="CB36">
        <v>0.53939999999999999</v>
      </c>
      <c r="CC36">
        <v>0.53939999999999999</v>
      </c>
      <c r="CD36">
        <v>0.53939999999999999</v>
      </c>
      <c r="CE36">
        <v>0.53859999999999997</v>
      </c>
      <c r="CF36">
        <v>0.54020000000000001</v>
      </c>
      <c r="CG36">
        <v>0.53939999999999999</v>
      </c>
      <c r="CH36">
        <v>0.53939999999999999</v>
      </c>
      <c r="CI36">
        <v>0.53939999999999999</v>
      </c>
      <c r="CJ36">
        <v>0.53939999999999999</v>
      </c>
      <c r="CK36">
        <v>0.53700000000000003</v>
      </c>
      <c r="CL36">
        <v>0.53700000000000003</v>
      </c>
      <c r="CM36">
        <v>0.53700000000000003</v>
      </c>
      <c r="CN36">
        <v>0.53700000000000003</v>
      </c>
      <c r="CO36">
        <v>0.53700000000000003</v>
      </c>
      <c r="CP36">
        <v>0.53769999999999996</v>
      </c>
      <c r="CQ36">
        <v>0.53610000000000002</v>
      </c>
      <c r="CR36">
        <v>0.53610000000000002</v>
      </c>
      <c r="CS36">
        <v>0.53610000000000002</v>
      </c>
      <c r="CT36">
        <v>0.53690000000000004</v>
      </c>
      <c r="CU36">
        <v>0.56069999999999998</v>
      </c>
      <c r="CV36">
        <v>0.56230000000000002</v>
      </c>
      <c r="CW36">
        <v>0.57899999999999996</v>
      </c>
      <c r="CX36">
        <v>0.57820000000000005</v>
      </c>
      <c r="CY36">
        <v>0.57979999999999998</v>
      </c>
      <c r="CZ36">
        <v>0.57899999999999996</v>
      </c>
      <c r="DA36">
        <v>0.57899999999999996</v>
      </c>
      <c r="DB36">
        <v>0.57969999999999999</v>
      </c>
      <c r="DC36">
        <v>0.57889999999999997</v>
      </c>
      <c r="DD36">
        <v>0.57889999999999997</v>
      </c>
      <c r="DE36">
        <v>0.57889999999999997</v>
      </c>
      <c r="DF36">
        <v>0.57889999999999997</v>
      </c>
      <c r="DG36">
        <v>0.57809999999999995</v>
      </c>
      <c r="DH36">
        <v>0.57889999999999997</v>
      </c>
      <c r="DI36">
        <v>0.57969999999999999</v>
      </c>
      <c r="DJ36">
        <v>0.57889999999999997</v>
      </c>
      <c r="DK36">
        <v>0.57889999999999997</v>
      </c>
      <c r="DL36">
        <v>0.57969999999999999</v>
      </c>
      <c r="DM36">
        <v>0.57879999999999998</v>
      </c>
      <c r="DN36">
        <v>0.57879999999999998</v>
      </c>
      <c r="DO36">
        <v>0.58279999999999998</v>
      </c>
      <c r="DP36">
        <v>0.58199999999999996</v>
      </c>
      <c r="DQ36">
        <v>0.58199999999999996</v>
      </c>
      <c r="DR36">
        <v>0.58199999999999996</v>
      </c>
      <c r="DS36">
        <v>0.58199999999999996</v>
      </c>
      <c r="DT36">
        <v>0.58199999999999996</v>
      </c>
      <c r="DU36">
        <v>0.58350000000000002</v>
      </c>
      <c r="DV36">
        <v>0.58430000000000004</v>
      </c>
      <c r="DW36">
        <v>0.58350000000000002</v>
      </c>
      <c r="DX36">
        <v>0.55020000000000002</v>
      </c>
      <c r="DY36">
        <v>0.6089</v>
      </c>
      <c r="DZ36">
        <v>0.62560000000000004</v>
      </c>
      <c r="EA36">
        <v>0.62790000000000001</v>
      </c>
      <c r="EB36">
        <v>0.63109999999999999</v>
      </c>
      <c r="EC36">
        <v>0.63349999999999995</v>
      </c>
      <c r="ED36">
        <v>0.63580000000000003</v>
      </c>
      <c r="EE36">
        <v>0.63739999999999997</v>
      </c>
      <c r="EF36">
        <v>0.63900000000000001</v>
      </c>
      <c r="EG36">
        <v>0.64139999999999997</v>
      </c>
      <c r="EH36">
        <v>0.64370000000000005</v>
      </c>
      <c r="EI36">
        <v>0.64529999999999998</v>
      </c>
      <c r="EJ36">
        <v>0.64770000000000005</v>
      </c>
      <c r="EK36">
        <v>0.65010000000000001</v>
      </c>
      <c r="EL36">
        <v>0.65080000000000005</v>
      </c>
      <c r="EM36">
        <v>0.73419999999999996</v>
      </c>
      <c r="EN36">
        <v>0.73650000000000004</v>
      </c>
      <c r="EO36">
        <v>0.7389</v>
      </c>
      <c r="EP36">
        <v>0.73970000000000002</v>
      </c>
      <c r="EQ36">
        <v>0.74209999999999998</v>
      </c>
      <c r="ER36">
        <v>0.74360000000000004</v>
      </c>
      <c r="ES36">
        <v>0.74439999999999995</v>
      </c>
      <c r="ET36">
        <v>0.746</v>
      </c>
      <c r="EU36">
        <v>0.74839999999999995</v>
      </c>
      <c r="EV36">
        <v>0.75070000000000003</v>
      </c>
      <c r="EW36">
        <v>0.75070000000000003</v>
      </c>
      <c r="EX36">
        <v>0.74990000000000001</v>
      </c>
      <c r="EY36">
        <v>0.74909999999999999</v>
      </c>
      <c r="EZ36">
        <v>0.74909999999999999</v>
      </c>
      <c r="FA36">
        <v>0.74909999999999999</v>
      </c>
      <c r="FB36">
        <v>0.78080000000000005</v>
      </c>
      <c r="FC36">
        <v>0.69899999999999995</v>
      </c>
      <c r="FD36">
        <v>0.68320000000000003</v>
      </c>
      <c r="FE36">
        <v>0.68230000000000002</v>
      </c>
      <c r="FF36">
        <v>0.68069999999999997</v>
      </c>
      <c r="FG36">
        <v>0.67989999999999995</v>
      </c>
      <c r="FH36">
        <v>0.67910000000000004</v>
      </c>
      <c r="FI36">
        <v>0.67830000000000001</v>
      </c>
      <c r="FJ36">
        <v>0.67749999999999999</v>
      </c>
      <c r="FK36">
        <v>0.67669999999999997</v>
      </c>
      <c r="FL36">
        <v>0.67269999999999996</v>
      </c>
      <c r="FM36">
        <v>0.6704</v>
      </c>
      <c r="FN36">
        <v>0.66800000000000004</v>
      </c>
      <c r="FO36">
        <v>0.66479999999999995</v>
      </c>
      <c r="FP36">
        <v>0.66239999999999999</v>
      </c>
      <c r="FQ36">
        <v>0.57899999999999996</v>
      </c>
      <c r="FR36">
        <v>0.57740000000000002</v>
      </c>
      <c r="FS36">
        <v>0.5766</v>
      </c>
      <c r="FT36">
        <v>0.57579999999999998</v>
      </c>
      <c r="FU36">
        <v>0.65990000000000004</v>
      </c>
      <c r="FV36">
        <v>0.65669999999999995</v>
      </c>
      <c r="FW36">
        <v>0.65269999999999995</v>
      </c>
      <c r="FX36">
        <v>0.64959999999999996</v>
      </c>
      <c r="FY36">
        <v>0.64639999999999997</v>
      </c>
      <c r="FZ36">
        <v>0.64239999999999997</v>
      </c>
      <c r="GA36">
        <v>0.69630000000000003</v>
      </c>
      <c r="GC36" s="58" t="str">
        <f>INDEX('[1]MONEDA FIA'!$B$2:$B$51,MATCH(A36,'[1]MONEDA FIA'!$A$2:$A$51,0))</f>
        <v>DA</v>
      </c>
    </row>
    <row r="37" spans="1:185" ht="12.75" customHeight="1" x14ac:dyDescent="0.2">
      <c r="A37" t="s">
        <v>2</v>
      </c>
      <c r="B37" t="s">
        <v>15</v>
      </c>
      <c r="C37">
        <v>1.3472999999999999</v>
      </c>
      <c r="D37">
        <v>1.3472999999999999</v>
      </c>
      <c r="E37">
        <v>1.3495999999999999</v>
      </c>
      <c r="F37">
        <v>1.3649</v>
      </c>
      <c r="G37">
        <v>1.3656999999999999</v>
      </c>
      <c r="H37">
        <v>1.3688</v>
      </c>
      <c r="I37">
        <v>1.3688</v>
      </c>
      <c r="J37">
        <v>1.3486</v>
      </c>
      <c r="K37">
        <v>1.3107</v>
      </c>
      <c r="L37">
        <v>1.2736000000000001</v>
      </c>
      <c r="M37">
        <v>1.2364999999999999</v>
      </c>
      <c r="N37">
        <v>1.1986000000000001</v>
      </c>
      <c r="O37">
        <v>1.1616</v>
      </c>
      <c r="P37">
        <v>1.1221000000000001</v>
      </c>
      <c r="Q37">
        <v>1.0891</v>
      </c>
      <c r="R37">
        <v>1.0586</v>
      </c>
      <c r="S37">
        <v>1.028</v>
      </c>
      <c r="T37">
        <v>1.0023</v>
      </c>
      <c r="U37">
        <v>0.97570000000000001</v>
      </c>
      <c r="V37">
        <v>0.95</v>
      </c>
      <c r="W37">
        <v>0.92349999999999999</v>
      </c>
      <c r="X37">
        <v>0.89700000000000002</v>
      </c>
      <c r="Y37">
        <v>0.87050000000000005</v>
      </c>
      <c r="Z37">
        <v>0.84399999999999997</v>
      </c>
      <c r="AA37">
        <v>0.81830000000000003</v>
      </c>
      <c r="AB37">
        <v>0.7903</v>
      </c>
      <c r="AC37">
        <v>0.76539999999999997</v>
      </c>
      <c r="AD37">
        <v>0.7389</v>
      </c>
      <c r="AE37">
        <v>0.71250000000000002</v>
      </c>
      <c r="AF37">
        <v>0.68610000000000004</v>
      </c>
      <c r="AG37">
        <v>0.66359999999999997</v>
      </c>
      <c r="AH37">
        <v>0.63800000000000001</v>
      </c>
      <c r="AI37">
        <v>0.61</v>
      </c>
      <c r="AJ37">
        <v>0.58440000000000003</v>
      </c>
      <c r="AK37">
        <v>0.55800000000000005</v>
      </c>
      <c r="AL37">
        <v>0.53159999999999996</v>
      </c>
      <c r="AM37">
        <v>0.50519999999999998</v>
      </c>
      <c r="AN37">
        <v>0.64349999999999996</v>
      </c>
      <c r="AO37">
        <v>0.65310000000000001</v>
      </c>
      <c r="AP37">
        <v>0.6643</v>
      </c>
      <c r="AQ37">
        <v>0.67630000000000001</v>
      </c>
      <c r="AR37">
        <v>0.68740000000000001</v>
      </c>
      <c r="AS37">
        <v>0.6986</v>
      </c>
      <c r="AT37">
        <v>0.71220000000000006</v>
      </c>
      <c r="AU37">
        <v>0.71779999999999999</v>
      </c>
      <c r="AV37">
        <v>0.72099999999999997</v>
      </c>
      <c r="AW37">
        <v>0.72340000000000004</v>
      </c>
      <c r="AX37">
        <v>0.72340000000000004</v>
      </c>
      <c r="AY37">
        <v>0.72260000000000002</v>
      </c>
      <c r="AZ37">
        <v>0.7218</v>
      </c>
      <c r="BA37">
        <v>0.72099999999999997</v>
      </c>
      <c r="BB37">
        <v>0.71940000000000004</v>
      </c>
      <c r="BC37">
        <v>0.71930000000000005</v>
      </c>
      <c r="BD37">
        <v>0.71850000000000003</v>
      </c>
      <c r="BE37">
        <v>0.7177</v>
      </c>
      <c r="BF37">
        <v>0.71689999999999998</v>
      </c>
      <c r="BG37">
        <v>0.71530000000000005</v>
      </c>
      <c r="BH37">
        <v>0.71450000000000002</v>
      </c>
      <c r="BI37">
        <v>0.7137</v>
      </c>
      <c r="BJ37">
        <v>0.7137</v>
      </c>
      <c r="BK37">
        <v>0.71209999999999996</v>
      </c>
      <c r="BL37">
        <v>0.71120000000000005</v>
      </c>
      <c r="BM37">
        <v>0.71040000000000003</v>
      </c>
      <c r="BN37">
        <v>0.70960000000000001</v>
      </c>
      <c r="BO37">
        <v>0.70879999999999999</v>
      </c>
      <c r="BP37">
        <v>0.70720000000000005</v>
      </c>
      <c r="BQ37">
        <v>0.70720000000000005</v>
      </c>
      <c r="BR37">
        <v>0.56159999999999999</v>
      </c>
      <c r="BS37">
        <v>0.54490000000000005</v>
      </c>
      <c r="BT37">
        <v>0.54479999999999995</v>
      </c>
      <c r="BU37">
        <v>0.54159999999999997</v>
      </c>
      <c r="BV37">
        <v>0.54079999999999995</v>
      </c>
      <c r="BW37">
        <v>0.54079999999999995</v>
      </c>
      <c r="BX37">
        <v>0.54</v>
      </c>
      <c r="BY37">
        <v>0.54079999999999995</v>
      </c>
      <c r="BZ37">
        <v>0.54079999999999995</v>
      </c>
      <c r="CA37">
        <v>0.54159999999999997</v>
      </c>
      <c r="CB37">
        <v>0.54079999999999995</v>
      </c>
      <c r="CC37">
        <v>0.54079999999999995</v>
      </c>
      <c r="CD37">
        <v>0.54079999999999995</v>
      </c>
      <c r="CE37">
        <v>0.54</v>
      </c>
      <c r="CF37">
        <v>0.54149999999999998</v>
      </c>
      <c r="CG37">
        <v>0.54069999999999996</v>
      </c>
      <c r="CH37">
        <v>0.54069999999999996</v>
      </c>
      <c r="CI37">
        <v>0.54069999999999996</v>
      </c>
      <c r="CJ37">
        <v>0.54069999999999996</v>
      </c>
      <c r="CK37">
        <v>0.5383</v>
      </c>
      <c r="CL37">
        <v>0.5383</v>
      </c>
      <c r="CM37">
        <v>0.5383</v>
      </c>
      <c r="CN37">
        <v>0.5383</v>
      </c>
      <c r="CO37">
        <v>0.5383</v>
      </c>
      <c r="CP37">
        <v>0.53910000000000002</v>
      </c>
      <c r="CQ37">
        <v>0.53749999999999998</v>
      </c>
      <c r="CR37">
        <v>0.53749999999999998</v>
      </c>
      <c r="CS37">
        <v>0.53739999999999999</v>
      </c>
      <c r="CT37">
        <v>0.53820000000000001</v>
      </c>
      <c r="CU37">
        <v>0.56220000000000003</v>
      </c>
      <c r="CV37">
        <v>0.56379999999999997</v>
      </c>
      <c r="CW37">
        <v>0.58050000000000002</v>
      </c>
      <c r="CX37">
        <v>0.57969999999999999</v>
      </c>
      <c r="CY37">
        <v>0.58130000000000004</v>
      </c>
      <c r="CZ37">
        <v>0.58050000000000002</v>
      </c>
      <c r="DA37">
        <v>0.58050000000000002</v>
      </c>
      <c r="DB37">
        <v>0.58130000000000004</v>
      </c>
      <c r="DC37">
        <v>0.58050000000000002</v>
      </c>
      <c r="DD37">
        <v>0.58050000000000002</v>
      </c>
      <c r="DE37">
        <v>0.58050000000000002</v>
      </c>
      <c r="DF37">
        <v>0.58040000000000003</v>
      </c>
      <c r="DG37">
        <v>0.5796</v>
      </c>
      <c r="DH37">
        <v>0.58040000000000003</v>
      </c>
      <c r="DI37">
        <v>0.58120000000000005</v>
      </c>
      <c r="DJ37">
        <v>0.58040000000000003</v>
      </c>
      <c r="DK37">
        <v>0.58040000000000003</v>
      </c>
      <c r="DL37">
        <v>0.58120000000000005</v>
      </c>
      <c r="DM37">
        <v>0.58040000000000003</v>
      </c>
      <c r="DN37">
        <v>0.58040000000000003</v>
      </c>
      <c r="DO37">
        <v>0.58440000000000003</v>
      </c>
      <c r="DP37">
        <v>0.58360000000000001</v>
      </c>
      <c r="DQ37">
        <v>0.58350000000000002</v>
      </c>
      <c r="DR37">
        <v>0.58350000000000002</v>
      </c>
      <c r="DS37">
        <v>0.58350000000000002</v>
      </c>
      <c r="DT37">
        <v>0.58350000000000002</v>
      </c>
      <c r="DU37">
        <v>0.58509999999999995</v>
      </c>
      <c r="DV37">
        <v>0.58589999999999998</v>
      </c>
      <c r="DW37">
        <v>0.58509999999999995</v>
      </c>
      <c r="DX37">
        <v>0.55159999999999998</v>
      </c>
      <c r="DY37">
        <v>0.61060000000000003</v>
      </c>
      <c r="DZ37">
        <v>0.62739999999999996</v>
      </c>
      <c r="EA37">
        <v>0.62970000000000004</v>
      </c>
      <c r="EB37">
        <v>0.63290000000000002</v>
      </c>
      <c r="EC37">
        <v>0.63529999999999998</v>
      </c>
      <c r="ED37">
        <v>0.63770000000000004</v>
      </c>
      <c r="EE37">
        <v>0.63929999999999998</v>
      </c>
      <c r="EF37">
        <v>0.64090000000000003</v>
      </c>
      <c r="EG37">
        <v>0.64329999999999998</v>
      </c>
      <c r="EH37">
        <v>0.64559999999999995</v>
      </c>
      <c r="EI37">
        <v>0.6472</v>
      </c>
      <c r="EJ37">
        <v>0.64959999999999996</v>
      </c>
      <c r="EK37">
        <v>0.65200000000000002</v>
      </c>
      <c r="EL37">
        <v>0.65280000000000005</v>
      </c>
      <c r="EM37">
        <v>0.73660000000000003</v>
      </c>
      <c r="EN37">
        <v>0.73899999999999999</v>
      </c>
      <c r="EO37">
        <v>0.74139999999999995</v>
      </c>
      <c r="EP37">
        <v>0.74219999999999997</v>
      </c>
      <c r="EQ37">
        <v>0.74460000000000004</v>
      </c>
      <c r="ER37">
        <v>0.74619999999999997</v>
      </c>
      <c r="ES37">
        <v>0.747</v>
      </c>
      <c r="ET37">
        <v>0.74850000000000005</v>
      </c>
      <c r="EU37">
        <v>0.75090000000000001</v>
      </c>
      <c r="EV37">
        <v>0.75329999999999997</v>
      </c>
      <c r="EW37">
        <v>0.75329999999999997</v>
      </c>
      <c r="EX37">
        <v>0.75249999999999995</v>
      </c>
      <c r="EY37">
        <v>0.75170000000000003</v>
      </c>
      <c r="EZ37">
        <v>0.75170000000000003</v>
      </c>
      <c r="FA37">
        <v>0.75170000000000003</v>
      </c>
      <c r="FB37">
        <v>0.78359999999999996</v>
      </c>
      <c r="FC37">
        <v>0.70130000000000003</v>
      </c>
      <c r="FD37">
        <v>0.68530000000000002</v>
      </c>
      <c r="FE37">
        <v>0.6845</v>
      </c>
      <c r="FF37">
        <v>0.68289999999999995</v>
      </c>
      <c r="FG37">
        <v>0.68210000000000004</v>
      </c>
      <c r="FH37">
        <v>0.68130000000000002</v>
      </c>
      <c r="FI37">
        <v>0.6804</v>
      </c>
      <c r="FJ37">
        <v>0.67959999999999998</v>
      </c>
      <c r="FK37">
        <v>0.67879999999999996</v>
      </c>
      <c r="FL37">
        <v>0.67479999999999996</v>
      </c>
      <c r="FM37">
        <v>0.6724</v>
      </c>
      <c r="FN37">
        <v>0.67</v>
      </c>
      <c r="FO37">
        <v>0.66679999999999995</v>
      </c>
      <c r="FP37">
        <v>0.66439999999999999</v>
      </c>
      <c r="FQ37">
        <v>0.5806</v>
      </c>
      <c r="FR37">
        <v>0.57899999999999996</v>
      </c>
      <c r="FS37">
        <v>0.57820000000000005</v>
      </c>
      <c r="FT37">
        <v>0.57740000000000002</v>
      </c>
      <c r="FU37">
        <v>0.66190000000000004</v>
      </c>
      <c r="FV37">
        <v>0.65869999999999995</v>
      </c>
      <c r="FW37">
        <v>0.65469999999999995</v>
      </c>
      <c r="FX37">
        <v>0.65149999999999997</v>
      </c>
      <c r="FY37">
        <v>0.64829999999999999</v>
      </c>
      <c r="FZ37">
        <v>0.64429999999999998</v>
      </c>
      <c r="GA37">
        <v>0.69850000000000001</v>
      </c>
      <c r="GC37" s="58" t="str">
        <f>INDEX('[1]MONEDA FIA'!$B$2:$B$51,MATCH(A37,'[1]MONEDA FIA'!$A$2:$A$51,0))</f>
        <v>DA</v>
      </c>
    </row>
    <row r="38" spans="1:185" x14ac:dyDescent="0.2">
      <c r="A38" t="s">
        <v>47</v>
      </c>
      <c r="B38" t="s">
        <v>13</v>
      </c>
      <c r="C38">
        <v>224457664.59999999</v>
      </c>
      <c r="D38">
        <v>224463360.66999999</v>
      </c>
      <c r="E38">
        <v>218493705.49000001</v>
      </c>
      <c r="F38">
        <v>218517637.38</v>
      </c>
      <c r="G38">
        <v>218541158.72999999</v>
      </c>
      <c r="H38">
        <v>218477264.06999999</v>
      </c>
      <c r="I38">
        <v>218468336.91999999</v>
      </c>
      <c r="J38">
        <v>218442145.31</v>
      </c>
      <c r="K38">
        <v>218489184.11000001</v>
      </c>
      <c r="L38">
        <v>218715954.74000001</v>
      </c>
      <c r="M38">
        <v>218740068.63999999</v>
      </c>
      <c r="N38">
        <v>218764609.43000001</v>
      </c>
      <c r="O38">
        <v>218696244.62</v>
      </c>
      <c r="P38">
        <v>215201489.62</v>
      </c>
      <c r="Q38">
        <v>215429229.43000001</v>
      </c>
      <c r="R38">
        <v>216042053.81</v>
      </c>
      <c r="S38">
        <v>219628832.25</v>
      </c>
      <c r="T38">
        <v>219652100.77000001</v>
      </c>
      <c r="U38">
        <v>219676457.75999999</v>
      </c>
      <c r="V38">
        <v>219704166.02000001</v>
      </c>
      <c r="W38">
        <v>219613914.94999999</v>
      </c>
      <c r="X38">
        <v>219637785.72</v>
      </c>
      <c r="Y38">
        <v>219663474.31</v>
      </c>
      <c r="Z38">
        <v>220478816.06</v>
      </c>
      <c r="AA38">
        <v>220505205.34</v>
      </c>
      <c r="AB38">
        <v>220531769.75999999</v>
      </c>
      <c r="AC38">
        <v>220722302.49000001</v>
      </c>
      <c r="AD38">
        <v>219348924.97</v>
      </c>
      <c r="AE38">
        <v>219274246.41999999</v>
      </c>
      <c r="AF38">
        <v>219621791.19999999</v>
      </c>
      <c r="AG38">
        <v>222934186.77000001</v>
      </c>
      <c r="AH38">
        <v>222962639.72999999</v>
      </c>
      <c r="AI38">
        <v>222991244.38</v>
      </c>
      <c r="AJ38">
        <v>223017672.59</v>
      </c>
      <c r="AK38">
        <v>222835419.53999999</v>
      </c>
      <c r="AL38">
        <v>222618184.30000001</v>
      </c>
      <c r="AM38">
        <v>226673683.90000001</v>
      </c>
      <c r="AN38">
        <v>226702767.31</v>
      </c>
      <c r="AO38">
        <v>226731917.19</v>
      </c>
      <c r="AP38">
        <v>226761575.75999999</v>
      </c>
      <c r="AQ38">
        <v>227020768.91999999</v>
      </c>
      <c r="AR38">
        <v>227002659.53</v>
      </c>
      <c r="AS38">
        <v>227034818.13999999</v>
      </c>
      <c r="AT38">
        <v>226098824.33000001</v>
      </c>
      <c r="AU38">
        <v>226160016.41</v>
      </c>
      <c r="AV38">
        <v>226191278</v>
      </c>
      <c r="AW38">
        <v>226222848.69999999</v>
      </c>
      <c r="AX38">
        <v>226262276.58000001</v>
      </c>
      <c r="AY38">
        <v>226293121.30000001</v>
      </c>
      <c r="AZ38">
        <v>226382817.88999999</v>
      </c>
      <c r="BA38">
        <v>226349245.44</v>
      </c>
      <c r="BB38">
        <v>226375471.94</v>
      </c>
      <c r="BC38">
        <v>226408697.15000001</v>
      </c>
      <c r="BD38">
        <v>226441522.21000001</v>
      </c>
      <c r="BE38">
        <v>226487104.34</v>
      </c>
      <c r="BF38">
        <v>226659786.02000001</v>
      </c>
      <c r="BG38">
        <v>221591138.13999999</v>
      </c>
      <c r="BH38">
        <v>224463876.88999999</v>
      </c>
      <c r="BI38">
        <v>227583762.03999999</v>
      </c>
      <c r="BJ38">
        <v>227615097.09999999</v>
      </c>
      <c r="BK38">
        <v>227646464.56999999</v>
      </c>
      <c r="BL38">
        <v>227677858.00999999</v>
      </c>
      <c r="BM38">
        <v>227711575.97</v>
      </c>
      <c r="BN38">
        <v>227289788.03999999</v>
      </c>
      <c r="BO38">
        <v>227271111.33000001</v>
      </c>
      <c r="BP38">
        <v>228001040.30000001</v>
      </c>
      <c r="BQ38">
        <v>228031256.56999999</v>
      </c>
      <c r="BR38">
        <v>228061648.15000001</v>
      </c>
      <c r="BS38">
        <v>228089791.90000001</v>
      </c>
      <c r="BT38">
        <v>228107286.44999999</v>
      </c>
      <c r="BU38">
        <v>228073405.08000001</v>
      </c>
      <c r="BV38">
        <v>228006126.55000001</v>
      </c>
      <c r="BW38">
        <v>227958840.86000001</v>
      </c>
      <c r="BX38">
        <v>227991797.12</v>
      </c>
      <c r="BY38">
        <v>228023922.22</v>
      </c>
      <c r="BZ38">
        <v>227991984.55000001</v>
      </c>
      <c r="CA38">
        <v>227944171.63</v>
      </c>
      <c r="CB38">
        <v>229501493.55000001</v>
      </c>
      <c r="CC38">
        <v>229457894.71000001</v>
      </c>
      <c r="CD38">
        <v>228396054.47</v>
      </c>
      <c r="CE38">
        <v>228428015.41</v>
      </c>
      <c r="CF38">
        <v>228460217.16</v>
      </c>
      <c r="CG38">
        <v>228693431.24000001</v>
      </c>
      <c r="CH38">
        <v>229981579.91999999</v>
      </c>
      <c r="CI38">
        <v>227917421.38</v>
      </c>
      <c r="CJ38">
        <v>226272725.96000001</v>
      </c>
      <c r="CK38">
        <v>226997160.59</v>
      </c>
      <c r="CL38">
        <v>227029410.12</v>
      </c>
      <c r="CM38">
        <v>227061294.72999999</v>
      </c>
      <c r="CN38">
        <v>230011935.11000001</v>
      </c>
      <c r="CO38">
        <v>227471250.72</v>
      </c>
      <c r="CP38">
        <v>227453429.00999999</v>
      </c>
      <c r="CQ38">
        <v>227387577.49000001</v>
      </c>
      <c r="CR38">
        <v>226506005.88999999</v>
      </c>
      <c r="CS38">
        <v>226540360.72</v>
      </c>
      <c r="CT38">
        <v>226574796.06</v>
      </c>
      <c r="CU38">
        <v>226679436.41999999</v>
      </c>
      <c r="CV38">
        <v>226228784.78999999</v>
      </c>
      <c r="CW38">
        <v>226284833.31</v>
      </c>
      <c r="CX38">
        <v>227818917.72</v>
      </c>
      <c r="CY38">
        <v>228192991.69</v>
      </c>
      <c r="CZ38">
        <v>228228316.81999999</v>
      </c>
      <c r="DA38">
        <v>228263598.50999999</v>
      </c>
      <c r="DB38">
        <v>232858191.91999999</v>
      </c>
      <c r="DC38">
        <v>232887589.08000001</v>
      </c>
      <c r="DD38">
        <v>232923585.84999999</v>
      </c>
      <c r="DE38">
        <v>226632962.93000001</v>
      </c>
      <c r="DF38">
        <v>226667567.34</v>
      </c>
      <c r="DG38">
        <v>226702762.63999999</v>
      </c>
      <c r="DH38">
        <v>226738374.58000001</v>
      </c>
      <c r="DI38">
        <v>226907485.06999999</v>
      </c>
      <c r="DJ38">
        <v>229527638.47</v>
      </c>
      <c r="DK38">
        <v>231087484.11000001</v>
      </c>
      <c r="DL38">
        <v>230112260.43000001</v>
      </c>
      <c r="DM38">
        <v>231334664.02000001</v>
      </c>
      <c r="DN38">
        <v>231369661.63999999</v>
      </c>
      <c r="DO38">
        <v>231404796.53999999</v>
      </c>
      <c r="DP38">
        <v>230399426.78999999</v>
      </c>
      <c r="DQ38">
        <v>231508714.81999999</v>
      </c>
      <c r="DR38">
        <v>238252446.84999999</v>
      </c>
      <c r="DS38">
        <v>238285858.08000001</v>
      </c>
      <c r="DT38">
        <v>238318646.49000001</v>
      </c>
      <c r="DU38">
        <v>238351077.37</v>
      </c>
      <c r="DV38">
        <v>238383519.09999999</v>
      </c>
      <c r="DW38">
        <v>238244078.59</v>
      </c>
      <c r="DX38">
        <v>240676352.66</v>
      </c>
      <c r="DY38">
        <v>244207643.5</v>
      </c>
      <c r="DZ38">
        <v>233987977.96000001</v>
      </c>
      <c r="EA38">
        <v>233031271.72999999</v>
      </c>
      <c r="EB38">
        <v>233064577.00999999</v>
      </c>
      <c r="EC38">
        <v>233098617.33000001</v>
      </c>
      <c r="ED38">
        <v>233050720.22</v>
      </c>
      <c r="EE38">
        <v>236661482.71000001</v>
      </c>
      <c r="EF38">
        <v>236695367.03</v>
      </c>
      <c r="EG38">
        <v>220373701.41999999</v>
      </c>
      <c r="EH38">
        <v>221408062.25999999</v>
      </c>
      <c r="EI38">
        <v>221442604.49000001</v>
      </c>
      <c r="EJ38">
        <v>221477172.03999999</v>
      </c>
      <c r="EK38">
        <v>221476554.58000001</v>
      </c>
      <c r="EL38">
        <v>220284419.34</v>
      </c>
      <c r="EM38">
        <v>219552171.30000001</v>
      </c>
      <c r="EN38">
        <v>219986354.97999999</v>
      </c>
      <c r="EO38">
        <v>219665634.68000001</v>
      </c>
      <c r="EP38">
        <v>219700048.66999999</v>
      </c>
      <c r="EQ38">
        <v>219734309.84999999</v>
      </c>
      <c r="ER38">
        <v>220278696.38</v>
      </c>
      <c r="ES38">
        <v>220321173.69</v>
      </c>
      <c r="ET38">
        <v>214765370.68000001</v>
      </c>
      <c r="EU38">
        <v>226202467.99000001</v>
      </c>
      <c r="EV38">
        <v>234621511.5</v>
      </c>
      <c r="EW38">
        <v>234655262.40000001</v>
      </c>
      <c r="EX38">
        <v>234689319.06999999</v>
      </c>
      <c r="EY38">
        <v>234877036.47</v>
      </c>
      <c r="EZ38">
        <v>237393886.47999999</v>
      </c>
      <c r="FA38">
        <v>238882901.94</v>
      </c>
      <c r="FB38">
        <v>237956376.53</v>
      </c>
      <c r="FC38">
        <v>231598052.75999999</v>
      </c>
      <c r="FD38">
        <v>231633778.71000001</v>
      </c>
      <c r="FE38">
        <v>231669315.22999999</v>
      </c>
      <c r="FF38">
        <v>232354561.72</v>
      </c>
      <c r="FG38">
        <v>233014709.71000001</v>
      </c>
      <c r="FH38">
        <v>233199424.16999999</v>
      </c>
      <c r="FI38">
        <v>232421915.44999999</v>
      </c>
      <c r="FJ38">
        <v>230949323.99000001</v>
      </c>
      <c r="FK38">
        <v>230991533.34999999</v>
      </c>
      <c r="FL38">
        <v>231034079.84999999</v>
      </c>
      <c r="FM38">
        <v>231126924.16999999</v>
      </c>
      <c r="FN38">
        <v>231088485.53</v>
      </c>
      <c r="FO38">
        <v>231088118.94</v>
      </c>
      <c r="FP38">
        <v>231131914.53</v>
      </c>
      <c r="FQ38">
        <v>240524331.68000001</v>
      </c>
      <c r="FR38">
        <v>240567868.19999999</v>
      </c>
      <c r="FS38">
        <v>240611297.68000001</v>
      </c>
      <c r="FT38">
        <v>240640754.34999999</v>
      </c>
      <c r="FU38">
        <v>232754203.09</v>
      </c>
      <c r="FV38">
        <v>234798825.59999999</v>
      </c>
      <c r="FW38">
        <v>235635944.75999999</v>
      </c>
      <c r="FX38">
        <v>235012703.08000001</v>
      </c>
      <c r="FY38">
        <v>235055603.09999999</v>
      </c>
      <c r="FZ38">
        <v>235098910</v>
      </c>
      <c r="GA38">
        <v>250445120.18000001</v>
      </c>
      <c r="GC38" s="58" t="str">
        <f>INDEX('[1]MONEDA FIA'!$B$2:$B$51,MATCH(A38,'[1]MONEDA FIA'!$A$2:$A$51,0))</f>
        <v>BS</v>
      </c>
    </row>
    <row r="39" spans="1:185" x14ac:dyDescent="0.2">
      <c r="A39" t="s">
        <v>47</v>
      </c>
      <c r="B39" t="s">
        <v>16</v>
      </c>
      <c r="C39">
        <v>21814194.440000001</v>
      </c>
      <c r="D39">
        <v>21835306.149999999</v>
      </c>
      <c r="E39">
        <v>15836037.57</v>
      </c>
      <c r="F39">
        <v>15830009.5</v>
      </c>
      <c r="G39">
        <v>15823941.17</v>
      </c>
      <c r="H39">
        <v>15730034.48</v>
      </c>
      <c r="I39">
        <v>15691365.300000001</v>
      </c>
      <c r="J39">
        <v>15635223.85</v>
      </c>
      <c r="K39">
        <v>15652564.779999999</v>
      </c>
      <c r="L39">
        <v>14878175.6</v>
      </c>
      <c r="M39">
        <v>14871978.119999999</v>
      </c>
      <c r="N39">
        <v>14866076.029999999</v>
      </c>
      <c r="O39">
        <v>14767341.970000001</v>
      </c>
      <c r="P39">
        <v>14584763.52</v>
      </c>
      <c r="Q39">
        <v>17673895.91</v>
      </c>
      <c r="R39">
        <v>18256815.079999998</v>
      </c>
      <c r="S39">
        <v>23960548.27</v>
      </c>
      <c r="T39">
        <v>23955446.760000002</v>
      </c>
      <c r="U39">
        <v>23950354.559999999</v>
      </c>
      <c r="V39">
        <v>30410900.010000002</v>
      </c>
      <c r="W39">
        <v>33650802.219999999</v>
      </c>
      <c r="X39">
        <v>33645979.07</v>
      </c>
      <c r="Y39">
        <v>33591801.43</v>
      </c>
      <c r="Z39">
        <v>23448221.149999999</v>
      </c>
      <c r="AA39">
        <v>23443124.640000001</v>
      </c>
      <c r="AB39">
        <v>23437985.629999999</v>
      </c>
      <c r="AC39">
        <v>23597002.079999998</v>
      </c>
      <c r="AD39">
        <v>22191861.550000001</v>
      </c>
      <c r="AE39">
        <v>22085718.789999999</v>
      </c>
      <c r="AF39">
        <v>24461225.530000001</v>
      </c>
      <c r="AG39">
        <v>29880978.280000001</v>
      </c>
      <c r="AH39">
        <v>29875893.100000001</v>
      </c>
      <c r="AI39">
        <v>29884711.690000001</v>
      </c>
      <c r="AJ39">
        <v>33989639.289999999</v>
      </c>
      <c r="AK39">
        <v>33828060.049999997</v>
      </c>
      <c r="AL39">
        <v>33577619.960000001</v>
      </c>
      <c r="AM39">
        <v>28731412.359999999</v>
      </c>
      <c r="AN39">
        <v>21145517.129999999</v>
      </c>
      <c r="AO39">
        <v>21139982.289999999</v>
      </c>
      <c r="AP39">
        <v>21134367.34</v>
      </c>
      <c r="AQ39">
        <v>21357666.030000001</v>
      </c>
      <c r="AR39">
        <v>21301381.649999999</v>
      </c>
      <c r="AS39">
        <v>19950277.91</v>
      </c>
      <c r="AT39">
        <v>18975805.530000001</v>
      </c>
      <c r="AU39">
        <v>19521597.32</v>
      </c>
      <c r="AV39">
        <v>19514485.879999999</v>
      </c>
      <c r="AW39">
        <v>19507846.600000001</v>
      </c>
      <c r="AX39">
        <v>23828769</v>
      </c>
      <c r="AY39">
        <v>23822051.120000001</v>
      </c>
      <c r="AZ39">
        <v>23891142.210000001</v>
      </c>
      <c r="BA39">
        <v>21013819.84</v>
      </c>
      <c r="BB39">
        <v>14134220.550000001</v>
      </c>
      <c r="BC39">
        <v>14126819.25</v>
      </c>
      <c r="BD39">
        <v>14119297.92</v>
      </c>
      <c r="BE39">
        <v>16293219.6</v>
      </c>
      <c r="BF39">
        <v>16425535.279999999</v>
      </c>
      <c r="BG39">
        <v>11312530.58</v>
      </c>
      <c r="BH39">
        <v>14149302.130000001</v>
      </c>
      <c r="BI39">
        <v>20589048.809999999</v>
      </c>
      <c r="BJ39">
        <v>20594049.109999999</v>
      </c>
      <c r="BK39">
        <v>20588052.539999999</v>
      </c>
      <c r="BL39">
        <v>20581733.59</v>
      </c>
      <c r="BM39">
        <v>20589492.620000001</v>
      </c>
      <c r="BN39">
        <v>21682771.120000001</v>
      </c>
      <c r="BO39">
        <v>21626841.949999999</v>
      </c>
      <c r="BP39">
        <v>22319329.82</v>
      </c>
      <c r="BQ39">
        <v>22312298.149999999</v>
      </c>
      <c r="BR39">
        <v>22305244.670000002</v>
      </c>
      <c r="BS39">
        <v>15758223.609999999</v>
      </c>
      <c r="BT39">
        <v>15749953.15</v>
      </c>
      <c r="BU39">
        <v>15676036</v>
      </c>
      <c r="BV39">
        <v>18941962</v>
      </c>
      <c r="BW39">
        <v>19052365.579999998</v>
      </c>
      <c r="BX39">
        <v>19045312.690000001</v>
      </c>
      <c r="BY39">
        <v>19037495.829999998</v>
      </c>
      <c r="BZ39">
        <v>19029671.420000002</v>
      </c>
      <c r="CA39">
        <v>18942917.5</v>
      </c>
      <c r="CB39">
        <v>20425140.239999998</v>
      </c>
      <c r="CC39">
        <v>20312663.670000002</v>
      </c>
      <c r="CD39">
        <v>19225441.48</v>
      </c>
      <c r="CE39">
        <v>19217552.66</v>
      </c>
      <c r="CF39">
        <v>19209647.68</v>
      </c>
      <c r="CG39">
        <v>19401724.489999998</v>
      </c>
      <c r="CH39">
        <v>20649771.710000001</v>
      </c>
      <c r="CI39">
        <v>18548857.329999998</v>
      </c>
      <c r="CJ39">
        <v>16864030.98</v>
      </c>
      <c r="CK39">
        <v>19901800.300000001</v>
      </c>
      <c r="CL39">
        <v>19894131.789999999</v>
      </c>
      <c r="CM39">
        <v>19886393.109999999</v>
      </c>
      <c r="CN39">
        <v>22797197.699999999</v>
      </c>
      <c r="CO39">
        <v>20216089.32</v>
      </c>
      <c r="CP39">
        <v>20215961.18</v>
      </c>
      <c r="CQ39">
        <v>22573838.710000001</v>
      </c>
      <c r="CR39">
        <v>21665924.949999999</v>
      </c>
      <c r="CS39">
        <v>21659739.25</v>
      </c>
      <c r="CT39">
        <v>21653491.300000001</v>
      </c>
      <c r="CU39">
        <v>21717671.140000001</v>
      </c>
      <c r="CV39">
        <v>21226280.039999999</v>
      </c>
      <c r="CW39">
        <v>21241777.899999999</v>
      </c>
      <c r="CX39">
        <v>22836411.329999998</v>
      </c>
      <c r="CY39">
        <v>23130702.859999999</v>
      </c>
      <c r="CZ39">
        <v>23166913.02</v>
      </c>
      <c r="DA39">
        <v>23286026.149999999</v>
      </c>
      <c r="DB39">
        <v>27837732.690000001</v>
      </c>
      <c r="DC39">
        <v>27871093.510000002</v>
      </c>
      <c r="DD39">
        <v>27864079.129999999</v>
      </c>
      <c r="DE39">
        <v>21567423.399999999</v>
      </c>
      <c r="DF39">
        <v>21559251.82</v>
      </c>
      <c r="DG39">
        <v>21551632.850000001</v>
      </c>
      <c r="DH39">
        <v>21544438.100000001</v>
      </c>
      <c r="DI39">
        <v>21670679.550000001</v>
      </c>
      <c r="DJ39">
        <v>24247957.710000001</v>
      </c>
      <c r="DK39">
        <v>31531275.73</v>
      </c>
      <c r="DL39">
        <v>30513773.329999998</v>
      </c>
      <c r="DM39">
        <v>31735054.77</v>
      </c>
      <c r="DN39">
        <v>31819297.34</v>
      </c>
      <c r="DO39">
        <v>31812266.809999999</v>
      </c>
      <c r="DP39">
        <v>30764651.379999999</v>
      </c>
      <c r="DQ39">
        <v>31831689</v>
      </c>
      <c r="DR39">
        <v>38533066.520000003</v>
      </c>
      <c r="DS39">
        <v>38525025.030000001</v>
      </c>
      <c r="DT39">
        <v>38516510.539999999</v>
      </c>
      <c r="DU39">
        <v>38507505.640000001</v>
      </c>
      <c r="DV39">
        <v>38498552.93</v>
      </c>
      <c r="DW39">
        <v>33402594.640000001</v>
      </c>
      <c r="DX39">
        <v>35793116.479999997</v>
      </c>
      <c r="DY39">
        <v>39282295.039999999</v>
      </c>
      <c r="DZ39">
        <v>29015854.329999998</v>
      </c>
      <c r="EA39">
        <v>28016951.129999999</v>
      </c>
      <c r="EB39">
        <v>28008152.510000002</v>
      </c>
      <c r="EC39">
        <v>27999377.489999998</v>
      </c>
      <c r="ED39">
        <v>27911273.460000001</v>
      </c>
      <c r="EE39">
        <v>31479267.629999999</v>
      </c>
      <c r="EF39">
        <v>33548646.73</v>
      </c>
      <c r="EG39">
        <v>22391416.010000002</v>
      </c>
      <c r="EH39">
        <v>23383904.030000001</v>
      </c>
      <c r="EI39">
        <v>23376369.93</v>
      </c>
      <c r="EJ39">
        <v>23368855.5</v>
      </c>
      <c r="EK39">
        <v>23326426.399999999</v>
      </c>
      <c r="EL39">
        <v>22092159.489999998</v>
      </c>
      <c r="EM39">
        <v>21317922.48</v>
      </c>
      <c r="EN39">
        <v>21709987.440000001</v>
      </c>
      <c r="EO39">
        <v>21347404.48</v>
      </c>
      <c r="EP39">
        <v>21339615.329999998</v>
      </c>
      <c r="EQ39">
        <v>21331814.440000001</v>
      </c>
      <c r="ER39">
        <v>21833859.760000002</v>
      </c>
      <c r="ES39">
        <v>25886316.800000001</v>
      </c>
      <c r="ET39">
        <v>27222126.469999999</v>
      </c>
      <c r="EU39">
        <v>36026432.890000001</v>
      </c>
      <c r="EV39">
        <v>44404135.009999998</v>
      </c>
      <c r="EW39">
        <v>44396417.109999999</v>
      </c>
      <c r="EX39">
        <v>44388492.270000003</v>
      </c>
      <c r="EY39">
        <v>44668061.030000001</v>
      </c>
      <c r="EZ39">
        <v>47245580.5</v>
      </c>
      <c r="FA39">
        <v>48750482.579999998</v>
      </c>
      <c r="FB39">
        <v>47880995.549999997</v>
      </c>
      <c r="FC39">
        <v>35291273.859999999</v>
      </c>
      <c r="FD39">
        <v>35496394.600000001</v>
      </c>
      <c r="FE39">
        <v>35488230.770000003</v>
      </c>
      <c r="FF39">
        <v>36157086.890000001</v>
      </c>
      <c r="FG39">
        <v>34273284.159999996</v>
      </c>
      <c r="FH39">
        <v>30348345.420000002</v>
      </c>
      <c r="FI39">
        <v>29520041.859999999</v>
      </c>
      <c r="FJ39">
        <v>27996102.329999998</v>
      </c>
      <c r="FK39">
        <v>27987567.899999999</v>
      </c>
      <c r="FL39">
        <v>27978944.5</v>
      </c>
      <c r="FM39">
        <v>28020929.239999998</v>
      </c>
      <c r="FN39">
        <v>27931244.859999999</v>
      </c>
      <c r="FO39">
        <v>27916718.68</v>
      </c>
      <c r="FP39">
        <v>27909379.370000001</v>
      </c>
      <c r="FQ39">
        <v>37250402.759999998</v>
      </c>
      <c r="FR39">
        <v>37242569.850000001</v>
      </c>
      <c r="FS39">
        <v>37234637.469999999</v>
      </c>
      <c r="FT39">
        <v>37212606.859999999</v>
      </c>
      <c r="FU39">
        <v>29274728.690000001</v>
      </c>
      <c r="FV39">
        <v>28934452.719999999</v>
      </c>
      <c r="FW39">
        <v>27386177.469999999</v>
      </c>
      <c r="FX39">
        <v>26709731.190000001</v>
      </c>
      <c r="FY39">
        <v>26700937</v>
      </c>
      <c r="FZ39">
        <v>26692004.870000001</v>
      </c>
      <c r="GA39">
        <v>41986407.18</v>
      </c>
      <c r="GC39" s="58" t="str">
        <f>INDEX('[1]MONEDA FIA'!$B$2:$B$51,MATCH(A39,'[1]MONEDA FIA'!$A$2:$A$51,0))</f>
        <v>BS</v>
      </c>
    </row>
    <row r="40" spans="1:185" x14ac:dyDescent="0.2">
      <c r="A40" t="s">
        <v>47</v>
      </c>
      <c r="B40" t="s">
        <v>14</v>
      </c>
      <c r="C40">
        <v>4.2171000000000003</v>
      </c>
      <c r="D40">
        <v>4.0582000000000003</v>
      </c>
      <c r="E40">
        <v>4.0696000000000003</v>
      </c>
      <c r="F40">
        <v>4.0822000000000003</v>
      </c>
      <c r="G40">
        <v>4.0928000000000004</v>
      </c>
      <c r="H40">
        <v>4.1001000000000003</v>
      </c>
      <c r="I40">
        <v>4.1058000000000003</v>
      </c>
      <c r="J40">
        <v>4.1109999999999998</v>
      </c>
      <c r="K40">
        <v>4.1178999999999997</v>
      </c>
      <c r="L40">
        <v>4.1138000000000003</v>
      </c>
      <c r="M40">
        <v>4.0172999999999996</v>
      </c>
      <c r="N40">
        <v>3.9948000000000001</v>
      </c>
      <c r="O40">
        <v>3.9971999999999999</v>
      </c>
      <c r="P40">
        <v>3.867</v>
      </c>
      <c r="Q40">
        <v>3.6636000000000002</v>
      </c>
      <c r="R40">
        <v>3.6674000000000002</v>
      </c>
      <c r="S40">
        <v>3.6808999999999998</v>
      </c>
      <c r="T40">
        <v>3.6738</v>
      </c>
      <c r="U40">
        <v>3.6753</v>
      </c>
      <c r="V40">
        <v>3.6880000000000002</v>
      </c>
      <c r="W40">
        <v>3.6909000000000001</v>
      </c>
      <c r="X40">
        <v>3.6802999999999999</v>
      </c>
      <c r="Y40">
        <v>3.6734</v>
      </c>
      <c r="Z40">
        <v>3.6084999999999998</v>
      </c>
      <c r="AA40">
        <v>3.621</v>
      </c>
      <c r="AB40">
        <v>3.4893999999999998</v>
      </c>
      <c r="AC40">
        <v>3.5053000000000001</v>
      </c>
      <c r="AD40">
        <v>3.5217999999999998</v>
      </c>
      <c r="AE40">
        <v>3.5400999999999998</v>
      </c>
      <c r="AF40">
        <v>3.7303999999999999</v>
      </c>
      <c r="AG40">
        <v>3.6758999999999999</v>
      </c>
      <c r="AH40">
        <v>3.8675999999999999</v>
      </c>
      <c r="AI40">
        <v>3.8908</v>
      </c>
      <c r="AJ40">
        <v>3.9123999999999999</v>
      </c>
      <c r="AK40">
        <v>3.7671000000000001</v>
      </c>
      <c r="AL40">
        <v>3.7879</v>
      </c>
      <c r="AM40">
        <v>3.8107000000000002</v>
      </c>
      <c r="AN40">
        <v>3.8336999999999999</v>
      </c>
      <c r="AO40">
        <v>3.8584999999999998</v>
      </c>
      <c r="AP40">
        <v>3.8847</v>
      </c>
      <c r="AQ40">
        <v>3.91</v>
      </c>
      <c r="AR40">
        <v>3.9457</v>
      </c>
      <c r="AS40">
        <v>3.9805999999999999</v>
      </c>
      <c r="AT40">
        <v>4.1464999999999996</v>
      </c>
      <c r="AU40">
        <v>4.3098999999999998</v>
      </c>
      <c r="AV40">
        <v>4.3411</v>
      </c>
      <c r="AW40">
        <v>4.3624999999999998</v>
      </c>
      <c r="AX40">
        <v>4.4024999999999999</v>
      </c>
      <c r="AY40">
        <v>4.4326999999999996</v>
      </c>
      <c r="AZ40">
        <v>4.4633000000000003</v>
      </c>
      <c r="BA40">
        <v>4.4962999999999997</v>
      </c>
      <c r="BB40">
        <v>4.5309999999999997</v>
      </c>
      <c r="BC40">
        <v>4.5663999999999998</v>
      </c>
      <c r="BD40">
        <v>4.6718000000000002</v>
      </c>
      <c r="BE40">
        <v>4.6985999999999999</v>
      </c>
      <c r="BF40">
        <v>4.7256999999999998</v>
      </c>
      <c r="BG40">
        <v>4.7797999999999998</v>
      </c>
      <c r="BH40">
        <v>4.7828999999999997</v>
      </c>
      <c r="BI40">
        <v>4.8155000000000001</v>
      </c>
      <c r="BJ40">
        <v>4.6677</v>
      </c>
      <c r="BK40">
        <v>4.7682000000000002</v>
      </c>
      <c r="BL40">
        <v>4.7816000000000001</v>
      </c>
      <c r="BM40">
        <v>4.8053999999999997</v>
      </c>
      <c r="BN40">
        <v>4.8170999999999999</v>
      </c>
      <c r="BO40">
        <v>4.9935</v>
      </c>
      <c r="BP40">
        <v>5.0015000000000001</v>
      </c>
      <c r="BQ40">
        <v>5.0080999999999998</v>
      </c>
      <c r="BR40">
        <v>5.0144000000000002</v>
      </c>
      <c r="BS40">
        <v>5.0190000000000001</v>
      </c>
      <c r="BT40">
        <v>4.9606000000000003</v>
      </c>
      <c r="BU40">
        <v>4.9748000000000001</v>
      </c>
      <c r="BV40">
        <v>4.9786999999999999</v>
      </c>
      <c r="BW40">
        <v>4.9816000000000003</v>
      </c>
      <c r="BX40">
        <v>4.9817</v>
      </c>
      <c r="BY40">
        <v>4.9865000000000004</v>
      </c>
      <c r="BZ40">
        <v>4.6542000000000003</v>
      </c>
      <c r="CA40">
        <v>4.6565000000000003</v>
      </c>
      <c r="CB40">
        <v>4.8441000000000001</v>
      </c>
      <c r="CC40">
        <v>5.0006000000000004</v>
      </c>
      <c r="CD40">
        <v>5.0038</v>
      </c>
      <c r="CE40">
        <v>5.0090000000000003</v>
      </c>
      <c r="CF40">
        <v>5.0130999999999997</v>
      </c>
      <c r="CG40">
        <v>5.0119999999999996</v>
      </c>
      <c r="CH40">
        <v>5.0075000000000003</v>
      </c>
      <c r="CI40">
        <v>4.99</v>
      </c>
      <c r="CJ40">
        <v>4.9901</v>
      </c>
      <c r="CK40">
        <v>4.9615999999999998</v>
      </c>
      <c r="CL40">
        <v>4.9828000000000001</v>
      </c>
      <c r="CM40">
        <v>4.9747000000000003</v>
      </c>
      <c r="CN40">
        <v>4.9774000000000003</v>
      </c>
      <c r="CO40">
        <v>4.9898999999999996</v>
      </c>
      <c r="CP40">
        <v>4.6974</v>
      </c>
      <c r="CQ40">
        <v>4.7000999999999999</v>
      </c>
      <c r="CR40">
        <v>4.7176999999999998</v>
      </c>
      <c r="CS40">
        <v>4.7397999999999998</v>
      </c>
      <c r="CT40">
        <v>4.7619999999999996</v>
      </c>
      <c r="CU40">
        <v>4.7836999999999996</v>
      </c>
      <c r="CV40">
        <v>4.806</v>
      </c>
      <c r="CW40">
        <v>4.8280000000000003</v>
      </c>
      <c r="CX40">
        <v>4.9081000000000001</v>
      </c>
      <c r="CY40">
        <v>5.1162000000000001</v>
      </c>
      <c r="CZ40">
        <v>5.1280000000000001</v>
      </c>
      <c r="DA40">
        <v>5.1413000000000002</v>
      </c>
      <c r="DB40">
        <v>5.1532999999999998</v>
      </c>
      <c r="DC40">
        <v>5.1688999999999998</v>
      </c>
      <c r="DD40">
        <v>5.5126999999999997</v>
      </c>
      <c r="DE40">
        <v>5.5377000000000001</v>
      </c>
      <c r="DF40">
        <v>5.3693999999999997</v>
      </c>
      <c r="DG40">
        <v>5.2385999999999999</v>
      </c>
      <c r="DH40">
        <v>5.2584999999999997</v>
      </c>
      <c r="DI40">
        <v>5.2789000000000001</v>
      </c>
      <c r="DJ40">
        <v>5.3239999999999998</v>
      </c>
      <c r="DK40">
        <v>5.2279999999999998</v>
      </c>
      <c r="DL40">
        <v>5.2454999999999998</v>
      </c>
      <c r="DM40">
        <v>5.2915000000000001</v>
      </c>
      <c r="DN40">
        <v>5.3014000000000001</v>
      </c>
      <c r="DO40">
        <v>5.3148999999999997</v>
      </c>
      <c r="DP40">
        <v>5.3281999999999998</v>
      </c>
      <c r="DQ40">
        <v>5.3415999999999997</v>
      </c>
      <c r="DR40">
        <v>5.3433999999999999</v>
      </c>
      <c r="DS40">
        <v>5.3358999999999996</v>
      </c>
      <c r="DT40">
        <v>5.6260000000000003</v>
      </c>
      <c r="DU40">
        <v>5.6097999999999999</v>
      </c>
      <c r="DV40">
        <v>5.5917000000000003</v>
      </c>
      <c r="DW40">
        <v>5.5743999999999998</v>
      </c>
      <c r="DX40">
        <v>5.5567000000000002</v>
      </c>
      <c r="DY40">
        <v>5.5393999999999997</v>
      </c>
      <c r="DZ40">
        <v>5.5598999999999998</v>
      </c>
      <c r="EA40">
        <v>5.5517000000000003</v>
      </c>
      <c r="EB40">
        <v>5.5454999999999997</v>
      </c>
      <c r="EC40">
        <v>5.3432000000000004</v>
      </c>
      <c r="ED40">
        <v>5.3226000000000004</v>
      </c>
      <c r="EE40">
        <v>5.3129</v>
      </c>
      <c r="EF40">
        <v>5.3085000000000004</v>
      </c>
      <c r="EG40">
        <v>5.3166000000000002</v>
      </c>
      <c r="EH40">
        <v>5.3231999999999999</v>
      </c>
      <c r="EI40">
        <v>5.3164999999999996</v>
      </c>
      <c r="EJ40">
        <v>5.3178000000000001</v>
      </c>
      <c r="EK40">
        <v>5.3151999999999999</v>
      </c>
      <c r="EL40">
        <v>5.3217999999999996</v>
      </c>
      <c r="EM40">
        <v>5.3224999999999998</v>
      </c>
      <c r="EN40">
        <v>5.2977999999999996</v>
      </c>
      <c r="EO40">
        <v>5.4062000000000001</v>
      </c>
      <c r="EP40">
        <v>5.4093</v>
      </c>
      <c r="EQ40">
        <v>5.3985000000000003</v>
      </c>
      <c r="ER40">
        <v>5.4055</v>
      </c>
      <c r="ES40">
        <v>5.4112999999999998</v>
      </c>
      <c r="ET40">
        <v>5.4222000000000001</v>
      </c>
      <c r="EU40">
        <v>5.4161000000000001</v>
      </c>
      <c r="EV40">
        <v>5.415</v>
      </c>
      <c r="EW40">
        <v>5.4184999999999999</v>
      </c>
      <c r="EX40">
        <v>5.43</v>
      </c>
      <c r="EY40">
        <v>5.4417999999999997</v>
      </c>
      <c r="EZ40">
        <v>5.4161999999999999</v>
      </c>
      <c r="FA40">
        <v>5.4233000000000002</v>
      </c>
      <c r="FB40">
        <v>5.4314999999999998</v>
      </c>
      <c r="FC40">
        <v>5.4673999999999996</v>
      </c>
      <c r="FD40">
        <v>5.4507000000000003</v>
      </c>
      <c r="FE40">
        <v>5.4626999999999999</v>
      </c>
      <c r="FF40">
        <v>5.335</v>
      </c>
      <c r="FG40">
        <v>5.3425000000000002</v>
      </c>
      <c r="FH40">
        <v>5.3962000000000003</v>
      </c>
      <c r="FI40">
        <v>5.4404000000000003</v>
      </c>
      <c r="FJ40">
        <v>5.4869000000000003</v>
      </c>
      <c r="FK40">
        <v>5.5140000000000002</v>
      </c>
      <c r="FL40">
        <v>5.5541</v>
      </c>
      <c r="FM40">
        <v>5.5903</v>
      </c>
      <c r="FN40">
        <v>5.6280999999999999</v>
      </c>
      <c r="FO40">
        <v>5.4763999999999999</v>
      </c>
      <c r="FP40">
        <v>5.5082000000000004</v>
      </c>
      <c r="FQ40">
        <v>5.5362</v>
      </c>
      <c r="FR40">
        <v>5.5643000000000002</v>
      </c>
      <c r="FS40">
        <v>5.5945999999999998</v>
      </c>
      <c r="FT40">
        <v>5.6233000000000004</v>
      </c>
      <c r="FU40">
        <v>5.7042000000000002</v>
      </c>
      <c r="FV40">
        <v>5.7362000000000002</v>
      </c>
      <c r="FW40">
        <v>5.7683999999999997</v>
      </c>
      <c r="FX40">
        <v>5.8019999999999996</v>
      </c>
      <c r="FY40">
        <v>5.8453999999999997</v>
      </c>
      <c r="FZ40">
        <v>5.8956</v>
      </c>
      <c r="GA40">
        <v>5.9249000000000001</v>
      </c>
      <c r="GC40" s="58" t="str">
        <f>INDEX('[1]MONEDA FIA'!$B$2:$B$51,MATCH(A40,'[1]MONEDA FIA'!$A$2:$A$51,0))</f>
        <v>BS</v>
      </c>
    </row>
    <row r="41" spans="1:185" x14ac:dyDescent="0.2">
      <c r="A41" t="s">
        <v>47</v>
      </c>
      <c r="B41" t="s">
        <v>15</v>
      </c>
      <c r="C41">
        <v>4.2995999999999999</v>
      </c>
      <c r="D41">
        <v>4.1345999999999998</v>
      </c>
      <c r="E41">
        <v>4.1463999999999999</v>
      </c>
      <c r="F41">
        <v>4.1593999999999998</v>
      </c>
      <c r="G41">
        <v>4.1704999999999997</v>
      </c>
      <c r="H41">
        <v>4.1779999999999999</v>
      </c>
      <c r="I41">
        <v>4.1840000000000002</v>
      </c>
      <c r="J41">
        <v>4.1894</v>
      </c>
      <c r="K41">
        <v>4.1965000000000003</v>
      </c>
      <c r="L41">
        <v>4.1923000000000004</v>
      </c>
      <c r="M41">
        <v>4.0921000000000003</v>
      </c>
      <c r="N41">
        <v>4.0686999999999998</v>
      </c>
      <c r="O41">
        <v>4.0712999999999999</v>
      </c>
      <c r="P41">
        <v>3.9363000000000001</v>
      </c>
      <c r="Q41">
        <v>3.7256999999999998</v>
      </c>
      <c r="R41">
        <v>3.7296999999999998</v>
      </c>
      <c r="S41">
        <v>3.7435999999999998</v>
      </c>
      <c r="T41">
        <v>3.7363</v>
      </c>
      <c r="U41">
        <v>3.7378</v>
      </c>
      <c r="V41">
        <v>3.7509999999999999</v>
      </c>
      <c r="W41">
        <v>3.754</v>
      </c>
      <c r="X41">
        <v>3.7429999999999999</v>
      </c>
      <c r="Y41">
        <v>3.7359</v>
      </c>
      <c r="Z41">
        <v>3.6688000000000001</v>
      </c>
      <c r="AA41">
        <v>3.6817000000000002</v>
      </c>
      <c r="AB41">
        <v>3.5457999999999998</v>
      </c>
      <c r="AC41">
        <v>3.5621</v>
      </c>
      <c r="AD41">
        <v>3.5792000000000002</v>
      </c>
      <c r="AE41">
        <v>3.5981000000000001</v>
      </c>
      <c r="AF41">
        <v>3.7948</v>
      </c>
      <c r="AG41">
        <v>3.7385000000000002</v>
      </c>
      <c r="AH41">
        <v>3.9369000000000001</v>
      </c>
      <c r="AI41">
        <v>3.9609999999999999</v>
      </c>
      <c r="AJ41">
        <v>3.9832999999999998</v>
      </c>
      <c r="AK41">
        <v>3.8328000000000002</v>
      </c>
      <c r="AL41">
        <v>3.8544</v>
      </c>
      <c r="AM41">
        <v>3.8780000000000001</v>
      </c>
      <c r="AN41">
        <v>3.9018000000000002</v>
      </c>
      <c r="AO41">
        <v>3.9275000000000002</v>
      </c>
      <c r="AP41">
        <v>3.9546000000000001</v>
      </c>
      <c r="AQ41">
        <v>3.9807999999999999</v>
      </c>
      <c r="AR41">
        <v>4.0179</v>
      </c>
      <c r="AS41">
        <v>4.0541</v>
      </c>
      <c r="AT41">
        <v>4.2262000000000004</v>
      </c>
      <c r="AU41">
        <v>4.3960999999999997</v>
      </c>
      <c r="AV41">
        <v>4.4284999999999997</v>
      </c>
      <c r="AW41">
        <v>4.4508000000000001</v>
      </c>
      <c r="AX41">
        <v>4.4924999999999997</v>
      </c>
      <c r="AY41">
        <v>4.5239000000000003</v>
      </c>
      <c r="AZ41">
        <v>4.5557999999999996</v>
      </c>
      <c r="BA41">
        <v>4.5900999999999996</v>
      </c>
      <c r="BB41">
        <v>4.6262999999999996</v>
      </c>
      <c r="BC41">
        <v>4.6631999999999998</v>
      </c>
      <c r="BD41">
        <v>4.7731000000000003</v>
      </c>
      <c r="BE41">
        <v>4.8010999999999999</v>
      </c>
      <c r="BF41">
        <v>4.8293999999999997</v>
      </c>
      <c r="BG41">
        <v>4.8859000000000004</v>
      </c>
      <c r="BH41">
        <v>4.8891</v>
      </c>
      <c r="BI41">
        <v>4.9233000000000002</v>
      </c>
      <c r="BJ41">
        <v>4.7687999999999997</v>
      </c>
      <c r="BK41">
        <v>4.8738000000000001</v>
      </c>
      <c r="BL41">
        <v>4.8878000000000004</v>
      </c>
      <c r="BM41">
        <v>4.9127000000000001</v>
      </c>
      <c r="BN41">
        <v>4.9249000000000001</v>
      </c>
      <c r="BO41">
        <v>5.1093999999999999</v>
      </c>
      <c r="BP41">
        <v>5.1177000000000001</v>
      </c>
      <c r="BQ41">
        <v>5.1246</v>
      </c>
      <c r="BR41">
        <v>5.1311999999999998</v>
      </c>
      <c r="BS41">
        <v>5.1360999999999999</v>
      </c>
      <c r="BT41">
        <v>5.0750000000000002</v>
      </c>
      <c r="BU41">
        <v>5.0898000000000003</v>
      </c>
      <c r="BV41">
        <v>5.0938999999999997</v>
      </c>
      <c r="BW41">
        <v>5.0968999999999998</v>
      </c>
      <c r="BX41">
        <v>5.0970000000000004</v>
      </c>
      <c r="BY41">
        <v>5.1020000000000003</v>
      </c>
      <c r="BZ41">
        <v>4.7548000000000004</v>
      </c>
      <c r="CA41">
        <v>4.7572000000000001</v>
      </c>
      <c r="CB41">
        <v>4.9531000000000001</v>
      </c>
      <c r="CC41">
        <v>5.1169000000000002</v>
      </c>
      <c r="CD41">
        <v>5.1200999999999999</v>
      </c>
      <c r="CE41">
        <v>5.1256000000000004</v>
      </c>
      <c r="CF41">
        <v>5.1299000000000001</v>
      </c>
      <c r="CG41">
        <v>5.1287000000000003</v>
      </c>
      <c r="CH41">
        <v>5.1241000000000003</v>
      </c>
      <c r="CI41">
        <v>5.1056999999999997</v>
      </c>
      <c r="CJ41">
        <v>5.1059000000000001</v>
      </c>
      <c r="CK41">
        <v>5.0759999999999996</v>
      </c>
      <c r="CL41">
        <v>5.0982000000000003</v>
      </c>
      <c r="CM41">
        <v>5.0898000000000003</v>
      </c>
      <c r="CN41">
        <v>5.0925000000000002</v>
      </c>
      <c r="CO41">
        <v>5.1055999999999999</v>
      </c>
      <c r="CP41">
        <v>4.7999000000000001</v>
      </c>
      <c r="CQ41">
        <v>4.8026999999999997</v>
      </c>
      <c r="CR41">
        <v>4.8211000000000004</v>
      </c>
      <c r="CS41">
        <v>4.8441999999999998</v>
      </c>
      <c r="CT41">
        <v>4.8673999999999999</v>
      </c>
      <c r="CU41">
        <v>4.8899999999999997</v>
      </c>
      <c r="CV41">
        <v>4.9131999999999998</v>
      </c>
      <c r="CW41">
        <v>4.9363000000000001</v>
      </c>
      <c r="CX41">
        <v>5.0201000000000002</v>
      </c>
      <c r="CY41">
        <v>5.2378999999999998</v>
      </c>
      <c r="CZ41">
        <v>5.2503000000000002</v>
      </c>
      <c r="DA41">
        <v>5.2641999999999998</v>
      </c>
      <c r="DB41">
        <v>5.2767999999999997</v>
      </c>
      <c r="DC41">
        <v>5.2930999999999999</v>
      </c>
      <c r="DD41">
        <v>5.6540999999999997</v>
      </c>
      <c r="DE41">
        <v>5.6803999999999997</v>
      </c>
      <c r="DF41">
        <v>5.5034999999999998</v>
      </c>
      <c r="DG41">
        <v>5.3662000000000001</v>
      </c>
      <c r="DH41">
        <v>5.3871000000000002</v>
      </c>
      <c r="DI41">
        <v>5.4085999999999999</v>
      </c>
      <c r="DJ41">
        <v>5.4558999999999997</v>
      </c>
      <c r="DK41">
        <v>5.3551000000000002</v>
      </c>
      <c r="DL41">
        <v>5.3734000000000002</v>
      </c>
      <c r="DM41">
        <v>5.4217000000000004</v>
      </c>
      <c r="DN41">
        <v>5.4321999999999999</v>
      </c>
      <c r="DO41">
        <v>5.4463999999999997</v>
      </c>
      <c r="DP41">
        <v>5.4602000000000004</v>
      </c>
      <c r="DQ41">
        <v>5.4744000000000002</v>
      </c>
      <c r="DR41">
        <v>5.4762000000000004</v>
      </c>
      <c r="DS41">
        <v>5.4683000000000002</v>
      </c>
      <c r="DT41">
        <v>5.7733999999999996</v>
      </c>
      <c r="DU41">
        <v>5.7563000000000004</v>
      </c>
      <c r="DV41">
        <v>5.7373000000000003</v>
      </c>
      <c r="DW41">
        <v>5.7191000000000001</v>
      </c>
      <c r="DX41">
        <v>5.7004000000000001</v>
      </c>
      <c r="DY41">
        <v>5.6821999999999999</v>
      </c>
      <c r="DZ41">
        <v>5.7038000000000002</v>
      </c>
      <c r="EA41">
        <v>5.6951999999999998</v>
      </c>
      <c r="EB41">
        <v>5.6886999999999999</v>
      </c>
      <c r="EC41">
        <v>5.476</v>
      </c>
      <c r="ED41">
        <v>5.4543999999999997</v>
      </c>
      <c r="EE41">
        <v>5.4442000000000004</v>
      </c>
      <c r="EF41">
        <v>5.4396000000000004</v>
      </c>
      <c r="EG41">
        <v>5.4481000000000002</v>
      </c>
      <c r="EH41">
        <v>5.4550000000000001</v>
      </c>
      <c r="EI41">
        <v>5.4480000000000004</v>
      </c>
      <c r="EJ41">
        <v>5.4493999999999998</v>
      </c>
      <c r="EK41">
        <v>5.4466000000000001</v>
      </c>
      <c r="EL41">
        <v>5.4535999999999998</v>
      </c>
      <c r="EM41">
        <v>5.4542000000000002</v>
      </c>
      <c r="EN41">
        <v>5.4283999999999999</v>
      </c>
      <c r="EO41">
        <v>5.5422000000000002</v>
      </c>
      <c r="EP41">
        <v>5.5453999999999999</v>
      </c>
      <c r="EQ41">
        <v>5.5340999999999996</v>
      </c>
      <c r="ER41">
        <v>5.5414000000000003</v>
      </c>
      <c r="ES41">
        <v>5.5475000000000003</v>
      </c>
      <c r="ET41">
        <v>5.5590000000000002</v>
      </c>
      <c r="EU41">
        <v>5.5526</v>
      </c>
      <c r="EV41">
        <v>5.5514000000000001</v>
      </c>
      <c r="EW41">
        <v>5.5551000000000004</v>
      </c>
      <c r="EX41">
        <v>5.5671999999999997</v>
      </c>
      <c r="EY41">
        <v>5.5796000000000001</v>
      </c>
      <c r="EZ41">
        <v>5.5526999999999997</v>
      </c>
      <c r="FA41">
        <v>5.5601000000000003</v>
      </c>
      <c r="FB41">
        <v>5.5688000000000004</v>
      </c>
      <c r="FC41">
        <v>5.6064999999999996</v>
      </c>
      <c r="FD41">
        <v>5.5890000000000004</v>
      </c>
      <c r="FE41">
        <v>5.6016000000000004</v>
      </c>
      <c r="FF41">
        <v>5.4673999999999996</v>
      </c>
      <c r="FG41">
        <v>5.4752999999999998</v>
      </c>
      <c r="FH41">
        <v>5.5316999999999998</v>
      </c>
      <c r="FI41">
        <v>5.5781000000000001</v>
      </c>
      <c r="FJ41">
        <v>5.6269999999999998</v>
      </c>
      <c r="FK41">
        <v>5.6555</v>
      </c>
      <c r="FL41">
        <v>5.6977000000000002</v>
      </c>
      <c r="FM41">
        <v>5.7358000000000002</v>
      </c>
      <c r="FN41">
        <v>5.7755999999999998</v>
      </c>
      <c r="FO41">
        <v>5.6158999999999999</v>
      </c>
      <c r="FP41">
        <v>5.6494</v>
      </c>
      <c r="FQ41">
        <v>5.6788999999999996</v>
      </c>
      <c r="FR41">
        <v>5.7084000000000001</v>
      </c>
      <c r="FS41">
        <v>5.7403000000000004</v>
      </c>
      <c r="FT41">
        <v>5.7706</v>
      </c>
      <c r="FU41">
        <v>5.8556999999999997</v>
      </c>
      <c r="FV41">
        <v>5.8895</v>
      </c>
      <c r="FW41">
        <v>5.9234</v>
      </c>
      <c r="FX41">
        <v>5.9588000000000001</v>
      </c>
      <c r="FY41">
        <v>6.0045999999999999</v>
      </c>
      <c r="FZ41">
        <v>6.0575000000000001</v>
      </c>
      <c r="GA41">
        <v>6.0884999999999998</v>
      </c>
      <c r="GC41" s="58" t="str">
        <f>INDEX('[1]MONEDA FIA'!$B$2:$B$51,MATCH(A41,'[1]MONEDA FIA'!$A$2:$A$51,0))</f>
        <v>BS</v>
      </c>
    </row>
    <row r="42" spans="1:185" x14ac:dyDescent="0.2">
      <c r="A42" t="s">
        <v>3</v>
      </c>
      <c r="B42" t="s">
        <v>13</v>
      </c>
      <c r="C42">
        <v>31145828.149999999</v>
      </c>
      <c r="D42">
        <v>31136732.899999999</v>
      </c>
      <c r="E42">
        <v>31134063.199999999</v>
      </c>
      <c r="F42">
        <v>31135002.57</v>
      </c>
      <c r="G42">
        <v>31135973.940000001</v>
      </c>
      <c r="H42">
        <v>31133914.649999999</v>
      </c>
      <c r="I42">
        <v>31122647.210000001</v>
      </c>
      <c r="J42">
        <v>31116441.07</v>
      </c>
      <c r="K42">
        <v>31112115.57</v>
      </c>
      <c r="L42">
        <v>31101213.079999998</v>
      </c>
      <c r="M42">
        <v>31101947.370000001</v>
      </c>
      <c r="N42">
        <v>31102691.48</v>
      </c>
      <c r="O42">
        <v>31101017.32</v>
      </c>
      <c r="P42">
        <v>31099787.129999999</v>
      </c>
      <c r="Q42">
        <v>31097034.350000001</v>
      </c>
      <c r="R42">
        <v>31582259.539999999</v>
      </c>
      <c r="S42">
        <v>31577456.390000001</v>
      </c>
      <c r="T42">
        <v>31578195.98</v>
      </c>
      <c r="U42">
        <v>31578920.41</v>
      </c>
      <c r="V42">
        <v>31574512.920000002</v>
      </c>
      <c r="W42">
        <v>31511740.460000001</v>
      </c>
      <c r="X42">
        <v>31512450.73</v>
      </c>
      <c r="Y42">
        <v>31492997.600000001</v>
      </c>
      <c r="Z42">
        <v>31481490.390000001</v>
      </c>
      <c r="AA42">
        <v>31482235.809999999</v>
      </c>
      <c r="AB42">
        <v>31482970.640000001</v>
      </c>
      <c r="AC42">
        <v>31481294.890000001</v>
      </c>
      <c r="AD42">
        <v>31442130.629999999</v>
      </c>
      <c r="AE42">
        <v>31436342.91</v>
      </c>
      <c r="AF42">
        <v>31434521.550000001</v>
      </c>
      <c r="AG42">
        <v>31424048.420000002</v>
      </c>
      <c r="AH42">
        <v>31424765.109999999</v>
      </c>
      <c r="AI42">
        <v>31425507.670000002</v>
      </c>
      <c r="AJ42">
        <v>31422375.780000001</v>
      </c>
      <c r="AK42">
        <v>31420308.539999999</v>
      </c>
      <c r="AL42">
        <v>31419030.829999998</v>
      </c>
      <c r="AM42">
        <v>31413363.170000002</v>
      </c>
      <c r="AN42">
        <v>31408580.600000001</v>
      </c>
      <c r="AO42">
        <v>31409346.989999998</v>
      </c>
      <c r="AP42">
        <v>31410065.640000001</v>
      </c>
      <c r="AQ42">
        <v>31388936.670000002</v>
      </c>
      <c r="AR42">
        <v>31387869.460000001</v>
      </c>
      <c r="AS42">
        <v>31387694.059999999</v>
      </c>
      <c r="AT42">
        <v>31383960.52</v>
      </c>
      <c r="AU42">
        <v>31381977.809999999</v>
      </c>
      <c r="AV42">
        <v>31382613.109999999</v>
      </c>
      <c r="AW42">
        <v>31383263.149999999</v>
      </c>
      <c r="AX42">
        <v>31382123.469999999</v>
      </c>
      <c r="AY42">
        <v>31378962.41</v>
      </c>
      <c r="AZ42">
        <v>31379023.120000001</v>
      </c>
      <c r="BA42">
        <v>31375286.940000001</v>
      </c>
      <c r="BB42">
        <v>31372004.739999998</v>
      </c>
      <c r="BC42">
        <v>31372662.98</v>
      </c>
      <c r="BD42">
        <v>31373331.199999999</v>
      </c>
      <c r="BE42">
        <v>31348376.579999998</v>
      </c>
      <c r="BF42">
        <v>31346883.609999999</v>
      </c>
      <c r="BG42">
        <v>31298727.600000001</v>
      </c>
      <c r="BH42">
        <v>31288251.920000002</v>
      </c>
      <c r="BI42">
        <v>31284277.059999999</v>
      </c>
      <c r="BJ42">
        <v>31284935.82</v>
      </c>
      <c r="BK42">
        <v>31285616.300000001</v>
      </c>
      <c r="BL42">
        <v>31286264.170000002</v>
      </c>
      <c r="BM42">
        <v>31286899.300000001</v>
      </c>
      <c r="BN42">
        <v>31284860.5</v>
      </c>
      <c r="BO42">
        <v>31283095.530000001</v>
      </c>
      <c r="BP42">
        <v>31280747.489999998</v>
      </c>
      <c r="BQ42">
        <v>31281383.649999999</v>
      </c>
      <c r="BR42">
        <v>31282042.91</v>
      </c>
      <c r="BS42">
        <v>31279710.98</v>
      </c>
      <c r="BT42">
        <v>31278872.629999999</v>
      </c>
      <c r="BU42">
        <v>31277784.649999999</v>
      </c>
      <c r="BV42">
        <v>31262522.109999999</v>
      </c>
      <c r="BW42">
        <v>31256656.219999999</v>
      </c>
      <c r="BX42">
        <v>31257314.609999999</v>
      </c>
      <c r="BY42">
        <v>31257947.350000001</v>
      </c>
      <c r="BZ42">
        <v>31254303.420000002</v>
      </c>
      <c r="CA42">
        <v>31252119.949999999</v>
      </c>
      <c r="CB42">
        <v>31223693.73</v>
      </c>
      <c r="CC42">
        <v>31222222.550000001</v>
      </c>
      <c r="CD42">
        <v>31216232.23</v>
      </c>
      <c r="CE42">
        <v>31216914.219999999</v>
      </c>
      <c r="CF42">
        <v>31217565.93</v>
      </c>
      <c r="CG42">
        <v>31206169.32</v>
      </c>
      <c r="CH42">
        <v>31204137.59</v>
      </c>
      <c r="CI42">
        <v>31200863.370000001</v>
      </c>
      <c r="CJ42">
        <v>31197954.789999999</v>
      </c>
      <c r="CK42">
        <v>31192534.98</v>
      </c>
      <c r="CL42">
        <v>31193192.809999999</v>
      </c>
      <c r="CM42">
        <v>31193862.039999999</v>
      </c>
      <c r="CN42">
        <v>31185520.84</v>
      </c>
      <c r="CO42">
        <v>31183710.699999999</v>
      </c>
      <c r="CP42">
        <v>31181899.07</v>
      </c>
      <c r="CQ42">
        <v>31179610.280000001</v>
      </c>
      <c r="CR42">
        <v>31174420.559999999</v>
      </c>
      <c r="CS42">
        <v>31175082.629999999</v>
      </c>
      <c r="CT42">
        <v>31175766.190000001</v>
      </c>
      <c r="CU42">
        <v>31173413.989999998</v>
      </c>
      <c r="CV42">
        <v>31172868.579999998</v>
      </c>
      <c r="CW42">
        <v>31165550.879999999</v>
      </c>
      <c r="CX42">
        <v>31138050.399999999</v>
      </c>
      <c r="CY42">
        <v>31100851.59</v>
      </c>
      <c r="CZ42">
        <v>31101521.93</v>
      </c>
      <c r="DA42">
        <v>31102181.039999999</v>
      </c>
      <c r="DB42">
        <v>31099838.289999999</v>
      </c>
      <c r="DC42">
        <v>31098404.370000001</v>
      </c>
      <c r="DD42">
        <v>31093989.030000001</v>
      </c>
      <c r="DE42">
        <v>31088831.899999999</v>
      </c>
      <c r="DF42">
        <v>31089492.09</v>
      </c>
      <c r="DG42">
        <v>31090150.780000001</v>
      </c>
      <c r="DH42">
        <v>31090833.149999999</v>
      </c>
      <c r="DI42">
        <v>31088059.66</v>
      </c>
      <c r="DJ42">
        <v>31087419.899999999</v>
      </c>
      <c r="DK42">
        <v>31086899.620000001</v>
      </c>
      <c r="DL42">
        <v>31083555.300000001</v>
      </c>
      <c r="DM42">
        <v>30585334.809999999</v>
      </c>
      <c r="DN42">
        <v>30585985.649999999</v>
      </c>
      <c r="DO42">
        <v>30586684.120000001</v>
      </c>
      <c r="DP42">
        <v>30585984.84</v>
      </c>
      <c r="DQ42">
        <v>30583080.280000001</v>
      </c>
      <c r="DR42">
        <v>30567903.75</v>
      </c>
      <c r="DS42">
        <v>30568552.460000001</v>
      </c>
      <c r="DT42">
        <v>30567282.09</v>
      </c>
      <c r="DU42">
        <v>30567928.329999998</v>
      </c>
      <c r="DV42">
        <v>30568617.32</v>
      </c>
      <c r="DW42">
        <v>30567851.420000002</v>
      </c>
      <c r="DX42">
        <v>30567610.800000001</v>
      </c>
      <c r="DY42">
        <v>30569818.559999999</v>
      </c>
      <c r="DZ42">
        <v>30569260.48</v>
      </c>
      <c r="EA42">
        <v>30568120.280000001</v>
      </c>
      <c r="EB42">
        <v>30568779.75</v>
      </c>
      <c r="EC42">
        <v>30569440.120000001</v>
      </c>
      <c r="ED42">
        <v>30568678.629999999</v>
      </c>
      <c r="EE42">
        <v>30552595.18</v>
      </c>
      <c r="EF42">
        <v>30552130.120000001</v>
      </c>
      <c r="EG42">
        <v>30550872.370000001</v>
      </c>
      <c r="EH42">
        <v>30548503.460000001</v>
      </c>
      <c r="EI42">
        <v>30549175.530000001</v>
      </c>
      <c r="EJ42">
        <v>30549816.010000002</v>
      </c>
      <c r="EK42">
        <v>30541315.43</v>
      </c>
      <c r="EL42">
        <v>30511627.530000001</v>
      </c>
      <c r="EM42">
        <v>30512837.629999999</v>
      </c>
      <c r="EN42">
        <v>30514900.07</v>
      </c>
      <c r="EO42">
        <v>30513889.800000001</v>
      </c>
      <c r="EP42">
        <v>30514504.98</v>
      </c>
      <c r="EQ42">
        <v>30515184.960000001</v>
      </c>
      <c r="ER42">
        <v>30514005.920000002</v>
      </c>
      <c r="ES42">
        <v>30513966.690000001</v>
      </c>
      <c r="ET42">
        <v>30512923.030000001</v>
      </c>
      <c r="EU42">
        <v>30512568.16</v>
      </c>
      <c r="EV42">
        <v>30480859.550000001</v>
      </c>
      <c r="EW42">
        <v>30481507.52</v>
      </c>
      <c r="EX42">
        <v>30482138.190000001</v>
      </c>
      <c r="EY42">
        <v>30481278.420000002</v>
      </c>
      <c r="EZ42">
        <v>30480814.23</v>
      </c>
      <c r="FA42">
        <v>30480713.98</v>
      </c>
      <c r="FB42">
        <v>30480562.620000001</v>
      </c>
      <c r="FC42">
        <v>30477881.800000001</v>
      </c>
      <c r="FD42">
        <v>30478556.120000001</v>
      </c>
      <c r="FE42">
        <v>30479193.210000001</v>
      </c>
      <c r="FF42">
        <v>30471866.5</v>
      </c>
      <c r="FG42">
        <v>30468586.030000001</v>
      </c>
      <c r="FH42">
        <v>30467629.530000001</v>
      </c>
      <c r="FI42">
        <v>30466882.899999999</v>
      </c>
      <c r="FJ42">
        <v>29463908.379999999</v>
      </c>
      <c r="FK42">
        <v>29464568.129999999</v>
      </c>
      <c r="FL42">
        <v>29465189.43</v>
      </c>
      <c r="FM42">
        <v>29464651.800000001</v>
      </c>
      <c r="FN42">
        <v>29463980.120000001</v>
      </c>
      <c r="FO42">
        <v>29463614.02</v>
      </c>
      <c r="FP42">
        <v>29464266.129999999</v>
      </c>
      <c r="FQ42">
        <v>29462530.84</v>
      </c>
      <c r="FR42">
        <v>29463175.859999999</v>
      </c>
      <c r="FS42">
        <v>29463826.66</v>
      </c>
      <c r="FT42">
        <v>29463567.550000001</v>
      </c>
      <c r="FU42">
        <v>29463423.239999998</v>
      </c>
      <c r="FV42">
        <v>29457768.559999999</v>
      </c>
      <c r="FW42">
        <v>29441412.539999999</v>
      </c>
      <c r="FX42">
        <v>29432377.649999999</v>
      </c>
      <c r="FY42">
        <v>29433008.98</v>
      </c>
      <c r="FZ42">
        <v>29433629.460000001</v>
      </c>
      <c r="GA42">
        <v>29433972.309999999</v>
      </c>
      <c r="GC42" s="58" t="str">
        <f>INDEX('[1]MONEDA FIA'!$B$2:$B$51,MATCH(A42,'[1]MONEDA FIA'!$A$2:$A$51,0))</f>
        <v>DA</v>
      </c>
    </row>
    <row r="43" spans="1:185" x14ac:dyDescent="0.2">
      <c r="A43" t="s">
        <v>3</v>
      </c>
      <c r="B43" t="s">
        <v>16</v>
      </c>
      <c r="C43">
        <v>10127291.82</v>
      </c>
      <c r="D43">
        <v>10116507.43</v>
      </c>
      <c r="E43">
        <v>10112170.18</v>
      </c>
      <c r="F43">
        <v>10111442.93</v>
      </c>
      <c r="G43">
        <v>10110715.74</v>
      </c>
      <c r="H43">
        <v>10106975.75</v>
      </c>
      <c r="I43">
        <v>10094031.17</v>
      </c>
      <c r="J43">
        <v>11406531.32</v>
      </c>
      <c r="K43">
        <v>11400741.07</v>
      </c>
      <c r="L43">
        <v>8388393.4500000002</v>
      </c>
      <c r="M43">
        <v>8387621.9500000002</v>
      </c>
      <c r="N43">
        <v>8386851.71</v>
      </c>
      <c r="O43">
        <v>8660704.5299999993</v>
      </c>
      <c r="P43">
        <v>8683523.6400000006</v>
      </c>
      <c r="Q43">
        <v>8679279.9800000004</v>
      </c>
      <c r="R43">
        <v>9163010.7200000007</v>
      </c>
      <c r="S43">
        <v>9156729.6699999999</v>
      </c>
      <c r="T43">
        <v>9155971.0700000003</v>
      </c>
      <c r="U43">
        <v>9155211.7300000004</v>
      </c>
      <c r="V43">
        <v>9149305.9800000004</v>
      </c>
      <c r="W43">
        <v>9085013.9700000007</v>
      </c>
      <c r="X43">
        <v>9084253.5199999996</v>
      </c>
      <c r="Y43">
        <v>9063303.6199999992</v>
      </c>
      <c r="Z43">
        <v>9050318.2899999991</v>
      </c>
      <c r="AA43">
        <v>9049559.4499999993</v>
      </c>
      <c r="AB43">
        <v>9048799.5700000003</v>
      </c>
      <c r="AC43">
        <v>9045632.9399999995</v>
      </c>
      <c r="AD43">
        <v>9004970.2899999991</v>
      </c>
      <c r="AE43">
        <v>8997702.5899999999</v>
      </c>
      <c r="AF43">
        <v>8994386.3100000005</v>
      </c>
      <c r="AG43">
        <v>8982393.1099999994</v>
      </c>
      <c r="AH43">
        <v>8981631.4399999995</v>
      </c>
      <c r="AI43">
        <v>8980871.5700000003</v>
      </c>
      <c r="AJ43">
        <v>8976267.0500000007</v>
      </c>
      <c r="AK43">
        <v>8972690.1300000008</v>
      </c>
      <c r="AL43">
        <v>8969900.0500000007</v>
      </c>
      <c r="AM43">
        <v>8962750.7200000007</v>
      </c>
      <c r="AN43">
        <v>8956474.5</v>
      </c>
      <c r="AO43">
        <v>8955725.7799999993</v>
      </c>
      <c r="AP43">
        <v>8954964.3100000005</v>
      </c>
      <c r="AQ43">
        <v>8932336.8200000003</v>
      </c>
      <c r="AR43">
        <v>8929770.5700000003</v>
      </c>
      <c r="AS43">
        <v>9510531.2200000007</v>
      </c>
      <c r="AT43">
        <v>9538393.7799999993</v>
      </c>
      <c r="AU43">
        <v>9534999.4199999999</v>
      </c>
      <c r="AV43">
        <v>9534257.9199999999</v>
      </c>
      <c r="AW43">
        <v>9533519.8900000006</v>
      </c>
      <c r="AX43">
        <v>9530976.7400000002</v>
      </c>
      <c r="AY43">
        <v>9526427.7400000002</v>
      </c>
      <c r="AZ43">
        <v>9225090.5299999993</v>
      </c>
      <c r="BA43">
        <v>9219929.1600000001</v>
      </c>
      <c r="BB43">
        <v>9215270.3800000008</v>
      </c>
      <c r="BC43">
        <v>9214523.3599999994</v>
      </c>
      <c r="BD43">
        <v>9213775.2100000009</v>
      </c>
      <c r="BE43">
        <v>9187421.6999999993</v>
      </c>
      <c r="BF43">
        <v>9184519.1600000001</v>
      </c>
      <c r="BG43">
        <v>9134966.8800000008</v>
      </c>
      <c r="BH43">
        <v>9123086.0099999998</v>
      </c>
      <c r="BI43">
        <v>9117714.6799999997</v>
      </c>
      <c r="BJ43">
        <v>9116965.9600000009</v>
      </c>
      <c r="BK43">
        <v>9116216.8399999999</v>
      </c>
      <c r="BL43">
        <v>9115466.7699999996</v>
      </c>
      <c r="BM43">
        <v>9114717.9800000004</v>
      </c>
      <c r="BN43">
        <v>9111262.6199999992</v>
      </c>
      <c r="BO43">
        <v>9108077.7200000007</v>
      </c>
      <c r="BP43">
        <v>9104319.9399999995</v>
      </c>
      <c r="BQ43">
        <v>9103570.7100000009</v>
      </c>
      <c r="BR43">
        <v>9102822.3699999992</v>
      </c>
      <c r="BS43">
        <v>9099065.0199999996</v>
      </c>
      <c r="BT43">
        <v>9096813.4600000009</v>
      </c>
      <c r="BU43">
        <v>9094341.3300000001</v>
      </c>
      <c r="BV43">
        <v>9077654.9000000004</v>
      </c>
      <c r="BW43">
        <v>9070366.5299999993</v>
      </c>
      <c r="BX43">
        <v>9069616.6199999992</v>
      </c>
      <c r="BY43">
        <v>9068867.25</v>
      </c>
      <c r="BZ43">
        <v>9066010.8100000005</v>
      </c>
      <c r="CA43">
        <v>9062403.4100000001</v>
      </c>
      <c r="CB43">
        <v>9032567.2300000004</v>
      </c>
      <c r="CC43">
        <v>9046925.0199999996</v>
      </c>
      <c r="CD43">
        <v>9039558.1199999992</v>
      </c>
      <c r="CE43">
        <v>9038810.4100000001</v>
      </c>
      <c r="CF43">
        <v>9038060.4800000004</v>
      </c>
      <c r="CG43">
        <v>9025258.5600000005</v>
      </c>
      <c r="CH43">
        <v>9021801.5199999996</v>
      </c>
      <c r="CI43">
        <v>9017135.5600000005</v>
      </c>
      <c r="CJ43">
        <v>9012818.1600000001</v>
      </c>
      <c r="CK43">
        <v>9005973.5500000007</v>
      </c>
      <c r="CL43">
        <v>9005225.6400000006</v>
      </c>
      <c r="CM43">
        <v>9004476.5800000001</v>
      </c>
      <c r="CN43">
        <v>8994709.0099999998</v>
      </c>
      <c r="CO43">
        <v>8991518.0500000007</v>
      </c>
      <c r="CP43">
        <v>8988293.9399999995</v>
      </c>
      <c r="CQ43">
        <v>8984598.9100000001</v>
      </c>
      <c r="CR43">
        <v>8977991.8900000006</v>
      </c>
      <c r="CS43">
        <v>8977241.5199999996</v>
      </c>
      <c r="CT43">
        <v>8976491.2200000007</v>
      </c>
      <c r="CU43">
        <v>8972736.9100000001</v>
      </c>
      <c r="CV43">
        <v>8970795.1600000001</v>
      </c>
      <c r="CW43">
        <v>8962056.1999999993</v>
      </c>
      <c r="CX43">
        <v>8933152.5</v>
      </c>
      <c r="CY43">
        <v>8894537.1099999994</v>
      </c>
      <c r="CZ43">
        <v>8893786.4800000004</v>
      </c>
      <c r="DA43">
        <v>8893035.6699999999</v>
      </c>
      <c r="DB43">
        <v>8889276.2799999993</v>
      </c>
      <c r="DC43">
        <v>8886419.3300000001</v>
      </c>
      <c r="DD43">
        <v>8880598.8399999999</v>
      </c>
      <c r="DE43">
        <v>8874029.0399999991</v>
      </c>
      <c r="DF43">
        <v>8873278.5299999993</v>
      </c>
      <c r="DG43">
        <v>8872528.0500000007</v>
      </c>
      <c r="DH43">
        <v>8871777.5500000007</v>
      </c>
      <c r="DI43">
        <v>9913470.0700000003</v>
      </c>
      <c r="DJ43">
        <v>9911447.3800000008</v>
      </c>
      <c r="DK43">
        <v>9909523.5999999996</v>
      </c>
      <c r="DL43">
        <v>9904789.9299999997</v>
      </c>
      <c r="DM43">
        <v>9405177.5999999996</v>
      </c>
      <c r="DN43">
        <v>9404453.8100000005</v>
      </c>
      <c r="DO43">
        <v>9541106.3800000008</v>
      </c>
      <c r="DP43">
        <v>9539048.9499999993</v>
      </c>
      <c r="DQ43">
        <v>9534767.1600000001</v>
      </c>
      <c r="DR43">
        <v>9518224.9299999997</v>
      </c>
      <c r="DS43">
        <v>9517506.1600000001</v>
      </c>
      <c r="DT43">
        <v>9514846.1699999999</v>
      </c>
      <c r="DU43">
        <v>9514125.9499999993</v>
      </c>
      <c r="DV43">
        <v>9513406.7400000002</v>
      </c>
      <c r="DW43">
        <v>9511283.4800000004</v>
      </c>
      <c r="DX43">
        <v>9509662.1400000006</v>
      </c>
      <c r="DY43">
        <v>9507989.9399999995</v>
      </c>
      <c r="DZ43">
        <v>9506064.0800000001</v>
      </c>
      <c r="EA43">
        <v>9503543.7699999996</v>
      </c>
      <c r="EB43">
        <v>9502823.7300000004</v>
      </c>
      <c r="EC43">
        <v>9502103.7699999996</v>
      </c>
      <c r="ED43">
        <v>9499978.5299999993</v>
      </c>
      <c r="EE43">
        <v>9482510.6199999992</v>
      </c>
      <c r="EF43">
        <v>9480686.6500000004</v>
      </c>
      <c r="EG43">
        <v>9478032.5700000003</v>
      </c>
      <c r="EH43">
        <v>9474303.6899999995</v>
      </c>
      <c r="EI43">
        <v>9473584.3499999996</v>
      </c>
      <c r="EJ43">
        <v>9472863.6699999999</v>
      </c>
      <c r="EK43">
        <v>9462967.7100000009</v>
      </c>
      <c r="EL43">
        <v>9450917.5700000003</v>
      </c>
      <c r="EM43">
        <v>9448897.6899999995</v>
      </c>
      <c r="EN43">
        <v>9447303.5099999998</v>
      </c>
      <c r="EO43">
        <v>9444919.4100000001</v>
      </c>
      <c r="EP43">
        <v>9444199.9700000007</v>
      </c>
      <c r="EQ43">
        <v>9443482.0800000001</v>
      </c>
      <c r="ER43">
        <v>9443290.4800000004</v>
      </c>
      <c r="ES43">
        <v>9441869.6099999994</v>
      </c>
      <c r="ET43">
        <v>9439476.1999999993</v>
      </c>
      <c r="EU43">
        <v>9437754.5899999999</v>
      </c>
      <c r="EV43">
        <v>9404693.2100000009</v>
      </c>
      <c r="EW43">
        <v>9403973.9900000002</v>
      </c>
      <c r="EX43">
        <v>9403254.2699999996</v>
      </c>
      <c r="EY43">
        <v>9401031.7699999996</v>
      </c>
      <c r="EZ43">
        <v>9399209.5099999998</v>
      </c>
      <c r="FA43">
        <v>9397743.2200000007</v>
      </c>
      <c r="FB43">
        <v>9396221.3200000003</v>
      </c>
      <c r="FC43">
        <v>9392190.7100000009</v>
      </c>
      <c r="FD43">
        <v>9391471.4199999999</v>
      </c>
      <c r="FE43">
        <v>9390750.4399999995</v>
      </c>
      <c r="FF43">
        <v>9382057.6899999995</v>
      </c>
      <c r="FG43">
        <v>9377426.4100000001</v>
      </c>
      <c r="FH43">
        <v>9375102.8399999999</v>
      </c>
      <c r="FI43">
        <v>9372979.0099999998</v>
      </c>
      <c r="FJ43">
        <v>8368657.4500000002</v>
      </c>
      <c r="FK43">
        <v>8367933.5</v>
      </c>
      <c r="FL43">
        <v>8367209.3300000001</v>
      </c>
      <c r="FM43">
        <v>8165284.3799999999</v>
      </c>
      <c r="FN43">
        <v>8163251.1500000004</v>
      </c>
      <c r="FO43">
        <v>8161519.9199999999</v>
      </c>
      <c r="FP43">
        <v>8160790.4800000004</v>
      </c>
      <c r="FQ43">
        <v>8157701.0800000001</v>
      </c>
      <c r="FR43">
        <v>8156972.1399999997</v>
      </c>
      <c r="FS43">
        <v>8156242.29</v>
      </c>
      <c r="FT43">
        <v>9043486.1999999993</v>
      </c>
      <c r="FU43">
        <v>9041975.6500000004</v>
      </c>
      <c r="FV43">
        <v>9034983.8599999994</v>
      </c>
      <c r="FW43">
        <v>9017289.2899999991</v>
      </c>
      <c r="FX43">
        <v>9006894.8399999999</v>
      </c>
      <c r="FY43">
        <v>9006169.1199999992</v>
      </c>
      <c r="FZ43">
        <v>9005443.6099999994</v>
      </c>
      <c r="GA43">
        <v>9006762.8399999999</v>
      </c>
      <c r="GC43" s="58" t="str">
        <f>INDEX('[1]MONEDA FIA'!$B$2:$B$51,MATCH(A43,'[1]MONEDA FIA'!$A$2:$A$51,0))</f>
        <v>DA</v>
      </c>
    </row>
    <row r="44" spans="1:185" x14ac:dyDescent="0.2">
      <c r="A44" t="s">
        <v>3</v>
      </c>
      <c r="B44" t="s">
        <v>14</v>
      </c>
      <c r="C44">
        <v>1.3743000000000001</v>
      </c>
      <c r="D44">
        <v>1.3662000000000001</v>
      </c>
      <c r="E44">
        <v>1.3575999999999999</v>
      </c>
      <c r="F44">
        <v>1.3593</v>
      </c>
      <c r="G44">
        <v>1.3523000000000001</v>
      </c>
      <c r="H44">
        <v>1.3436999999999999</v>
      </c>
      <c r="I44">
        <v>1.3345</v>
      </c>
      <c r="J44">
        <v>1.3167</v>
      </c>
      <c r="K44">
        <v>1.2970999999999999</v>
      </c>
      <c r="L44">
        <v>1.2809999999999999</v>
      </c>
      <c r="M44">
        <v>1.2638</v>
      </c>
      <c r="N44">
        <v>1.2465999999999999</v>
      </c>
      <c r="O44">
        <v>1.2287999999999999</v>
      </c>
      <c r="P44">
        <v>1.2121</v>
      </c>
      <c r="Q44">
        <v>1.1937</v>
      </c>
      <c r="R44">
        <v>1.1758999999999999</v>
      </c>
      <c r="S44">
        <v>1.1564000000000001</v>
      </c>
      <c r="T44">
        <v>1.1392</v>
      </c>
      <c r="U44">
        <v>1.1208</v>
      </c>
      <c r="V44">
        <v>1.1024</v>
      </c>
      <c r="W44">
        <v>1.0863</v>
      </c>
      <c r="X44">
        <v>1.0668</v>
      </c>
      <c r="Y44">
        <v>1.0485</v>
      </c>
      <c r="Z44">
        <v>1.0306999999999999</v>
      </c>
      <c r="AA44">
        <v>1.0123</v>
      </c>
      <c r="AB44">
        <v>0.99399999999999999</v>
      </c>
      <c r="AC44">
        <v>0.97560000000000002</v>
      </c>
      <c r="AD44">
        <v>0.95720000000000005</v>
      </c>
      <c r="AE44">
        <v>0.94120000000000004</v>
      </c>
      <c r="AF44">
        <v>0.93200000000000005</v>
      </c>
      <c r="AG44">
        <v>0.93020000000000003</v>
      </c>
      <c r="AH44">
        <v>0.91990000000000005</v>
      </c>
      <c r="AI44">
        <v>0.91190000000000004</v>
      </c>
      <c r="AJ44">
        <v>0.90210000000000001</v>
      </c>
      <c r="AK44">
        <v>0.89290000000000003</v>
      </c>
      <c r="AL44">
        <v>0.88490000000000002</v>
      </c>
      <c r="AM44">
        <v>0.87570000000000003</v>
      </c>
      <c r="AN44">
        <v>0.86480000000000001</v>
      </c>
      <c r="AO44">
        <v>0.86709999999999998</v>
      </c>
      <c r="AP44">
        <v>0.86470000000000002</v>
      </c>
      <c r="AQ44">
        <v>0.86529999999999996</v>
      </c>
      <c r="AR44">
        <v>0.86409999999999998</v>
      </c>
      <c r="AS44">
        <v>0.86409999999999998</v>
      </c>
      <c r="AT44">
        <v>0.86070000000000002</v>
      </c>
      <c r="AU44">
        <v>0.86009999999999998</v>
      </c>
      <c r="AV44">
        <v>0.85719999999999996</v>
      </c>
      <c r="AW44">
        <v>0.85429999999999995</v>
      </c>
      <c r="AX44">
        <v>0.85140000000000005</v>
      </c>
      <c r="AY44">
        <v>0.84909999999999997</v>
      </c>
      <c r="AZ44">
        <v>0.84619999999999995</v>
      </c>
      <c r="BA44">
        <v>0.84279999999999999</v>
      </c>
      <c r="BB44">
        <v>0.83930000000000005</v>
      </c>
      <c r="BC44">
        <v>0.83589999999999998</v>
      </c>
      <c r="BD44">
        <v>0.83409999999999995</v>
      </c>
      <c r="BE44">
        <v>0.83069999999999999</v>
      </c>
      <c r="BF44">
        <v>0.82779999999999998</v>
      </c>
      <c r="BG44">
        <v>0.82489999999999997</v>
      </c>
      <c r="BH44">
        <v>0.82199999999999995</v>
      </c>
      <c r="BI44">
        <v>0.81920000000000004</v>
      </c>
      <c r="BJ44">
        <v>0.81569999999999998</v>
      </c>
      <c r="BK44">
        <v>0.81279999999999997</v>
      </c>
      <c r="BL44">
        <v>0.8105</v>
      </c>
      <c r="BM44">
        <v>0.80589999999999995</v>
      </c>
      <c r="BN44">
        <v>0.80479999999999996</v>
      </c>
      <c r="BO44">
        <v>0.80130000000000001</v>
      </c>
      <c r="BP44">
        <v>0.79790000000000005</v>
      </c>
      <c r="BQ44">
        <v>0.7944</v>
      </c>
      <c r="BR44">
        <v>0.80300000000000005</v>
      </c>
      <c r="BS44">
        <v>0.78869999999999996</v>
      </c>
      <c r="BT44">
        <v>0.78690000000000004</v>
      </c>
      <c r="BU44">
        <v>0.7823</v>
      </c>
      <c r="BV44">
        <v>0.78</v>
      </c>
      <c r="BW44">
        <v>0.77769999999999995</v>
      </c>
      <c r="BX44">
        <v>0.77769999999999995</v>
      </c>
      <c r="BY44">
        <v>0.7742</v>
      </c>
      <c r="BZ44">
        <v>0.77539999999999998</v>
      </c>
      <c r="CA44">
        <v>0.77649999999999997</v>
      </c>
      <c r="CB44">
        <v>0.77649999999999997</v>
      </c>
      <c r="CC44">
        <v>0.77700000000000002</v>
      </c>
      <c r="CD44">
        <v>0.77590000000000003</v>
      </c>
      <c r="CE44">
        <v>0.77639999999999998</v>
      </c>
      <c r="CF44">
        <v>0.77810000000000001</v>
      </c>
      <c r="CG44">
        <v>0.77810000000000001</v>
      </c>
      <c r="CH44">
        <v>0.77810000000000001</v>
      </c>
      <c r="CI44">
        <v>0.77810000000000001</v>
      </c>
      <c r="CJ44">
        <v>0.77810000000000001</v>
      </c>
      <c r="CK44">
        <v>0.77690000000000003</v>
      </c>
      <c r="CL44">
        <v>0.77690000000000003</v>
      </c>
      <c r="CM44">
        <v>0.77800000000000002</v>
      </c>
      <c r="CN44">
        <v>0.77910000000000001</v>
      </c>
      <c r="CO44">
        <v>0.77739999999999998</v>
      </c>
      <c r="CP44">
        <v>0.77739999999999998</v>
      </c>
      <c r="CQ44">
        <v>0.77849999999999997</v>
      </c>
      <c r="CR44">
        <v>0.77849999999999997</v>
      </c>
      <c r="CS44">
        <v>0.77849999999999997</v>
      </c>
      <c r="CT44">
        <v>0.77900000000000003</v>
      </c>
      <c r="CU44">
        <v>0.76870000000000005</v>
      </c>
      <c r="CV44">
        <v>0.7681</v>
      </c>
      <c r="CW44">
        <v>0.77959999999999996</v>
      </c>
      <c r="CX44">
        <v>0.77900000000000003</v>
      </c>
      <c r="CY44">
        <v>0.78069999999999995</v>
      </c>
      <c r="CZ44">
        <v>0.78069999999999995</v>
      </c>
      <c r="DA44">
        <v>0.78059999999999996</v>
      </c>
      <c r="DB44">
        <v>0.78059999999999996</v>
      </c>
      <c r="DC44">
        <v>0.78290000000000004</v>
      </c>
      <c r="DD44">
        <v>0.7823</v>
      </c>
      <c r="DE44">
        <v>0.78169999999999995</v>
      </c>
      <c r="DF44">
        <v>0.7823</v>
      </c>
      <c r="DG44">
        <v>0.78169999999999995</v>
      </c>
      <c r="DH44">
        <v>0.78390000000000004</v>
      </c>
      <c r="DI44">
        <v>0.78280000000000005</v>
      </c>
      <c r="DJ44">
        <v>0.7833</v>
      </c>
      <c r="DK44">
        <v>0.78449999999999998</v>
      </c>
      <c r="DL44">
        <v>0.78439999999999999</v>
      </c>
      <c r="DM44">
        <v>0.78669999999999995</v>
      </c>
      <c r="DN44">
        <v>0.78669999999999995</v>
      </c>
      <c r="DO44">
        <v>0.79010000000000002</v>
      </c>
      <c r="DP44">
        <v>0.79010000000000002</v>
      </c>
      <c r="DQ44">
        <v>0.78949999999999998</v>
      </c>
      <c r="DR44">
        <v>0.7883</v>
      </c>
      <c r="DS44">
        <v>0.79</v>
      </c>
      <c r="DT44">
        <v>0.79120000000000001</v>
      </c>
      <c r="DU44">
        <v>0.79110000000000003</v>
      </c>
      <c r="DV44">
        <v>0.7923</v>
      </c>
      <c r="DW44">
        <v>0.7923</v>
      </c>
      <c r="DX44">
        <v>0.79169999999999996</v>
      </c>
      <c r="DY44">
        <v>0.90190000000000003</v>
      </c>
      <c r="DZ44">
        <v>0.89900000000000002</v>
      </c>
      <c r="EA44">
        <v>0.89900000000000002</v>
      </c>
      <c r="EB44">
        <v>0.89959999999999996</v>
      </c>
      <c r="EC44">
        <v>0.90010000000000001</v>
      </c>
      <c r="ED44">
        <v>0.89949999999999997</v>
      </c>
      <c r="EE44">
        <v>0.89949999999999997</v>
      </c>
      <c r="EF44">
        <v>0.89949999999999997</v>
      </c>
      <c r="EG44">
        <v>0.9</v>
      </c>
      <c r="EH44">
        <v>0.9</v>
      </c>
      <c r="EI44">
        <v>0.90110000000000001</v>
      </c>
      <c r="EJ44">
        <v>0.90049999999999997</v>
      </c>
      <c r="EK44">
        <v>0.90169999999999995</v>
      </c>
      <c r="EL44">
        <v>0.8982</v>
      </c>
      <c r="EM44">
        <v>0.9718</v>
      </c>
      <c r="EN44">
        <v>1.0620000000000001</v>
      </c>
      <c r="EO44">
        <v>1.0613999999999999</v>
      </c>
      <c r="EP44">
        <v>1.0597000000000001</v>
      </c>
      <c r="EQ44">
        <v>1.0590999999999999</v>
      </c>
      <c r="ER44">
        <v>1.0585</v>
      </c>
      <c r="ES44">
        <v>1.0573999999999999</v>
      </c>
      <c r="ET44">
        <v>1.0568</v>
      </c>
      <c r="EU44">
        <v>1.0572999999999999</v>
      </c>
      <c r="EV44">
        <v>1.0567</v>
      </c>
      <c r="EW44">
        <v>1.0567</v>
      </c>
      <c r="EX44">
        <v>1.0549999999999999</v>
      </c>
      <c r="EY44">
        <v>1.0548999999999999</v>
      </c>
      <c r="EZ44">
        <v>1.0531999999999999</v>
      </c>
      <c r="FA44">
        <v>1.0537000000000001</v>
      </c>
      <c r="FB44">
        <v>1.0530999999999999</v>
      </c>
      <c r="FC44">
        <v>0.95430000000000004</v>
      </c>
      <c r="FD44">
        <v>0.95879999999999999</v>
      </c>
      <c r="FE44">
        <v>0.95830000000000004</v>
      </c>
      <c r="FF44">
        <v>0.9577</v>
      </c>
      <c r="FG44">
        <v>0.95650000000000002</v>
      </c>
      <c r="FH44">
        <v>0.95650000000000002</v>
      </c>
      <c r="FI44">
        <v>0.95699999999999996</v>
      </c>
      <c r="FJ44">
        <v>0.95809999999999995</v>
      </c>
      <c r="FK44">
        <v>0.95809999999999995</v>
      </c>
      <c r="FL44">
        <v>0.9587</v>
      </c>
      <c r="FM44">
        <v>0.95920000000000005</v>
      </c>
      <c r="FN44">
        <v>0.95979999999999999</v>
      </c>
      <c r="FO44">
        <v>0.95920000000000005</v>
      </c>
      <c r="FP44">
        <v>0.96319999999999995</v>
      </c>
      <c r="FQ44">
        <v>0.88949999999999996</v>
      </c>
      <c r="FR44">
        <v>0.79979999999999996</v>
      </c>
      <c r="FS44">
        <v>0.80089999999999995</v>
      </c>
      <c r="FT44">
        <v>0.80259999999999998</v>
      </c>
      <c r="FU44">
        <v>0.81969999999999998</v>
      </c>
      <c r="FV44">
        <v>0.82030000000000003</v>
      </c>
      <c r="FW44">
        <v>0.81859999999999999</v>
      </c>
      <c r="FX44">
        <v>0.82030000000000003</v>
      </c>
      <c r="FY44">
        <v>0.82020000000000004</v>
      </c>
      <c r="FZ44">
        <v>0.82079999999999997</v>
      </c>
      <c r="GA44">
        <v>0.86009999999999998</v>
      </c>
      <c r="GC44" s="58" t="str">
        <f>INDEX('[1]MONEDA FIA'!$B$2:$B$51,MATCH(A44,'[1]MONEDA FIA'!$A$2:$A$51,0))</f>
        <v>DA</v>
      </c>
    </row>
    <row r="45" spans="1:185" x14ac:dyDescent="0.2">
      <c r="A45" t="s">
        <v>3</v>
      </c>
      <c r="B45" t="s">
        <v>15</v>
      </c>
      <c r="C45">
        <v>1.383</v>
      </c>
      <c r="D45">
        <v>1.3748</v>
      </c>
      <c r="E45">
        <v>1.3661000000000001</v>
      </c>
      <c r="F45">
        <v>1.3677999999999999</v>
      </c>
      <c r="G45">
        <v>1.3608</v>
      </c>
      <c r="H45">
        <v>1.3520000000000001</v>
      </c>
      <c r="I45">
        <v>1.3427</v>
      </c>
      <c r="J45">
        <v>1.3246</v>
      </c>
      <c r="K45">
        <v>1.3048999999999999</v>
      </c>
      <c r="L45">
        <v>1.2886</v>
      </c>
      <c r="M45">
        <v>1.2710999999999999</v>
      </c>
      <c r="N45">
        <v>1.2537</v>
      </c>
      <c r="O45">
        <v>1.2357</v>
      </c>
      <c r="P45">
        <v>1.2188000000000001</v>
      </c>
      <c r="Q45">
        <v>1.2002999999999999</v>
      </c>
      <c r="R45">
        <v>1.1822999999999999</v>
      </c>
      <c r="S45">
        <v>1.1625000000000001</v>
      </c>
      <c r="T45">
        <v>1.1451</v>
      </c>
      <c r="U45">
        <v>1.1266</v>
      </c>
      <c r="V45">
        <v>1.1080000000000001</v>
      </c>
      <c r="W45">
        <v>1.0918000000000001</v>
      </c>
      <c r="X45">
        <v>1.0721000000000001</v>
      </c>
      <c r="Y45">
        <v>1.0535000000000001</v>
      </c>
      <c r="Z45">
        <v>1.0356000000000001</v>
      </c>
      <c r="AA45">
        <v>1.0169999999999999</v>
      </c>
      <c r="AB45">
        <v>0.99850000000000005</v>
      </c>
      <c r="AC45">
        <v>0.98</v>
      </c>
      <c r="AD45">
        <v>0.96140000000000003</v>
      </c>
      <c r="AE45">
        <v>0.94520000000000004</v>
      </c>
      <c r="AF45">
        <v>0.93600000000000005</v>
      </c>
      <c r="AG45">
        <v>0.93420000000000003</v>
      </c>
      <c r="AH45">
        <v>0.92379999999999995</v>
      </c>
      <c r="AI45">
        <v>0.91569999999999996</v>
      </c>
      <c r="AJ45">
        <v>0.90580000000000005</v>
      </c>
      <c r="AK45">
        <v>0.89659999999999995</v>
      </c>
      <c r="AL45">
        <v>0.88849999999999996</v>
      </c>
      <c r="AM45">
        <v>0.87919999999999998</v>
      </c>
      <c r="AN45">
        <v>0.86819999999999997</v>
      </c>
      <c r="AO45">
        <v>0.87050000000000005</v>
      </c>
      <c r="AP45">
        <v>0.86819999999999997</v>
      </c>
      <c r="AQ45">
        <v>0.86870000000000003</v>
      </c>
      <c r="AR45">
        <v>0.86760000000000004</v>
      </c>
      <c r="AS45">
        <v>0.86750000000000005</v>
      </c>
      <c r="AT45">
        <v>0.86409999999999998</v>
      </c>
      <c r="AU45">
        <v>0.86350000000000005</v>
      </c>
      <c r="AV45">
        <v>0.86060000000000003</v>
      </c>
      <c r="AW45">
        <v>0.85770000000000002</v>
      </c>
      <c r="AX45">
        <v>0.85470000000000002</v>
      </c>
      <c r="AY45">
        <v>0.85240000000000005</v>
      </c>
      <c r="AZ45">
        <v>0.84950000000000003</v>
      </c>
      <c r="BA45">
        <v>0.84599999999999997</v>
      </c>
      <c r="BB45">
        <v>0.84260000000000002</v>
      </c>
      <c r="BC45">
        <v>0.83909999999999996</v>
      </c>
      <c r="BD45">
        <v>0.83730000000000004</v>
      </c>
      <c r="BE45">
        <v>0.83379999999999999</v>
      </c>
      <c r="BF45">
        <v>0.83089999999999997</v>
      </c>
      <c r="BG45">
        <v>0.82799999999999996</v>
      </c>
      <c r="BH45">
        <v>0.82509999999999994</v>
      </c>
      <c r="BI45">
        <v>0.82220000000000004</v>
      </c>
      <c r="BJ45">
        <v>0.81879999999999997</v>
      </c>
      <c r="BK45">
        <v>0.81589999999999996</v>
      </c>
      <c r="BL45">
        <v>0.8135</v>
      </c>
      <c r="BM45">
        <v>0.80889999999999995</v>
      </c>
      <c r="BN45">
        <v>0.80769999999999997</v>
      </c>
      <c r="BO45">
        <v>0.80430000000000001</v>
      </c>
      <c r="BP45">
        <v>0.80079999999999996</v>
      </c>
      <c r="BQ45">
        <v>0.79730000000000001</v>
      </c>
      <c r="BR45">
        <v>0.80589999999999995</v>
      </c>
      <c r="BS45">
        <v>0.79149999999999998</v>
      </c>
      <c r="BT45">
        <v>0.78979999999999995</v>
      </c>
      <c r="BU45">
        <v>0.78510000000000002</v>
      </c>
      <c r="BV45">
        <v>0.78280000000000005</v>
      </c>
      <c r="BW45">
        <v>0.78049999999999997</v>
      </c>
      <c r="BX45">
        <v>0.78049999999999997</v>
      </c>
      <c r="BY45">
        <v>0.77700000000000002</v>
      </c>
      <c r="BZ45">
        <v>0.77810000000000001</v>
      </c>
      <c r="CA45">
        <v>0.77929999999999999</v>
      </c>
      <c r="CB45">
        <v>0.77929999999999999</v>
      </c>
      <c r="CC45">
        <v>0.77980000000000005</v>
      </c>
      <c r="CD45">
        <v>0.77859999999999996</v>
      </c>
      <c r="CE45">
        <v>0.7792</v>
      </c>
      <c r="CF45">
        <v>0.78090000000000004</v>
      </c>
      <c r="CG45">
        <v>0.78090000000000004</v>
      </c>
      <c r="CH45">
        <v>0.78090000000000004</v>
      </c>
      <c r="CI45">
        <v>0.78090000000000004</v>
      </c>
      <c r="CJ45">
        <v>0.78080000000000005</v>
      </c>
      <c r="CK45">
        <v>0.77969999999999995</v>
      </c>
      <c r="CL45">
        <v>0.77969999999999995</v>
      </c>
      <c r="CM45">
        <v>0.78080000000000005</v>
      </c>
      <c r="CN45">
        <v>0.78190000000000004</v>
      </c>
      <c r="CO45">
        <v>0.7802</v>
      </c>
      <c r="CP45">
        <v>0.7802</v>
      </c>
      <c r="CQ45">
        <v>0.78129999999999999</v>
      </c>
      <c r="CR45">
        <v>0.78129999999999999</v>
      </c>
      <c r="CS45">
        <v>0.78129999999999999</v>
      </c>
      <c r="CT45">
        <v>0.78180000000000005</v>
      </c>
      <c r="CU45">
        <v>0.77139999999999997</v>
      </c>
      <c r="CV45">
        <v>0.77090000000000003</v>
      </c>
      <c r="CW45">
        <v>0.78239999999999998</v>
      </c>
      <c r="CX45">
        <v>0.78180000000000005</v>
      </c>
      <c r="CY45">
        <v>0.78349999999999997</v>
      </c>
      <c r="CZ45">
        <v>0.78349999999999997</v>
      </c>
      <c r="DA45">
        <v>0.78339999999999999</v>
      </c>
      <c r="DB45">
        <v>0.78339999999999999</v>
      </c>
      <c r="DC45">
        <v>0.78569999999999995</v>
      </c>
      <c r="DD45">
        <v>0.78510000000000002</v>
      </c>
      <c r="DE45">
        <v>0.78449999999999998</v>
      </c>
      <c r="DF45">
        <v>0.78510000000000002</v>
      </c>
      <c r="DG45">
        <v>0.78449999999999998</v>
      </c>
      <c r="DH45">
        <v>0.78680000000000005</v>
      </c>
      <c r="DI45">
        <v>0.78559999999999997</v>
      </c>
      <c r="DJ45">
        <v>0.78620000000000001</v>
      </c>
      <c r="DK45">
        <v>0.7873</v>
      </c>
      <c r="DL45">
        <v>0.7873</v>
      </c>
      <c r="DM45">
        <v>0.78959999999999997</v>
      </c>
      <c r="DN45">
        <v>0.78949999999999998</v>
      </c>
      <c r="DO45">
        <v>0.79300000000000004</v>
      </c>
      <c r="DP45">
        <v>0.79300000000000004</v>
      </c>
      <c r="DQ45">
        <v>0.79239999999999999</v>
      </c>
      <c r="DR45">
        <v>0.79120000000000001</v>
      </c>
      <c r="DS45">
        <v>0.79290000000000005</v>
      </c>
      <c r="DT45">
        <v>0.79400000000000004</v>
      </c>
      <c r="DU45">
        <v>0.79400000000000004</v>
      </c>
      <c r="DV45">
        <v>0.79520000000000002</v>
      </c>
      <c r="DW45">
        <v>0.79510000000000003</v>
      </c>
      <c r="DX45">
        <v>0.79449999999999998</v>
      </c>
      <c r="DY45">
        <v>0.90559999999999996</v>
      </c>
      <c r="DZ45">
        <v>0.90269999999999995</v>
      </c>
      <c r="EA45">
        <v>0.90269999999999995</v>
      </c>
      <c r="EB45">
        <v>0.90329999999999999</v>
      </c>
      <c r="EC45">
        <v>0.90380000000000005</v>
      </c>
      <c r="ED45">
        <v>0.9032</v>
      </c>
      <c r="EE45">
        <v>0.9032</v>
      </c>
      <c r="EF45">
        <v>0.9032</v>
      </c>
      <c r="EG45">
        <v>0.90369999999999995</v>
      </c>
      <c r="EH45">
        <v>0.90310000000000001</v>
      </c>
      <c r="EI45">
        <v>0.90490000000000004</v>
      </c>
      <c r="EJ45">
        <v>0.90429999999999999</v>
      </c>
      <c r="EK45">
        <v>0.90539999999999998</v>
      </c>
      <c r="EL45">
        <v>0.90190000000000003</v>
      </c>
      <c r="EM45">
        <v>0.97619999999999996</v>
      </c>
      <c r="EN45">
        <v>1.0671999999999999</v>
      </c>
      <c r="EO45">
        <v>1.0666</v>
      </c>
      <c r="EP45">
        <v>1.0649</v>
      </c>
      <c r="EQ45">
        <v>1.0643</v>
      </c>
      <c r="ER45">
        <v>1.0637000000000001</v>
      </c>
      <c r="ES45">
        <v>1.0625</v>
      </c>
      <c r="ET45">
        <v>1.0619000000000001</v>
      </c>
      <c r="EU45">
        <v>1.0624</v>
      </c>
      <c r="EV45">
        <v>1.0618000000000001</v>
      </c>
      <c r="EW45">
        <v>1.0618000000000001</v>
      </c>
      <c r="EX45">
        <v>1.0601</v>
      </c>
      <c r="EY45">
        <v>1.06</v>
      </c>
      <c r="EZ45">
        <v>1.0583</v>
      </c>
      <c r="FA45">
        <v>1.0588</v>
      </c>
      <c r="FB45">
        <v>1.0582</v>
      </c>
      <c r="FC45">
        <v>0.95850000000000002</v>
      </c>
      <c r="FD45">
        <v>0.96309999999999996</v>
      </c>
      <c r="FE45">
        <v>0.96250000000000002</v>
      </c>
      <c r="FF45">
        <v>0.96189999999999998</v>
      </c>
      <c r="FG45">
        <v>0.9607</v>
      </c>
      <c r="FH45">
        <v>0.9607</v>
      </c>
      <c r="FI45">
        <v>0.96120000000000005</v>
      </c>
      <c r="FJ45">
        <v>0.96240000000000003</v>
      </c>
      <c r="FK45">
        <v>0.96230000000000004</v>
      </c>
      <c r="FL45">
        <v>0.96289999999999998</v>
      </c>
      <c r="FM45">
        <v>0.96350000000000002</v>
      </c>
      <c r="FN45">
        <v>0.96399999999999997</v>
      </c>
      <c r="FO45">
        <v>0.96340000000000003</v>
      </c>
      <c r="FP45">
        <v>0.96740000000000004</v>
      </c>
      <c r="FQ45">
        <v>0.8931</v>
      </c>
      <c r="FR45">
        <v>0.80279999999999996</v>
      </c>
      <c r="FS45">
        <v>0.80389999999999995</v>
      </c>
      <c r="FT45">
        <v>0.80559999999999998</v>
      </c>
      <c r="FU45">
        <v>0.82279999999999998</v>
      </c>
      <c r="FV45">
        <v>0.82340000000000002</v>
      </c>
      <c r="FW45">
        <v>0.8216</v>
      </c>
      <c r="FX45">
        <v>0.82330000000000003</v>
      </c>
      <c r="FY45">
        <v>0.82330000000000003</v>
      </c>
      <c r="FZ45">
        <v>0.82389999999999997</v>
      </c>
      <c r="GA45">
        <v>0.86350000000000005</v>
      </c>
      <c r="GC45" s="58" t="str">
        <f>INDEX('[1]MONEDA FIA'!$B$2:$B$51,MATCH(A45,'[1]MONEDA FIA'!$A$2:$A$51,0))</f>
        <v>DA</v>
      </c>
    </row>
    <row r="46" spans="1:185" x14ac:dyDescent="0.2">
      <c r="A46" t="s">
        <v>68</v>
      </c>
      <c r="B46" t="s">
        <v>13</v>
      </c>
      <c r="C46">
        <v>226246416.81999999</v>
      </c>
      <c r="D46">
        <v>226267908.02000001</v>
      </c>
      <c r="E46">
        <v>218287919.66999999</v>
      </c>
      <c r="F46">
        <v>218309917.69999999</v>
      </c>
      <c r="G46">
        <v>218331648.09999999</v>
      </c>
      <c r="H46">
        <v>218390600.72999999</v>
      </c>
      <c r="I46">
        <v>218462408.88999999</v>
      </c>
      <c r="J46">
        <v>218484228.84999999</v>
      </c>
      <c r="K46">
        <v>218507046.30000001</v>
      </c>
      <c r="L46">
        <v>218523971.75999999</v>
      </c>
      <c r="M46">
        <v>218546192.62</v>
      </c>
      <c r="N46">
        <v>218568365.25</v>
      </c>
      <c r="O46">
        <v>218586215.13999999</v>
      </c>
      <c r="P46">
        <v>218608350.24000001</v>
      </c>
      <c r="Q46">
        <v>218639087.21000001</v>
      </c>
      <c r="R46">
        <v>218661014.66999999</v>
      </c>
      <c r="S46">
        <v>218685488.13999999</v>
      </c>
      <c r="T46">
        <v>218707390.22999999</v>
      </c>
      <c r="U46">
        <v>218729238.96000001</v>
      </c>
      <c r="V46">
        <v>218720171.44</v>
      </c>
      <c r="W46">
        <v>218641159.31</v>
      </c>
      <c r="X46">
        <v>218663138.37</v>
      </c>
      <c r="Y46">
        <v>218936534.25</v>
      </c>
      <c r="Z46">
        <v>219009470.91</v>
      </c>
      <c r="AA46">
        <v>219032275.83000001</v>
      </c>
      <c r="AB46">
        <v>219055108</v>
      </c>
      <c r="AC46">
        <v>219075461.84999999</v>
      </c>
      <c r="AD46">
        <v>219198322.55000001</v>
      </c>
      <c r="AE46">
        <v>219209166.96000001</v>
      </c>
      <c r="AF46">
        <v>219240001.34</v>
      </c>
      <c r="AG46">
        <v>219494166.74000001</v>
      </c>
      <c r="AH46">
        <v>219519992.13999999</v>
      </c>
      <c r="AI46">
        <v>219545845.13</v>
      </c>
      <c r="AJ46">
        <v>219565853.49000001</v>
      </c>
      <c r="AK46">
        <v>219589628.49000001</v>
      </c>
      <c r="AL46">
        <v>219624409.75999999</v>
      </c>
      <c r="AM46">
        <v>219650285.59999999</v>
      </c>
      <c r="AN46">
        <v>219714049.86000001</v>
      </c>
      <c r="AO46">
        <v>219739844.72</v>
      </c>
      <c r="AP46">
        <v>219765710.36000001</v>
      </c>
      <c r="AQ46">
        <v>219811936.93000001</v>
      </c>
      <c r="AR46">
        <v>219881902.59999999</v>
      </c>
      <c r="AS46">
        <v>219913318.72999999</v>
      </c>
      <c r="AT46">
        <v>219940835.58000001</v>
      </c>
      <c r="AU46">
        <v>219963729.13</v>
      </c>
      <c r="AV46">
        <v>219991515.91</v>
      </c>
      <c r="AW46">
        <v>220017666</v>
      </c>
      <c r="AX46">
        <v>220043682.77000001</v>
      </c>
      <c r="AY46">
        <v>220052185.31</v>
      </c>
      <c r="AZ46">
        <v>219986292.75999999</v>
      </c>
      <c r="BA46">
        <v>218878746.53</v>
      </c>
      <c r="BB46">
        <v>219150319.69999999</v>
      </c>
      <c r="BC46">
        <v>219177898.38</v>
      </c>
      <c r="BD46">
        <v>219204967.94999999</v>
      </c>
      <c r="BE46">
        <v>219310067.30000001</v>
      </c>
      <c r="BF46">
        <v>219342228.83000001</v>
      </c>
      <c r="BG46">
        <v>219368824.31</v>
      </c>
      <c r="BH46">
        <v>219393336.56999999</v>
      </c>
      <c r="BI46">
        <v>219614650.15000001</v>
      </c>
      <c r="BJ46">
        <v>219642450.96000001</v>
      </c>
      <c r="BK46">
        <v>219670118.50999999</v>
      </c>
      <c r="BL46">
        <v>219697841.56999999</v>
      </c>
      <c r="BM46">
        <v>219725556.46000001</v>
      </c>
      <c r="BN46">
        <v>219753322.00999999</v>
      </c>
      <c r="BO46">
        <v>220789022.94</v>
      </c>
      <c r="BP46">
        <v>220818827.22</v>
      </c>
      <c r="BQ46">
        <v>220846305.46000001</v>
      </c>
      <c r="BR46">
        <v>220873738.58000001</v>
      </c>
      <c r="BS46">
        <v>220901238.18000001</v>
      </c>
      <c r="BT46">
        <v>220930456.36000001</v>
      </c>
      <c r="BU46">
        <v>220938438.19999999</v>
      </c>
      <c r="BV46">
        <v>220930411.63</v>
      </c>
      <c r="BW46">
        <v>220958712.15000001</v>
      </c>
      <c r="BX46">
        <v>220987177.21000001</v>
      </c>
      <c r="BY46">
        <v>221015234.37</v>
      </c>
      <c r="BZ46">
        <v>221293675.68000001</v>
      </c>
      <c r="CA46">
        <v>221294035.11000001</v>
      </c>
      <c r="CB46">
        <v>221409192.77000001</v>
      </c>
      <c r="CC46">
        <v>221337242.63</v>
      </c>
      <c r="CD46">
        <v>221275398.78</v>
      </c>
      <c r="CE46">
        <v>221303443.00999999</v>
      </c>
      <c r="CF46">
        <v>221331556.44</v>
      </c>
      <c r="CG46">
        <v>221360328.47999999</v>
      </c>
      <c r="CH46">
        <v>221388331</v>
      </c>
      <c r="CI46">
        <v>221414695.16</v>
      </c>
      <c r="CJ46">
        <v>221442618.81</v>
      </c>
      <c r="CK46">
        <v>221471779.50999999</v>
      </c>
      <c r="CL46">
        <v>221500390.34999999</v>
      </c>
      <c r="CM46">
        <v>221528984.25</v>
      </c>
      <c r="CN46">
        <v>221985349.65000001</v>
      </c>
      <c r="CO46">
        <v>222007946.75</v>
      </c>
      <c r="CP46">
        <v>222097407.72999999</v>
      </c>
      <c r="CQ46">
        <v>221387327.90000001</v>
      </c>
      <c r="CR46">
        <v>221381711.25999999</v>
      </c>
      <c r="CS46">
        <v>221411210.09</v>
      </c>
      <c r="CT46">
        <v>221440696.63999999</v>
      </c>
      <c r="CU46">
        <v>221475157.84999999</v>
      </c>
      <c r="CV46">
        <v>221504589.56</v>
      </c>
      <c r="CW46">
        <v>221541582.94999999</v>
      </c>
      <c r="CX46">
        <v>221637561.91</v>
      </c>
      <c r="CY46">
        <v>221646213.72</v>
      </c>
      <c r="CZ46">
        <v>221677251.59999999</v>
      </c>
      <c r="DA46">
        <v>221708191.78999999</v>
      </c>
      <c r="DB46">
        <v>221754975.41999999</v>
      </c>
      <c r="DC46">
        <v>221906771.75999999</v>
      </c>
      <c r="DD46">
        <v>221876454.37</v>
      </c>
      <c r="DE46">
        <v>221907386</v>
      </c>
      <c r="DF46">
        <v>221938202.80000001</v>
      </c>
      <c r="DG46">
        <v>221969147.66</v>
      </c>
      <c r="DH46">
        <v>221999934.84</v>
      </c>
      <c r="DI46">
        <v>221980443.86000001</v>
      </c>
      <c r="DJ46">
        <v>221914299.75</v>
      </c>
      <c r="DK46">
        <v>221936197.13999999</v>
      </c>
      <c r="DL46">
        <v>221967107.16999999</v>
      </c>
      <c r="DM46">
        <v>220565900.50999999</v>
      </c>
      <c r="DN46">
        <v>220596436.44</v>
      </c>
      <c r="DO46">
        <v>220626842.49000001</v>
      </c>
      <c r="DP46">
        <v>220632499.02000001</v>
      </c>
      <c r="DQ46">
        <v>220171586.47</v>
      </c>
      <c r="DR46">
        <v>220309917.18000001</v>
      </c>
      <c r="DS46">
        <v>220339161.97</v>
      </c>
      <c r="DT46">
        <v>219438257.78999999</v>
      </c>
      <c r="DU46">
        <v>219467472.91</v>
      </c>
      <c r="DV46">
        <v>219496559.59999999</v>
      </c>
      <c r="DW46">
        <v>219532183.86000001</v>
      </c>
      <c r="DX46">
        <v>219569446.72</v>
      </c>
      <c r="DY46">
        <v>219598640.34999999</v>
      </c>
      <c r="DZ46">
        <v>219633649.00999999</v>
      </c>
      <c r="EA46">
        <v>219662424.50999999</v>
      </c>
      <c r="EB46">
        <v>219691640.55000001</v>
      </c>
      <c r="EC46">
        <v>219721137.46000001</v>
      </c>
      <c r="ED46">
        <v>219748371.47</v>
      </c>
      <c r="EE46">
        <v>219775301.31</v>
      </c>
      <c r="EF46">
        <v>217771927.71000001</v>
      </c>
      <c r="EG46">
        <v>217714686.03999999</v>
      </c>
      <c r="EH46">
        <v>217655881.06999999</v>
      </c>
      <c r="EI46">
        <v>217686274.72</v>
      </c>
      <c r="EJ46">
        <v>217716620.28999999</v>
      </c>
      <c r="EK46">
        <v>217798317.03999999</v>
      </c>
      <c r="EL46">
        <v>217836679.11000001</v>
      </c>
      <c r="EM46">
        <v>217866469.41</v>
      </c>
      <c r="EN46">
        <v>217796975.86000001</v>
      </c>
      <c r="EO46">
        <v>217827081.80000001</v>
      </c>
      <c r="EP46">
        <v>217857146.5</v>
      </c>
      <c r="EQ46">
        <v>217887200.80000001</v>
      </c>
      <c r="ER46">
        <v>217917046.88999999</v>
      </c>
      <c r="ES46">
        <v>217952142.61000001</v>
      </c>
      <c r="ET46">
        <v>218032669.53999999</v>
      </c>
      <c r="EU46">
        <v>218062847.02000001</v>
      </c>
      <c r="EV46">
        <v>218327303.91999999</v>
      </c>
      <c r="EW46">
        <v>218357742.58000001</v>
      </c>
      <c r="EX46">
        <v>218388002.22999999</v>
      </c>
      <c r="EY46">
        <v>218352546.15000001</v>
      </c>
      <c r="EZ46">
        <v>218375694.99000001</v>
      </c>
      <c r="FA46">
        <v>218417530.59</v>
      </c>
      <c r="FB46">
        <v>218448149.94999999</v>
      </c>
      <c r="FC46">
        <v>218499095.34</v>
      </c>
      <c r="FD46">
        <v>218530805.27000001</v>
      </c>
      <c r="FE46">
        <v>218562783.43000001</v>
      </c>
      <c r="FF46">
        <v>218573545.63</v>
      </c>
      <c r="FG46">
        <v>218126023.66999999</v>
      </c>
      <c r="FH46">
        <v>218144931.38999999</v>
      </c>
      <c r="FI46">
        <v>218163073</v>
      </c>
      <c r="FJ46">
        <v>218009806.81999999</v>
      </c>
      <c r="FK46">
        <v>218045998.37</v>
      </c>
      <c r="FL46">
        <v>218082334.31</v>
      </c>
      <c r="FM46">
        <v>218112322.09999999</v>
      </c>
      <c r="FN46">
        <v>218145065.84999999</v>
      </c>
      <c r="FO46">
        <v>218183008.53</v>
      </c>
      <c r="FP46">
        <v>218219753.44999999</v>
      </c>
      <c r="FQ46">
        <v>218146641.47</v>
      </c>
      <c r="FR46">
        <v>218183374.5</v>
      </c>
      <c r="FS46">
        <v>218220027.22</v>
      </c>
      <c r="FT46">
        <v>218254086.36000001</v>
      </c>
      <c r="FU46">
        <v>218290670.66</v>
      </c>
      <c r="FV46">
        <v>218431743.33000001</v>
      </c>
      <c r="FW46">
        <v>218473924.72</v>
      </c>
      <c r="FX46">
        <v>218509985.78</v>
      </c>
      <c r="FY46">
        <v>218545972.06</v>
      </c>
      <c r="FZ46">
        <v>218581980.78999999</v>
      </c>
      <c r="GA46">
        <v>218877695.09</v>
      </c>
      <c r="GC46" s="58" t="str">
        <f>INDEX('[1]MONEDA FIA'!$B$2:$B$51,MATCH(A46,'[1]MONEDA FIA'!$A$2:$A$51,0))</f>
        <v>BS</v>
      </c>
    </row>
    <row r="47" spans="1:185" x14ac:dyDescent="0.2">
      <c r="A47" t="s">
        <v>68</v>
      </c>
      <c r="B47" t="s">
        <v>16</v>
      </c>
      <c r="C47">
        <v>26851693.399999999</v>
      </c>
      <c r="D47">
        <v>26959060.48</v>
      </c>
      <c r="E47">
        <v>18952096.460000001</v>
      </c>
      <c r="F47">
        <v>18946860.300000001</v>
      </c>
      <c r="G47">
        <v>18941623.27</v>
      </c>
      <c r="H47">
        <v>20051484.329999998</v>
      </c>
      <c r="I47">
        <v>20096225.300000001</v>
      </c>
      <c r="J47">
        <v>20091015.739999998</v>
      </c>
      <c r="K47">
        <v>20086805.440000001</v>
      </c>
      <c r="L47">
        <v>19854116.170000002</v>
      </c>
      <c r="M47">
        <v>19848897.559999999</v>
      </c>
      <c r="N47">
        <v>19843678.010000002</v>
      </c>
      <c r="O47">
        <v>19833957.780000001</v>
      </c>
      <c r="P47">
        <v>23213247.670000002</v>
      </c>
      <c r="Q47">
        <v>23216819.969999999</v>
      </c>
      <c r="R47">
        <v>23211691.609999999</v>
      </c>
      <c r="S47">
        <v>29865791.149999999</v>
      </c>
      <c r="T47">
        <v>29860844.899999999</v>
      </c>
      <c r="U47">
        <v>29855899.370000001</v>
      </c>
      <c r="V47">
        <v>29819895.66</v>
      </c>
      <c r="W47">
        <v>29777898.780000001</v>
      </c>
      <c r="X47">
        <v>29772953.280000001</v>
      </c>
      <c r="Y47">
        <v>26014211.350000001</v>
      </c>
      <c r="Z47">
        <v>26068541.609999999</v>
      </c>
      <c r="AA47">
        <v>26063477.16</v>
      </c>
      <c r="AB47">
        <v>26058412.190000001</v>
      </c>
      <c r="AC47">
        <v>26050946.390000001</v>
      </c>
      <c r="AD47">
        <v>26145879.98</v>
      </c>
      <c r="AE47">
        <v>26128811.219999999</v>
      </c>
      <c r="AF47">
        <v>26131741.84</v>
      </c>
      <c r="AG47">
        <v>19362185.010000002</v>
      </c>
      <c r="AH47">
        <v>19356964.359999999</v>
      </c>
      <c r="AI47">
        <v>19464792.289999999</v>
      </c>
      <c r="AJ47">
        <v>19453617.98</v>
      </c>
      <c r="AK47">
        <v>19466996.879999999</v>
      </c>
      <c r="AL47">
        <v>19470724.780000001</v>
      </c>
      <c r="AM47">
        <v>19465451.649999999</v>
      </c>
      <c r="AN47">
        <v>19498106.079999998</v>
      </c>
      <c r="AO47">
        <v>19492830.5</v>
      </c>
      <c r="AP47">
        <v>19487554.100000001</v>
      </c>
      <c r="AQ47">
        <v>19502026.670000002</v>
      </c>
      <c r="AR47">
        <v>19587271.68</v>
      </c>
      <c r="AS47">
        <v>20930474.850000001</v>
      </c>
      <c r="AT47">
        <v>20924685.440000001</v>
      </c>
      <c r="AU47">
        <v>20914298.969999999</v>
      </c>
      <c r="AV47">
        <v>20908815.890000001</v>
      </c>
      <c r="AW47">
        <v>20901620.260000002</v>
      </c>
      <c r="AX47">
        <v>20894367.34</v>
      </c>
      <c r="AY47">
        <v>20869546.73</v>
      </c>
      <c r="AZ47">
        <v>20791286.23</v>
      </c>
      <c r="BA47">
        <v>25823693.300000001</v>
      </c>
      <c r="BB47">
        <v>19143115.210000001</v>
      </c>
      <c r="BC47">
        <v>19135520.260000002</v>
      </c>
      <c r="BD47">
        <v>19127844.18</v>
      </c>
      <c r="BE47">
        <v>19219884.719999999</v>
      </c>
      <c r="BF47">
        <v>19217064.98</v>
      </c>
      <c r="BG47">
        <v>19208671.260000002</v>
      </c>
      <c r="BH47">
        <v>19200703.969999999</v>
      </c>
      <c r="BI47">
        <v>22747033.18</v>
      </c>
      <c r="BJ47">
        <v>22741837.039999999</v>
      </c>
      <c r="BK47">
        <v>22736644.34</v>
      </c>
      <c r="BL47">
        <v>22731450.989999998</v>
      </c>
      <c r="BM47">
        <v>22839357.789999999</v>
      </c>
      <c r="BN47">
        <v>22834162.469999999</v>
      </c>
      <c r="BO47">
        <v>23836969.23</v>
      </c>
      <c r="BP47">
        <v>28455866.5</v>
      </c>
      <c r="BQ47">
        <v>28450799.800000001</v>
      </c>
      <c r="BR47">
        <v>28445732.989999998</v>
      </c>
      <c r="BS47">
        <v>28440721.940000001</v>
      </c>
      <c r="BT47">
        <v>28435653.34</v>
      </c>
      <c r="BU47">
        <v>28409579.629999999</v>
      </c>
      <c r="BV47">
        <v>28367505.800000001</v>
      </c>
      <c r="BW47">
        <v>31815655.559999999</v>
      </c>
      <c r="BX47">
        <v>31810675.530000001</v>
      </c>
      <c r="BY47">
        <v>30464709.550000001</v>
      </c>
      <c r="BZ47">
        <v>29402925.620000001</v>
      </c>
      <c r="CA47">
        <v>29369753.329999998</v>
      </c>
      <c r="CB47">
        <v>29450995.16</v>
      </c>
      <c r="CC47">
        <v>29345201.5</v>
      </c>
      <c r="CD47">
        <v>29259071.399999999</v>
      </c>
      <c r="CE47">
        <v>29253210.77</v>
      </c>
      <c r="CF47">
        <v>29368569.09</v>
      </c>
      <c r="CG47">
        <v>29362634.190000001</v>
      </c>
      <c r="CH47">
        <v>29356684.32</v>
      </c>
      <c r="CI47">
        <v>29350623.989999998</v>
      </c>
      <c r="CJ47">
        <v>20854481.210000001</v>
      </c>
      <c r="CK47">
        <v>20859174.510000002</v>
      </c>
      <c r="CL47">
        <v>20852959.190000001</v>
      </c>
      <c r="CM47">
        <v>20846678.09</v>
      </c>
      <c r="CN47">
        <v>21268192.449999999</v>
      </c>
      <c r="CO47">
        <v>21255338.359999999</v>
      </c>
      <c r="CP47">
        <v>21309329.359999999</v>
      </c>
      <c r="CQ47">
        <v>20563827.629999999</v>
      </c>
      <c r="CR47">
        <v>20635864.969999999</v>
      </c>
      <c r="CS47">
        <v>20629779.989999998</v>
      </c>
      <c r="CT47">
        <v>20623664.100000001</v>
      </c>
      <c r="CU47">
        <v>20622519.989999998</v>
      </c>
      <c r="CV47">
        <v>20616342.579999998</v>
      </c>
      <c r="CW47">
        <v>20617731.649999999</v>
      </c>
      <c r="CX47">
        <v>20745319.59</v>
      </c>
      <c r="CY47">
        <v>20716271.859999999</v>
      </c>
      <c r="CZ47">
        <v>20734277.489999998</v>
      </c>
      <c r="DA47">
        <v>20854512.82</v>
      </c>
      <c r="DB47">
        <v>21924078.030000001</v>
      </c>
      <c r="DC47">
        <v>22038706.969999999</v>
      </c>
      <c r="DD47">
        <v>21971003.52</v>
      </c>
      <c r="DE47">
        <v>22019745.07</v>
      </c>
      <c r="DF47">
        <v>22013436.149999999</v>
      </c>
      <c r="DG47">
        <v>22007082.620000001</v>
      </c>
      <c r="DH47">
        <v>22000680.079999998</v>
      </c>
      <c r="DI47">
        <v>22228994.719999999</v>
      </c>
      <c r="DJ47">
        <v>22125669.75</v>
      </c>
      <c r="DK47">
        <v>22750322.739999998</v>
      </c>
      <c r="DL47">
        <v>22743980.07</v>
      </c>
      <c r="DM47">
        <v>21352769.18</v>
      </c>
      <c r="DN47">
        <v>21446249.129999999</v>
      </c>
      <c r="DO47">
        <v>21439686.280000001</v>
      </c>
      <c r="DP47">
        <v>21408221.050000001</v>
      </c>
      <c r="DQ47">
        <v>20910167.350000001</v>
      </c>
      <c r="DR47">
        <v>21011395.460000001</v>
      </c>
      <c r="DS47">
        <v>21004085.219999999</v>
      </c>
      <c r="DT47">
        <v>20066775.109999999</v>
      </c>
      <c r="DU47">
        <v>20059471.670000002</v>
      </c>
      <c r="DV47">
        <v>20052165.530000001</v>
      </c>
      <c r="DW47">
        <v>20705681.289999999</v>
      </c>
      <c r="DX47">
        <v>20706393.559999999</v>
      </c>
      <c r="DY47">
        <v>20699103.440000001</v>
      </c>
      <c r="DZ47">
        <v>20692812.399999999</v>
      </c>
      <c r="EA47">
        <v>20685125.289999999</v>
      </c>
      <c r="EB47">
        <v>20677751.800000001</v>
      </c>
      <c r="EC47">
        <v>20670376.579999998</v>
      </c>
      <c r="ED47">
        <v>20715002.239999998</v>
      </c>
      <c r="EE47">
        <v>20704919.57</v>
      </c>
      <c r="EF47">
        <v>18664627.18</v>
      </c>
      <c r="EG47">
        <v>18570363.18</v>
      </c>
      <c r="EH47">
        <v>18474710.66</v>
      </c>
      <c r="EI47">
        <v>18468066.09</v>
      </c>
      <c r="EJ47">
        <v>18461418.98</v>
      </c>
      <c r="EK47">
        <v>18506237.440000001</v>
      </c>
      <c r="EL47">
        <v>18507535.59</v>
      </c>
      <c r="EM47">
        <v>18500382.48</v>
      </c>
      <c r="EN47">
        <v>18393726.469999999</v>
      </c>
      <c r="EO47">
        <v>21514073.649999999</v>
      </c>
      <c r="EP47">
        <v>21507339.34</v>
      </c>
      <c r="EQ47">
        <v>21500607.539999999</v>
      </c>
      <c r="ER47">
        <v>21493602.050000001</v>
      </c>
      <c r="ES47">
        <v>19275009.559999999</v>
      </c>
      <c r="ET47">
        <v>22310144.899999999</v>
      </c>
      <c r="EU47">
        <v>19304950.25</v>
      </c>
      <c r="EV47">
        <v>19567396.420000002</v>
      </c>
      <c r="EW47">
        <v>19560613.969999999</v>
      </c>
      <c r="EX47">
        <v>19553261.02</v>
      </c>
      <c r="EY47">
        <v>19737085.550000001</v>
      </c>
      <c r="EZ47">
        <v>27876593.260000002</v>
      </c>
      <c r="FA47">
        <v>27910522.350000001</v>
      </c>
      <c r="FB47">
        <v>27904438.690000001</v>
      </c>
      <c r="FC47">
        <v>19861685.940000001</v>
      </c>
      <c r="FD47">
        <v>19932414.690000001</v>
      </c>
      <c r="FE47">
        <v>19925111.850000001</v>
      </c>
      <c r="FF47">
        <v>19925756.149999999</v>
      </c>
      <c r="FG47">
        <v>29442329.969999999</v>
      </c>
      <c r="FH47">
        <v>29417640.989999998</v>
      </c>
      <c r="FI47">
        <v>29392504.379999999</v>
      </c>
      <c r="FJ47">
        <v>29195536.719999999</v>
      </c>
      <c r="FK47">
        <v>29441601.120000001</v>
      </c>
      <c r="FL47">
        <v>29434413.350000001</v>
      </c>
      <c r="FM47">
        <v>29421057.91</v>
      </c>
      <c r="FN47">
        <v>29410279.350000001</v>
      </c>
      <c r="FO47">
        <v>29404707.48</v>
      </c>
      <c r="FP47">
        <v>29398022.629999999</v>
      </c>
      <c r="FQ47">
        <v>29456572.77</v>
      </c>
      <c r="FR47">
        <v>29449674.579999998</v>
      </c>
      <c r="FS47">
        <v>29442671.710000001</v>
      </c>
      <c r="FT47">
        <v>29433158.59</v>
      </c>
      <c r="FU47">
        <v>29426021.18</v>
      </c>
      <c r="FV47">
        <v>29523550.23</v>
      </c>
      <c r="FW47">
        <v>29521916.82</v>
      </c>
      <c r="FX47">
        <v>29514376.800000001</v>
      </c>
      <c r="FY47">
        <v>29566931.59</v>
      </c>
      <c r="FZ47">
        <v>29559201.09</v>
      </c>
      <c r="GA47">
        <v>29811324.530000001</v>
      </c>
      <c r="GC47" s="58" t="str">
        <f>INDEX('[1]MONEDA FIA'!$B$2:$B$51,MATCH(A47,'[1]MONEDA FIA'!$A$2:$A$51,0))</f>
        <v>BS</v>
      </c>
    </row>
    <row r="48" spans="1:185" x14ac:dyDescent="0.2">
      <c r="A48" t="s">
        <v>68</v>
      </c>
      <c r="B48" t="s">
        <v>14</v>
      </c>
      <c r="C48">
        <v>3.5049999999999999</v>
      </c>
      <c r="D48">
        <v>3.5135999999999998</v>
      </c>
      <c r="E48">
        <v>3.5247000000000002</v>
      </c>
      <c r="F48">
        <v>3.5383</v>
      </c>
      <c r="G48">
        <v>3.5497000000000001</v>
      </c>
      <c r="H48">
        <v>3.5573999999999999</v>
      </c>
      <c r="I48">
        <v>3.5640000000000001</v>
      </c>
      <c r="J48">
        <v>3.5701000000000001</v>
      </c>
      <c r="K48">
        <v>3.5779000000000001</v>
      </c>
      <c r="L48">
        <v>3.5802999999999998</v>
      </c>
      <c r="M48">
        <v>3.5846</v>
      </c>
      <c r="N48">
        <v>3.5872000000000002</v>
      </c>
      <c r="O48">
        <v>3.5918999999999999</v>
      </c>
      <c r="P48">
        <v>3.5943999999999998</v>
      </c>
      <c r="Q48">
        <v>3.5975000000000001</v>
      </c>
      <c r="R48">
        <v>3.6</v>
      </c>
      <c r="S48">
        <v>3.6063999999999998</v>
      </c>
      <c r="T48">
        <v>3.6093999999999999</v>
      </c>
      <c r="U48">
        <v>3.6116000000000001</v>
      </c>
      <c r="V48">
        <v>3.6124999999999998</v>
      </c>
      <c r="W48">
        <v>3.6114000000000002</v>
      </c>
      <c r="X48">
        <v>3.6124000000000001</v>
      </c>
      <c r="Y48">
        <v>3.6088</v>
      </c>
      <c r="Z48">
        <v>3.6154000000000002</v>
      </c>
      <c r="AA48">
        <v>3.6208999999999998</v>
      </c>
      <c r="AB48">
        <v>3.6267</v>
      </c>
      <c r="AC48">
        <v>3.6343999999999999</v>
      </c>
      <c r="AD48">
        <v>3.6419000000000001</v>
      </c>
      <c r="AE48">
        <v>3.6503000000000001</v>
      </c>
      <c r="AF48">
        <v>3.6593</v>
      </c>
      <c r="AG48">
        <v>3.5575999999999999</v>
      </c>
      <c r="AH48">
        <v>3.5819999999999999</v>
      </c>
      <c r="AI48">
        <v>3.6027999999999998</v>
      </c>
      <c r="AJ48">
        <v>3.6236000000000002</v>
      </c>
      <c r="AK48">
        <v>3.6450999999999998</v>
      </c>
      <c r="AL48">
        <v>3.6654</v>
      </c>
      <c r="AM48">
        <v>3.6869000000000001</v>
      </c>
      <c r="AN48">
        <v>3.7082999999999999</v>
      </c>
      <c r="AO48">
        <v>3.7294</v>
      </c>
      <c r="AP48">
        <v>3.7492999999999999</v>
      </c>
      <c r="AQ48">
        <v>3.7719999999999998</v>
      </c>
      <c r="AR48">
        <v>3.8031000000000001</v>
      </c>
      <c r="AS48">
        <v>3.8336999999999999</v>
      </c>
      <c r="AT48">
        <v>3.8647999999999998</v>
      </c>
      <c r="AU48">
        <v>3.8957000000000002</v>
      </c>
      <c r="AV48">
        <v>3.9178000000000002</v>
      </c>
      <c r="AW48">
        <v>3.9358</v>
      </c>
      <c r="AX48">
        <v>3.9573</v>
      </c>
      <c r="AY48">
        <v>3.9790000000000001</v>
      </c>
      <c r="AZ48">
        <v>4</v>
      </c>
      <c r="BA48">
        <v>4.0225</v>
      </c>
      <c r="BB48">
        <v>4.0406000000000004</v>
      </c>
      <c r="BC48">
        <v>4.0648</v>
      </c>
      <c r="BD48">
        <v>4.0869999999999997</v>
      </c>
      <c r="BE48">
        <v>4.1101999999999999</v>
      </c>
      <c r="BF48">
        <v>4.1334</v>
      </c>
      <c r="BG48">
        <v>4.1567999999999996</v>
      </c>
      <c r="BH48">
        <v>4.1657999999999999</v>
      </c>
      <c r="BI48">
        <v>4.2031000000000001</v>
      </c>
      <c r="BJ48">
        <v>4.2302999999999997</v>
      </c>
      <c r="BK48">
        <v>4.3733000000000004</v>
      </c>
      <c r="BL48">
        <v>4.3838999999999997</v>
      </c>
      <c r="BM48">
        <v>4.3940999999999999</v>
      </c>
      <c r="BN48">
        <v>4.4040999999999997</v>
      </c>
      <c r="BO48">
        <v>4.4138000000000002</v>
      </c>
      <c r="BP48">
        <v>4.4241000000000001</v>
      </c>
      <c r="BQ48">
        <v>4.4321000000000002</v>
      </c>
      <c r="BR48">
        <v>4.4401999999999999</v>
      </c>
      <c r="BS48">
        <v>4.4485000000000001</v>
      </c>
      <c r="BT48">
        <v>4.4661</v>
      </c>
      <c r="BU48">
        <v>4.4790000000000001</v>
      </c>
      <c r="BV48">
        <v>4.4837999999999996</v>
      </c>
      <c r="BW48">
        <v>4.4877000000000002</v>
      </c>
      <c r="BX48">
        <v>4.4863</v>
      </c>
      <c r="BY48">
        <v>4.4869000000000003</v>
      </c>
      <c r="BZ48">
        <v>4.4962999999999997</v>
      </c>
      <c r="CA48">
        <v>4.5046999999999997</v>
      </c>
      <c r="CB48">
        <v>4.5156999999999998</v>
      </c>
      <c r="CC48">
        <v>4.5263</v>
      </c>
      <c r="CD48">
        <v>4.5373999999999999</v>
      </c>
      <c r="CE48">
        <v>4.5473999999999997</v>
      </c>
      <c r="CF48">
        <v>4.5612000000000004</v>
      </c>
      <c r="CG48">
        <v>4.5666000000000002</v>
      </c>
      <c r="CH48">
        <v>4.5707000000000004</v>
      </c>
      <c r="CI48">
        <v>4.5663</v>
      </c>
      <c r="CJ48">
        <v>4.5693999999999999</v>
      </c>
      <c r="CK48">
        <v>4.5765000000000002</v>
      </c>
      <c r="CL48">
        <v>4.5974000000000004</v>
      </c>
      <c r="CM48">
        <v>4.5899000000000001</v>
      </c>
      <c r="CN48">
        <v>4.5940000000000003</v>
      </c>
      <c r="CO48">
        <v>4.6021000000000001</v>
      </c>
      <c r="CP48">
        <v>4.6098999999999997</v>
      </c>
      <c r="CQ48">
        <v>4.6177999999999999</v>
      </c>
      <c r="CR48">
        <v>4.6254999999999997</v>
      </c>
      <c r="CS48">
        <v>4.6349999999999998</v>
      </c>
      <c r="CT48">
        <v>4.6436000000000002</v>
      </c>
      <c r="CU48">
        <v>4.6539000000000001</v>
      </c>
      <c r="CV48">
        <v>4.6642000000000001</v>
      </c>
      <c r="CW48">
        <v>4.6742999999999997</v>
      </c>
      <c r="CX48">
        <v>4.6753999999999998</v>
      </c>
      <c r="CY48">
        <v>4.6881000000000004</v>
      </c>
      <c r="CZ48">
        <v>4.6986999999999997</v>
      </c>
      <c r="DA48">
        <v>4.7092000000000001</v>
      </c>
      <c r="DB48">
        <v>4.7262000000000004</v>
      </c>
      <c r="DC48">
        <v>4.7415000000000003</v>
      </c>
      <c r="DD48">
        <v>4.7584999999999997</v>
      </c>
      <c r="DE48">
        <v>4.7751000000000001</v>
      </c>
      <c r="DF48">
        <v>4.7892999999999999</v>
      </c>
      <c r="DG48">
        <v>4.8045</v>
      </c>
      <c r="DH48">
        <v>4.8182999999999998</v>
      </c>
      <c r="DI48">
        <v>4.8326000000000002</v>
      </c>
      <c r="DJ48">
        <v>4.8498999999999999</v>
      </c>
      <c r="DK48">
        <v>4.8048999999999999</v>
      </c>
      <c r="DL48">
        <v>4.8201000000000001</v>
      </c>
      <c r="DM48">
        <v>4.8509000000000002</v>
      </c>
      <c r="DN48">
        <v>4.8657000000000004</v>
      </c>
      <c r="DO48">
        <v>4.8761000000000001</v>
      </c>
      <c r="DP48">
        <v>4.8874000000000004</v>
      </c>
      <c r="DQ48">
        <v>4.899</v>
      </c>
      <c r="DR48">
        <v>4.9055</v>
      </c>
      <c r="DS48">
        <v>4.9055999999999997</v>
      </c>
      <c r="DT48">
        <v>4.9058999999999999</v>
      </c>
      <c r="DU48">
        <v>4.9063999999999997</v>
      </c>
      <c r="DV48">
        <v>4.9062999999999999</v>
      </c>
      <c r="DW48">
        <v>4.9058000000000002</v>
      </c>
      <c r="DX48">
        <v>4.9061000000000003</v>
      </c>
      <c r="DY48">
        <v>4.9062000000000001</v>
      </c>
      <c r="DZ48">
        <v>4.9324000000000003</v>
      </c>
      <c r="EA48">
        <v>4.9322999999999997</v>
      </c>
      <c r="EB48">
        <v>4.9324000000000003</v>
      </c>
      <c r="EC48">
        <v>4.9236000000000004</v>
      </c>
      <c r="ED48">
        <v>4.9100999999999999</v>
      </c>
      <c r="EE48">
        <v>4.9050000000000002</v>
      </c>
      <c r="EF48">
        <v>4.9015000000000004</v>
      </c>
      <c r="EG48">
        <v>4.9015000000000004</v>
      </c>
      <c r="EH48">
        <v>4.8997000000000002</v>
      </c>
      <c r="EI48">
        <v>4.9001999999999999</v>
      </c>
      <c r="EJ48">
        <v>4.9009999999999998</v>
      </c>
      <c r="EK48">
        <v>4.9005999999999998</v>
      </c>
      <c r="EL48">
        <v>4.9016000000000002</v>
      </c>
      <c r="EM48">
        <v>4.9024000000000001</v>
      </c>
      <c r="EN48">
        <v>4.9013</v>
      </c>
      <c r="EO48">
        <v>4.9554</v>
      </c>
      <c r="EP48">
        <v>4.9542999999999999</v>
      </c>
      <c r="EQ48">
        <v>4.9458000000000002</v>
      </c>
      <c r="ER48">
        <v>4.9459</v>
      </c>
      <c r="ES48">
        <v>4.9463999999999997</v>
      </c>
      <c r="ET48">
        <v>4.9485000000000001</v>
      </c>
      <c r="EU48">
        <v>4.9484000000000004</v>
      </c>
      <c r="EV48">
        <v>4.9523000000000001</v>
      </c>
      <c r="EW48">
        <v>4.9572000000000003</v>
      </c>
      <c r="EX48">
        <v>4.9641000000000002</v>
      </c>
      <c r="EY48">
        <v>4.9715999999999996</v>
      </c>
      <c r="EZ48">
        <v>4.9402999999999997</v>
      </c>
      <c r="FA48">
        <v>4.9447999999999999</v>
      </c>
      <c r="FB48">
        <v>4.9474999999999998</v>
      </c>
      <c r="FC48">
        <v>4.9515000000000002</v>
      </c>
      <c r="FD48">
        <v>4.9404000000000003</v>
      </c>
      <c r="FE48">
        <v>4.9569000000000001</v>
      </c>
      <c r="FF48">
        <v>4.8141999999999996</v>
      </c>
      <c r="FG48">
        <v>4.8314000000000004</v>
      </c>
      <c r="FH48">
        <v>4.8795000000000002</v>
      </c>
      <c r="FI48">
        <v>4.9172000000000002</v>
      </c>
      <c r="FJ48">
        <v>4.9549000000000003</v>
      </c>
      <c r="FK48">
        <v>4.9863</v>
      </c>
      <c r="FL48">
        <v>5.0244999999999997</v>
      </c>
      <c r="FM48">
        <v>5.0601000000000003</v>
      </c>
      <c r="FN48">
        <v>5.0963000000000003</v>
      </c>
      <c r="FO48">
        <v>5.1326000000000001</v>
      </c>
      <c r="FP48">
        <v>5.1670999999999996</v>
      </c>
      <c r="FQ48">
        <v>5.2028999999999996</v>
      </c>
      <c r="FR48">
        <v>5.2363999999999997</v>
      </c>
      <c r="FS48">
        <v>5.2725999999999997</v>
      </c>
      <c r="FT48">
        <v>5.3071999999999999</v>
      </c>
      <c r="FU48">
        <v>5.3422999999999998</v>
      </c>
      <c r="FV48">
        <v>5.3749000000000002</v>
      </c>
      <c r="FW48">
        <v>5.4086999999999996</v>
      </c>
      <c r="FX48">
        <v>5.4385000000000003</v>
      </c>
      <c r="FY48">
        <v>5.4696999999999996</v>
      </c>
      <c r="FZ48">
        <v>5.5010000000000003</v>
      </c>
      <c r="GA48">
        <v>5.5342000000000002</v>
      </c>
      <c r="GC48" s="58" t="str">
        <f>INDEX('[1]MONEDA FIA'!$B$2:$B$51,MATCH(A48,'[1]MONEDA FIA'!$A$2:$A$51,0))</f>
        <v>BS</v>
      </c>
    </row>
    <row r="49" spans="1:185" x14ac:dyDescent="0.2">
      <c r="A49" t="s">
        <v>68</v>
      </c>
      <c r="B49" t="s">
        <v>15</v>
      </c>
      <c r="C49">
        <v>3.5617999999999999</v>
      </c>
      <c r="D49">
        <v>3.5707</v>
      </c>
      <c r="E49">
        <v>3.5821999999999998</v>
      </c>
      <c r="F49">
        <v>3.5962000000000001</v>
      </c>
      <c r="G49">
        <v>3.6080000000000001</v>
      </c>
      <c r="H49">
        <v>3.6160000000000001</v>
      </c>
      <c r="I49">
        <v>3.6227999999999998</v>
      </c>
      <c r="J49">
        <v>3.6291000000000002</v>
      </c>
      <c r="K49">
        <v>3.6371000000000002</v>
      </c>
      <c r="L49">
        <v>3.6396000000000002</v>
      </c>
      <c r="M49">
        <v>3.6440999999999999</v>
      </c>
      <c r="N49">
        <v>3.6467999999999998</v>
      </c>
      <c r="O49">
        <v>3.6516000000000002</v>
      </c>
      <c r="P49">
        <v>3.6541999999999999</v>
      </c>
      <c r="Q49">
        <v>3.6575000000000002</v>
      </c>
      <c r="R49">
        <v>3.6598999999999999</v>
      </c>
      <c r="S49">
        <v>3.6665999999999999</v>
      </c>
      <c r="T49">
        <v>3.6697000000000002</v>
      </c>
      <c r="U49">
        <v>3.6720000000000002</v>
      </c>
      <c r="V49">
        <v>3.6728999999999998</v>
      </c>
      <c r="W49">
        <v>3.6718000000000002</v>
      </c>
      <c r="X49">
        <v>3.6728000000000001</v>
      </c>
      <c r="Y49">
        <v>3.6690999999999998</v>
      </c>
      <c r="Z49">
        <v>3.6758999999999999</v>
      </c>
      <c r="AA49">
        <v>3.6816</v>
      </c>
      <c r="AB49">
        <v>3.6876000000000002</v>
      </c>
      <c r="AC49">
        <v>3.6956000000000002</v>
      </c>
      <c r="AD49">
        <v>3.7033</v>
      </c>
      <c r="AE49">
        <v>3.7120000000000002</v>
      </c>
      <c r="AF49">
        <v>3.7212999999999998</v>
      </c>
      <c r="AG49">
        <v>3.6162000000000001</v>
      </c>
      <c r="AH49">
        <v>3.6414</v>
      </c>
      <c r="AI49">
        <v>3.6629</v>
      </c>
      <c r="AJ49">
        <v>3.6842999999999999</v>
      </c>
      <c r="AK49">
        <v>3.7065999999999999</v>
      </c>
      <c r="AL49">
        <v>3.7275999999999998</v>
      </c>
      <c r="AM49">
        <v>3.7498</v>
      </c>
      <c r="AN49">
        <v>3.7719999999999998</v>
      </c>
      <c r="AO49">
        <v>3.7938000000000001</v>
      </c>
      <c r="AP49">
        <v>3.8144</v>
      </c>
      <c r="AQ49">
        <v>3.8378999999999999</v>
      </c>
      <c r="AR49">
        <v>3.8700999999999999</v>
      </c>
      <c r="AS49">
        <v>3.9018000000000002</v>
      </c>
      <c r="AT49">
        <v>3.9340000000000002</v>
      </c>
      <c r="AU49">
        <v>3.9660000000000002</v>
      </c>
      <c r="AV49">
        <v>3.9889000000000001</v>
      </c>
      <c r="AW49">
        <v>4.0076000000000001</v>
      </c>
      <c r="AX49">
        <v>4.0298999999999996</v>
      </c>
      <c r="AY49">
        <v>4.0523999999999996</v>
      </c>
      <c r="AZ49">
        <v>4.0740999999999996</v>
      </c>
      <c r="BA49">
        <v>4.0975000000000001</v>
      </c>
      <c r="BB49">
        <v>4.1162999999999998</v>
      </c>
      <c r="BC49">
        <v>4.1414</v>
      </c>
      <c r="BD49">
        <v>4.1645000000000003</v>
      </c>
      <c r="BE49">
        <v>4.1885000000000003</v>
      </c>
      <c r="BF49">
        <v>4.2126000000000001</v>
      </c>
      <c r="BG49">
        <v>4.2369000000000003</v>
      </c>
      <c r="BH49">
        <v>4.2462</v>
      </c>
      <c r="BI49">
        <v>4.2850000000000001</v>
      </c>
      <c r="BJ49">
        <v>4.3132999999999999</v>
      </c>
      <c r="BK49">
        <v>4.4621000000000004</v>
      </c>
      <c r="BL49">
        <v>4.4730999999999996</v>
      </c>
      <c r="BM49">
        <v>4.4836</v>
      </c>
      <c r="BN49">
        <v>4.4941000000000004</v>
      </c>
      <c r="BO49">
        <v>4.5042</v>
      </c>
      <c r="BP49">
        <v>4.5149999999999997</v>
      </c>
      <c r="BQ49">
        <v>4.5232999999999999</v>
      </c>
      <c r="BR49">
        <v>4.5316999999999998</v>
      </c>
      <c r="BS49">
        <v>4.5404</v>
      </c>
      <c r="BT49">
        <v>4.5586000000000002</v>
      </c>
      <c r="BU49">
        <v>4.5720999999999998</v>
      </c>
      <c r="BV49">
        <v>4.5772000000000004</v>
      </c>
      <c r="BW49">
        <v>4.5811000000000002</v>
      </c>
      <c r="BX49">
        <v>4.5796999999999999</v>
      </c>
      <c r="BY49">
        <v>4.5804</v>
      </c>
      <c r="BZ49">
        <v>4.5900999999999996</v>
      </c>
      <c r="CA49">
        <v>4.5989000000000004</v>
      </c>
      <c r="CB49">
        <v>4.6102999999999996</v>
      </c>
      <c r="CC49">
        <v>4.6214000000000004</v>
      </c>
      <c r="CD49">
        <v>4.633</v>
      </c>
      <c r="CE49">
        <v>4.6433999999999997</v>
      </c>
      <c r="CF49">
        <v>4.6577999999999999</v>
      </c>
      <c r="CG49">
        <v>4.6634000000000002</v>
      </c>
      <c r="CH49">
        <v>4.6676000000000002</v>
      </c>
      <c r="CI49">
        <v>4.6631</v>
      </c>
      <c r="CJ49">
        <v>4.6662999999999997</v>
      </c>
      <c r="CK49">
        <v>4.6737000000000002</v>
      </c>
      <c r="CL49">
        <v>4.6955</v>
      </c>
      <c r="CM49">
        <v>4.6877000000000004</v>
      </c>
      <c r="CN49">
        <v>4.6920000000000002</v>
      </c>
      <c r="CO49">
        <v>4.7004000000000001</v>
      </c>
      <c r="CP49">
        <v>4.7085999999999997</v>
      </c>
      <c r="CQ49">
        <v>4.7168000000000001</v>
      </c>
      <c r="CR49">
        <v>4.7248999999999999</v>
      </c>
      <c r="CS49">
        <v>4.7347000000000001</v>
      </c>
      <c r="CT49">
        <v>4.7438000000000002</v>
      </c>
      <c r="CU49">
        <v>4.7545000000000002</v>
      </c>
      <c r="CV49">
        <v>4.7652000000000001</v>
      </c>
      <c r="CW49">
        <v>4.7756999999999996</v>
      </c>
      <c r="CX49">
        <v>4.7769000000000004</v>
      </c>
      <c r="CY49">
        <v>4.7901999999999996</v>
      </c>
      <c r="CZ49">
        <v>4.8011999999999997</v>
      </c>
      <c r="DA49">
        <v>4.8121999999999998</v>
      </c>
      <c r="DB49">
        <v>4.8299000000000003</v>
      </c>
      <c r="DC49">
        <v>4.8459000000000003</v>
      </c>
      <c r="DD49">
        <v>4.8636999999999997</v>
      </c>
      <c r="DE49">
        <v>4.8810000000000002</v>
      </c>
      <c r="DF49">
        <v>4.8958000000000004</v>
      </c>
      <c r="DG49">
        <v>4.9116999999999997</v>
      </c>
      <c r="DH49">
        <v>4.9261999999999997</v>
      </c>
      <c r="DI49">
        <v>4.9410999999999996</v>
      </c>
      <c r="DJ49">
        <v>4.9591000000000003</v>
      </c>
      <c r="DK49">
        <v>4.9122000000000003</v>
      </c>
      <c r="DL49">
        <v>4.9279999999999999</v>
      </c>
      <c r="DM49">
        <v>4.9602000000000004</v>
      </c>
      <c r="DN49">
        <v>4.9756999999999998</v>
      </c>
      <c r="DO49">
        <v>4.9866000000000001</v>
      </c>
      <c r="DP49">
        <v>4.9984000000000002</v>
      </c>
      <c r="DQ49">
        <v>5.0105000000000004</v>
      </c>
      <c r="DR49">
        <v>5.0172999999999996</v>
      </c>
      <c r="DS49">
        <v>5.0174000000000003</v>
      </c>
      <c r="DT49">
        <v>5.0176999999999996</v>
      </c>
      <c r="DU49">
        <v>5.0183</v>
      </c>
      <c r="DV49">
        <v>5.0180999999999996</v>
      </c>
      <c r="DW49">
        <v>5.0175999999999998</v>
      </c>
      <c r="DX49">
        <v>5.0179</v>
      </c>
      <c r="DY49">
        <v>5.0179999999999998</v>
      </c>
      <c r="DZ49">
        <v>5.0453999999999999</v>
      </c>
      <c r="EA49">
        <v>5.0453999999999999</v>
      </c>
      <c r="EB49">
        <v>5.0453999999999999</v>
      </c>
      <c r="EC49">
        <v>5.0362</v>
      </c>
      <c r="ED49">
        <v>5.0221</v>
      </c>
      <c r="EE49">
        <v>5.0167999999999999</v>
      </c>
      <c r="EF49">
        <v>5.0130999999999997</v>
      </c>
      <c r="EG49">
        <v>5.0130999999999997</v>
      </c>
      <c r="EH49">
        <v>5.0111999999999997</v>
      </c>
      <c r="EI49">
        <v>5.0117000000000003</v>
      </c>
      <c r="EJ49">
        <v>5.0125999999999999</v>
      </c>
      <c r="EK49">
        <v>5.0122</v>
      </c>
      <c r="EL49">
        <v>5.0132000000000003</v>
      </c>
      <c r="EM49">
        <v>5.0140000000000002</v>
      </c>
      <c r="EN49">
        <v>5.0129000000000001</v>
      </c>
      <c r="EO49">
        <v>5.0694999999999997</v>
      </c>
      <c r="EP49">
        <v>5.0682999999999998</v>
      </c>
      <c r="EQ49">
        <v>5.0594999999999999</v>
      </c>
      <c r="ER49">
        <v>5.0595999999999997</v>
      </c>
      <c r="ES49">
        <v>5.0601000000000003</v>
      </c>
      <c r="ET49">
        <v>5.0622999999999996</v>
      </c>
      <c r="EU49">
        <v>5.0621999999999998</v>
      </c>
      <c r="EV49">
        <v>5.0662000000000003</v>
      </c>
      <c r="EW49">
        <v>5.0713999999999997</v>
      </c>
      <c r="EX49">
        <v>5.0785999999999998</v>
      </c>
      <c r="EY49">
        <v>5.0865</v>
      </c>
      <c r="EZ49">
        <v>5.0537000000000001</v>
      </c>
      <c r="FA49">
        <v>5.0583999999999998</v>
      </c>
      <c r="FB49">
        <v>5.0613000000000001</v>
      </c>
      <c r="FC49">
        <v>5.0654000000000003</v>
      </c>
      <c r="FD49">
        <v>5.0537999999999998</v>
      </c>
      <c r="FE49">
        <v>5.0711000000000004</v>
      </c>
      <c r="FF49">
        <v>4.9218999999999999</v>
      </c>
      <c r="FG49">
        <v>4.9398999999999997</v>
      </c>
      <c r="FH49">
        <v>4.9901</v>
      </c>
      <c r="FI49">
        <v>5.0294999999999996</v>
      </c>
      <c r="FJ49">
        <v>5.069</v>
      </c>
      <c r="FK49">
        <v>5.1017999999999999</v>
      </c>
      <c r="FL49">
        <v>5.1418999999999997</v>
      </c>
      <c r="FM49">
        <v>5.1791</v>
      </c>
      <c r="FN49">
        <v>5.2171000000000003</v>
      </c>
      <c r="FO49">
        <v>5.2550999999999997</v>
      </c>
      <c r="FP49">
        <v>5.2911999999999999</v>
      </c>
      <c r="FQ49">
        <v>5.3288000000000002</v>
      </c>
      <c r="FR49">
        <v>5.3639000000000001</v>
      </c>
      <c r="FS49">
        <v>5.4020000000000001</v>
      </c>
      <c r="FT49">
        <v>5.4382000000000001</v>
      </c>
      <c r="FU49">
        <v>5.4751000000000003</v>
      </c>
      <c r="FV49">
        <v>5.5092999999999996</v>
      </c>
      <c r="FW49">
        <v>5.5448000000000004</v>
      </c>
      <c r="FX49">
        <v>5.5761000000000003</v>
      </c>
      <c r="FY49">
        <v>5.6089000000000002</v>
      </c>
      <c r="FZ49">
        <v>5.6417999999999999</v>
      </c>
      <c r="GA49">
        <v>5.6768000000000001</v>
      </c>
      <c r="GC49" s="58" t="str">
        <f>INDEX('[1]MONEDA FIA'!$B$2:$B$51,MATCH(A49,'[1]MONEDA FIA'!$A$2:$A$51,0))</f>
        <v>BS</v>
      </c>
    </row>
    <row r="50" spans="1:185" x14ac:dyDescent="0.2">
      <c r="A50" t="s">
        <v>46</v>
      </c>
      <c r="B50" t="s">
        <v>13</v>
      </c>
      <c r="C50">
        <v>476928805.31</v>
      </c>
      <c r="D50">
        <v>481621362.94</v>
      </c>
      <c r="E50">
        <v>483190814.68000001</v>
      </c>
      <c r="F50">
        <v>483770754.99000001</v>
      </c>
      <c r="G50">
        <v>483806475.25</v>
      </c>
      <c r="H50">
        <v>482966478.13</v>
      </c>
      <c r="I50">
        <v>483500500.75999999</v>
      </c>
      <c r="J50">
        <v>488243320.93000001</v>
      </c>
      <c r="K50">
        <v>484007802.85000002</v>
      </c>
      <c r="L50">
        <v>469470840.58999997</v>
      </c>
      <c r="M50">
        <v>469690609.25999999</v>
      </c>
      <c r="N50">
        <v>469726675.55000001</v>
      </c>
      <c r="O50">
        <v>467725572.39999998</v>
      </c>
      <c r="P50">
        <v>473137176.08999997</v>
      </c>
      <c r="Q50">
        <v>472214291.69999999</v>
      </c>
      <c r="R50">
        <v>466813172.5</v>
      </c>
      <c r="S50">
        <v>466434992.88999999</v>
      </c>
      <c r="T50">
        <v>466672851.70999998</v>
      </c>
      <c r="U50">
        <v>466711053.97000003</v>
      </c>
      <c r="V50">
        <v>468987416.50999999</v>
      </c>
      <c r="W50">
        <v>467397169.14999998</v>
      </c>
      <c r="X50">
        <v>467436725.67000002</v>
      </c>
      <c r="Y50">
        <v>468264915.07999998</v>
      </c>
      <c r="Z50">
        <v>476216341.13999999</v>
      </c>
      <c r="AA50">
        <v>476507196.38</v>
      </c>
      <c r="AB50">
        <v>476545594.30000001</v>
      </c>
      <c r="AC50">
        <v>478989027.13999999</v>
      </c>
      <c r="AD50">
        <v>486236319.36000001</v>
      </c>
      <c r="AE50">
        <v>481237055.12</v>
      </c>
      <c r="AF50">
        <v>470238463.68000001</v>
      </c>
      <c r="AG50">
        <v>486727067.31</v>
      </c>
      <c r="AH50">
        <v>487284351.22000003</v>
      </c>
      <c r="AI50">
        <v>487325741.07999998</v>
      </c>
      <c r="AJ50">
        <v>486184335.30000001</v>
      </c>
      <c r="AK50">
        <v>488557330.61000001</v>
      </c>
      <c r="AL50">
        <v>490579609.52999997</v>
      </c>
      <c r="AM50">
        <v>489779102.08999997</v>
      </c>
      <c r="AN50">
        <v>458340294.38</v>
      </c>
      <c r="AO50">
        <v>458673519.99000001</v>
      </c>
      <c r="AP50">
        <v>458712881.95999998</v>
      </c>
      <c r="AQ50">
        <v>456531438.82999998</v>
      </c>
      <c r="AR50">
        <v>457266479.72000003</v>
      </c>
      <c r="AS50">
        <v>457759865.74000001</v>
      </c>
      <c r="AT50">
        <v>458762115.62</v>
      </c>
      <c r="AU50">
        <v>462585324.68000001</v>
      </c>
      <c r="AV50">
        <v>462879867.27999997</v>
      </c>
      <c r="AW50">
        <v>462921258.36000001</v>
      </c>
      <c r="AX50">
        <v>461346761.69999999</v>
      </c>
      <c r="AY50">
        <v>453167797.31999999</v>
      </c>
      <c r="AZ50">
        <v>452251216.61000001</v>
      </c>
      <c r="BA50">
        <v>450524592.17000002</v>
      </c>
      <c r="BB50">
        <v>452199996.74000001</v>
      </c>
      <c r="BC50">
        <v>452939253.30000001</v>
      </c>
      <c r="BD50">
        <v>452981281.11000001</v>
      </c>
      <c r="BE50">
        <v>455692789.39999998</v>
      </c>
      <c r="BF50">
        <v>458923105.69</v>
      </c>
      <c r="BG50">
        <v>458449625.82999998</v>
      </c>
      <c r="BH50">
        <v>451067884.44999999</v>
      </c>
      <c r="BI50">
        <v>450492518.23000002</v>
      </c>
      <c r="BJ50">
        <v>451067160.35000002</v>
      </c>
      <c r="BK50">
        <v>451107837.07999998</v>
      </c>
      <c r="BL50">
        <v>451148485.54000002</v>
      </c>
      <c r="BM50">
        <v>451189138.5</v>
      </c>
      <c r="BN50">
        <v>444861376.19</v>
      </c>
      <c r="BO50">
        <v>444339162.61000001</v>
      </c>
      <c r="BP50">
        <v>441421995.72000003</v>
      </c>
      <c r="BQ50">
        <v>441857418.02999997</v>
      </c>
      <c r="BR50">
        <v>441897807.06</v>
      </c>
      <c r="BS50">
        <v>438536556.87</v>
      </c>
      <c r="BT50">
        <v>439503176.25</v>
      </c>
      <c r="BU50">
        <v>442128572.27999997</v>
      </c>
      <c r="BV50">
        <v>441968221.75</v>
      </c>
      <c r="BW50">
        <v>440231667.5</v>
      </c>
      <c r="BX50">
        <v>440546517.80000001</v>
      </c>
      <c r="BY50">
        <v>440588210.08999997</v>
      </c>
      <c r="BZ50">
        <v>439863839.47000003</v>
      </c>
      <c r="CA50">
        <v>438932675.76999998</v>
      </c>
      <c r="CB50">
        <v>441363477.37</v>
      </c>
      <c r="CC50">
        <v>428881956.32999998</v>
      </c>
      <c r="CD50">
        <v>437946688.54000002</v>
      </c>
      <c r="CE50">
        <v>438393893.25999999</v>
      </c>
      <c r="CF50">
        <v>438440751.47000003</v>
      </c>
      <c r="CG50">
        <v>439380841.06999999</v>
      </c>
      <c r="CH50">
        <v>445665080.80000001</v>
      </c>
      <c r="CI50">
        <v>449645647.75</v>
      </c>
      <c r="CJ50">
        <v>475968389.42000002</v>
      </c>
      <c r="CK50">
        <v>451442789.5</v>
      </c>
      <c r="CL50">
        <v>452410353.41000003</v>
      </c>
      <c r="CM50">
        <v>452458211.82999998</v>
      </c>
      <c r="CN50">
        <v>460579529.30000001</v>
      </c>
      <c r="CO50">
        <v>462510164.81</v>
      </c>
      <c r="CP50">
        <v>457469066.43000001</v>
      </c>
      <c r="CQ50">
        <v>457217319.56</v>
      </c>
      <c r="CR50">
        <v>455021167.88</v>
      </c>
      <c r="CS50">
        <v>455447257.57999998</v>
      </c>
      <c r="CT50">
        <v>455496637.30000001</v>
      </c>
      <c r="CU50">
        <v>455986896.16000003</v>
      </c>
      <c r="CV50">
        <v>461531805.70999998</v>
      </c>
      <c r="CW50">
        <v>460076075.17000002</v>
      </c>
      <c r="CX50">
        <v>459051992.39999998</v>
      </c>
      <c r="CY50">
        <v>469222066.08999997</v>
      </c>
      <c r="CZ50">
        <v>469489819.00999999</v>
      </c>
      <c r="DA50">
        <v>469533655.31</v>
      </c>
      <c r="DB50">
        <v>470236254.05000001</v>
      </c>
      <c r="DC50">
        <v>475418939.77999997</v>
      </c>
      <c r="DD50">
        <v>483790293.29000002</v>
      </c>
      <c r="DE50">
        <v>480300897.25999999</v>
      </c>
      <c r="DF50">
        <v>480345868.70999998</v>
      </c>
      <c r="DG50">
        <v>480698489.13999999</v>
      </c>
      <c r="DH50">
        <v>480742406.80000001</v>
      </c>
      <c r="DI50">
        <v>470375379.97000003</v>
      </c>
      <c r="DJ50">
        <v>467006310.57999998</v>
      </c>
      <c r="DK50">
        <v>467605237.37</v>
      </c>
      <c r="DL50">
        <v>468239107.86000001</v>
      </c>
      <c r="DM50">
        <v>468839195.69</v>
      </c>
      <c r="DN50">
        <v>469701636.24000001</v>
      </c>
      <c r="DO50">
        <v>469747810.31</v>
      </c>
      <c r="DP50">
        <v>472844859.43000001</v>
      </c>
      <c r="DQ50">
        <v>470837132.29000002</v>
      </c>
      <c r="DR50">
        <v>471586096.26999998</v>
      </c>
      <c r="DS50">
        <v>471630095.89999998</v>
      </c>
      <c r="DT50">
        <v>473446304.42000002</v>
      </c>
      <c r="DU50">
        <v>474376355.22000003</v>
      </c>
      <c r="DV50">
        <v>474420499.81</v>
      </c>
      <c r="DW50">
        <v>469320416.76999998</v>
      </c>
      <c r="DX50">
        <v>464160915.43000001</v>
      </c>
      <c r="DY50">
        <v>463546256.32999998</v>
      </c>
      <c r="DZ50">
        <v>456585861.08999997</v>
      </c>
      <c r="EA50">
        <v>457407820.68000001</v>
      </c>
      <c r="EB50">
        <v>458619354.25</v>
      </c>
      <c r="EC50">
        <v>458670745.88999999</v>
      </c>
      <c r="ED50">
        <v>455227370.52999997</v>
      </c>
      <c r="EE50">
        <v>449697726.92000002</v>
      </c>
      <c r="EF50">
        <v>451392041.77999997</v>
      </c>
      <c r="EG50">
        <v>452212031.35000002</v>
      </c>
      <c r="EH50">
        <v>461754461.13</v>
      </c>
      <c r="EI50">
        <v>461940166.37</v>
      </c>
      <c r="EJ50">
        <v>461992888.43000001</v>
      </c>
      <c r="EK50">
        <v>455529957.39999998</v>
      </c>
      <c r="EL50">
        <v>454428256.69</v>
      </c>
      <c r="EM50">
        <v>444852223.10000002</v>
      </c>
      <c r="EN50">
        <v>445968076.94999999</v>
      </c>
      <c r="EO50">
        <v>450742717.20999998</v>
      </c>
      <c r="EP50">
        <v>451181073.56</v>
      </c>
      <c r="EQ50">
        <v>451233139.52999997</v>
      </c>
      <c r="ER50">
        <v>450536449.49000001</v>
      </c>
      <c r="ES50">
        <v>432428753.39999998</v>
      </c>
      <c r="ET50">
        <v>412594987.38999999</v>
      </c>
      <c r="EU50">
        <v>410167497.44999999</v>
      </c>
      <c r="EV50">
        <v>411843790.00999999</v>
      </c>
      <c r="EW50">
        <v>411958676.93000001</v>
      </c>
      <c r="EX50">
        <v>412009881.30000001</v>
      </c>
      <c r="EY50">
        <v>409131167.42000002</v>
      </c>
      <c r="EZ50">
        <v>404332351.31</v>
      </c>
      <c r="FA50">
        <v>409710570.93000001</v>
      </c>
      <c r="FB50">
        <v>409118545.94</v>
      </c>
      <c r="FC50">
        <v>407504150.01999998</v>
      </c>
      <c r="FD50">
        <v>407872919.12</v>
      </c>
      <c r="FE50">
        <v>407920968.44999999</v>
      </c>
      <c r="FF50">
        <v>405755341.61000001</v>
      </c>
      <c r="FG50">
        <v>406194954.79000002</v>
      </c>
      <c r="FH50">
        <v>405640025.95999998</v>
      </c>
      <c r="FI50">
        <v>406862489.25999999</v>
      </c>
      <c r="FJ50">
        <v>407250681.45999998</v>
      </c>
      <c r="FK50">
        <v>407452960.31999999</v>
      </c>
      <c r="FL50">
        <v>407508942.22000003</v>
      </c>
      <c r="FM50">
        <v>409176256.38</v>
      </c>
      <c r="FN50">
        <v>402055641.52999997</v>
      </c>
      <c r="FO50">
        <v>401065058.00999999</v>
      </c>
      <c r="FP50">
        <v>401120014.06</v>
      </c>
      <c r="FQ50">
        <v>401413069.44999999</v>
      </c>
      <c r="FR50">
        <v>401468107.31</v>
      </c>
      <c r="FS50">
        <v>401523054.94</v>
      </c>
      <c r="FT50">
        <v>404023946.44</v>
      </c>
      <c r="FU50">
        <v>404431489.08999997</v>
      </c>
      <c r="FV50">
        <v>388095422.56999999</v>
      </c>
      <c r="FW50">
        <v>391131202.18000001</v>
      </c>
      <c r="FX50">
        <v>388236703.64999998</v>
      </c>
      <c r="FY50">
        <v>388498735.73000002</v>
      </c>
      <c r="FZ50">
        <v>388551371.07999998</v>
      </c>
      <c r="GA50">
        <v>379131667.02999997</v>
      </c>
      <c r="GC50" s="58" t="str">
        <f>INDEX('[1]MONEDA FIA'!$B$2:$B$51,MATCH(A50,'[1]MONEDA FIA'!$A$2:$A$51,0))</f>
        <v>BS</v>
      </c>
    </row>
    <row r="51" spans="1:185" x14ac:dyDescent="0.2">
      <c r="A51" t="s">
        <v>46</v>
      </c>
      <c r="B51" t="s">
        <v>16</v>
      </c>
      <c r="C51">
        <v>213561604.62</v>
      </c>
      <c r="D51">
        <v>218204611.78</v>
      </c>
      <c r="E51">
        <v>204243078.19999999</v>
      </c>
      <c r="F51">
        <v>204770039.81</v>
      </c>
      <c r="G51">
        <v>204753137.77000001</v>
      </c>
      <c r="H51">
        <v>203651507.36000001</v>
      </c>
      <c r="I51">
        <v>204132563.63</v>
      </c>
      <c r="J51">
        <v>208822855.66999999</v>
      </c>
      <c r="K51">
        <v>204534004.25999999</v>
      </c>
      <c r="L51">
        <v>190560138.78999999</v>
      </c>
      <c r="M51">
        <v>190727783.19</v>
      </c>
      <c r="N51">
        <v>190711331.03999999</v>
      </c>
      <c r="O51">
        <v>188822962.87</v>
      </c>
      <c r="P51">
        <v>194954963.94</v>
      </c>
      <c r="Q51">
        <v>193977573.50999999</v>
      </c>
      <c r="R51">
        <v>189094998.43000001</v>
      </c>
      <c r="S51">
        <v>181843071.91999999</v>
      </c>
      <c r="T51">
        <v>182026510.66</v>
      </c>
      <c r="U51">
        <v>182010086.69999999</v>
      </c>
      <c r="V51">
        <v>185897091.75</v>
      </c>
      <c r="W51">
        <v>184699480.25999999</v>
      </c>
      <c r="X51">
        <v>184682194.74000001</v>
      </c>
      <c r="Y51">
        <v>185720666.93000001</v>
      </c>
      <c r="Z51">
        <v>170476673.63999999</v>
      </c>
      <c r="AA51">
        <v>170712437.22999999</v>
      </c>
      <c r="AB51">
        <v>170710092.52000001</v>
      </c>
      <c r="AC51">
        <v>172878511.06999999</v>
      </c>
      <c r="AD51">
        <v>180070628.36000001</v>
      </c>
      <c r="AE51">
        <v>175015147.18000001</v>
      </c>
      <c r="AF51">
        <v>163961228.81999999</v>
      </c>
      <c r="AG51">
        <v>175203683.88999999</v>
      </c>
      <c r="AH51">
        <v>175721837.66999999</v>
      </c>
      <c r="AI51">
        <v>175704705.00999999</v>
      </c>
      <c r="AJ51">
        <v>174505117.09999999</v>
      </c>
      <c r="AK51">
        <v>177504222.83000001</v>
      </c>
      <c r="AL51">
        <v>179467997.03</v>
      </c>
      <c r="AM51">
        <v>178609094.28</v>
      </c>
      <c r="AN51">
        <v>141281258.78999999</v>
      </c>
      <c r="AO51">
        <v>141557987.25999999</v>
      </c>
      <c r="AP51">
        <v>141541000.84</v>
      </c>
      <c r="AQ51">
        <v>139327007.94999999</v>
      </c>
      <c r="AR51">
        <v>140371406.52000001</v>
      </c>
      <c r="AS51">
        <v>140806079.61000001</v>
      </c>
      <c r="AT51">
        <v>141749477.91</v>
      </c>
      <c r="AU51">
        <v>145513740.65000001</v>
      </c>
      <c r="AV51">
        <v>145823677.34999999</v>
      </c>
      <c r="AW51">
        <v>145813421.75</v>
      </c>
      <c r="AX51">
        <v>145922496.19999999</v>
      </c>
      <c r="AY51">
        <v>137684678</v>
      </c>
      <c r="AZ51">
        <v>136707183.68000001</v>
      </c>
      <c r="BA51">
        <v>135078384.93000001</v>
      </c>
      <c r="BB51">
        <v>146695756.38</v>
      </c>
      <c r="BC51">
        <v>148974434.56</v>
      </c>
      <c r="BD51">
        <v>148958413.28</v>
      </c>
      <c r="BE51">
        <v>151611502.77000001</v>
      </c>
      <c r="BF51">
        <v>152882310.68000001</v>
      </c>
      <c r="BG51">
        <v>155495309.96000001</v>
      </c>
      <c r="BH51">
        <v>148184545.03</v>
      </c>
      <c r="BI51">
        <v>144885118.41999999</v>
      </c>
      <c r="BJ51">
        <v>145403102.93000001</v>
      </c>
      <c r="BK51">
        <v>145387105.71000001</v>
      </c>
      <c r="BL51">
        <v>145371106.69</v>
      </c>
      <c r="BM51">
        <v>145375277.03999999</v>
      </c>
      <c r="BN51">
        <v>141061744.50999999</v>
      </c>
      <c r="BO51">
        <v>143812649.72</v>
      </c>
      <c r="BP51">
        <v>140839196.47</v>
      </c>
      <c r="BQ51">
        <v>141565712.30000001</v>
      </c>
      <c r="BR51">
        <v>141550044.77000001</v>
      </c>
      <c r="BS51">
        <v>138132874.37</v>
      </c>
      <c r="BT51">
        <v>139042237.90000001</v>
      </c>
      <c r="BU51">
        <v>141610193.44999999</v>
      </c>
      <c r="BV51">
        <v>141392324.19999999</v>
      </c>
      <c r="BW51">
        <v>139630660.37</v>
      </c>
      <c r="BX51">
        <v>139984120.65000001</v>
      </c>
      <c r="BY51">
        <v>139968472.97</v>
      </c>
      <c r="BZ51">
        <v>139485558.21000001</v>
      </c>
      <c r="CA51">
        <v>138019304.86000001</v>
      </c>
      <c r="CB51">
        <v>134592632.78</v>
      </c>
      <c r="CC51">
        <v>117858623.53</v>
      </c>
      <c r="CD51">
        <v>113676183.91</v>
      </c>
      <c r="CE51">
        <v>114063588.48</v>
      </c>
      <c r="CF51">
        <v>114047953.06</v>
      </c>
      <c r="CG51">
        <v>114971510.90000001</v>
      </c>
      <c r="CH51">
        <v>121195725.16</v>
      </c>
      <c r="CI51">
        <v>125443403.26000001</v>
      </c>
      <c r="CJ51">
        <v>151705325.63</v>
      </c>
      <c r="CK51">
        <v>104249473.26000001</v>
      </c>
      <c r="CL51">
        <v>105208191.36</v>
      </c>
      <c r="CM51">
        <v>105192009.14</v>
      </c>
      <c r="CN51">
        <v>105682581.89</v>
      </c>
      <c r="CO51">
        <v>107547283.06</v>
      </c>
      <c r="CP51">
        <v>108299757.03</v>
      </c>
      <c r="CQ51">
        <v>105636022.65000001</v>
      </c>
      <c r="CR51">
        <v>106953666.18000001</v>
      </c>
      <c r="CS51">
        <v>107314118.94</v>
      </c>
      <c r="CT51">
        <v>107297762.03</v>
      </c>
      <c r="CU51">
        <v>107722100.56999999</v>
      </c>
      <c r="CV51">
        <v>122366706.86</v>
      </c>
      <c r="CW51">
        <v>120846884.79000001</v>
      </c>
      <c r="CX51">
        <v>123433732.56</v>
      </c>
      <c r="CY51">
        <v>138755762.02000001</v>
      </c>
      <c r="CZ51">
        <v>138984548.96000001</v>
      </c>
      <c r="DA51">
        <v>139512843.11000001</v>
      </c>
      <c r="DB51">
        <v>134756124.11000001</v>
      </c>
      <c r="DC51">
        <v>139897488.27000001</v>
      </c>
      <c r="DD51">
        <v>148199512.69999999</v>
      </c>
      <c r="DE51">
        <v>145277958.25999999</v>
      </c>
      <c r="DF51">
        <v>145253396.66999999</v>
      </c>
      <c r="DG51">
        <v>145536322.06</v>
      </c>
      <c r="DH51">
        <v>145511700.62</v>
      </c>
      <c r="DI51">
        <v>135075123.91</v>
      </c>
      <c r="DJ51">
        <v>125222568.55</v>
      </c>
      <c r="DK51">
        <v>125753466.48999999</v>
      </c>
      <c r="DL51">
        <v>109905631.15000001</v>
      </c>
      <c r="DM51">
        <v>110840497.73</v>
      </c>
      <c r="DN51">
        <v>111686436.81999999</v>
      </c>
      <c r="DO51">
        <v>111661992.26000001</v>
      </c>
      <c r="DP51">
        <v>119319013.13</v>
      </c>
      <c r="DQ51">
        <v>131466647.31</v>
      </c>
      <c r="DR51">
        <v>132144297.45999999</v>
      </c>
      <c r="DS51">
        <v>132118597.12</v>
      </c>
      <c r="DT51">
        <v>131795052.44</v>
      </c>
      <c r="DU51">
        <v>132654638.79000001</v>
      </c>
      <c r="DV51">
        <v>132628751.59999999</v>
      </c>
      <c r="DW51">
        <v>132859154.19</v>
      </c>
      <c r="DX51">
        <v>126623165.08</v>
      </c>
      <c r="DY51">
        <v>113736411.76000001</v>
      </c>
      <c r="DZ51">
        <v>106707103.09</v>
      </c>
      <c r="EA51">
        <v>107728038.84999999</v>
      </c>
      <c r="EB51">
        <v>108870577.64</v>
      </c>
      <c r="EC51">
        <v>108852740.5</v>
      </c>
      <c r="ED51">
        <v>107417588.95999999</v>
      </c>
      <c r="EE51">
        <v>101818960.41</v>
      </c>
      <c r="EF51">
        <v>104086390.34999999</v>
      </c>
      <c r="EG51">
        <v>104837601.34999999</v>
      </c>
      <c r="EH51">
        <v>114336091.06999999</v>
      </c>
      <c r="EI51">
        <v>114452148.48999999</v>
      </c>
      <c r="EJ51">
        <v>114435403.34999999</v>
      </c>
      <c r="EK51">
        <v>107902651.19</v>
      </c>
      <c r="EL51">
        <v>109325994.84999999</v>
      </c>
      <c r="EM51">
        <v>99680869.390000001</v>
      </c>
      <c r="EN51">
        <v>100725386.62</v>
      </c>
      <c r="EO51">
        <v>105432776.18000001</v>
      </c>
      <c r="EP51">
        <v>105803061.05</v>
      </c>
      <c r="EQ51">
        <v>105965711.17</v>
      </c>
      <c r="ER51">
        <v>105199832.8</v>
      </c>
      <c r="ES51">
        <v>97665857.859999999</v>
      </c>
      <c r="ET51">
        <v>77765010.640000001</v>
      </c>
      <c r="EU51">
        <v>75276048.859999999</v>
      </c>
      <c r="EV51">
        <v>90480281</v>
      </c>
      <c r="EW51">
        <v>90656999.930000007</v>
      </c>
      <c r="EX51">
        <v>90641279.450000003</v>
      </c>
      <c r="EY51">
        <v>87695474.870000005</v>
      </c>
      <c r="EZ51">
        <v>94017255.810000002</v>
      </c>
      <c r="FA51">
        <v>99329981.620000005</v>
      </c>
      <c r="FB51">
        <v>98671604.129999995</v>
      </c>
      <c r="FC51">
        <v>97560421.219999999</v>
      </c>
      <c r="FD51">
        <v>98035973.670000002</v>
      </c>
      <c r="FE51">
        <v>98018045.810000002</v>
      </c>
      <c r="FF51">
        <v>95786456.459999993</v>
      </c>
      <c r="FG51">
        <v>96409347.489999995</v>
      </c>
      <c r="FH51">
        <v>95780326.230000004</v>
      </c>
      <c r="FI51">
        <v>96928754.849999994</v>
      </c>
      <c r="FJ51">
        <v>97242763.090000004</v>
      </c>
      <c r="FK51">
        <v>97624260.019999996</v>
      </c>
      <c r="FL51">
        <v>97606058.859999999</v>
      </c>
      <c r="FM51">
        <v>99199217.909999996</v>
      </c>
      <c r="FN51">
        <v>92004518.909999996</v>
      </c>
      <c r="FO51">
        <v>90940077.090000004</v>
      </c>
      <c r="FP51">
        <v>90921450.140000001</v>
      </c>
      <c r="FQ51">
        <v>91140647.769999996</v>
      </c>
      <c r="FR51">
        <v>91121750.189999998</v>
      </c>
      <c r="FS51">
        <v>91456529.969999999</v>
      </c>
      <c r="FT51">
        <v>94064714.629999995</v>
      </c>
      <c r="FU51">
        <v>94398506.25</v>
      </c>
      <c r="FV51">
        <v>77988207.170000002</v>
      </c>
      <c r="FW51">
        <v>80961796.739999995</v>
      </c>
      <c r="FX51">
        <v>96571688.5</v>
      </c>
      <c r="FY51">
        <v>96761306.870000005</v>
      </c>
      <c r="FZ51">
        <v>96936411.060000002</v>
      </c>
      <c r="GA51">
        <v>90215155.709999993</v>
      </c>
      <c r="GC51" s="58" t="str">
        <f>INDEX('[1]MONEDA FIA'!$B$2:$B$51,MATCH(A51,'[1]MONEDA FIA'!$A$2:$A$51,0))</f>
        <v>BS</v>
      </c>
    </row>
    <row r="52" spans="1:185" x14ac:dyDescent="0.2">
      <c r="A52" t="s">
        <v>46</v>
      </c>
      <c r="B52" t="s">
        <v>14</v>
      </c>
      <c r="C52">
        <v>2.6718000000000002</v>
      </c>
      <c r="D52">
        <v>2.3302999999999998</v>
      </c>
      <c r="E52">
        <v>2.3613</v>
      </c>
      <c r="F52">
        <v>2.3628999999999998</v>
      </c>
      <c r="G52">
        <v>2.4121999999999999</v>
      </c>
      <c r="H52">
        <v>2.4142000000000001</v>
      </c>
      <c r="I52">
        <v>2.4152</v>
      </c>
      <c r="J52">
        <v>2.4140000000000001</v>
      </c>
      <c r="K52">
        <v>2.4702999999999999</v>
      </c>
      <c r="L52">
        <v>2.5083000000000002</v>
      </c>
      <c r="M52">
        <v>2.5356999999999998</v>
      </c>
      <c r="N52">
        <v>2.6025999999999998</v>
      </c>
      <c r="O52">
        <v>2.5137999999999998</v>
      </c>
      <c r="P52">
        <v>2.5152000000000001</v>
      </c>
      <c r="Q52">
        <v>2.5185</v>
      </c>
      <c r="R52">
        <v>2.5507</v>
      </c>
      <c r="S52">
        <v>2.8416999999999999</v>
      </c>
      <c r="T52">
        <v>2.8548</v>
      </c>
      <c r="U52">
        <v>2.8664000000000001</v>
      </c>
      <c r="V52">
        <v>2.8754</v>
      </c>
      <c r="W52">
        <v>2.9784000000000002</v>
      </c>
      <c r="X52">
        <v>2.9771000000000001</v>
      </c>
      <c r="Y52">
        <v>2.9782999999999999</v>
      </c>
      <c r="Z52">
        <v>3.0007000000000001</v>
      </c>
      <c r="AA52">
        <v>3.0085999999999999</v>
      </c>
      <c r="AB52">
        <v>3.0486</v>
      </c>
      <c r="AC52">
        <v>3.0556000000000001</v>
      </c>
      <c r="AD52">
        <v>3.0680999999999998</v>
      </c>
      <c r="AE52">
        <v>3.0895999999999999</v>
      </c>
      <c r="AF52">
        <v>3.1181999999999999</v>
      </c>
      <c r="AG52">
        <v>3.1526000000000001</v>
      </c>
      <c r="AH52">
        <v>3.1732999999999998</v>
      </c>
      <c r="AI52">
        <v>3.1941999999999999</v>
      </c>
      <c r="AJ52">
        <v>3.2038000000000002</v>
      </c>
      <c r="AK52">
        <v>3.3039999999999998</v>
      </c>
      <c r="AL52">
        <v>3.3155000000000001</v>
      </c>
      <c r="AM52">
        <v>3.3269000000000002</v>
      </c>
      <c r="AN52">
        <v>3.4902000000000002</v>
      </c>
      <c r="AO52">
        <v>3.5057</v>
      </c>
      <c r="AP52">
        <v>3.4937999999999998</v>
      </c>
      <c r="AQ52">
        <v>3.4432999999999998</v>
      </c>
      <c r="AR52">
        <v>3.4603000000000002</v>
      </c>
      <c r="AS52">
        <v>3.5695999999999999</v>
      </c>
      <c r="AT52">
        <v>3.5882999999999998</v>
      </c>
      <c r="AU52">
        <v>3.6042000000000001</v>
      </c>
      <c r="AV52">
        <v>3.6187999999999998</v>
      </c>
      <c r="AW52">
        <v>3.3422000000000001</v>
      </c>
      <c r="AX52">
        <v>3.3567999999999998</v>
      </c>
      <c r="AY52">
        <v>3.3573</v>
      </c>
      <c r="AZ52">
        <v>3.3752</v>
      </c>
      <c r="BA52">
        <v>3.2970999999999999</v>
      </c>
      <c r="BB52">
        <v>3.3041</v>
      </c>
      <c r="BC52">
        <v>3.3298000000000001</v>
      </c>
      <c r="BD52">
        <v>3.3329</v>
      </c>
      <c r="BE52">
        <v>3.3472</v>
      </c>
      <c r="BF52">
        <v>3.3614000000000002</v>
      </c>
      <c r="BG52">
        <v>3.3725000000000001</v>
      </c>
      <c r="BH52">
        <v>3.3731</v>
      </c>
      <c r="BI52">
        <v>3.4051</v>
      </c>
      <c r="BJ52">
        <v>3.4243000000000001</v>
      </c>
      <c r="BK52">
        <v>3.4542000000000002</v>
      </c>
      <c r="BL52">
        <v>3.4617</v>
      </c>
      <c r="BM52">
        <v>3.4681000000000002</v>
      </c>
      <c r="BN52">
        <v>3.4765999999999999</v>
      </c>
      <c r="BO52">
        <v>3.3683000000000001</v>
      </c>
      <c r="BP52">
        <v>3.3782000000000001</v>
      </c>
      <c r="BQ52">
        <v>3.3879000000000001</v>
      </c>
      <c r="BR52">
        <v>3.2484999999999999</v>
      </c>
      <c r="BS52">
        <v>3.2559</v>
      </c>
      <c r="BT52">
        <v>3.2667000000000002</v>
      </c>
      <c r="BU52">
        <v>3.3346</v>
      </c>
      <c r="BV52">
        <v>3.3342000000000001</v>
      </c>
      <c r="BW52">
        <v>3.3405</v>
      </c>
      <c r="BX52">
        <v>3.3466</v>
      </c>
      <c r="BY52">
        <v>3.3536999999999999</v>
      </c>
      <c r="BZ52">
        <v>3.3959999999999999</v>
      </c>
      <c r="CA52">
        <v>3.3822000000000001</v>
      </c>
      <c r="CB52">
        <v>3.3839999999999999</v>
      </c>
      <c r="CC52">
        <v>3.3997000000000002</v>
      </c>
      <c r="CD52">
        <v>3.3759000000000001</v>
      </c>
      <c r="CE52">
        <v>3.3845000000000001</v>
      </c>
      <c r="CF52">
        <v>3.4026000000000001</v>
      </c>
      <c r="CG52">
        <v>3.4108000000000001</v>
      </c>
      <c r="CH52">
        <v>3.4180999999999999</v>
      </c>
      <c r="CI52">
        <v>3.3839000000000001</v>
      </c>
      <c r="CJ52">
        <v>3.3849999999999998</v>
      </c>
      <c r="CK52">
        <v>3.3868</v>
      </c>
      <c r="CL52">
        <v>3.4152999999999998</v>
      </c>
      <c r="CM52">
        <v>3.4169999999999998</v>
      </c>
      <c r="CN52">
        <v>3.4056000000000002</v>
      </c>
      <c r="CO52">
        <v>3.4001000000000001</v>
      </c>
      <c r="CP52">
        <v>3.4131999999999998</v>
      </c>
      <c r="CQ52">
        <v>3.4272</v>
      </c>
      <c r="CR52">
        <v>3.4487000000000001</v>
      </c>
      <c r="CS52">
        <v>3.4992999999999999</v>
      </c>
      <c r="CT52">
        <v>3.5194999999999999</v>
      </c>
      <c r="CU52">
        <v>3.5413999999999999</v>
      </c>
      <c r="CV52">
        <v>3.9014000000000002</v>
      </c>
      <c r="CW52">
        <v>3.9076</v>
      </c>
      <c r="CX52">
        <v>4.7670000000000003</v>
      </c>
      <c r="CY52">
        <v>5.1898</v>
      </c>
      <c r="CZ52">
        <v>5.1936</v>
      </c>
      <c r="DA52">
        <v>5.1913</v>
      </c>
      <c r="DB52">
        <v>5.1875</v>
      </c>
      <c r="DC52">
        <v>5.1856</v>
      </c>
      <c r="DD52">
        <v>5.1473000000000004</v>
      </c>
      <c r="DE52">
        <v>5.1563999999999997</v>
      </c>
      <c r="DF52">
        <v>5.1548999999999996</v>
      </c>
      <c r="DG52">
        <v>5.1534000000000004</v>
      </c>
      <c r="DH52">
        <v>5.1719999999999997</v>
      </c>
      <c r="DI52">
        <v>5.1665999999999999</v>
      </c>
      <c r="DJ52">
        <v>5.1540999999999997</v>
      </c>
      <c r="DK52">
        <v>5.1466000000000003</v>
      </c>
      <c r="DL52">
        <v>5.1264000000000003</v>
      </c>
      <c r="DM52">
        <v>5.1879999999999997</v>
      </c>
      <c r="DN52">
        <v>5.1958000000000002</v>
      </c>
      <c r="DO52">
        <v>5.2088000000000001</v>
      </c>
      <c r="DP52">
        <v>5.2342000000000004</v>
      </c>
      <c r="DQ52">
        <v>5.2084000000000001</v>
      </c>
      <c r="DR52">
        <v>5.2163000000000004</v>
      </c>
      <c r="DS52">
        <v>5.2253999999999996</v>
      </c>
      <c r="DT52">
        <v>5.2153999999999998</v>
      </c>
      <c r="DU52">
        <v>5.2062999999999997</v>
      </c>
      <c r="DV52">
        <v>5.1901000000000002</v>
      </c>
      <c r="DW52">
        <v>5.1700999999999997</v>
      </c>
      <c r="DX52">
        <v>5.1550000000000002</v>
      </c>
      <c r="DY52">
        <v>5.0770999999999997</v>
      </c>
      <c r="DZ52">
        <v>4.7279</v>
      </c>
      <c r="EA52">
        <v>4.9130000000000003</v>
      </c>
      <c r="EB52">
        <v>4.0744999999999996</v>
      </c>
      <c r="EC52">
        <v>3.6829000000000001</v>
      </c>
      <c r="ED52">
        <v>3.7081</v>
      </c>
      <c r="EE52">
        <v>3.7292999999999998</v>
      </c>
      <c r="EF52">
        <v>3.7593999999999999</v>
      </c>
      <c r="EG52">
        <v>3.7869999999999999</v>
      </c>
      <c r="EH52">
        <v>3.8132000000000001</v>
      </c>
      <c r="EI52">
        <v>3.8451</v>
      </c>
      <c r="EJ52">
        <v>3.8708</v>
      </c>
      <c r="EK52">
        <v>3.8976000000000002</v>
      </c>
      <c r="EL52">
        <v>3.9274</v>
      </c>
      <c r="EM52">
        <v>3.9544000000000001</v>
      </c>
      <c r="EN52">
        <v>3.95</v>
      </c>
      <c r="EO52">
        <v>3.9731000000000001</v>
      </c>
      <c r="EP52">
        <v>4.0113000000000003</v>
      </c>
      <c r="EQ52">
        <v>4.0132000000000003</v>
      </c>
      <c r="ER52">
        <v>4.0339999999999998</v>
      </c>
      <c r="ES52">
        <v>4.0656999999999996</v>
      </c>
      <c r="ET52">
        <v>4.0631000000000004</v>
      </c>
      <c r="EU52">
        <v>4.0781000000000001</v>
      </c>
      <c r="EV52">
        <v>4.1014999999999997</v>
      </c>
      <c r="EW52">
        <v>4.1371000000000002</v>
      </c>
      <c r="EX52">
        <v>4.1764000000000001</v>
      </c>
      <c r="EY52">
        <v>4.2149999999999999</v>
      </c>
      <c r="EZ52">
        <v>4.2506000000000004</v>
      </c>
      <c r="FA52">
        <v>4.2855999999999996</v>
      </c>
      <c r="FB52">
        <v>4.4466000000000001</v>
      </c>
      <c r="FC52">
        <v>4.5381999999999998</v>
      </c>
      <c r="FD52">
        <v>4.5594000000000001</v>
      </c>
      <c r="FE52">
        <v>4.4034000000000004</v>
      </c>
      <c r="FF52">
        <v>4.4149000000000003</v>
      </c>
      <c r="FG52">
        <v>4.4428999999999998</v>
      </c>
      <c r="FH52">
        <v>4.4736000000000002</v>
      </c>
      <c r="FI52">
        <v>4.5079000000000002</v>
      </c>
      <c r="FJ52">
        <v>4.5350000000000001</v>
      </c>
      <c r="FK52">
        <v>4.5621</v>
      </c>
      <c r="FL52">
        <v>4.5918000000000001</v>
      </c>
      <c r="FM52">
        <v>4.6185</v>
      </c>
      <c r="FN52">
        <v>4.6489000000000003</v>
      </c>
      <c r="FO52">
        <v>4.6772999999999998</v>
      </c>
      <c r="FP52">
        <v>4.7045000000000003</v>
      </c>
      <c r="FQ52">
        <v>4.7275</v>
      </c>
      <c r="FR52">
        <v>4.7816999999999998</v>
      </c>
      <c r="FS52">
        <v>4.8128000000000002</v>
      </c>
      <c r="FT52">
        <v>4.8396999999999997</v>
      </c>
      <c r="FU52">
        <v>4.8625999999999996</v>
      </c>
      <c r="FV52">
        <v>4.8943000000000003</v>
      </c>
      <c r="FW52">
        <v>4.9180000000000001</v>
      </c>
      <c r="FX52">
        <v>4.9771000000000001</v>
      </c>
      <c r="FY52">
        <v>5.0251999999999999</v>
      </c>
      <c r="FZ52">
        <v>5.0614999999999997</v>
      </c>
      <c r="GA52">
        <v>5.0804</v>
      </c>
      <c r="GC52" s="58" t="str">
        <f>INDEX('[1]MONEDA FIA'!$B$2:$B$51,MATCH(A52,'[1]MONEDA FIA'!$A$2:$A$51,0))</f>
        <v>BS</v>
      </c>
    </row>
    <row r="53" spans="1:185" x14ac:dyDescent="0.2">
      <c r="A53" t="s">
        <v>46</v>
      </c>
      <c r="B53" t="s">
        <v>15</v>
      </c>
      <c r="C53">
        <v>2.7048000000000001</v>
      </c>
      <c r="D53">
        <v>2.3553000000000002</v>
      </c>
      <c r="E53">
        <v>2.387</v>
      </c>
      <c r="F53">
        <v>2.3887</v>
      </c>
      <c r="G53">
        <v>2.4390999999999998</v>
      </c>
      <c r="H53">
        <v>2.4411</v>
      </c>
      <c r="I53">
        <v>2.4422000000000001</v>
      </c>
      <c r="J53">
        <v>2.4409000000000001</v>
      </c>
      <c r="K53">
        <v>2.4984999999999999</v>
      </c>
      <c r="L53">
        <v>2.5373999999999999</v>
      </c>
      <c r="M53">
        <v>2.5653999999999999</v>
      </c>
      <c r="N53">
        <v>2.6339000000000001</v>
      </c>
      <c r="O53">
        <v>2.5430000000000001</v>
      </c>
      <c r="P53">
        <v>2.5444</v>
      </c>
      <c r="Q53">
        <v>2.5478000000000001</v>
      </c>
      <c r="R53">
        <v>2.5808</v>
      </c>
      <c r="S53">
        <v>2.879</v>
      </c>
      <c r="T53">
        <v>2.8923999999999999</v>
      </c>
      <c r="U53">
        <v>2.9043000000000001</v>
      </c>
      <c r="V53">
        <v>2.9136000000000002</v>
      </c>
      <c r="W53">
        <v>3.0194000000000001</v>
      </c>
      <c r="X53">
        <v>3.0181</v>
      </c>
      <c r="Y53">
        <v>3.0192999999999999</v>
      </c>
      <c r="Z53">
        <v>3.0423</v>
      </c>
      <c r="AA53">
        <v>3.0505</v>
      </c>
      <c r="AB53">
        <v>3.0916000000000001</v>
      </c>
      <c r="AC53">
        <v>3.0988000000000002</v>
      </c>
      <c r="AD53">
        <v>3.1116000000000001</v>
      </c>
      <c r="AE53">
        <v>3.1337999999999999</v>
      </c>
      <c r="AF53">
        <v>3.1631</v>
      </c>
      <c r="AG53">
        <v>3.1985000000000001</v>
      </c>
      <c r="AH53">
        <v>3.2199</v>
      </c>
      <c r="AI53">
        <v>3.2414000000000001</v>
      </c>
      <c r="AJ53">
        <v>3.2513000000000001</v>
      </c>
      <c r="AK53">
        <v>3.3544999999999998</v>
      </c>
      <c r="AL53">
        <v>3.3662999999999998</v>
      </c>
      <c r="AM53">
        <v>3.3780999999999999</v>
      </c>
      <c r="AN53">
        <v>3.5466000000000002</v>
      </c>
      <c r="AO53">
        <v>3.5626000000000002</v>
      </c>
      <c r="AP53">
        <v>3.5503</v>
      </c>
      <c r="AQ53">
        <v>3.4982000000000002</v>
      </c>
      <c r="AR53">
        <v>3.5156999999999998</v>
      </c>
      <c r="AS53">
        <v>3.6286</v>
      </c>
      <c r="AT53">
        <v>3.6478999999999999</v>
      </c>
      <c r="AU53">
        <v>3.6642999999999999</v>
      </c>
      <c r="AV53">
        <v>3.6793999999999998</v>
      </c>
      <c r="AW53">
        <v>3.3938999999999999</v>
      </c>
      <c r="AX53">
        <v>3.4089</v>
      </c>
      <c r="AY53">
        <v>3.4095</v>
      </c>
      <c r="AZ53">
        <v>3.4279000000000002</v>
      </c>
      <c r="BA53">
        <v>3.3473000000000002</v>
      </c>
      <c r="BB53">
        <v>3.3546</v>
      </c>
      <c r="BC53">
        <v>3.3811</v>
      </c>
      <c r="BD53">
        <v>3.3843000000000001</v>
      </c>
      <c r="BE53">
        <v>3.399</v>
      </c>
      <c r="BF53">
        <v>3.4137</v>
      </c>
      <c r="BG53">
        <v>3.4251999999999998</v>
      </c>
      <c r="BH53">
        <v>3.4257</v>
      </c>
      <c r="BI53">
        <v>3.4588000000000001</v>
      </c>
      <c r="BJ53">
        <v>3.4786000000000001</v>
      </c>
      <c r="BK53">
        <v>3.5093999999999999</v>
      </c>
      <c r="BL53">
        <v>3.5171000000000001</v>
      </c>
      <c r="BM53">
        <v>3.5238</v>
      </c>
      <c r="BN53">
        <v>3.5325000000000002</v>
      </c>
      <c r="BO53">
        <v>3.4207999999999998</v>
      </c>
      <c r="BP53">
        <v>3.431</v>
      </c>
      <c r="BQ53">
        <v>3.4411</v>
      </c>
      <c r="BR53">
        <v>3.2972999999999999</v>
      </c>
      <c r="BS53">
        <v>3.3048999999999999</v>
      </c>
      <c r="BT53">
        <v>3.3161</v>
      </c>
      <c r="BU53">
        <v>3.3860999999999999</v>
      </c>
      <c r="BV53">
        <v>3.3856000000000002</v>
      </c>
      <c r="BW53">
        <v>3.3921000000000001</v>
      </c>
      <c r="BX53">
        <v>3.3984000000000001</v>
      </c>
      <c r="BY53">
        <v>3.4056999999999999</v>
      </c>
      <c r="BZ53">
        <v>3.4493</v>
      </c>
      <c r="CA53">
        <v>3.4350999999999998</v>
      </c>
      <c r="CB53">
        <v>3.4369999999999998</v>
      </c>
      <c r="CC53">
        <v>3.4531999999999998</v>
      </c>
      <c r="CD53">
        <v>3.4285999999999999</v>
      </c>
      <c r="CE53">
        <v>3.4375</v>
      </c>
      <c r="CF53">
        <v>3.4561999999999999</v>
      </c>
      <c r="CG53">
        <v>3.4647000000000001</v>
      </c>
      <c r="CH53">
        <v>3.4722</v>
      </c>
      <c r="CI53">
        <v>3.4369000000000001</v>
      </c>
      <c r="CJ53">
        <v>3.4380000000000002</v>
      </c>
      <c r="CK53">
        <v>3.4399000000000002</v>
      </c>
      <c r="CL53">
        <v>3.4693000000000001</v>
      </c>
      <c r="CM53">
        <v>3.4710000000000001</v>
      </c>
      <c r="CN53">
        <v>3.4592999999999998</v>
      </c>
      <c r="CO53">
        <v>3.4535999999999998</v>
      </c>
      <c r="CP53">
        <v>3.4670999999999998</v>
      </c>
      <c r="CQ53">
        <v>3.4815999999999998</v>
      </c>
      <c r="CR53">
        <v>3.5036999999999998</v>
      </c>
      <c r="CS53">
        <v>3.5558999999999998</v>
      </c>
      <c r="CT53">
        <v>3.5768</v>
      </c>
      <c r="CU53">
        <v>3.5994000000000002</v>
      </c>
      <c r="CV53">
        <v>3.972</v>
      </c>
      <c r="CW53">
        <v>3.9782999999999999</v>
      </c>
      <c r="CX53">
        <v>4.8724999999999996</v>
      </c>
      <c r="CY53">
        <v>5.3150000000000004</v>
      </c>
      <c r="CZ53">
        <v>5.3190999999999997</v>
      </c>
      <c r="DA53">
        <v>5.3166000000000002</v>
      </c>
      <c r="DB53">
        <v>5.3125999999999998</v>
      </c>
      <c r="DC53">
        <v>5.3106999999999998</v>
      </c>
      <c r="DD53">
        <v>5.2705000000000002</v>
      </c>
      <c r="DE53">
        <v>5.2801</v>
      </c>
      <c r="DF53">
        <v>5.2785000000000002</v>
      </c>
      <c r="DG53">
        <v>5.2769000000000004</v>
      </c>
      <c r="DH53">
        <v>5.2964000000000002</v>
      </c>
      <c r="DI53">
        <v>5.2907000000000002</v>
      </c>
      <c r="DJ53">
        <v>5.2775999999999996</v>
      </c>
      <c r="DK53">
        <v>5.2698</v>
      </c>
      <c r="DL53">
        <v>5.2485999999999997</v>
      </c>
      <c r="DM53">
        <v>5.3132000000000001</v>
      </c>
      <c r="DN53">
        <v>5.3213999999999997</v>
      </c>
      <c r="DO53">
        <v>5.3349000000000002</v>
      </c>
      <c r="DP53">
        <v>5.3616000000000001</v>
      </c>
      <c r="DQ53">
        <v>5.3346</v>
      </c>
      <c r="DR53">
        <v>5.3428000000000004</v>
      </c>
      <c r="DS53">
        <v>5.3524000000000003</v>
      </c>
      <c r="DT53">
        <v>5.3418999999999999</v>
      </c>
      <c r="DU53">
        <v>5.3323999999999998</v>
      </c>
      <c r="DV53">
        <v>5.3154000000000003</v>
      </c>
      <c r="DW53">
        <v>5.2944000000000004</v>
      </c>
      <c r="DX53">
        <v>5.2786</v>
      </c>
      <c r="DY53">
        <v>5.1969000000000003</v>
      </c>
      <c r="DZ53">
        <v>4.8316999999999997</v>
      </c>
      <c r="EA53">
        <v>5.0251000000000001</v>
      </c>
      <c r="EB53">
        <v>4.1515000000000004</v>
      </c>
      <c r="EC53">
        <v>3.7456999999999998</v>
      </c>
      <c r="ED53">
        <v>3.7717999999999998</v>
      </c>
      <c r="EE53">
        <v>3.7936999999999999</v>
      </c>
      <c r="EF53">
        <v>3.8249</v>
      </c>
      <c r="EG53">
        <v>3.8534000000000002</v>
      </c>
      <c r="EH53">
        <v>3.8805999999999998</v>
      </c>
      <c r="EI53">
        <v>3.9136000000000002</v>
      </c>
      <c r="EJ53">
        <v>3.9403000000000001</v>
      </c>
      <c r="EK53">
        <v>3.968</v>
      </c>
      <c r="EL53">
        <v>3.9988000000000001</v>
      </c>
      <c r="EM53">
        <v>4.0269000000000004</v>
      </c>
      <c r="EN53">
        <v>4.0223000000000004</v>
      </c>
      <c r="EO53">
        <v>4.0462999999999996</v>
      </c>
      <c r="EP53">
        <v>4.0858999999999996</v>
      </c>
      <c r="EQ53">
        <v>4.0879000000000003</v>
      </c>
      <c r="ER53">
        <v>4.1093999999999999</v>
      </c>
      <c r="ES53">
        <v>4.1422999999999996</v>
      </c>
      <c r="ET53">
        <v>4.1397000000000004</v>
      </c>
      <c r="EU53">
        <v>4.1551</v>
      </c>
      <c r="EV53">
        <v>4.1795</v>
      </c>
      <c r="EW53">
        <v>4.2164999999999999</v>
      </c>
      <c r="EX53">
        <v>4.2572000000000001</v>
      </c>
      <c r="EY53">
        <v>4.2973999999999997</v>
      </c>
      <c r="EZ53">
        <v>4.3343999999999996</v>
      </c>
      <c r="FA53">
        <v>4.3708</v>
      </c>
      <c r="FB53">
        <v>4.5382999999999996</v>
      </c>
      <c r="FC53">
        <v>4.6337999999999999</v>
      </c>
      <c r="FD53">
        <v>4.6558999999999999</v>
      </c>
      <c r="FE53">
        <v>4.4934000000000003</v>
      </c>
      <c r="FF53">
        <v>4.5053000000000001</v>
      </c>
      <c r="FG53">
        <v>4.5345000000000004</v>
      </c>
      <c r="FH53">
        <v>4.5664999999999996</v>
      </c>
      <c r="FI53">
        <v>4.6021999999999998</v>
      </c>
      <c r="FJ53">
        <v>4.6304999999999996</v>
      </c>
      <c r="FK53">
        <v>4.6586999999999996</v>
      </c>
      <c r="FL53">
        <v>4.6897000000000002</v>
      </c>
      <c r="FM53">
        <v>4.7175000000000002</v>
      </c>
      <c r="FN53">
        <v>4.7492999999999999</v>
      </c>
      <c r="FO53">
        <v>4.7788000000000004</v>
      </c>
      <c r="FP53">
        <v>4.8072999999999997</v>
      </c>
      <c r="FQ53">
        <v>4.8312999999999997</v>
      </c>
      <c r="FR53">
        <v>4.8879000000000001</v>
      </c>
      <c r="FS53">
        <v>4.9203999999999999</v>
      </c>
      <c r="FT53">
        <v>4.9485000000000001</v>
      </c>
      <c r="FU53">
        <v>4.9725000000000001</v>
      </c>
      <c r="FV53">
        <v>5.0056000000000003</v>
      </c>
      <c r="FW53">
        <v>5.0303000000000004</v>
      </c>
      <c r="FX53">
        <v>5.0922000000000001</v>
      </c>
      <c r="FY53">
        <v>5.1425999999999998</v>
      </c>
      <c r="FZ53">
        <v>5.1806000000000001</v>
      </c>
      <c r="GA53">
        <v>5.2003000000000004</v>
      </c>
      <c r="GC53" s="58" t="str">
        <f>INDEX('[1]MONEDA FIA'!$B$2:$B$51,MATCH(A53,'[1]MONEDA FIA'!$A$2:$A$51,0))</f>
        <v>BS</v>
      </c>
    </row>
    <row r="54" spans="1:185" x14ac:dyDescent="0.2">
      <c r="A54" t="s">
        <v>90</v>
      </c>
      <c r="B54" t="s">
        <v>13</v>
      </c>
      <c r="C54">
        <v>104408800.05</v>
      </c>
      <c r="D54">
        <v>104419746.08</v>
      </c>
      <c r="E54">
        <v>104430522.87</v>
      </c>
      <c r="F54">
        <v>104441400.92</v>
      </c>
      <c r="G54">
        <v>104452213.63</v>
      </c>
      <c r="H54">
        <v>104463137.27</v>
      </c>
      <c r="I54">
        <v>103535777.84999999</v>
      </c>
      <c r="J54">
        <v>103546753.97</v>
      </c>
      <c r="K54">
        <v>103557590.79000001</v>
      </c>
      <c r="L54">
        <v>103568565.48999999</v>
      </c>
      <c r="M54">
        <v>103579971.87</v>
      </c>
      <c r="N54">
        <v>103591521.75</v>
      </c>
      <c r="O54">
        <v>103602973.44</v>
      </c>
      <c r="P54">
        <v>103609128.34</v>
      </c>
      <c r="Q54">
        <v>103620574.06</v>
      </c>
      <c r="R54">
        <v>104632436.86</v>
      </c>
      <c r="S54">
        <v>105847666.13</v>
      </c>
      <c r="T54">
        <v>105859359.29000001</v>
      </c>
      <c r="U54">
        <v>105870999.88</v>
      </c>
      <c r="V54">
        <v>105882773.55</v>
      </c>
      <c r="W54">
        <v>106435596.18000001</v>
      </c>
      <c r="X54">
        <v>106447314.8</v>
      </c>
      <c r="Y54">
        <v>106460615.69</v>
      </c>
      <c r="Z54">
        <v>106187093.73</v>
      </c>
      <c r="AA54">
        <v>106198662.42</v>
      </c>
      <c r="AB54">
        <v>106210443.94</v>
      </c>
      <c r="AC54">
        <v>106340917.17</v>
      </c>
      <c r="AD54">
        <v>106352546.17</v>
      </c>
      <c r="AE54">
        <v>106364300.41</v>
      </c>
      <c r="AF54">
        <v>108297288.56</v>
      </c>
      <c r="AG54">
        <v>108786131.95999999</v>
      </c>
      <c r="AH54">
        <v>108798750.44</v>
      </c>
      <c r="AI54">
        <v>108812097.76000001</v>
      </c>
      <c r="AJ54">
        <v>108824894.14</v>
      </c>
      <c r="AK54">
        <v>106887611.22</v>
      </c>
      <c r="AL54">
        <v>106900398.75</v>
      </c>
      <c r="AM54">
        <v>108416325.45</v>
      </c>
      <c r="AN54">
        <v>108429002.56</v>
      </c>
      <c r="AO54">
        <v>108441594.59</v>
      </c>
      <c r="AP54">
        <v>108454275.59</v>
      </c>
      <c r="AQ54">
        <v>108468380.63</v>
      </c>
      <c r="AR54">
        <v>108332445.81</v>
      </c>
      <c r="AS54">
        <v>108346435.16</v>
      </c>
      <c r="AT54">
        <v>108360532.13</v>
      </c>
      <c r="AU54">
        <v>108374449.43000001</v>
      </c>
      <c r="AV54">
        <v>108388474.48</v>
      </c>
      <c r="AW54">
        <v>108402329.93000001</v>
      </c>
      <c r="AX54">
        <v>108416355.31999999</v>
      </c>
      <c r="AY54">
        <v>108431766.13</v>
      </c>
      <c r="AZ54">
        <v>108450371.90000001</v>
      </c>
      <c r="BA54">
        <v>108264581.02</v>
      </c>
      <c r="BB54">
        <v>108282355.52</v>
      </c>
      <c r="BC54">
        <v>108297181.31999999</v>
      </c>
      <c r="BD54">
        <v>108311554.44</v>
      </c>
      <c r="BE54">
        <v>111325929.93000001</v>
      </c>
      <c r="BF54">
        <v>112940240.42</v>
      </c>
      <c r="BG54">
        <v>112949403.8</v>
      </c>
      <c r="BH54">
        <v>113277197.68000001</v>
      </c>
      <c r="BI54">
        <v>116115206.84</v>
      </c>
      <c r="BJ54">
        <v>116128186.3</v>
      </c>
      <c r="BK54">
        <v>116140989.19</v>
      </c>
      <c r="BL54">
        <v>116153929.13</v>
      </c>
      <c r="BM54">
        <v>116170334.78</v>
      </c>
      <c r="BN54">
        <v>116183081.95999999</v>
      </c>
      <c r="BO54">
        <v>116115798.16</v>
      </c>
      <c r="BP54">
        <v>116128574.72</v>
      </c>
      <c r="BQ54">
        <v>116142507</v>
      </c>
      <c r="BR54">
        <v>116156141.58</v>
      </c>
      <c r="BS54">
        <v>114669706.58</v>
      </c>
      <c r="BT54">
        <v>114471687.5</v>
      </c>
      <c r="BU54">
        <v>114486795.14</v>
      </c>
      <c r="BV54">
        <v>114301506.54000001</v>
      </c>
      <c r="BW54">
        <v>114235840.94</v>
      </c>
      <c r="BX54">
        <v>114250023.23</v>
      </c>
      <c r="BY54">
        <v>114264296.14</v>
      </c>
      <c r="BZ54">
        <v>114278529.79000001</v>
      </c>
      <c r="CA54">
        <v>114291631.65000001</v>
      </c>
      <c r="CB54">
        <v>114105938.81999999</v>
      </c>
      <c r="CC54">
        <v>113719981.20999999</v>
      </c>
      <c r="CD54">
        <v>113635539.02</v>
      </c>
      <c r="CE54">
        <v>113649724.66</v>
      </c>
      <c r="CF54">
        <v>113663295.98999999</v>
      </c>
      <c r="CG54">
        <v>113278676.72</v>
      </c>
      <c r="CH54">
        <v>113142629.05</v>
      </c>
      <c r="CI54">
        <v>113157030.67</v>
      </c>
      <c r="CJ54">
        <v>109966459.59999999</v>
      </c>
      <c r="CK54">
        <v>110230858.41</v>
      </c>
      <c r="CL54">
        <v>110244505.64</v>
      </c>
      <c r="CM54">
        <v>110257995.51000001</v>
      </c>
      <c r="CN54">
        <v>110891113.19</v>
      </c>
      <c r="CO54">
        <v>107884853.83</v>
      </c>
      <c r="CP54">
        <v>107850336.20999999</v>
      </c>
      <c r="CQ54">
        <v>106657517.62</v>
      </c>
      <c r="CR54">
        <v>106670824.34999999</v>
      </c>
      <c r="CS54">
        <v>106683956.75</v>
      </c>
      <c r="CT54">
        <v>106697323.44</v>
      </c>
      <c r="CU54">
        <v>106893357.23</v>
      </c>
      <c r="CV54">
        <v>106906669.58</v>
      </c>
      <c r="CW54">
        <v>106963453.40000001</v>
      </c>
      <c r="CX54">
        <v>106976712.83</v>
      </c>
      <c r="CY54">
        <v>106991410.09999999</v>
      </c>
      <c r="CZ54">
        <v>107005709.12</v>
      </c>
      <c r="DA54">
        <v>107019788.87</v>
      </c>
      <c r="DB54">
        <v>106931566.48</v>
      </c>
      <c r="DC54">
        <v>106915281.95</v>
      </c>
      <c r="DD54">
        <v>106923530.7</v>
      </c>
      <c r="DE54">
        <v>106937329.54000001</v>
      </c>
      <c r="DF54">
        <v>106951833.95999999</v>
      </c>
      <c r="DG54">
        <v>106966177.36</v>
      </c>
      <c r="DH54">
        <v>106982783.06999999</v>
      </c>
      <c r="DI54">
        <v>106997028.17</v>
      </c>
      <c r="DJ54">
        <v>107018104.70999999</v>
      </c>
      <c r="DK54">
        <v>107031490.38</v>
      </c>
      <c r="DL54">
        <v>107147924.27</v>
      </c>
      <c r="DM54">
        <v>106953116.20999999</v>
      </c>
      <c r="DN54">
        <v>106967469.26000001</v>
      </c>
      <c r="DO54">
        <v>106981686.34</v>
      </c>
      <c r="DP54">
        <v>107896072.79000001</v>
      </c>
      <c r="DQ54">
        <v>106910253.81999999</v>
      </c>
      <c r="DR54">
        <v>107744609.65000001</v>
      </c>
      <c r="DS54">
        <v>107758373.56999999</v>
      </c>
      <c r="DT54">
        <v>106724368.06999999</v>
      </c>
      <c r="DU54">
        <v>106738343.69</v>
      </c>
      <c r="DV54">
        <v>106752420.2</v>
      </c>
      <c r="DW54">
        <v>104284367.11</v>
      </c>
      <c r="DX54">
        <v>104297446.09999999</v>
      </c>
      <c r="DY54">
        <v>104311606.03</v>
      </c>
      <c r="DZ54">
        <v>104328350.61</v>
      </c>
      <c r="EA54">
        <v>107342452.25</v>
      </c>
      <c r="EB54">
        <v>107355841.12</v>
      </c>
      <c r="EC54">
        <v>107369972.87</v>
      </c>
      <c r="ED54">
        <v>107383916.53</v>
      </c>
      <c r="EE54">
        <v>107389950.13</v>
      </c>
      <c r="EF54">
        <v>103953928.23</v>
      </c>
      <c r="EG54">
        <v>103968083.45999999</v>
      </c>
      <c r="EH54">
        <v>103777434.95999999</v>
      </c>
      <c r="EI54">
        <v>103792967.95</v>
      </c>
      <c r="EJ54">
        <v>103808334.77</v>
      </c>
      <c r="EK54">
        <v>103973840.14</v>
      </c>
      <c r="EL54">
        <v>104130368.52</v>
      </c>
      <c r="EM54">
        <v>104145985.79000001</v>
      </c>
      <c r="EN54">
        <v>103960492.72</v>
      </c>
      <c r="EO54">
        <v>103225602.19</v>
      </c>
      <c r="EP54">
        <v>103240182.20999999</v>
      </c>
      <c r="EQ54">
        <v>103254906.77</v>
      </c>
      <c r="ER54">
        <v>103419556</v>
      </c>
      <c r="ES54">
        <v>103583900.68000001</v>
      </c>
      <c r="ET54">
        <v>94597205.069999993</v>
      </c>
      <c r="EU54">
        <v>94611993.540000007</v>
      </c>
      <c r="EV54">
        <v>95495553.060000002</v>
      </c>
      <c r="EW54">
        <v>95510191.129999995</v>
      </c>
      <c r="EX54">
        <v>95525071.640000001</v>
      </c>
      <c r="EY54">
        <v>95540161.219999999</v>
      </c>
      <c r="EZ54">
        <v>95538832.409999996</v>
      </c>
      <c r="FA54">
        <v>95553917.530000001</v>
      </c>
      <c r="FB54">
        <v>95718911.180000007</v>
      </c>
      <c r="FC54">
        <v>95713916.480000004</v>
      </c>
      <c r="FD54">
        <v>95728785.189999998</v>
      </c>
      <c r="FE54">
        <v>95743766.269999996</v>
      </c>
      <c r="FF54">
        <v>95701827.650000006</v>
      </c>
      <c r="FG54">
        <v>95716585.140000001</v>
      </c>
      <c r="FH54">
        <v>95735865.609999999</v>
      </c>
      <c r="FI54">
        <v>95751262.640000001</v>
      </c>
      <c r="FJ54">
        <v>95765998.680000007</v>
      </c>
      <c r="FK54">
        <v>95784491.859999999</v>
      </c>
      <c r="FL54">
        <v>95803014.730000004</v>
      </c>
      <c r="FM54">
        <v>95821300.349999994</v>
      </c>
      <c r="FN54">
        <v>95801448.420000002</v>
      </c>
      <c r="FO54">
        <v>95819597.590000004</v>
      </c>
      <c r="FP54">
        <v>95837829.489999995</v>
      </c>
      <c r="FQ54">
        <v>95654854.329999998</v>
      </c>
      <c r="FR54">
        <v>95672972.390000001</v>
      </c>
      <c r="FS54">
        <v>95690917.989999995</v>
      </c>
      <c r="FT54">
        <v>95508918.390000001</v>
      </c>
      <c r="FU54">
        <v>95527449.900000006</v>
      </c>
      <c r="FV54">
        <v>95692883.640000001</v>
      </c>
      <c r="FW54">
        <v>95860168.629999995</v>
      </c>
      <c r="FX54">
        <v>95877221.030000001</v>
      </c>
      <c r="FY54">
        <v>95894218.609999999</v>
      </c>
      <c r="FZ54">
        <v>95911201.489999995</v>
      </c>
      <c r="GA54">
        <v>96746464.349999994</v>
      </c>
      <c r="GC54" s="58" t="str">
        <f>INDEX('[1]MONEDA FIA'!$B$2:$B$51,MATCH(A54,'[1]MONEDA FIA'!$A$2:$A$51,0))</f>
        <v>BS</v>
      </c>
    </row>
    <row r="55" spans="1:185" x14ac:dyDescent="0.2">
      <c r="A55" t="s">
        <v>90</v>
      </c>
      <c r="B55" t="s">
        <v>16</v>
      </c>
      <c r="C55">
        <v>32629779.609999999</v>
      </c>
      <c r="D55">
        <v>32628613.68</v>
      </c>
      <c r="E55">
        <v>32627446.120000001</v>
      </c>
      <c r="F55">
        <v>32626282.609999999</v>
      </c>
      <c r="G55">
        <v>32625119.260000002</v>
      </c>
      <c r="H55">
        <v>32623958.25</v>
      </c>
      <c r="I55">
        <v>31682781.09</v>
      </c>
      <c r="J55">
        <v>31681612.949999999</v>
      </c>
      <c r="K55">
        <v>31680443.140000001</v>
      </c>
      <c r="L55">
        <v>29446202.57</v>
      </c>
      <c r="M55">
        <v>29445047.809999999</v>
      </c>
      <c r="N55">
        <v>29443897.379999999</v>
      </c>
      <c r="O55">
        <v>29442750.300000001</v>
      </c>
      <c r="P55">
        <v>26569667.609999999</v>
      </c>
      <c r="Q55">
        <v>23701260.109999999</v>
      </c>
      <c r="R55">
        <v>24699763.09</v>
      </c>
      <c r="S55">
        <v>25931070.219999999</v>
      </c>
      <c r="T55">
        <v>25929448.449999999</v>
      </c>
      <c r="U55">
        <v>25927828.899999999</v>
      </c>
      <c r="V55">
        <v>25926207.600000001</v>
      </c>
      <c r="W55">
        <v>26465768.670000002</v>
      </c>
      <c r="X55">
        <v>26464131.780000001</v>
      </c>
      <c r="Y55">
        <v>26462495.43</v>
      </c>
      <c r="Z55">
        <v>26192045.850000001</v>
      </c>
      <c r="AA55">
        <v>26190430.75</v>
      </c>
      <c r="AB55">
        <v>26188815.879999999</v>
      </c>
      <c r="AC55">
        <v>26307198.390000001</v>
      </c>
      <c r="AD55">
        <v>24871037.09</v>
      </c>
      <c r="AE55">
        <v>24869433.870000001</v>
      </c>
      <c r="AF55">
        <v>26788924.640000001</v>
      </c>
      <c r="AG55">
        <v>27264362.100000001</v>
      </c>
      <c r="AH55">
        <v>27262641.760000002</v>
      </c>
      <c r="AI55">
        <v>27261141.969999999</v>
      </c>
      <c r="AJ55">
        <v>27259606.170000002</v>
      </c>
      <c r="AK55">
        <v>25347076.219999999</v>
      </c>
      <c r="AL55">
        <v>25345537.18</v>
      </c>
      <c r="AM55">
        <v>24884272.440000001</v>
      </c>
      <c r="AN55">
        <v>24882475.039999999</v>
      </c>
      <c r="AO55">
        <v>24880659.079999998</v>
      </c>
      <c r="AP55">
        <v>24878822.010000002</v>
      </c>
      <c r="AQ55">
        <v>24876964.68</v>
      </c>
      <c r="AR55">
        <v>24725055.109999999</v>
      </c>
      <c r="AS55">
        <v>24723133.300000001</v>
      </c>
      <c r="AT55">
        <v>24721177.48</v>
      </c>
      <c r="AU55">
        <v>24719180.620000001</v>
      </c>
      <c r="AV55">
        <v>24717150.870000001</v>
      </c>
      <c r="AW55">
        <v>24715091.219999999</v>
      </c>
      <c r="AX55">
        <v>20808588.73</v>
      </c>
      <c r="AY55">
        <v>20806522.66</v>
      </c>
      <c r="AZ55">
        <v>20808397.370000001</v>
      </c>
      <c r="BA55">
        <v>17238958.510000002</v>
      </c>
      <c r="BB55">
        <v>17274529.289999999</v>
      </c>
      <c r="BC55">
        <v>17272227.190000001</v>
      </c>
      <c r="BD55">
        <v>17269903.879999999</v>
      </c>
      <c r="BE55">
        <v>20267540.190000001</v>
      </c>
      <c r="BF55">
        <v>21865043.609999999</v>
      </c>
      <c r="BG55">
        <v>21857465.699999999</v>
      </c>
      <c r="BH55">
        <v>22174836.739999998</v>
      </c>
      <c r="BI55">
        <v>27796029.579999998</v>
      </c>
      <c r="BJ55">
        <v>27793339.949999999</v>
      </c>
      <c r="BK55">
        <v>27790614.059999999</v>
      </c>
      <c r="BL55">
        <v>27787882.949999999</v>
      </c>
      <c r="BM55">
        <v>27785159.98</v>
      </c>
      <c r="BN55">
        <v>27782396.260000002</v>
      </c>
      <c r="BO55">
        <v>27699641.41</v>
      </c>
      <c r="BP55">
        <v>19806913.48</v>
      </c>
      <c r="BQ55">
        <v>19804209.59</v>
      </c>
      <c r="BR55">
        <v>19801555.489999998</v>
      </c>
      <c r="BS55">
        <v>18298820.34</v>
      </c>
      <c r="BT55">
        <v>18096206.690000001</v>
      </c>
      <c r="BU55">
        <v>18093802.620000001</v>
      </c>
      <c r="BV55">
        <v>22951630.300000001</v>
      </c>
      <c r="BW55">
        <v>24975127.98</v>
      </c>
      <c r="BX55">
        <v>24972723.91</v>
      </c>
      <c r="BY55">
        <v>24970330.800000001</v>
      </c>
      <c r="BZ55">
        <v>24967943.719999999</v>
      </c>
      <c r="CA55">
        <v>24965565.350000001</v>
      </c>
      <c r="CB55">
        <v>24763212.739999998</v>
      </c>
      <c r="CC55">
        <v>24360871.879999999</v>
      </c>
      <c r="CD55">
        <v>25727071.690000001</v>
      </c>
      <c r="CE55">
        <v>25724774.43</v>
      </c>
      <c r="CF55">
        <v>25722490.300000001</v>
      </c>
      <c r="CG55">
        <v>25320291.25</v>
      </c>
      <c r="CH55">
        <v>25168073.41</v>
      </c>
      <c r="CI55">
        <v>25165907.920000002</v>
      </c>
      <c r="CJ55">
        <v>21958847.379999999</v>
      </c>
      <c r="CK55">
        <v>30113340.719999999</v>
      </c>
      <c r="CL55">
        <v>30111239.18</v>
      </c>
      <c r="CM55">
        <v>30109036.460000001</v>
      </c>
      <c r="CN55">
        <v>30726392.989999998</v>
      </c>
      <c r="CO55">
        <v>27704110.91</v>
      </c>
      <c r="CP55">
        <v>27653512.300000001</v>
      </c>
      <c r="CQ55">
        <v>29916742.859999999</v>
      </c>
      <c r="CR55">
        <v>29914085.870000001</v>
      </c>
      <c r="CS55">
        <v>29911401.670000002</v>
      </c>
      <c r="CT55">
        <v>29908693.129999999</v>
      </c>
      <c r="CU55">
        <v>30087918.920000002</v>
      </c>
      <c r="CV55">
        <v>30085154.010000002</v>
      </c>
      <c r="CW55">
        <v>30126180.02</v>
      </c>
      <c r="CX55">
        <v>27366258.539999999</v>
      </c>
      <c r="CY55">
        <v>27787584.280000001</v>
      </c>
      <c r="CZ55">
        <v>27784597.66</v>
      </c>
      <c r="DA55">
        <v>27781602.199999999</v>
      </c>
      <c r="DB55">
        <v>27676096.059999999</v>
      </c>
      <c r="DC55">
        <v>27642702.870000001</v>
      </c>
      <c r="DD55">
        <v>26138715.32</v>
      </c>
      <c r="DE55">
        <v>26135341.34</v>
      </c>
      <c r="DF55">
        <v>26132441.530000001</v>
      </c>
      <c r="DG55">
        <v>26129522.079999998</v>
      </c>
      <c r="DH55">
        <v>26126583.41</v>
      </c>
      <c r="DI55">
        <v>26123608.719999999</v>
      </c>
      <c r="DJ55">
        <v>26127251.18</v>
      </c>
      <c r="DK55">
        <v>28379362.91</v>
      </c>
      <c r="DL55">
        <v>28478571.379999999</v>
      </c>
      <c r="DM55">
        <v>28266754.32</v>
      </c>
      <c r="DN55">
        <v>28263935.379999999</v>
      </c>
      <c r="DO55">
        <v>28261110.170000002</v>
      </c>
      <c r="DP55">
        <v>29158280.350000001</v>
      </c>
      <c r="DQ55">
        <v>28155357.059999999</v>
      </c>
      <c r="DR55">
        <v>28971752.550000001</v>
      </c>
      <c r="DS55">
        <v>28968822.670000002</v>
      </c>
      <c r="DT55">
        <v>27918004.670000002</v>
      </c>
      <c r="DU55">
        <v>27915253.25</v>
      </c>
      <c r="DV55">
        <v>27912489.66</v>
      </c>
      <c r="DW55">
        <v>25427832.510000002</v>
      </c>
      <c r="DX55">
        <v>25424331.879999999</v>
      </c>
      <c r="DY55">
        <v>25421730.890000001</v>
      </c>
      <c r="DZ55">
        <v>25419004.949999999</v>
      </c>
      <c r="EA55">
        <v>30393792.579999998</v>
      </c>
      <c r="EB55">
        <v>30390864.329999998</v>
      </c>
      <c r="EC55">
        <v>30387934.75</v>
      </c>
      <c r="ED55">
        <v>30385014.100000001</v>
      </c>
      <c r="EE55">
        <v>30374099.940000001</v>
      </c>
      <c r="EF55">
        <v>26921187.16</v>
      </c>
      <c r="EG55">
        <v>26918410.539999999</v>
      </c>
      <c r="EH55">
        <v>21613730.870000001</v>
      </c>
      <c r="EI55">
        <v>21610943.260000002</v>
      </c>
      <c r="EJ55">
        <v>21608117.57</v>
      </c>
      <c r="EK55">
        <v>21755269.77</v>
      </c>
      <c r="EL55">
        <v>21893578.010000002</v>
      </c>
      <c r="EM55">
        <v>21890840.91</v>
      </c>
      <c r="EN55">
        <v>25142190.98</v>
      </c>
      <c r="EO55">
        <v>30058357.84</v>
      </c>
      <c r="EP55">
        <v>30055557.129999999</v>
      </c>
      <c r="EQ55">
        <v>30052745.07</v>
      </c>
      <c r="ER55">
        <v>30199915.23</v>
      </c>
      <c r="ES55">
        <v>33468690.760000002</v>
      </c>
      <c r="ET55">
        <v>24464795.190000001</v>
      </c>
      <c r="EU55">
        <v>24462269.010000002</v>
      </c>
      <c r="EV55">
        <v>25346293.559999999</v>
      </c>
      <c r="EW55">
        <v>25343672.59</v>
      </c>
      <c r="EX55">
        <v>25341010.059999999</v>
      </c>
      <c r="EY55">
        <v>25338454.09</v>
      </c>
      <c r="EZ55">
        <v>25322754.129999999</v>
      </c>
      <c r="FA55">
        <v>25320172.23</v>
      </c>
      <c r="FB55">
        <v>25467549.859999999</v>
      </c>
      <c r="FC55">
        <v>25444885.890000001</v>
      </c>
      <c r="FD55">
        <v>25442188.77</v>
      </c>
      <c r="FE55">
        <v>25439499.359999999</v>
      </c>
      <c r="FF55">
        <v>27555728.27</v>
      </c>
      <c r="FG55">
        <v>22553816.829999998</v>
      </c>
      <c r="FH55">
        <v>22551851.359999999</v>
      </c>
      <c r="FI55">
        <v>25709841.949999999</v>
      </c>
      <c r="FJ55">
        <v>25703711.350000001</v>
      </c>
      <c r="FK55">
        <v>25701480.460000001</v>
      </c>
      <c r="FL55">
        <v>25699157.780000001</v>
      </c>
      <c r="FM55">
        <v>25821387.129999999</v>
      </c>
      <c r="FN55">
        <v>25780636.449999999</v>
      </c>
      <c r="FO55">
        <v>25778083.829999998</v>
      </c>
      <c r="FP55">
        <v>25775466</v>
      </c>
      <c r="FQ55">
        <v>25571658.07</v>
      </c>
      <c r="FR55">
        <v>25568796.370000001</v>
      </c>
      <c r="FS55">
        <v>25565869.41</v>
      </c>
      <c r="FT55">
        <v>25362876.899999999</v>
      </c>
      <c r="FU55">
        <v>25360534.359999999</v>
      </c>
      <c r="FV55">
        <v>28897615.879999999</v>
      </c>
      <c r="FW55">
        <v>31378134.609999999</v>
      </c>
      <c r="FX55">
        <v>31374882.190000001</v>
      </c>
      <c r="FY55">
        <v>31371593.25</v>
      </c>
      <c r="FZ55">
        <v>31368269.870000001</v>
      </c>
      <c r="GA55">
        <v>32183295.710000001</v>
      </c>
      <c r="GC55" s="58" t="str">
        <f>INDEX('[1]MONEDA FIA'!$B$2:$B$51,MATCH(A55,'[1]MONEDA FIA'!$A$2:$A$51,0))</f>
        <v>BS</v>
      </c>
    </row>
    <row r="56" spans="1:185" x14ac:dyDescent="0.2">
      <c r="A56" t="s">
        <v>90</v>
      </c>
      <c r="B56" t="s">
        <v>14</v>
      </c>
      <c r="C56">
        <v>3.9298000000000002</v>
      </c>
      <c r="D56">
        <v>3.9304000000000001</v>
      </c>
      <c r="E56">
        <v>3.9279000000000002</v>
      </c>
      <c r="F56">
        <v>3.9278</v>
      </c>
      <c r="G56">
        <v>3.9258999999999999</v>
      </c>
      <c r="H56">
        <v>3.9268000000000001</v>
      </c>
      <c r="I56">
        <v>3.9472</v>
      </c>
      <c r="J56">
        <v>3.9491000000000001</v>
      </c>
      <c r="K56">
        <v>3.9500999999999999</v>
      </c>
      <c r="L56">
        <v>3.9390000000000001</v>
      </c>
      <c r="M56">
        <v>3.9359000000000002</v>
      </c>
      <c r="N56">
        <v>3.9336000000000002</v>
      </c>
      <c r="O56">
        <v>3.9315000000000002</v>
      </c>
      <c r="P56">
        <v>3.9241999999999999</v>
      </c>
      <c r="Q56">
        <v>3.9214000000000002</v>
      </c>
      <c r="R56">
        <v>3.9230999999999998</v>
      </c>
      <c r="S56">
        <v>3.9638</v>
      </c>
      <c r="T56">
        <v>3.9632999999999998</v>
      </c>
      <c r="U56">
        <v>3.9643000000000002</v>
      </c>
      <c r="V56">
        <v>3.9649999999999999</v>
      </c>
      <c r="W56">
        <v>3.9643999999999999</v>
      </c>
      <c r="X56">
        <v>3.9638</v>
      </c>
      <c r="Y56">
        <v>3.9542000000000002</v>
      </c>
      <c r="Z56">
        <v>3.9550000000000001</v>
      </c>
      <c r="AA56">
        <v>3.9546000000000001</v>
      </c>
      <c r="AB56">
        <v>3.9561999999999999</v>
      </c>
      <c r="AC56">
        <v>3.9443000000000001</v>
      </c>
      <c r="AD56">
        <v>3.9443999999999999</v>
      </c>
      <c r="AE56">
        <v>3.9481000000000002</v>
      </c>
      <c r="AF56">
        <v>3.9540999999999999</v>
      </c>
      <c r="AG56">
        <v>3.9775999999999998</v>
      </c>
      <c r="AH56">
        <v>3.9935</v>
      </c>
      <c r="AI56">
        <v>4.0164999999999997</v>
      </c>
      <c r="AJ56">
        <v>4.0324999999999998</v>
      </c>
      <c r="AK56">
        <v>4.0517000000000003</v>
      </c>
      <c r="AL56">
        <v>4.0693999999999999</v>
      </c>
      <c r="AM56">
        <v>4.0983000000000001</v>
      </c>
      <c r="AN56">
        <v>4.1112000000000002</v>
      </c>
      <c r="AO56">
        <v>4.1247999999999996</v>
      </c>
      <c r="AP56">
        <v>4.1376999999999997</v>
      </c>
      <c r="AQ56">
        <v>4.1612</v>
      </c>
      <c r="AR56">
        <v>4.1829999999999998</v>
      </c>
      <c r="AS56">
        <v>4.2050000000000001</v>
      </c>
      <c r="AT56">
        <v>4.2313000000000001</v>
      </c>
      <c r="AU56">
        <v>4.2526000000000002</v>
      </c>
      <c r="AV56">
        <v>4.2718999999999996</v>
      </c>
      <c r="AW56">
        <v>4.2538</v>
      </c>
      <c r="AX56">
        <v>4.2762000000000002</v>
      </c>
      <c r="AY56">
        <v>4.3143000000000002</v>
      </c>
      <c r="AZ56">
        <v>4.3422000000000001</v>
      </c>
      <c r="BA56">
        <v>4.3681999999999999</v>
      </c>
      <c r="BB56">
        <v>4.4322999999999997</v>
      </c>
      <c r="BC56">
        <v>4.4462999999999999</v>
      </c>
      <c r="BD56">
        <v>4.4725000000000001</v>
      </c>
      <c r="BE56">
        <v>4.4953000000000003</v>
      </c>
      <c r="BF56">
        <v>4.5134999999999996</v>
      </c>
      <c r="BG56">
        <v>4.5452000000000004</v>
      </c>
      <c r="BH56">
        <v>4.4969999999999999</v>
      </c>
      <c r="BI56">
        <v>4.5106999999999999</v>
      </c>
      <c r="BJ56">
        <v>4.5134999999999996</v>
      </c>
      <c r="BK56">
        <v>4.5168999999999997</v>
      </c>
      <c r="BL56">
        <v>4.5091000000000001</v>
      </c>
      <c r="BM56">
        <v>4.5316000000000001</v>
      </c>
      <c r="BN56">
        <v>4.5225999999999997</v>
      </c>
      <c r="BO56">
        <v>4.5110000000000001</v>
      </c>
      <c r="BP56">
        <v>4.5000999999999998</v>
      </c>
      <c r="BQ56">
        <v>4.4691000000000001</v>
      </c>
      <c r="BR56">
        <v>4.47</v>
      </c>
      <c r="BS56">
        <v>4.4741999999999997</v>
      </c>
      <c r="BT56">
        <v>4.3566000000000003</v>
      </c>
      <c r="BU56">
        <v>4.3592000000000004</v>
      </c>
      <c r="BV56">
        <v>4.3582000000000001</v>
      </c>
      <c r="BW56">
        <v>4.3547000000000002</v>
      </c>
      <c r="BX56">
        <v>4.3482000000000003</v>
      </c>
      <c r="BY56">
        <v>4.3445</v>
      </c>
      <c r="BZ56">
        <v>4.3391999999999999</v>
      </c>
      <c r="CA56">
        <v>4.3234000000000004</v>
      </c>
      <c r="CB56">
        <v>4.3190999999999997</v>
      </c>
      <c r="CC56">
        <v>4.298</v>
      </c>
      <c r="CD56">
        <v>4.3011999999999997</v>
      </c>
      <c r="CE56">
        <v>4.2941000000000003</v>
      </c>
      <c r="CF56">
        <v>4.2422000000000004</v>
      </c>
      <c r="CG56">
        <v>4.2413999999999996</v>
      </c>
      <c r="CH56">
        <v>4.2312000000000003</v>
      </c>
      <c r="CI56">
        <v>4.2305000000000001</v>
      </c>
      <c r="CJ56">
        <v>4.2366999999999999</v>
      </c>
      <c r="CK56">
        <v>4.2434000000000003</v>
      </c>
      <c r="CL56">
        <v>4.3079999999999998</v>
      </c>
      <c r="CM56">
        <v>4.3087999999999997</v>
      </c>
      <c r="CN56">
        <v>4.3213999999999997</v>
      </c>
      <c r="CO56">
        <v>4.3373999999999997</v>
      </c>
      <c r="CP56">
        <v>4.3521999999999998</v>
      </c>
      <c r="CQ56">
        <v>4.3326000000000002</v>
      </c>
      <c r="CR56">
        <v>4.3502000000000001</v>
      </c>
      <c r="CS56">
        <v>4.3659999999999997</v>
      </c>
      <c r="CT56">
        <v>4.3838999999999997</v>
      </c>
      <c r="CU56">
        <v>4.3971999999999998</v>
      </c>
      <c r="CV56">
        <v>4.4057000000000004</v>
      </c>
      <c r="CW56">
        <v>4.4080000000000004</v>
      </c>
      <c r="CX56">
        <v>4.5321999999999996</v>
      </c>
      <c r="CY56">
        <v>4.5388000000000002</v>
      </c>
      <c r="CZ56">
        <v>4.5446</v>
      </c>
      <c r="DA56">
        <v>4.5514999999999999</v>
      </c>
      <c r="DB56">
        <v>4.5625</v>
      </c>
      <c r="DC56">
        <v>4.5664999999999996</v>
      </c>
      <c r="DD56">
        <v>4.5766999999999998</v>
      </c>
      <c r="DE56">
        <v>4.5934999999999997</v>
      </c>
      <c r="DF56">
        <v>4.6055999999999999</v>
      </c>
      <c r="DG56">
        <v>4.6177000000000001</v>
      </c>
      <c r="DH56">
        <v>4.6394000000000002</v>
      </c>
      <c r="DI56">
        <v>4.6492000000000004</v>
      </c>
      <c r="DJ56">
        <v>4.6668000000000003</v>
      </c>
      <c r="DK56">
        <v>4.6539999999999999</v>
      </c>
      <c r="DL56">
        <v>4.6669</v>
      </c>
      <c r="DM56">
        <v>4.6734999999999998</v>
      </c>
      <c r="DN56">
        <v>4.6772</v>
      </c>
      <c r="DO56">
        <v>4.6801000000000004</v>
      </c>
      <c r="DP56">
        <v>4.6920000000000002</v>
      </c>
      <c r="DQ56">
        <v>4.7051999999999996</v>
      </c>
      <c r="DR56">
        <v>4.7263999999999999</v>
      </c>
      <c r="DS56">
        <v>4.7332000000000001</v>
      </c>
      <c r="DT56">
        <v>4.7428999999999997</v>
      </c>
      <c r="DU56">
        <v>4.7503000000000002</v>
      </c>
      <c r="DV56">
        <v>4.7591000000000001</v>
      </c>
      <c r="DW56">
        <v>4.774</v>
      </c>
      <c r="DX56">
        <v>4.7858000000000001</v>
      </c>
      <c r="DY56">
        <v>4.7911000000000001</v>
      </c>
      <c r="DZ56">
        <v>4.8338000000000001</v>
      </c>
      <c r="EA56">
        <v>4.8444000000000003</v>
      </c>
      <c r="EB56">
        <v>4.8475000000000001</v>
      </c>
      <c r="EC56">
        <v>4.8407999999999998</v>
      </c>
      <c r="ED56">
        <v>4.8364000000000003</v>
      </c>
      <c r="EE56">
        <v>4.8353999999999999</v>
      </c>
      <c r="EF56">
        <v>4.8383000000000003</v>
      </c>
      <c r="EG56">
        <v>4.8476999999999997</v>
      </c>
      <c r="EH56">
        <v>4.851</v>
      </c>
      <c r="EI56">
        <v>4.8757999999999999</v>
      </c>
      <c r="EJ56">
        <v>4.8906999999999998</v>
      </c>
      <c r="EK56">
        <v>4.9086999999999996</v>
      </c>
      <c r="EL56">
        <v>4.8108000000000004</v>
      </c>
      <c r="EM56">
        <v>4.8308</v>
      </c>
      <c r="EN56">
        <v>4.8479999999999999</v>
      </c>
      <c r="EO56">
        <v>4.8738000000000001</v>
      </c>
      <c r="EP56">
        <v>4.8819999999999997</v>
      </c>
      <c r="EQ56">
        <v>4.8936999999999999</v>
      </c>
      <c r="ER56">
        <v>4.9024999999999999</v>
      </c>
      <c r="ES56">
        <v>4.9090999999999996</v>
      </c>
      <c r="ET56">
        <v>4.9360999999999997</v>
      </c>
      <c r="EU56">
        <v>4.9634999999999998</v>
      </c>
      <c r="EV56">
        <v>4.9790000000000001</v>
      </c>
      <c r="EW56">
        <v>5.0076000000000001</v>
      </c>
      <c r="EX56">
        <v>5.0380000000000003</v>
      </c>
      <c r="EY56">
        <v>5.0701000000000001</v>
      </c>
      <c r="EZ56">
        <v>5.0601000000000003</v>
      </c>
      <c r="FA56">
        <v>5.0869999999999997</v>
      </c>
      <c r="FB56">
        <v>5.1128</v>
      </c>
      <c r="FC56">
        <v>5.1378000000000004</v>
      </c>
      <c r="FD56">
        <v>5.1323999999999996</v>
      </c>
      <c r="FE56">
        <v>5.1637000000000004</v>
      </c>
      <c r="FF56">
        <v>4.5712000000000002</v>
      </c>
      <c r="FG56">
        <v>4.5976999999999997</v>
      </c>
      <c r="FH56">
        <v>4.6824000000000003</v>
      </c>
      <c r="FI56">
        <v>4.7182000000000004</v>
      </c>
      <c r="FJ56">
        <v>4.7892000000000001</v>
      </c>
      <c r="FK56">
        <v>4.8567999999999998</v>
      </c>
      <c r="FL56">
        <v>4.9249000000000001</v>
      </c>
      <c r="FM56">
        <v>4.9741999999999997</v>
      </c>
      <c r="FN56">
        <v>5.0270000000000001</v>
      </c>
      <c r="FO56">
        <v>5.0750999999999999</v>
      </c>
      <c r="FP56">
        <v>5.2134</v>
      </c>
      <c r="FQ56">
        <v>5.2595000000000001</v>
      </c>
      <c r="FR56">
        <v>5.3075000000000001</v>
      </c>
      <c r="FS56">
        <v>5.3559999999999999</v>
      </c>
      <c r="FT56">
        <v>5.4123000000000001</v>
      </c>
      <c r="FU56">
        <v>5.4733999999999998</v>
      </c>
      <c r="FV56">
        <v>5.4969000000000001</v>
      </c>
      <c r="FW56">
        <v>5.5467000000000004</v>
      </c>
      <c r="FX56">
        <v>5.5735999999999999</v>
      </c>
      <c r="FY56">
        <v>5.5990000000000002</v>
      </c>
      <c r="FZ56">
        <v>5.6283000000000003</v>
      </c>
      <c r="GA56">
        <v>5.6534000000000004</v>
      </c>
      <c r="GC56" s="58" t="str">
        <f>INDEX('[1]MONEDA FIA'!$B$2:$B$51,MATCH(A56,'[1]MONEDA FIA'!$A$2:$A$51,0))</f>
        <v>BS</v>
      </c>
    </row>
    <row r="57" spans="1:185" x14ac:dyDescent="0.2">
      <c r="A57" t="s">
        <v>90</v>
      </c>
      <c r="B57" t="s">
        <v>15</v>
      </c>
      <c r="C57">
        <v>4.0014000000000003</v>
      </c>
      <c r="D57">
        <v>4.0019999999999998</v>
      </c>
      <c r="E57">
        <v>3.9994000000000001</v>
      </c>
      <c r="F57">
        <v>3.9992999999999999</v>
      </c>
      <c r="G57">
        <v>3.9973000000000001</v>
      </c>
      <c r="H57">
        <v>3.9983</v>
      </c>
      <c r="I57">
        <v>4.0194000000000001</v>
      </c>
      <c r="J57">
        <v>4.0213999999999999</v>
      </c>
      <c r="K57">
        <v>4.0224000000000002</v>
      </c>
      <c r="L57">
        <v>4.0109000000000004</v>
      </c>
      <c r="M57">
        <v>4.0077999999999996</v>
      </c>
      <c r="N57">
        <v>4.0053000000000001</v>
      </c>
      <c r="O57">
        <v>4.0030999999999999</v>
      </c>
      <c r="P57">
        <v>3.9956</v>
      </c>
      <c r="Q57">
        <v>3.9925999999999999</v>
      </c>
      <c r="R57">
        <v>3.9944000000000002</v>
      </c>
      <c r="S57">
        <v>4.0366</v>
      </c>
      <c r="T57">
        <v>4.0361000000000002</v>
      </c>
      <c r="U57">
        <v>4.0370999999999997</v>
      </c>
      <c r="V57">
        <v>4.0378999999999996</v>
      </c>
      <c r="W57">
        <v>4.0372000000000003</v>
      </c>
      <c r="X57">
        <v>4.0366</v>
      </c>
      <c r="Y57">
        <v>4.0266999999999999</v>
      </c>
      <c r="Z57">
        <v>4.0274999999999999</v>
      </c>
      <c r="AA57">
        <v>4.0270999999999999</v>
      </c>
      <c r="AB57">
        <v>4.0288000000000004</v>
      </c>
      <c r="AC57">
        <v>4.0164</v>
      </c>
      <c r="AD57">
        <v>4.0164999999999997</v>
      </c>
      <c r="AE57">
        <v>4.0202999999999998</v>
      </c>
      <c r="AF57">
        <v>4.0266000000000002</v>
      </c>
      <c r="AG57">
        <v>4.0510000000000002</v>
      </c>
      <c r="AH57">
        <v>4.0674999999999999</v>
      </c>
      <c r="AI57">
        <v>4.0913000000000004</v>
      </c>
      <c r="AJ57">
        <v>4.1078999999999999</v>
      </c>
      <c r="AK57">
        <v>4.1276999999999999</v>
      </c>
      <c r="AL57">
        <v>4.1462000000000003</v>
      </c>
      <c r="AM57">
        <v>4.1761999999999997</v>
      </c>
      <c r="AN57">
        <v>4.1896000000000004</v>
      </c>
      <c r="AO57">
        <v>4.2037000000000004</v>
      </c>
      <c r="AP57">
        <v>4.2169999999999996</v>
      </c>
      <c r="AQ57">
        <v>4.2415000000000003</v>
      </c>
      <c r="AR57">
        <v>4.2641999999999998</v>
      </c>
      <c r="AS57">
        <v>4.2869999999999999</v>
      </c>
      <c r="AT57">
        <v>4.3144</v>
      </c>
      <c r="AU57">
        <v>4.3364000000000003</v>
      </c>
      <c r="AV57">
        <v>4.3564999999999996</v>
      </c>
      <c r="AW57">
        <v>4.3377999999999997</v>
      </c>
      <c r="AX57">
        <v>4.3609999999999998</v>
      </c>
      <c r="AY57">
        <v>4.4005999999999998</v>
      </c>
      <c r="AZ57">
        <v>4.4295999999999998</v>
      </c>
      <c r="BA57">
        <v>4.4568000000000003</v>
      </c>
      <c r="BB57">
        <v>4.5235000000000003</v>
      </c>
      <c r="BC57">
        <v>4.5380000000000003</v>
      </c>
      <c r="BD57">
        <v>4.5652999999999997</v>
      </c>
      <c r="BE57">
        <v>4.5891999999999999</v>
      </c>
      <c r="BF57">
        <v>4.6081000000000003</v>
      </c>
      <c r="BG57">
        <v>4.6410999999999998</v>
      </c>
      <c r="BH57">
        <v>4.5909000000000004</v>
      </c>
      <c r="BI57">
        <v>4.6051000000000002</v>
      </c>
      <c r="BJ57">
        <v>4.6079999999999997</v>
      </c>
      <c r="BK57">
        <v>4.6116000000000001</v>
      </c>
      <c r="BL57">
        <v>4.6035000000000004</v>
      </c>
      <c r="BM57">
        <v>4.6269</v>
      </c>
      <c r="BN57">
        <v>4.6174999999999997</v>
      </c>
      <c r="BO57">
        <v>4.6055000000000001</v>
      </c>
      <c r="BP57">
        <v>4.5941000000000001</v>
      </c>
      <c r="BQ57">
        <v>4.5618999999999996</v>
      </c>
      <c r="BR57">
        <v>4.5627000000000004</v>
      </c>
      <c r="BS57">
        <v>4.5670999999999999</v>
      </c>
      <c r="BT57">
        <v>4.4446000000000003</v>
      </c>
      <c r="BU57">
        <v>4.4474</v>
      </c>
      <c r="BV57">
        <v>4.4463999999999997</v>
      </c>
      <c r="BW57">
        <v>4.4427000000000003</v>
      </c>
      <c r="BX57">
        <v>4.4359999999999999</v>
      </c>
      <c r="BY57">
        <v>4.4321000000000002</v>
      </c>
      <c r="BZ57">
        <v>4.4264999999999999</v>
      </c>
      <c r="CA57">
        <v>4.4100999999999999</v>
      </c>
      <c r="CB57">
        <v>4.4057000000000004</v>
      </c>
      <c r="CC57">
        <v>4.3837000000000002</v>
      </c>
      <c r="CD57">
        <v>4.3869999999999996</v>
      </c>
      <c r="CE57">
        <v>4.3795999999999999</v>
      </c>
      <c r="CF57">
        <v>4.3257000000000003</v>
      </c>
      <c r="CG57">
        <v>4.3247999999999998</v>
      </c>
      <c r="CH57">
        <v>4.3141999999999996</v>
      </c>
      <c r="CI57">
        <v>4.3135000000000003</v>
      </c>
      <c r="CJ57">
        <v>4.3198999999999996</v>
      </c>
      <c r="CK57">
        <v>4.3269000000000002</v>
      </c>
      <c r="CL57">
        <v>4.3940999999999999</v>
      </c>
      <c r="CM57">
        <v>4.3948999999999998</v>
      </c>
      <c r="CN57">
        <v>4.4080000000000004</v>
      </c>
      <c r="CO57">
        <v>4.4245999999999999</v>
      </c>
      <c r="CP57">
        <v>4.4401000000000002</v>
      </c>
      <c r="CQ57">
        <v>4.4196999999999997</v>
      </c>
      <c r="CR57">
        <v>4.4381000000000004</v>
      </c>
      <c r="CS57">
        <v>4.4543999999999997</v>
      </c>
      <c r="CT57">
        <v>4.4729999999999999</v>
      </c>
      <c r="CU57">
        <v>4.4869000000000003</v>
      </c>
      <c r="CV57">
        <v>4.4957000000000003</v>
      </c>
      <c r="CW57">
        <v>4.4981</v>
      </c>
      <c r="CX57">
        <v>4.6276000000000002</v>
      </c>
      <c r="CY57">
        <v>4.6345000000000001</v>
      </c>
      <c r="CZ57">
        <v>4.6405000000000003</v>
      </c>
      <c r="DA57">
        <v>4.6475999999999997</v>
      </c>
      <c r="DB57">
        <v>4.6592000000000002</v>
      </c>
      <c r="DC57">
        <v>4.6632999999999996</v>
      </c>
      <c r="DD57">
        <v>4.6740000000000004</v>
      </c>
      <c r="DE57">
        <v>4.6914999999999996</v>
      </c>
      <c r="DF57">
        <v>4.7041000000000004</v>
      </c>
      <c r="DG57">
        <v>4.7167000000000003</v>
      </c>
      <c r="DH57">
        <v>4.7393999999999998</v>
      </c>
      <c r="DI57">
        <v>4.7496</v>
      </c>
      <c r="DJ57">
        <v>4.7679</v>
      </c>
      <c r="DK57">
        <v>4.7545000000000002</v>
      </c>
      <c r="DL57">
        <v>4.7679999999999998</v>
      </c>
      <c r="DM57">
        <v>4.7747999999999999</v>
      </c>
      <c r="DN57">
        <v>4.7788000000000004</v>
      </c>
      <c r="DO57">
        <v>4.7816999999999998</v>
      </c>
      <c r="DP57">
        <v>4.7942999999999998</v>
      </c>
      <c r="DQ57">
        <v>4.8079999999999998</v>
      </c>
      <c r="DR57">
        <v>4.8300999999999998</v>
      </c>
      <c r="DS57">
        <v>4.8372999999999999</v>
      </c>
      <c r="DT57">
        <v>4.8472999999999997</v>
      </c>
      <c r="DU57">
        <v>4.8551000000000002</v>
      </c>
      <c r="DV57">
        <v>4.8643000000000001</v>
      </c>
      <c r="DW57">
        <v>4.8799000000000001</v>
      </c>
      <c r="DX57">
        <v>4.8922999999999996</v>
      </c>
      <c r="DY57">
        <v>4.8975999999999997</v>
      </c>
      <c r="DZ57">
        <v>4.9424000000000001</v>
      </c>
      <c r="EA57">
        <v>4.9535</v>
      </c>
      <c r="EB57">
        <v>4.9566999999999997</v>
      </c>
      <c r="EC57">
        <v>4.9497</v>
      </c>
      <c r="ED57">
        <v>4.9451000000000001</v>
      </c>
      <c r="EE57">
        <v>4.944</v>
      </c>
      <c r="EF57">
        <v>4.9470999999999998</v>
      </c>
      <c r="EG57">
        <v>4.9568000000000003</v>
      </c>
      <c r="EH57">
        <v>4.9603000000000002</v>
      </c>
      <c r="EI57">
        <v>4.9862000000000002</v>
      </c>
      <c r="EJ57">
        <v>5.0018000000000002</v>
      </c>
      <c r="EK57">
        <v>5.0206</v>
      </c>
      <c r="EL57">
        <v>4.9183000000000003</v>
      </c>
      <c r="EM57">
        <v>4.9391999999999996</v>
      </c>
      <c r="EN57">
        <v>4.9572000000000003</v>
      </c>
      <c r="EO57">
        <v>4.9842000000000004</v>
      </c>
      <c r="EP57">
        <v>4.9927000000000001</v>
      </c>
      <c r="EQ57">
        <v>5.0049000000000001</v>
      </c>
      <c r="ER57">
        <v>5.0141999999999998</v>
      </c>
      <c r="ES57">
        <v>5.0210999999999997</v>
      </c>
      <c r="ET57">
        <v>5.0492999999999997</v>
      </c>
      <c r="EU57">
        <v>5.0780000000000003</v>
      </c>
      <c r="EV57">
        <v>5.0941999999999998</v>
      </c>
      <c r="EW57">
        <v>5.1241000000000003</v>
      </c>
      <c r="EX57">
        <v>5.1558999999999999</v>
      </c>
      <c r="EY57">
        <v>5.1896000000000004</v>
      </c>
      <c r="EZ57">
        <v>5.1791</v>
      </c>
      <c r="FA57">
        <v>5.2072000000000003</v>
      </c>
      <c r="FB57">
        <v>5.2343000000000002</v>
      </c>
      <c r="FC57">
        <v>5.2605000000000004</v>
      </c>
      <c r="FD57">
        <v>5.2549000000000001</v>
      </c>
      <c r="FE57">
        <v>5.2877000000000001</v>
      </c>
      <c r="FF57">
        <v>4.6681999999999997</v>
      </c>
      <c r="FG57">
        <v>4.6958000000000002</v>
      </c>
      <c r="FH57">
        <v>4.7842000000000002</v>
      </c>
      <c r="FI57">
        <v>4.8216000000000001</v>
      </c>
      <c r="FJ57">
        <v>4.8956999999999997</v>
      </c>
      <c r="FK57">
        <v>4.9663000000000004</v>
      </c>
      <c r="FL57">
        <v>5.0377000000000001</v>
      </c>
      <c r="FM57">
        <v>5.0891999999999999</v>
      </c>
      <c r="FN57">
        <v>5.1444000000000001</v>
      </c>
      <c r="FO57">
        <v>5.1947999999999999</v>
      </c>
      <c r="FP57">
        <v>5.3396999999999997</v>
      </c>
      <c r="FQ57">
        <v>5.3882000000000003</v>
      </c>
      <c r="FR57">
        <v>5.4385000000000003</v>
      </c>
      <c r="FS57">
        <v>5.4894999999999996</v>
      </c>
      <c r="FT57">
        <v>5.5484999999999998</v>
      </c>
      <c r="FU57">
        <v>5.6128999999999998</v>
      </c>
      <c r="FV57">
        <v>5.6375000000000002</v>
      </c>
      <c r="FW57">
        <v>5.6898999999999997</v>
      </c>
      <c r="FX57">
        <v>5.7182000000000004</v>
      </c>
      <c r="FY57">
        <v>5.7449000000000003</v>
      </c>
      <c r="FZ57">
        <v>5.7758000000000003</v>
      </c>
      <c r="GA57">
        <v>5.8022999999999998</v>
      </c>
      <c r="GC57" s="58" t="str">
        <f>INDEX('[1]MONEDA FIA'!$B$2:$B$51,MATCH(A57,'[1]MONEDA FIA'!$A$2:$A$51,0))</f>
        <v>BS</v>
      </c>
    </row>
    <row r="58" spans="1:185" x14ac:dyDescent="0.2">
      <c r="A58" t="s">
        <v>79</v>
      </c>
      <c r="B58" t="s">
        <v>13</v>
      </c>
      <c r="C58">
        <v>162651086.02000001</v>
      </c>
      <c r="D58">
        <v>175288219.72</v>
      </c>
      <c r="E58">
        <v>172878374.66</v>
      </c>
      <c r="F58">
        <v>172893337.11000001</v>
      </c>
      <c r="G58">
        <v>172909070.19999999</v>
      </c>
      <c r="H58">
        <v>172788472.19</v>
      </c>
      <c r="I58">
        <v>174310743.24000001</v>
      </c>
      <c r="J58">
        <v>173878273.13999999</v>
      </c>
      <c r="K58">
        <v>173859593.66</v>
      </c>
      <c r="L58">
        <v>173719928.00999999</v>
      </c>
      <c r="M58">
        <v>173735948.06999999</v>
      </c>
      <c r="N58">
        <v>173753511.02000001</v>
      </c>
      <c r="O58">
        <v>173598913.75</v>
      </c>
      <c r="P58">
        <v>170338354.47999999</v>
      </c>
      <c r="Q58">
        <v>167180117.19999999</v>
      </c>
      <c r="R58">
        <v>167021764.84999999</v>
      </c>
      <c r="S58">
        <v>166702758.44</v>
      </c>
      <c r="T58">
        <v>166721807.56999999</v>
      </c>
      <c r="U58">
        <v>166741255.41999999</v>
      </c>
      <c r="V58">
        <v>167797144.86000001</v>
      </c>
      <c r="W58">
        <v>167341257.41999999</v>
      </c>
      <c r="X58">
        <v>167360105.12</v>
      </c>
      <c r="Y58">
        <v>167157324.47999999</v>
      </c>
      <c r="Z58">
        <v>165848030.58000001</v>
      </c>
      <c r="AA58">
        <v>165866052.84</v>
      </c>
      <c r="AB58">
        <v>165884544.65000001</v>
      </c>
      <c r="AC58">
        <v>165589168.69999999</v>
      </c>
      <c r="AD58">
        <v>164876484.31</v>
      </c>
      <c r="AE58">
        <v>164621174.53999999</v>
      </c>
      <c r="AF58">
        <v>158326296.47999999</v>
      </c>
      <c r="AG58">
        <v>157823027.77000001</v>
      </c>
      <c r="AH58">
        <v>157845406.53999999</v>
      </c>
      <c r="AI58">
        <v>157868090.97999999</v>
      </c>
      <c r="AJ58">
        <v>169978742.46000001</v>
      </c>
      <c r="AK58">
        <v>169882478.68000001</v>
      </c>
      <c r="AL58">
        <v>170042390.68000001</v>
      </c>
      <c r="AM58">
        <v>169789508.97</v>
      </c>
      <c r="AN58">
        <v>169629738.83000001</v>
      </c>
      <c r="AO58">
        <v>169652136.59</v>
      </c>
      <c r="AP58">
        <v>169683579.31</v>
      </c>
      <c r="AQ58">
        <v>169617409.36000001</v>
      </c>
      <c r="AR58">
        <v>169627507.72</v>
      </c>
      <c r="AS58">
        <v>169734465.19999999</v>
      </c>
      <c r="AT58">
        <v>169821552.80000001</v>
      </c>
      <c r="AU58">
        <v>170659470.37</v>
      </c>
      <c r="AV58">
        <v>170685731.78</v>
      </c>
      <c r="AW58">
        <v>170711802.03</v>
      </c>
      <c r="AX58">
        <v>170703314.72</v>
      </c>
      <c r="AY58">
        <v>170683787.22</v>
      </c>
      <c r="AZ58">
        <v>170704137.28</v>
      </c>
      <c r="BA58">
        <v>170651732.80000001</v>
      </c>
      <c r="BB58">
        <v>170540472.28999999</v>
      </c>
      <c r="BC58">
        <v>170564820.05000001</v>
      </c>
      <c r="BD58">
        <v>170589294.53</v>
      </c>
      <c r="BE58">
        <v>170113639.13999999</v>
      </c>
      <c r="BF58">
        <v>170126619.69</v>
      </c>
      <c r="BG58">
        <v>204942138.47</v>
      </c>
      <c r="BH58">
        <v>195683211.74000001</v>
      </c>
      <c r="BI58">
        <v>195120758.96000001</v>
      </c>
      <c r="BJ58">
        <v>195148523.05000001</v>
      </c>
      <c r="BK58">
        <v>195172689.69</v>
      </c>
      <c r="BL58">
        <v>195196451.59</v>
      </c>
      <c r="BM58">
        <v>195220829.78</v>
      </c>
      <c r="BN58">
        <v>207593696.21000001</v>
      </c>
      <c r="BO58">
        <v>208365620.22999999</v>
      </c>
      <c r="BP58">
        <v>208450182.88999999</v>
      </c>
      <c r="BQ58">
        <v>208473533.41999999</v>
      </c>
      <c r="BR58">
        <v>208497124</v>
      </c>
      <c r="BS58">
        <v>206598327.59999999</v>
      </c>
      <c r="BT58">
        <v>207605653.84999999</v>
      </c>
      <c r="BU58">
        <v>207614629.44999999</v>
      </c>
      <c r="BV58">
        <v>207184855.81</v>
      </c>
      <c r="BW58">
        <v>206850074.68000001</v>
      </c>
      <c r="BX58">
        <v>206875689.15000001</v>
      </c>
      <c r="BY58">
        <v>206900941.78</v>
      </c>
      <c r="BZ58">
        <v>206673539.19</v>
      </c>
      <c r="CA58">
        <v>205996447.13999999</v>
      </c>
      <c r="CB58">
        <v>206017525.56999999</v>
      </c>
      <c r="CC58">
        <v>206054460.16</v>
      </c>
      <c r="CD58">
        <v>205678190.19999999</v>
      </c>
      <c r="CE58">
        <v>205696103.59999999</v>
      </c>
      <c r="CF58">
        <v>205714947.43000001</v>
      </c>
      <c r="CG58">
        <v>205810816.97</v>
      </c>
      <c r="CH58">
        <v>206226302.30000001</v>
      </c>
      <c r="CI58">
        <v>205763510.31</v>
      </c>
      <c r="CJ58">
        <v>205764050.81999999</v>
      </c>
      <c r="CK58">
        <v>193651333.72</v>
      </c>
      <c r="CL58">
        <v>193672088.31999999</v>
      </c>
      <c r="CM58">
        <v>193692494.09999999</v>
      </c>
      <c r="CN58">
        <v>193817403.06</v>
      </c>
      <c r="CO58">
        <v>205544425.13</v>
      </c>
      <c r="CP58">
        <v>205397063.49000001</v>
      </c>
      <c r="CQ58">
        <v>205384134.91999999</v>
      </c>
      <c r="CR58">
        <v>207392629.62</v>
      </c>
      <c r="CS58">
        <v>207418810.16</v>
      </c>
      <c r="CT58">
        <v>207444575.16</v>
      </c>
      <c r="CU58">
        <v>207247505.38999999</v>
      </c>
      <c r="CV58">
        <v>207291740.19</v>
      </c>
      <c r="CW58">
        <v>207260585.08000001</v>
      </c>
      <c r="CX58">
        <v>206932910.59999999</v>
      </c>
      <c r="CY58">
        <v>206101953.66</v>
      </c>
      <c r="CZ58">
        <v>206130585.13</v>
      </c>
      <c r="DA58">
        <v>206158854.16</v>
      </c>
      <c r="DB58">
        <v>205922513.58000001</v>
      </c>
      <c r="DC58">
        <v>205396786.83000001</v>
      </c>
      <c r="DD58">
        <v>205042662.05000001</v>
      </c>
      <c r="DE58">
        <v>169802750.83000001</v>
      </c>
      <c r="DF58">
        <v>169828555.31</v>
      </c>
      <c r="DG58">
        <v>169853987.03</v>
      </c>
      <c r="DH58">
        <v>169879612.91</v>
      </c>
      <c r="DI58">
        <v>168359644.91</v>
      </c>
      <c r="DJ58">
        <v>169499143.36000001</v>
      </c>
      <c r="DK58">
        <v>169095046.34999999</v>
      </c>
      <c r="DL58">
        <v>169057485.72999999</v>
      </c>
      <c r="DM58">
        <v>168975715.78</v>
      </c>
      <c r="DN58">
        <v>168997821.65000001</v>
      </c>
      <c r="DO58">
        <v>169022284.53</v>
      </c>
      <c r="DP58">
        <v>168371935.94</v>
      </c>
      <c r="DQ58">
        <v>162147896.66</v>
      </c>
      <c r="DR58">
        <v>149808467.50999999</v>
      </c>
      <c r="DS58">
        <v>149830936.31999999</v>
      </c>
      <c r="DT58">
        <v>162152742.44</v>
      </c>
      <c r="DU58">
        <v>162177043.93000001</v>
      </c>
      <c r="DV58">
        <v>162201046</v>
      </c>
      <c r="DW58">
        <v>162010310.55000001</v>
      </c>
      <c r="DX58">
        <v>162930322.84</v>
      </c>
      <c r="DY58">
        <v>162873972.74000001</v>
      </c>
      <c r="DZ58">
        <v>162853778.09</v>
      </c>
      <c r="EA58">
        <v>162582262.83000001</v>
      </c>
      <c r="EB58">
        <v>162606302.24000001</v>
      </c>
      <c r="EC58">
        <v>162630138.19</v>
      </c>
      <c r="ED58">
        <v>162186007.44999999</v>
      </c>
      <c r="EE58">
        <v>162274075.97999999</v>
      </c>
      <c r="EF58">
        <v>162302246.47</v>
      </c>
      <c r="EG58">
        <v>162127484.84999999</v>
      </c>
      <c r="EH58">
        <v>162158997.16999999</v>
      </c>
      <c r="EI58">
        <v>162183198.15000001</v>
      </c>
      <c r="EJ58">
        <v>162207444.21000001</v>
      </c>
      <c r="EK58">
        <v>162155315.22999999</v>
      </c>
      <c r="EL58">
        <v>162074575.78999999</v>
      </c>
      <c r="EM58">
        <v>161963673.00999999</v>
      </c>
      <c r="EN58">
        <v>162767526</v>
      </c>
      <c r="EO58">
        <v>161515111.43000001</v>
      </c>
      <c r="EP58">
        <v>161538799.46000001</v>
      </c>
      <c r="EQ58">
        <v>161563037.97</v>
      </c>
      <c r="ER58">
        <v>161380844.37</v>
      </c>
      <c r="ES58">
        <v>161115768.46000001</v>
      </c>
      <c r="ET58">
        <v>160813129.84</v>
      </c>
      <c r="EU58">
        <v>160487459.91</v>
      </c>
      <c r="EV58">
        <v>148031482.02000001</v>
      </c>
      <c r="EW58">
        <v>148050417.03999999</v>
      </c>
      <c r="EX58">
        <v>148070032.03</v>
      </c>
      <c r="EY58">
        <v>160320265.22</v>
      </c>
      <c r="EZ58">
        <v>153563143.78</v>
      </c>
      <c r="FA58">
        <v>153609276.34</v>
      </c>
      <c r="FB58">
        <v>154615801.19999999</v>
      </c>
      <c r="FC58">
        <v>142312506.84</v>
      </c>
      <c r="FD58">
        <v>142330835.25</v>
      </c>
      <c r="FE58">
        <v>142349091.50999999</v>
      </c>
      <c r="FF58">
        <v>142315497.81</v>
      </c>
      <c r="FG58">
        <v>142001122.06</v>
      </c>
      <c r="FH58">
        <v>141637961.02000001</v>
      </c>
      <c r="FI58">
        <v>153413630.77000001</v>
      </c>
      <c r="FJ58">
        <v>153131329.94</v>
      </c>
      <c r="FK58">
        <v>153154895.21000001</v>
      </c>
      <c r="FL58">
        <v>153179093.97</v>
      </c>
      <c r="FM58">
        <v>153021718.97999999</v>
      </c>
      <c r="FN58">
        <v>152861265.84999999</v>
      </c>
      <c r="FO58">
        <v>152861451.43000001</v>
      </c>
      <c r="FP58">
        <v>152884046.84999999</v>
      </c>
      <c r="FQ58">
        <v>153752215.13999999</v>
      </c>
      <c r="FR58">
        <v>153774005.55000001</v>
      </c>
      <c r="FS58">
        <v>153797108.63999999</v>
      </c>
      <c r="FT58">
        <v>166080380.15000001</v>
      </c>
      <c r="FU58">
        <v>153829833.56999999</v>
      </c>
      <c r="FV58">
        <v>157554579.21000001</v>
      </c>
      <c r="FW58">
        <v>157427026.84999999</v>
      </c>
      <c r="FX58">
        <v>178328474.71000001</v>
      </c>
      <c r="FY58">
        <v>178351215.88</v>
      </c>
      <c r="FZ58">
        <v>178374722.84</v>
      </c>
      <c r="GA58">
        <v>144845730.88</v>
      </c>
      <c r="GC58" s="58" t="str">
        <f>INDEX('[1]MONEDA FIA'!$B$2:$B$51,MATCH(A58,'[1]MONEDA FIA'!$A$2:$A$51,0))</f>
        <v>BS</v>
      </c>
    </row>
    <row r="59" spans="1:185" x14ac:dyDescent="0.2">
      <c r="A59" t="s">
        <v>79</v>
      </c>
      <c r="B59" t="s">
        <v>16</v>
      </c>
      <c r="C59">
        <v>32119430.57</v>
      </c>
      <c r="D59">
        <v>58612776.969999999</v>
      </c>
      <c r="E59">
        <v>37456857.57</v>
      </c>
      <c r="F59">
        <v>37456857.57</v>
      </c>
      <c r="G59">
        <v>37456857.57</v>
      </c>
      <c r="H59">
        <v>37298604.340000004</v>
      </c>
      <c r="I59">
        <v>38782631.630000003</v>
      </c>
      <c r="J59">
        <v>38140635.770000003</v>
      </c>
      <c r="K59">
        <v>29929180.629999999</v>
      </c>
      <c r="L59">
        <v>27179188.629999999</v>
      </c>
      <c r="M59">
        <v>27179188.629999999</v>
      </c>
      <c r="N59">
        <v>27179188.629999999</v>
      </c>
      <c r="O59">
        <v>26975534.690000001</v>
      </c>
      <c r="P59">
        <v>22756421.09</v>
      </c>
      <c r="Q59">
        <v>31868849.309999999</v>
      </c>
      <c r="R59">
        <v>19793656.300000001</v>
      </c>
      <c r="S59">
        <v>19167182.870000001</v>
      </c>
      <c r="T59">
        <v>19167182.870000001</v>
      </c>
      <c r="U59">
        <v>19167182.870000001</v>
      </c>
      <c r="V59">
        <v>20873575.440000001</v>
      </c>
      <c r="W59">
        <v>20381479.640000001</v>
      </c>
      <c r="X59">
        <v>20381479.640000001</v>
      </c>
      <c r="Y59">
        <v>22854240.969999999</v>
      </c>
      <c r="Z59">
        <v>24405782.239999998</v>
      </c>
      <c r="AA59">
        <v>24405782.239999998</v>
      </c>
      <c r="AB59">
        <v>24405782.239999998</v>
      </c>
      <c r="AC59">
        <v>24066076.27</v>
      </c>
      <c r="AD59">
        <v>23324482.550000001</v>
      </c>
      <c r="AE59">
        <v>27610836.07</v>
      </c>
      <c r="AF59">
        <v>29304257.27</v>
      </c>
      <c r="AG59">
        <v>25052103.32</v>
      </c>
      <c r="AH59">
        <v>25052103.32</v>
      </c>
      <c r="AI59">
        <v>25052103.32</v>
      </c>
      <c r="AJ59">
        <v>28816577.199999999</v>
      </c>
      <c r="AK59">
        <v>28682479.390000001</v>
      </c>
      <c r="AL59">
        <v>28045051.359999999</v>
      </c>
      <c r="AM59">
        <v>29330310.34</v>
      </c>
      <c r="AN59">
        <v>21819432.82</v>
      </c>
      <c r="AO59">
        <v>21819432.82</v>
      </c>
      <c r="AP59">
        <v>21828432.82</v>
      </c>
      <c r="AQ59">
        <v>30082914.91</v>
      </c>
      <c r="AR59">
        <v>30052156.190000001</v>
      </c>
      <c r="AS59">
        <v>32740426.34</v>
      </c>
      <c r="AT59">
        <v>19822958.579999998</v>
      </c>
      <c r="AU59">
        <v>20913797.350000001</v>
      </c>
      <c r="AV59">
        <v>20913797.350000001</v>
      </c>
      <c r="AW59">
        <v>20913797.350000001</v>
      </c>
      <c r="AX59">
        <v>26328769.699999999</v>
      </c>
      <c r="AY59">
        <v>28774865.41</v>
      </c>
      <c r="AZ59">
        <v>28763186.239999998</v>
      </c>
      <c r="BA59">
        <v>28680508.300000001</v>
      </c>
      <c r="BB59">
        <v>17625352.18</v>
      </c>
      <c r="BC59">
        <v>17625352.18</v>
      </c>
      <c r="BD59">
        <v>17625352.18</v>
      </c>
      <c r="BE59">
        <v>17107839.09</v>
      </c>
      <c r="BF59">
        <v>43325125.189999998</v>
      </c>
      <c r="BG59">
        <v>53359832.369999997</v>
      </c>
      <c r="BH59">
        <v>55477798.43</v>
      </c>
      <c r="BI59">
        <v>44951699.82</v>
      </c>
      <c r="BJ59">
        <v>44955699.82</v>
      </c>
      <c r="BK59">
        <v>44955699.82</v>
      </c>
      <c r="BL59">
        <v>44955699.82</v>
      </c>
      <c r="BM59">
        <v>44955699.82</v>
      </c>
      <c r="BN59">
        <v>55982493.770000003</v>
      </c>
      <c r="BO59">
        <v>53629829.039999999</v>
      </c>
      <c r="BP59">
        <v>59978042.119999997</v>
      </c>
      <c r="BQ59">
        <v>59978042.119999997</v>
      </c>
      <c r="BR59">
        <v>59978042.119999997</v>
      </c>
      <c r="BS59">
        <v>41806822.25</v>
      </c>
      <c r="BT59">
        <v>56942084.560000002</v>
      </c>
      <c r="BU59">
        <v>60416304.210000001</v>
      </c>
      <c r="BV59">
        <v>56341084.979999997</v>
      </c>
      <c r="BW59">
        <v>58462003.729999997</v>
      </c>
      <c r="BX59">
        <v>58462003.729999997</v>
      </c>
      <c r="BY59">
        <v>58462003.729999997</v>
      </c>
      <c r="BZ59">
        <v>52604473.140000001</v>
      </c>
      <c r="CA59">
        <v>49440364.200000003</v>
      </c>
      <c r="CB59">
        <v>49426236.359999999</v>
      </c>
      <c r="CC59">
        <v>49416447.020000003</v>
      </c>
      <c r="CD59">
        <v>76821038.650000006</v>
      </c>
      <c r="CE59">
        <v>76821038.650000006</v>
      </c>
      <c r="CF59">
        <v>76821038.650000006</v>
      </c>
      <c r="CG59">
        <v>77653135.780000001</v>
      </c>
      <c r="CH59">
        <v>70101215.780000001</v>
      </c>
      <c r="CI59">
        <v>69606532.189999998</v>
      </c>
      <c r="CJ59">
        <v>71065942.359999999</v>
      </c>
      <c r="CK59">
        <v>54638781.509999998</v>
      </c>
      <c r="CL59">
        <v>54638781.509999998</v>
      </c>
      <c r="CM59">
        <v>54638781.509999998</v>
      </c>
      <c r="CN59">
        <v>54851998.25</v>
      </c>
      <c r="CO59">
        <v>66545309.630000003</v>
      </c>
      <c r="CP59">
        <v>62920468.520000003</v>
      </c>
      <c r="CQ59">
        <v>62874293.810000002</v>
      </c>
      <c r="CR59">
        <v>60039672.939999998</v>
      </c>
      <c r="CS59">
        <v>60039672.939999998</v>
      </c>
      <c r="CT59">
        <v>60039672.939999998</v>
      </c>
      <c r="CU59">
        <v>57711032.090000004</v>
      </c>
      <c r="CV59">
        <v>57718945.170000002</v>
      </c>
      <c r="CW59">
        <v>58653126.369999997</v>
      </c>
      <c r="CX59">
        <v>57493563.799999997</v>
      </c>
      <c r="CY59">
        <v>56699626.649999999</v>
      </c>
      <c r="CZ59">
        <v>56699626.649999999</v>
      </c>
      <c r="DA59">
        <v>56699626.649999999</v>
      </c>
      <c r="DB59">
        <v>52961414</v>
      </c>
      <c r="DC59">
        <v>52387765.020000003</v>
      </c>
      <c r="DD59">
        <v>54592792.469999999</v>
      </c>
      <c r="DE59">
        <v>22933628.539999999</v>
      </c>
      <c r="DF59">
        <v>22933628.539999999</v>
      </c>
      <c r="DG59">
        <v>22933628.539999999</v>
      </c>
      <c r="DH59">
        <v>22933628.539999999</v>
      </c>
      <c r="DI59">
        <v>24219141.030000001</v>
      </c>
      <c r="DJ59">
        <v>25317200.129999999</v>
      </c>
      <c r="DK59">
        <v>24881637.690000001</v>
      </c>
      <c r="DL59">
        <v>24812681.870000001</v>
      </c>
      <c r="DM59">
        <v>24703843.870000001</v>
      </c>
      <c r="DN59">
        <v>24703843.870000001</v>
      </c>
      <c r="DO59">
        <v>24703843.870000001</v>
      </c>
      <c r="DP59">
        <v>24006699.609999999</v>
      </c>
      <c r="DQ59">
        <v>32982743.48</v>
      </c>
      <c r="DR59">
        <v>20707082.789999999</v>
      </c>
      <c r="DS59">
        <v>20707082.789999999</v>
      </c>
      <c r="DT59">
        <v>28974433.68</v>
      </c>
      <c r="DU59">
        <v>28974433.68</v>
      </c>
      <c r="DV59">
        <v>28974433.68</v>
      </c>
      <c r="DW59">
        <v>28738518.239999998</v>
      </c>
      <c r="DX59">
        <v>24543818.899999999</v>
      </c>
      <c r="DY59">
        <v>24455396.280000001</v>
      </c>
      <c r="DZ59">
        <v>24406721.100000001</v>
      </c>
      <c r="EA59">
        <v>24100481.57</v>
      </c>
      <c r="EB59">
        <v>24100981.57</v>
      </c>
      <c r="EC59">
        <v>24100981.57</v>
      </c>
      <c r="ED59">
        <v>23680317.91</v>
      </c>
      <c r="EE59">
        <v>25103621.800000001</v>
      </c>
      <c r="EF59">
        <v>25099121.800000001</v>
      </c>
      <c r="EG59">
        <v>26543597.52</v>
      </c>
      <c r="EH59">
        <v>26520442.879999999</v>
      </c>
      <c r="EI59">
        <v>26520442.879999999</v>
      </c>
      <c r="EJ59">
        <v>26520442.879999999</v>
      </c>
      <c r="EK59">
        <v>26423938.23</v>
      </c>
      <c r="EL59">
        <v>26445571.73</v>
      </c>
      <c r="EM59">
        <v>26303306.73</v>
      </c>
      <c r="EN59">
        <v>27072857.969999999</v>
      </c>
      <c r="EO59">
        <v>32152693.609999999</v>
      </c>
      <c r="EP59">
        <v>32152693.609999999</v>
      </c>
      <c r="EQ59">
        <v>32152693.609999999</v>
      </c>
      <c r="ER59">
        <v>32050041.440000001</v>
      </c>
      <c r="ES59">
        <v>31727353.710000001</v>
      </c>
      <c r="ET59">
        <v>25343197.199999999</v>
      </c>
      <c r="EU59">
        <v>43459851.200000003</v>
      </c>
      <c r="EV59">
        <v>43829970.5</v>
      </c>
      <c r="EW59">
        <v>43893343.549999997</v>
      </c>
      <c r="EX59">
        <v>43893343.549999997</v>
      </c>
      <c r="EY59">
        <v>50066214.439999998</v>
      </c>
      <c r="EZ59">
        <v>36783951.549999997</v>
      </c>
      <c r="FA59">
        <v>36798856.890000001</v>
      </c>
      <c r="FB59">
        <v>39978456.600000001</v>
      </c>
      <c r="FC59">
        <v>30595059.190000001</v>
      </c>
      <c r="FD59">
        <v>30595059.190000001</v>
      </c>
      <c r="FE59">
        <v>30595059.190000001</v>
      </c>
      <c r="FF59">
        <v>30525102.670000002</v>
      </c>
      <c r="FG59">
        <v>30592162.57</v>
      </c>
      <c r="FH59">
        <v>30196081.100000001</v>
      </c>
      <c r="FI59">
        <v>41940679.75</v>
      </c>
      <c r="FJ59">
        <v>41628819.969999999</v>
      </c>
      <c r="FK59">
        <v>41628819.969999999</v>
      </c>
      <c r="FL59">
        <v>41628819.969999999</v>
      </c>
      <c r="FM59">
        <v>41563821.140000001</v>
      </c>
      <c r="FN59">
        <v>41507508.390000001</v>
      </c>
      <c r="FO59">
        <v>41478938.090000004</v>
      </c>
      <c r="FP59">
        <v>41478938.090000004</v>
      </c>
      <c r="FQ59">
        <v>42376088.350000001</v>
      </c>
      <c r="FR59">
        <v>42376088.350000001</v>
      </c>
      <c r="FS59">
        <v>42376088.350000001</v>
      </c>
      <c r="FT59">
        <v>54769934.490000002</v>
      </c>
      <c r="FU59">
        <v>42692420.549999997</v>
      </c>
      <c r="FV59">
        <v>46658695.200000003</v>
      </c>
      <c r="FW59">
        <v>46869487.5</v>
      </c>
      <c r="FX59">
        <v>46712867.590000004</v>
      </c>
      <c r="FY59">
        <v>46712877.590000004</v>
      </c>
      <c r="FZ59">
        <v>46712877.590000004</v>
      </c>
      <c r="GA59">
        <v>29254715.469999999</v>
      </c>
      <c r="GC59" s="58" t="str">
        <f>INDEX('[1]MONEDA FIA'!$B$2:$B$51,MATCH(A59,'[1]MONEDA FIA'!$A$2:$A$51,0))</f>
        <v>BS</v>
      </c>
    </row>
    <row r="60" spans="1:185" x14ac:dyDescent="0.2">
      <c r="A60" t="s">
        <v>79</v>
      </c>
      <c r="B60" t="s">
        <v>14</v>
      </c>
      <c r="C60">
        <v>3.1859000000000002</v>
      </c>
      <c r="D60">
        <v>3.1987000000000001</v>
      </c>
      <c r="E60">
        <v>3.1675</v>
      </c>
      <c r="F60">
        <v>3.1922000000000001</v>
      </c>
      <c r="G60">
        <v>3.1985999999999999</v>
      </c>
      <c r="H60">
        <v>3.2063000000000001</v>
      </c>
      <c r="I60">
        <v>3.2132999999999998</v>
      </c>
      <c r="J60">
        <v>3.2505000000000002</v>
      </c>
      <c r="K60">
        <v>3.2570999999999999</v>
      </c>
      <c r="L60">
        <v>3.2639999999999998</v>
      </c>
      <c r="M60">
        <v>3.2867999999999999</v>
      </c>
      <c r="N60">
        <v>3.3050999999999999</v>
      </c>
      <c r="O60">
        <v>3.3275000000000001</v>
      </c>
      <c r="P60">
        <v>3.3441999999999998</v>
      </c>
      <c r="Q60">
        <v>3.3940000000000001</v>
      </c>
      <c r="R60">
        <v>3.4630000000000001</v>
      </c>
      <c r="S60">
        <v>3.4424999999999999</v>
      </c>
      <c r="T60">
        <v>3.4811999999999999</v>
      </c>
      <c r="U60">
        <v>3.5312999999999999</v>
      </c>
      <c r="V60">
        <v>3.5684</v>
      </c>
      <c r="W60">
        <v>3.6073</v>
      </c>
      <c r="X60">
        <v>3.6356000000000002</v>
      </c>
      <c r="Y60">
        <v>3.6991999999999998</v>
      </c>
      <c r="Z60">
        <v>3.7475999999999998</v>
      </c>
      <c r="AA60">
        <v>3.7944</v>
      </c>
      <c r="AB60">
        <v>3.8285999999999998</v>
      </c>
      <c r="AC60">
        <v>3.8856000000000002</v>
      </c>
      <c r="AD60">
        <v>3.9449999999999998</v>
      </c>
      <c r="AE60">
        <v>4.0113000000000003</v>
      </c>
      <c r="AF60">
        <v>4.0515999999999996</v>
      </c>
      <c r="AG60">
        <v>4.0956000000000001</v>
      </c>
      <c r="AH60">
        <v>4.1494999999999997</v>
      </c>
      <c r="AI60">
        <v>4.2248999999999999</v>
      </c>
      <c r="AJ60">
        <v>4.2724000000000002</v>
      </c>
      <c r="AK60">
        <v>4.3220999999999998</v>
      </c>
      <c r="AL60">
        <v>4.3670999999999998</v>
      </c>
      <c r="AM60">
        <v>4.4160000000000004</v>
      </c>
      <c r="AN60">
        <v>4.4669999999999996</v>
      </c>
      <c r="AO60">
        <v>4.5239000000000003</v>
      </c>
      <c r="AP60">
        <v>4.5678999999999998</v>
      </c>
      <c r="AQ60">
        <v>4.6212</v>
      </c>
      <c r="AR60">
        <v>4.6852</v>
      </c>
      <c r="AS60">
        <v>4.7454000000000001</v>
      </c>
      <c r="AT60">
        <v>4.7944000000000004</v>
      </c>
      <c r="AU60">
        <v>4.8361000000000001</v>
      </c>
      <c r="AV60">
        <v>4.8545999999999996</v>
      </c>
      <c r="AW60">
        <v>4.8986999999999998</v>
      </c>
      <c r="AX60">
        <v>4.9476000000000004</v>
      </c>
      <c r="AY60">
        <v>4.9805000000000001</v>
      </c>
      <c r="AZ60">
        <v>5.0065999999999997</v>
      </c>
      <c r="BA60">
        <v>5.0316000000000001</v>
      </c>
      <c r="BB60">
        <v>5.0510999999999999</v>
      </c>
      <c r="BC60">
        <v>5.0515999999999996</v>
      </c>
      <c r="BD60">
        <v>5.0709</v>
      </c>
      <c r="BE60">
        <v>5.1104000000000003</v>
      </c>
      <c r="BF60">
        <v>5.1675000000000004</v>
      </c>
      <c r="BG60">
        <v>5.1375999999999999</v>
      </c>
      <c r="BH60">
        <v>5.1428000000000003</v>
      </c>
      <c r="BI60">
        <v>5.1372</v>
      </c>
      <c r="BJ60">
        <v>5.1219999999999999</v>
      </c>
      <c r="BK60">
        <v>5.1125999999999996</v>
      </c>
      <c r="BL60">
        <v>5.0884</v>
      </c>
      <c r="BM60">
        <v>5.0658000000000003</v>
      </c>
      <c r="BN60">
        <v>5.0483000000000002</v>
      </c>
      <c r="BO60">
        <v>5.0335999999999999</v>
      </c>
      <c r="BP60">
        <v>5.0233999999999996</v>
      </c>
      <c r="BQ60">
        <v>5.0029000000000003</v>
      </c>
      <c r="BR60">
        <v>4.9797000000000002</v>
      </c>
      <c r="BS60">
        <v>4.9500999999999999</v>
      </c>
      <c r="BT60">
        <v>4.9476000000000004</v>
      </c>
      <c r="BU60">
        <v>4.9210000000000003</v>
      </c>
      <c r="BV60">
        <v>4.8803000000000001</v>
      </c>
      <c r="BW60">
        <v>4.8449999999999998</v>
      </c>
      <c r="BX60">
        <v>4.8224</v>
      </c>
      <c r="BY60">
        <v>4.7815000000000003</v>
      </c>
      <c r="BZ60">
        <v>4.7176</v>
      </c>
      <c r="CA60">
        <v>4.6619999999999999</v>
      </c>
      <c r="CB60">
        <v>4.6085000000000003</v>
      </c>
      <c r="CC60">
        <v>4.5686999999999998</v>
      </c>
      <c r="CD60">
        <v>4.5701999999999998</v>
      </c>
      <c r="CE60">
        <v>4.5254000000000003</v>
      </c>
      <c r="CF60">
        <v>4.4858000000000002</v>
      </c>
      <c r="CG60">
        <v>4.4298000000000002</v>
      </c>
      <c r="CH60">
        <v>4.3682999999999996</v>
      </c>
      <c r="CI60">
        <v>4.3056999999999999</v>
      </c>
      <c r="CJ60">
        <v>4.2417999999999996</v>
      </c>
      <c r="CK60">
        <v>4.2329999999999997</v>
      </c>
      <c r="CL60">
        <v>4.1969000000000003</v>
      </c>
      <c r="CM60">
        <v>4.1680999999999999</v>
      </c>
      <c r="CN60">
        <v>4.1726999999999999</v>
      </c>
      <c r="CO60">
        <v>4.1707000000000001</v>
      </c>
      <c r="CP60">
        <v>4.1738</v>
      </c>
      <c r="CQ60">
        <v>4.1745999999999999</v>
      </c>
      <c r="CR60">
        <v>4.1817000000000002</v>
      </c>
      <c r="CS60">
        <v>4.1887999999999996</v>
      </c>
      <c r="CT60">
        <v>4.1940999999999997</v>
      </c>
      <c r="CU60">
        <v>4.2126000000000001</v>
      </c>
      <c r="CV60">
        <v>4.2309999999999999</v>
      </c>
      <c r="CW60">
        <v>4.2550999999999997</v>
      </c>
      <c r="CX60">
        <v>4.2533000000000003</v>
      </c>
      <c r="CY60">
        <v>4.2671000000000001</v>
      </c>
      <c r="CZ60">
        <v>4.2888999999999999</v>
      </c>
      <c r="DA60">
        <v>4.3038999999999996</v>
      </c>
      <c r="DB60">
        <v>4.3216000000000001</v>
      </c>
      <c r="DC60">
        <v>4.3550000000000004</v>
      </c>
      <c r="DD60">
        <v>4.4363999999999999</v>
      </c>
      <c r="DE60">
        <v>4.4923000000000002</v>
      </c>
      <c r="DF60">
        <v>4.5423</v>
      </c>
      <c r="DG60">
        <v>4.5895000000000001</v>
      </c>
      <c r="DH60">
        <v>4.6082000000000001</v>
      </c>
      <c r="DI60">
        <v>4.6708999999999996</v>
      </c>
      <c r="DJ60">
        <v>4.7325999999999997</v>
      </c>
      <c r="DK60">
        <v>4.7919999999999998</v>
      </c>
      <c r="DL60">
        <v>4.8552999999999997</v>
      </c>
      <c r="DM60">
        <v>4.9184999999999999</v>
      </c>
      <c r="DN60">
        <v>4.9627999999999997</v>
      </c>
      <c r="DO60">
        <v>5.0159000000000002</v>
      </c>
      <c r="DP60">
        <v>5.0608000000000004</v>
      </c>
      <c r="DQ60">
        <v>5.1215999999999999</v>
      </c>
      <c r="DR60">
        <v>5.1588000000000003</v>
      </c>
      <c r="DS60">
        <v>5.1931000000000003</v>
      </c>
      <c r="DT60">
        <v>5.2111999999999998</v>
      </c>
      <c r="DU60">
        <v>5.2405999999999997</v>
      </c>
      <c r="DV60">
        <v>5.2736000000000001</v>
      </c>
      <c r="DW60">
        <v>5.2984</v>
      </c>
      <c r="DX60">
        <v>5.3197000000000001</v>
      </c>
      <c r="DY60">
        <v>5.3418999999999999</v>
      </c>
      <c r="DZ60">
        <v>5.3643000000000001</v>
      </c>
      <c r="EA60">
        <v>5.3834999999999997</v>
      </c>
      <c r="EB60">
        <v>5.4050000000000002</v>
      </c>
      <c r="EC60">
        <v>5.4173999999999998</v>
      </c>
      <c r="ED60">
        <v>5.4366000000000003</v>
      </c>
      <c r="EE60">
        <v>5.4936999999999996</v>
      </c>
      <c r="EF60">
        <v>5.5080999999999998</v>
      </c>
      <c r="EG60">
        <v>5.5838000000000001</v>
      </c>
      <c r="EH60">
        <v>5.5617999999999999</v>
      </c>
      <c r="EI60">
        <v>5.5574000000000003</v>
      </c>
      <c r="EJ60">
        <v>5.5552999999999999</v>
      </c>
      <c r="EK60">
        <v>5.5532000000000004</v>
      </c>
      <c r="EL60">
        <v>5.5618999999999996</v>
      </c>
      <c r="EM60">
        <v>5.5616000000000003</v>
      </c>
      <c r="EN60">
        <v>5.5605000000000002</v>
      </c>
      <c r="EO60">
        <v>5.5857000000000001</v>
      </c>
      <c r="EP60">
        <v>5.5890000000000004</v>
      </c>
      <c r="EQ60">
        <v>5.5949999999999998</v>
      </c>
      <c r="ER60">
        <v>5.6054000000000004</v>
      </c>
      <c r="ES60">
        <v>5.6105</v>
      </c>
      <c r="ET60">
        <v>5.6185</v>
      </c>
      <c r="EU60">
        <v>5.6307999999999998</v>
      </c>
      <c r="EV60">
        <v>5.6062000000000003</v>
      </c>
      <c r="EW60">
        <v>5.5799000000000003</v>
      </c>
      <c r="EX60">
        <v>5.5720000000000001</v>
      </c>
      <c r="EY60">
        <v>5.5312999999999999</v>
      </c>
      <c r="EZ60">
        <v>5.6</v>
      </c>
      <c r="FA60">
        <v>5.5754999999999999</v>
      </c>
      <c r="FB60">
        <v>5.5632999999999999</v>
      </c>
      <c r="FC60">
        <v>5.5483000000000002</v>
      </c>
      <c r="FD60">
        <v>5.5278</v>
      </c>
      <c r="FE60">
        <v>5.5092999999999996</v>
      </c>
      <c r="FF60">
        <v>5.4973999999999998</v>
      </c>
      <c r="FG60">
        <v>5.4987000000000004</v>
      </c>
      <c r="FH60">
        <v>5.5118999999999998</v>
      </c>
      <c r="FI60">
        <v>5.4724000000000004</v>
      </c>
      <c r="FJ60">
        <v>5.4794</v>
      </c>
      <c r="FK60">
        <v>5.4242999999999997</v>
      </c>
      <c r="FL60">
        <v>5.4330999999999996</v>
      </c>
      <c r="FM60">
        <v>5.4622999999999999</v>
      </c>
      <c r="FN60">
        <v>5.4763000000000002</v>
      </c>
      <c r="FO60">
        <v>5.4806999999999997</v>
      </c>
      <c r="FP60">
        <v>5.4729000000000001</v>
      </c>
      <c r="FQ60">
        <v>5.4833999999999996</v>
      </c>
      <c r="FR60">
        <v>5.4912999999999998</v>
      </c>
      <c r="FS60">
        <v>5.4722999999999997</v>
      </c>
      <c r="FT60">
        <v>5.4633000000000003</v>
      </c>
      <c r="FU60">
        <v>5.4776999999999996</v>
      </c>
      <c r="FV60">
        <v>5.4855</v>
      </c>
      <c r="FW60">
        <v>5.4836999999999998</v>
      </c>
      <c r="FX60">
        <v>5.4497</v>
      </c>
      <c r="FY60">
        <v>5.4100999999999999</v>
      </c>
      <c r="FZ60">
        <v>5.4034000000000004</v>
      </c>
      <c r="GA60">
        <v>5.4553000000000003</v>
      </c>
      <c r="GC60" s="58" t="str">
        <f>INDEX('[1]MONEDA FIA'!$B$2:$B$51,MATCH(A60,'[1]MONEDA FIA'!$A$2:$A$51,0))</f>
        <v>BS</v>
      </c>
    </row>
    <row r="61" spans="1:185" x14ac:dyDescent="0.2">
      <c r="A61" t="s">
        <v>79</v>
      </c>
      <c r="B61" t="s">
        <v>15</v>
      </c>
      <c r="C61">
        <v>3.2328000000000001</v>
      </c>
      <c r="D61">
        <v>3.246</v>
      </c>
      <c r="E61">
        <v>3.2139000000000002</v>
      </c>
      <c r="F61">
        <v>3.2393000000000001</v>
      </c>
      <c r="G61">
        <v>3.2458999999999998</v>
      </c>
      <c r="H61">
        <v>3.2538</v>
      </c>
      <c r="I61">
        <v>3.2610000000000001</v>
      </c>
      <c r="J61">
        <v>3.2993999999999999</v>
      </c>
      <c r="K61">
        <v>3.3062</v>
      </c>
      <c r="L61">
        <v>3.3132999999999999</v>
      </c>
      <c r="M61">
        <v>3.3368000000000002</v>
      </c>
      <c r="N61">
        <v>3.3555999999999999</v>
      </c>
      <c r="O61">
        <v>3.3786999999999998</v>
      </c>
      <c r="P61">
        <v>3.3959000000000001</v>
      </c>
      <c r="Q61">
        <v>3.4472999999999998</v>
      </c>
      <c r="R61">
        <v>3.5185</v>
      </c>
      <c r="S61">
        <v>3.4973000000000001</v>
      </c>
      <c r="T61">
        <v>3.5373000000000001</v>
      </c>
      <c r="U61">
        <v>3.589</v>
      </c>
      <c r="V61">
        <v>3.6273</v>
      </c>
      <c r="W61">
        <v>3.6675</v>
      </c>
      <c r="X61">
        <v>3.6968000000000001</v>
      </c>
      <c r="Y61">
        <v>3.7625999999999999</v>
      </c>
      <c r="Z61">
        <v>3.8126000000000002</v>
      </c>
      <c r="AA61">
        <v>3.8611</v>
      </c>
      <c r="AB61">
        <v>3.8965000000000001</v>
      </c>
      <c r="AC61">
        <v>3.9556</v>
      </c>
      <c r="AD61">
        <v>4.0171000000000001</v>
      </c>
      <c r="AE61">
        <v>4.0858999999999996</v>
      </c>
      <c r="AF61">
        <v>4.1276999999999999</v>
      </c>
      <c r="AG61">
        <v>4.1734</v>
      </c>
      <c r="AH61">
        <v>4.2293000000000003</v>
      </c>
      <c r="AI61">
        <v>4.3076999999999996</v>
      </c>
      <c r="AJ61">
        <v>4.3571</v>
      </c>
      <c r="AK61">
        <v>4.4088000000000003</v>
      </c>
      <c r="AL61">
        <v>4.4555999999999996</v>
      </c>
      <c r="AM61">
        <v>4.5065</v>
      </c>
      <c r="AN61">
        <v>4.5595999999999997</v>
      </c>
      <c r="AO61">
        <v>4.6189</v>
      </c>
      <c r="AP61">
        <v>4.6647999999999996</v>
      </c>
      <c r="AQ61">
        <v>4.7202999999999999</v>
      </c>
      <c r="AR61">
        <v>4.7870999999999997</v>
      </c>
      <c r="AS61">
        <v>4.8499999999999996</v>
      </c>
      <c r="AT61">
        <v>4.9012000000000002</v>
      </c>
      <c r="AU61">
        <v>4.9447000000000001</v>
      </c>
      <c r="AV61">
        <v>4.9641000000000002</v>
      </c>
      <c r="AW61">
        <v>5.0102000000000002</v>
      </c>
      <c r="AX61">
        <v>5.0613999999999999</v>
      </c>
      <c r="AY61">
        <v>5.0957999999999997</v>
      </c>
      <c r="AZ61">
        <v>5.1231</v>
      </c>
      <c r="BA61">
        <v>5.1493000000000002</v>
      </c>
      <c r="BB61">
        <v>5.1696999999999997</v>
      </c>
      <c r="BC61">
        <v>5.1702000000000004</v>
      </c>
      <c r="BD61">
        <v>5.1904000000000003</v>
      </c>
      <c r="BE61">
        <v>5.2317999999999998</v>
      </c>
      <c r="BF61">
        <v>5.2916999999999996</v>
      </c>
      <c r="BG61">
        <v>5.2603</v>
      </c>
      <c r="BH61">
        <v>5.2657999999999996</v>
      </c>
      <c r="BI61">
        <v>5.2599</v>
      </c>
      <c r="BJ61">
        <v>5.2439999999999998</v>
      </c>
      <c r="BK61">
        <v>5.2340999999999998</v>
      </c>
      <c r="BL61">
        <v>5.2088000000000001</v>
      </c>
      <c r="BM61">
        <v>5.1851000000000003</v>
      </c>
      <c r="BN61">
        <v>5.1668000000000003</v>
      </c>
      <c r="BO61">
        <v>5.1513999999999998</v>
      </c>
      <c r="BP61">
        <v>5.1406999999999998</v>
      </c>
      <c r="BQ61">
        <v>5.1192000000000002</v>
      </c>
      <c r="BR61">
        <v>5.0949</v>
      </c>
      <c r="BS61">
        <v>5.0640000000000001</v>
      </c>
      <c r="BT61">
        <v>5.0613999999999999</v>
      </c>
      <c r="BU61">
        <v>5.0335000000000001</v>
      </c>
      <c r="BV61">
        <v>4.9909999999999997</v>
      </c>
      <c r="BW61">
        <v>4.9541000000000004</v>
      </c>
      <c r="BX61">
        <v>4.9303999999999997</v>
      </c>
      <c r="BY61">
        <v>4.8876999999999997</v>
      </c>
      <c r="BZ61">
        <v>4.8209999999999997</v>
      </c>
      <c r="CA61">
        <v>4.7629000000000001</v>
      </c>
      <c r="CB61">
        <v>4.7070999999999996</v>
      </c>
      <c r="CC61">
        <v>4.6656000000000004</v>
      </c>
      <c r="CD61">
        <v>4.6672000000000002</v>
      </c>
      <c r="CE61">
        <v>4.6204999999999998</v>
      </c>
      <c r="CF61">
        <v>4.5792000000000002</v>
      </c>
      <c r="CG61">
        <v>4.5209000000000001</v>
      </c>
      <c r="CH61">
        <v>4.4568000000000003</v>
      </c>
      <c r="CI61">
        <v>4.3917000000000002</v>
      </c>
      <c r="CJ61">
        <v>4.3251999999999997</v>
      </c>
      <c r="CK61">
        <v>4.3160999999999996</v>
      </c>
      <c r="CL61">
        <v>4.2786</v>
      </c>
      <c r="CM61">
        <v>4.2487000000000004</v>
      </c>
      <c r="CN61">
        <v>4.2534000000000001</v>
      </c>
      <c r="CO61">
        <v>4.2514000000000003</v>
      </c>
      <c r="CP61">
        <v>4.2545999999999999</v>
      </c>
      <c r="CQ61">
        <v>4.2553999999999998</v>
      </c>
      <c r="CR61">
        <v>4.2628000000000004</v>
      </c>
      <c r="CS61">
        <v>4.2702</v>
      </c>
      <c r="CT61">
        <v>4.2756999999999996</v>
      </c>
      <c r="CU61">
        <v>4.2949000000000002</v>
      </c>
      <c r="CV61">
        <v>4.3140000000000001</v>
      </c>
      <c r="CW61">
        <v>4.3391000000000002</v>
      </c>
      <c r="CX61">
        <v>4.3372000000000002</v>
      </c>
      <c r="CY61">
        <v>4.3516000000000004</v>
      </c>
      <c r="CZ61">
        <v>4.3742000000000001</v>
      </c>
      <c r="DA61">
        <v>4.3898000000000001</v>
      </c>
      <c r="DB61">
        <v>4.4081999999999999</v>
      </c>
      <c r="DC61">
        <v>4.4429999999999996</v>
      </c>
      <c r="DD61">
        <v>4.5277000000000003</v>
      </c>
      <c r="DE61">
        <v>4.5860000000000003</v>
      </c>
      <c r="DF61">
        <v>4.6380999999999997</v>
      </c>
      <c r="DG61">
        <v>4.6872999999999996</v>
      </c>
      <c r="DH61">
        <v>4.7068000000000003</v>
      </c>
      <c r="DI61">
        <v>4.7721999999999998</v>
      </c>
      <c r="DJ61">
        <v>4.8365999999999998</v>
      </c>
      <c r="DK61">
        <v>4.8986999999999998</v>
      </c>
      <c r="DL61">
        <v>4.9648000000000003</v>
      </c>
      <c r="DM61">
        <v>5.0308999999999999</v>
      </c>
      <c r="DN61">
        <v>5.0773000000000001</v>
      </c>
      <c r="DO61">
        <v>5.1327999999999996</v>
      </c>
      <c r="DP61">
        <v>5.1798999999999999</v>
      </c>
      <c r="DQ61">
        <v>5.2435999999999998</v>
      </c>
      <c r="DR61">
        <v>5.2824999999999998</v>
      </c>
      <c r="DS61">
        <v>5.3185000000000002</v>
      </c>
      <c r="DT61">
        <v>5.3375000000000004</v>
      </c>
      <c r="DU61">
        <v>5.3682999999999996</v>
      </c>
      <c r="DV61">
        <v>5.4029999999999996</v>
      </c>
      <c r="DW61">
        <v>5.4290000000000003</v>
      </c>
      <c r="DX61">
        <v>5.4512999999999998</v>
      </c>
      <c r="DY61">
        <v>5.4745999999999997</v>
      </c>
      <c r="DZ61">
        <v>5.4981999999999998</v>
      </c>
      <c r="EA61">
        <v>5.5183</v>
      </c>
      <c r="EB61">
        <v>5.5408999999999997</v>
      </c>
      <c r="EC61">
        <v>5.5540000000000003</v>
      </c>
      <c r="ED61">
        <v>5.5740999999999996</v>
      </c>
      <c r="EE61">
        <v>5.6341999999999999</v>
      </c>
      <c r="EF61">
        <v>5.6493000000000002</v>
      </c>
      <c r="EG61">
        <v>5.7289000000000003</v>
      </c>
      <c r="EH61">
        <v>5.7058</v>
      </c>
      <c r="EI61">
        <v>5.7012</v>
      </c>
      <c r="EJ61">
        <v>5.6989999999999998</v>
      </c>
      <c r="EK61">
        <v>5.6966999999999999</v>
      </c>
      <c r="EL61">
        <v>5.7058999999999997</v>
      </c>
      <c r="EM61">
        <v>5.7055999999999996</v>
      </c>
      <c r="EN61">
        <v>5.7043999999999997</v>
      </c>
      <c r="EO61">
        <v>5.7309000000000001</v>
      </c>
      <c r="EP61">
        <v>5.7343999999999999</v>
      </c>
      <c r="EQ61">
        <v>5.7407000000000004</v>
      </c>
      <c r="ER61">
        <v>5.7516999999999996</v>
      </c>
      <c r="ES61">
        <v>5.7569999999999997</v>
      </c>
      <c r="ET61">
        <v>5.7655000000000003</v>
      </c>
      <c r="EU61">
        <v>5.7784000000000004</v>
      </c>
      <c r="EV61">
        <v>5.7525000000000004</v>
      </c>
      <c r="EW61">
        <v>5.7248000000000001</v>
      </c>
      <c r="EX61">
        <v>5.7164999999999999</v>
      </c>
      <c r="EY61">
        <v>5.6737000000000002</v>
      </c>
      <c r="EZ61">
        <v>5.7460000000000004</v>
      </c>
      <c r="FA61">
        <v>5.7202000000000002</v>
      </c>
      <c r="FB61">
        <v>5.7073999999999998</v>
      </c>
      <c r="FC61">
        <v>5.6916000000000002</v>
      </c>
      <c r="FD61">
        <v>5.67</v>
      </c>
      <c r="FE61">
        <v>5.6505999999999998</v>
      </c>
      <c r="FF61">
        <v>5.6380999999999997</v>
      </c>
      <c r="FG61">
        <v>5.6394000000000002</v>
      </c>
      <c r="FH61">
        <v>5.6532999999999998</v>
      </c>
      <c r="FI61">
        <v>5.6117999999999997</v>
      </c>
      <c r="FJ61">
        <v>5.6191000000000004</v>
      </c>
      <c r="FK61">
        <v>5.5612000000000004</v>
      </c>
      <c r="FL61">
        <v>5.5705</v>
      </c>
      <c r="FM61">
        <v>5.6010999999999997</v>
      </c>
      <c r="FN61">
        <v>5.6158999999999999</v>
      </c>
      <c r="FO61">
        <v>5.6204999999999998</v>
      </c>
      <c r="FP61">
        <v>5.6123000000000003</v>
      </c>
      <c r="FQ61">
        <v>5.6233000000000004</v>
      </c>
      <c r="FR61">
        <v>5.6315999999999997</v>
      </c>
      <c r="FS61">
        <v>5.6116999999999999</v>
      </c>
      <c r="FT61">
        <v>5.6021999999999998</v>
      </c>
      <c r="FU61">
        <v>5.6173000000000002</v>
      </c>
      <c r="FV61">
        <v>5.6254999999999997</v>
      </c>
      <c r="FW61">
        <v>5.6235999999999997</v>
      </c>
      <c r="FX61">
        <v>5.5879000000000003</v>
      </c>
      <c r="FY61">
        <v>5.5462999999999996</v>
      </c>
      <c r="FZ61">
        <v>5.5392000000000001</v>
      </c>
      <c r="GA61">
        <v>5.5937999999999999</v>
      </c>
      <c r="GC61" s="58" t="str">
        <f>INDEX('[1]MONEDA FIA'!$B$2:$B$51,MATCH(A61,'[1]MONEDA FIA'!$A$2:$A$51,0))</f>
        <v>BS</v>
      </c>
    </row>
    <row r="62" spans="1:185" x14ac:dyDescent="0.2">
      <c r="A62" t="s">
        <v>86</v>
      </c>
      <c r="B62" t="s">
        <v>13</v>
      </c>
      <c r="C62">
        <v>228299267.36000001</v>
      </c>
      <c r="D62">
        <v>228482453.21000001</v>
      </c>
      <c r="E62">
        <v>228661778.38999999</v>
      </c>
      <c r="F62">
        <v>228619410.91999999</v>
      </c>
      <c r="G62">
        <v>228638699.12</v>
      </c>
      <c r="H62">
        <v>228873919.22999999</v>
      </c>
      <c r="I62">
        <v>228892299.13999999</v>
      </c>
      <c r="J62">
        <v>228845918.93000001</v>
      </c>
      <c r="K62">
        <v>229183124.28999999</v>
      </c>
      <c r="L62">
        <v>229118658.37</v>
      </c>
      <c r="M62">
        <v>229125277.55000001</v>
      </c>
      <c r="N62">
        <v>229143711.00999999</v>
      </c>
      <c r="O62">
        <v>229038122.03</v>
      </c>
      <c r="P62">
        <v>228962229.09</v>
      </c>
      <c r="Q62">
        <v>228900686.18000001</v>
      </c>
      <c r="R62">
        <v>229150968.00999999</v>
      </c>
      <c r="S62">
        <v>234785639.33000001</v>
      </c>
      <c r="T62">
        <v>234766814.18000001</v>
      </c>
      <c r="U62">
        <v>234787332.56</v>
      </c>
      <c r="V62">
        <v>234560874.08000001</v>
      </c>
      <c r="W62">
        <v>234746271.09999999</v>
      </c>
      <c r="X62">
        <v>234766683.66999999</v>
      </c>
      <c r="Y62">
        <v>235217572.08000001</v>
      </c>
      <c r="Z62">
        <v>235303861.66</v>
      </c>
      <c r="AA62">
        <v>235281435.41</v>
      </c>
      <c r="AB62">
        <v>235301987.30000001</v>
      </c>
      <c r="AC62">
        <v>233483533.87</v>
      </c>
      <c r="AD62">
        <v>233550448.72999999</v>
      </c>
      <c r="AE62">
        <v>233670544.53999999</v>
      </c>
      <c r="AF62">
        <v>233753565.37</v>
      </c>
      <c r="AG62">
        <v>233868326.75</v>
      </c>
      <c r="AH62">
        <v>233959063.09</v>
      </c>
      <c r="AI62">
        <v>233981348.88999999</v>
      </c>
      <c r="AJ62">
        <v>233898665.66</v>
      </c>
      <c r="AK62">
        <v>233982451.65000001</v>
      </c>
      <c r="AL62">
        <v>236035702.50999999</v>
      </c>
      <c r="AM62">
        <v>236072958.47</v>
      </c>
      <c r="AN62">
        <v>236244382.38999999</v>
      </c>
      <c r="AO62">
        <v>236251726.68000001</v>
      </c>
      <c r="AP62">
        <v>236273935.56999999</v>
      </c>
      <c r="AQ62">
        <v>236268636.25999999</v>
      </c>
      <c r="AR62">
        <v>236306553.43000001</v>
      </c>
      <c r="AS62">
        <v>236980653.02000001</v>
      </c>
      <c r="AT62">
        <v>236806876.72</v>
      </c>
      <c r="AU62">
        <v>236770345.97</v>
      </c>
      <c r="AV62">
        <v>236835727.62</v>
      </c>
      <c r="AW62">
        <v>236861637.69999999</v>
      </c>
      <c r="AX62">
        <v>237055403.74000001</v>
      </c>
      <c r="AY62">
        <v>236395254.66</v>
      </c>
      <c r="AZ62">
        <v>236619517.31</v>
      </c>
      <c r="BA62">
        <v>241483830.19999999</v>
      </c>
      <c r="BB62">
        <v>241058186.47</v>
      </c>
      <c r="BC62">
        <v>241029105.06999999</v>
      </c>
      <c r="BD62">
        <v>241054467.56</v>
      </c>
      <c r="BE62">
        <v>241229481.66</v>
      </c>
      <c r="BF62">
        <v>237403122.72999999</v>
      </c>
      <c r="BG62">
        <v>235479682.83000001</v>
      </c>
      <c r="BH62">
        <v>235221216.72999999</v>
      </c>
      <c r="BI62">
        <v>235476161.58000001</v>
      </c>
      <c r="BJ62">
        <v>235529326.31999999</v>
      </c>
      <c r="BK62">
        <v>235556686.13999999</v>
      </c>
      <c r="BL62">
        <v>235583924.97999999</v>
      </c>
      <c r="BM62">
        <v>235611302.16</v>
      </c>
      <c r="BN62">
        <v>234814434.66</v>
      </c>
      <c r="BO62">
        <v>234396975.08000001</v>
      </c>
      <c r="BP62">
        <v>234659269.44999999</v>
      </c>
      <c r="BQ62">
        <v>234802948.68000001</v>
      </c>
      <c r="BR62">
        <v>234830394.75999999</v>
      </c>
      <c r="BS62">
        <v>235071045.96000001</v>
      </c>
      <c r="BT62">
        <v>235053788.16</v>
      </c>
      <c r="BU62">
        <v>235172329.09999999</v>
      </c>
      <c r="BV62">
        <v>235029052.31</v>
      </c>
      <c r="BW62">
        <v>235098056.84</v>
      </c>
      <c r="BX62">
        <v>235019730.59999999</v>
      </c>
      <c r="BY62">
        <v>235048379.25999999</v>
      </c>
      <c r="BZ62">
        <v>234985267.63999999</v>
      </c>
      <c r="CA62">
        <v>235249334.81</v>
      </c>
      <c r="CB62">
        <v>234906018.63</v>
      </c>
      <c r="CC62">
        <v>234960281.44</v>
      </c>
      <c r="CD62">
        <v>234479941.63999999</v>
      </c>
      <c r="CE62">
        <v>234376392.03999999</v>
      </c>
      <c r="CF62">
        <v>234405685.59</v>
      </c>
      <c r="CG62">
        <v>234810718.65000001</v>
      </c>
      <c r="CH62">
        <v>234119102.68000001</v>
      </c>
      <c r="CI62">
        <v>234160704.72</v>
      </c>
      <c r="CJ62">
        <v>237110089.97999999</v>
      </c>
      <c r="CK62">
        <v>237901531.56</v>
      </c>
      <c r="CL62">
        <v>237930467.81999999</v>
      </c>
      <c r="CM62">
        <v>237959975.97999999</v>
      </c>
      <c r="CN62">
        <v>238518034.91999999</v>
      </c>
      <c r="CO62">
        <v>238665891.18000001</v>
      </c>
      <c r="CP62">
        <v>239913654.19999999</v>
      </c>
      <c r="CQ62">
        <v>239888308.96000001</v>
      </c>
      <c r="CR62">
        <v>241876407.59</v>
      </c>
      <c r="CS62">
        <v>241980461.80000001</v>
      </c>
      <c r="CT62">
        <v>242009153.58000001</v>
      </c>
      <c r="CU62">
        <v>242253118.88999999</v>
      </c>
      <c r="CV62">
        <v>242388420.41999999</v>
      </c>
      <c r="CW62">
        <v>245361743.88999999</v>
      </c>
      <c r="CX62">
        <v>243578650.22</v>
      </c>
      <c r="CY62">
        <v>242580887.75999999</v>
      </c>
      <c r="CZ62">
        <v>242689111.56</v>
      </c>
      <c r="DA62">
        <v>242719640.71000001</v>
      </c>
      <c r="DB62">
        <v>242325250.44999999</v>
      </c>
      <c r="DC62">
        <v>242380047.03</v>
      </c>
      <c r="DD62">
        <v>241566681.11000001</v>
      </c>
      <c r="DE62">
        <v>241635493.91999999</v>
      </c>
      <c r="DF62">
        <v>241665983.56999999</v>
      </c>
      <c r="DG62">
        <v>241520219.78999999</v>
      </c>
      <c r="DH62">
        <v>241549343.09</v>
      </c>
      <c r="DI62">
        <v>240118305.56</v>
      </c>
      <c r="DJ62">
        <v>245920746.09</v>
      </c>
      <c r="DK62">
        <v>246438602.62</v>
      </c>
      <c r="DL62">
        <v>246595821.72</v>
      </c>
      <c r="DM62">
        <v>246764824.68000001</v>
      </c>
      <c r="DN62">
        <v>246912553.88</v>
      </c>
      <c r="DO62">
        <v>246943077.84</v>
      </c>
      <c r="DP62">
        <v>245457623.30000001</v>
      </c>
      <c r="DQ62">
        <v>245318898.81999999</v>
      </c>
      <c r="DR62">
        <v>245457800.12</v>
      </c>
      <c r="DS62">
        <v>245485189.78999999</v>
      </c>
      <c r="DT62">
        <v>245098652.66</v>
      </c>
      <c r="DU62">
        <v>245321542.90000001</v>
      </c>
      <c r="DV62">
        <v>245348871.90000001</v>
      </c>
      <c r="DW62">
        <v>245272737.58000001</v>
      </c>
      <c r="DX62">
        <v>245316780.65000001</v>
      </c>
      <c r="DY62">
        <v>245909314.94999999</v>
      </c>
      <c r="DZ62">
        <v>246090013.91999999</v>
      </c>
      <c r="EA62">
        <v>245831716.37</v>
      </c>
      <c r="EB62">
        <v>245905090.91999999</v>
      </c>
      <c r="EC62">
        <v>245933320.43000001</v>
      </c>
      <c r="ED62">
        <v>246260526.09999999</v>
      </c>
      <c r="EE62">
        <v>246617687.46000001</v>
      </c>
      <c r="EF62">
        <v>246751032.43000001</v>
      </c>
      <c r="EG62">
        <v>246843001.33000001</v>
      </c>
      <c r="EH62">
        <v>246809905.13</v>
      </c>
      <c r="EI62">
        <v>247090371.33000001</v>
      </c>
      <c r="EJ62">
        <v>247118517.22</v>
      </c>
      <c r="EK62">
        <v>247069971.34999999</v>
      </c>
      <c r="EL62">
        <v>246777697.56</v>
      </c>
      <c r="EM62">
        <v>246648388.80000001</v>
      </c>
      <c r="EN62">
        <v>247137748.68000001</v>
      </c>
      <c r="EO62">
        <v>247330583.81999999</v>
      </c>
      <c r="EP62">
        <v>247356058.34</v>
      </c>
      <c r="EQ62">
        <v>247384719.99000001</v>
      </c>
      <c r="ER62">
        <v>248081792.69999999</v>
      </c>
      <c r="ES62">
        <v>247979917.27000001</v>
      </c>
      <c r="ET62">
        <v>246969866.94</v>
      </c>
      <c r="EU62">
        <v>248047202.41</v>
      </c>
      <c r="EV62">
        <v>248203057.74000001</v>
      </c>
      <c r="EW62">
        <v>248293870.91999999</v>
      </c>
      <c r="EX62">
        <v>248324161.78999999</v>
      </c>
      <c r="EY62">
        <v>249117729.12</v>
      </c>
      <c r="EZ62">
        <v>249851616.11000001</v>
      </c>
      <c r="FA62">
        <v>250237020.38999999</v>
      </c>
      <c r="FB62">
        <v>250472874.38999999</v>
      </c>
      <c r="FC62">
        <v>250146026.56999999</v>
      </c>
      <c r="FD62">
        <v>250207792.80000001</v>
      </c>
      <c r="FE62">
        <v>250237875.00999999</v>
      </c>
      <c r="FF62">
        <v>250368198.30000001</v>
      </c>
      <c r="FG62">
        <v>250370951.38999999</v>
      </c>
      <c r="FH62">
        <v>250085894.00999999</v>
      </c>
      <c r="FI62">
        <v>250015138.40000001</v>
      </c>
      <c r="FJ62">
        <v>249982297.84</v>
      </c>
      <c r="FK62">
        <v>250009128.5</v>
      </c>
      <c r="FL62">
        <v>250043832.33000001</v>
      </c>
      <c r="FM62">
        <v>248784903.84999999</v>
      </c>
      <c r="FN62">
        <v>251842686.33000001</v>
      </c>
      <c r="FO62">
        <v>251768075.02000001</v>
      </c>
      <c r="FP62">
        <v>251802278.75999999</v>
      </c>
      <c r="FQ62">
        <v>251736567.97999999</v>
      </c>
      <c r="FR62">
        <v>251770986.43000001</v>
      </c>
      <c r="FS62">
        <v>251805393.61000001</v>
      </c>
      <c r="FT62">
        <v>252742799.97999999</v>
      </c>
      <c r="FU62">
        <v>252632813.83000001</v>
      </c>
      <c r="FV62">
        <v>251833533.28</v>
      </c>
      <c r="FW62">
        <v>251555255.24000001</v>
      </c>
      <c r="FX62">
        <v>251601787.21000001</v>
      </c>
      <c r="FY62">
        <v>251718398.56</v>
      </c>
      <c r="FZ62">
        <v>251747828.13999999</v>
      </c>
      <c r="GA62">
        <v>251350871.88999999</v>
      </c>
      <c r="GC62" s="58" t="str">
        <f>INDEX('[1]MONEDA FIA'!$B$2:$B$51,MATCH(A62,'[1]MONEDA FIA'!$A$2:$A$51,0))</f>
        <v>BS</v>
      </c>
    </row>
    <row r="63" spans="1:185" x14ac:dyDescent="0.2">
      <c r="A63" t="s">
        <v>86</v>
      </c>
      <c r="B63" t="s">
        <v>16</v>
      </c>
      <c r="C63">
        <v>54471159.960000001</v>
      </c>
      <c r="D63">
        <v>54627135.039999999</v>
      </c>
      <c r="E63">
        <v>54779214.229999997</v>
      </c>
      <c r="F63">
        <v>54709661.960000001</v>
      </c>
      <c r="G63">
        <v>54701705.770000003</v>
      </c>
      <c r="H63">
        <v>54909684.689999998</v>
      </c>
      <c r="I63">
        <v>60501103.509999998</v>
      </c>
      <c r="J63">
        <v>60427580.049999997</v>
      </c>
      <c r="K63">
        <v>67522824.859999999</v>
      </c>
      <c r="L63">
        <v>67543043.069999993</v>
      </c>
      <c r="M63">
        <v>67522650.689999998</v>
      </c>
      <c r="N63">
        <v>67514099.400000006</v>
      </c>
      <c r="O63">
        <v>67381499.510000005</v>
      </c>
      <c r="P63">
        <v>67936838.060000002</v>
      </c>
      <c r="Q63">
        <v>67846257.090000004</v>
      </c>
      <c r="R63">
        <v>68162234.189999998</v>
      </c>
      <c r="S63">
        <v>63486865.149999999</v>
      </c>
      <c r="T63">
        <v>63438540.020000003</v>
      </c>
      <c r="U63">
        <v>63429632.960000001</v>
      </c>
      <c r="V63">
        <v>63323429.350000001</v>
      </c>
      <c r="W63">
        <v>64154294.409999996</v>
      </c>
      <c r="X63">
        <v>64145394.159999996</v>
      </c>
      <c r="Y63">
        <v>64827328.189999998</v>
      </c>
      <c r="Z63">
        <v>67141946.579999998</v>
      </c>
      <c r="AA63">
        <v>67090279.68</v>
      </c>
      <c r="AB63">
        <v>67081464.310000002</v>
      </c>
      <c r="AC63">
        <v>65233496.100000001</v>
      </c>
      <c r="AD63">
        <v>66391293.350000001</v>
      </c>
      <c r="AE63">
        <v>66482245.490000002</v>
      </c>
      <c r="AF63">
        <v>66535957.990000002</v>
      </c>
      <c r="AG63">
        <v>61426413.780000001</v>
      </c>
      <c r="AH63">
        <v>61492326.409999996</v>
      </c>
      <c r="AI63">
        <v>61483244.770000003</v>
      </c>
      <c r="AJ63">
        <v>55393497.020000003</v>
      </c>
      <c r="AK63">
        <v>57259862.020000003</v>
      </c>
      <c r="AL63">
        <v>59281289.729999997</v>
      </c>
      <c r="AM63">
        <v>59286755.549999997</v>
      </c>
      <c r="AN63">
        <v>59426554.789999999</v>
      </c>
      <c r="AO63">
        <v>59402124.399999999</v>
      </c>
      <c r="AP63">
        <v>59392417.450000003</v>
      </c>
      <c r="AQ63">
        <v>59369533.93</v>
      </c>
      <c r="AR63">
        <v>59666349.490000002</v>
      </c>
      <c r="AS63">
        <v>60306569.899999999</v>
      </c>
      <c r="AT63">
        <v>60099987.25</v>
      </c>
      <c r="AU63">
        <v>51720944.450000003</v>
      </c>
      <c r="AV63">
        <v>51824087.060000002</v>
      </c>
      <c r="AW63">
        <v>51814181.780000001</v>
      </c>
      <c r="AX63">
        <v>52096288.409999996</v>
      </c>
      <c r="AY63">
        <v>51400218.350000001</v>
      </c>
      <c r="AZ63">
        <v>51621461.109999999</v>
      </c>
      <c r="BA63">
        <v>56450235.090000004</v>
      </c>
      <c r="BB63">
        <v>55988437.530000001</v>
      </c>
      <c r="BC63">
        <v>56987210.399999999</v>
      </c>
      <c r="BD63">
        <v>56976610.539999999</v>
      </c>
      <c r="BE63">
        <v>61632397.030000001</v>
      </c>
      <c r="BF63">
        <v>57811068.18</v>
      </c>
      <c r="BG63">
        <v>53362970.990000002</v>
      </c>
      <c r="BH63">
        <v>54630355.390000001</v>
      </c>
      <c r="BI63">
        <v>49557204.210000001</v>
      </c>
      <c r="BJ63">
        <v>49574909.32</v>
      </c>
      <c r="BK63">
        <v>49566591.07</v>
      </c>
      <c r="BL63">
        <v>49558258.329999998</v>
      </c>
      <c r="BM63">
        <v>49549936.420000002</v>
      </c>
      <c r="BN63">
        <v>49185138.509999998</v>
      </c>
      <c r="BO63">
        <v>48732114.009999998</v>
      </c>
      <c r="BP63">
        <v>48958786.270000003</v>
      </c>
      <c r="BQ63">
        <v>49066820</v>
      </c>
      <c r="BR63">
        <v>49058553.18</v>
      </c>
      <c r="BS63">
        <v>55088226.210000001</v>
      </c>
      <c r="BT63">
        <v>55054736.060000002</v>
      </c>
      <c r="BU63">
        <v>55135988.539999999</v>
      </c>
      <c r="BV63">
        <v>54955624.200000003</v>
      </c>
      <c r="BW63">
        <v>54987450.600000001</v>
      </c>
      <c r="BX63">
        <v>55019629.969999999</v>
      </c>
      <c r="BY63">
        <v>55011081.039999999</v>
      </c>
      <c r="BZ63">
        <v>55032557.25</v>
      </c>
      <c r="CA63">
        <v>55260791.490000002</v>
      </c>
      <c r="CB63">
        <v>54880304.619999997</v>
      </c>
      <c r="CC63">
        <v>54897580.789999999</v>
      </c>
      <c r="CD63">
        <v>47152514.039999999</v>
      </c>
      <c r="CE63">
        <v>47149660.43</v>
      </c>
      <c r="CF63">
        <v>47140888.509999998</v>
      </c>
      <c r="CG63">
        <v>48758319.380000003</v>
      </c>
      <c r="CH63">
        <v>48403689.890000001</v>
      </c>
      <c r="CI63">
        <v>48513692.439999998</v>
      </c>
      <c r="CJ63">
        <v>51425186.880000003</v>
      </c>
      <c r="CK63">
        <v>45992375.450000003</v>
      </c>
      <c r="CL63">
        <v>45982328.82</v>
      </c>
      <c r="CM63">
        <v>45972875.329999998</v>
      </c>
      <c r="CN63">
        <v>44591515.240000002</v>
      </c>
      <c r="CO63">
        <v>44700006.490000002</v>
      </c>
      <c r="CP63">
        <v>45908680.159999996</v>
      </c>
      <c r="CQ63">
        <v>45843992.140000001</v>
      </c>
      <c r="CR63">
        <v>47792705.25</v>
      </c>
      <c r="CS63">
        <v>47856815.399999999</v>
      </c>
      <c r="CT63">
        <v>47845836.159999996</v>
      </c>
      <c r="CU63">
        <v>48192596.170000002</v>
      </c>
      <c r="CV63">
        <v>48413632.539999999</v>
      </c>
      <c r="CW63">
        <v>51347149.909999996</v>
      </c>
      <c r="CX63">
        <v>52488715.130000003</v>
      </c>
      <c r="CY63">
        <v>48891258</v>
      </c>
      <c r="CZ63">
        <v>49006369.649999999</v>
      </c>
      <c r="DA63">
        <v>49248416</v>
      </c>
      <c r="DB63">
        <v>48811142.240000002</v>
      </c>
      <c r="DC63">
        <v>48851884.43</v>
      </c>
      <c r="DD63">
        <v>47996549.340000004</v>
      </c>
      <c r="DE63">
        <v>47090796.25</v>
      </c>
      <c r="DF63">
        <v>47104441.350000001</v>
      </c>
      <c r="DG63">
        <v>46916894.950000003</v>
      </c>
      <c r="DH63">
        <v>46905719.079999998</v>
      </c>
      <c r="DI63">
        <v>45432756.109999999</v>
      </c>
      <c r="DJ63">
        <v>51193762.289999999</v>
      </c>
      <c r="DK63">
        <v>51669716.840000004</v>
      </c>
      <c r="DL63">
        <v>51784844.649999999</v>
      </c>
      <c r="DM63">
        <v>51543310.810000002</v>
      </c>
      <c r="DN63">
        <v>51673976.100000001</v>
      </c>
      <c r="DO63">
        <v>51662432.829999998</v>
      </c>
      <c r="DP63">
        <v>53174435.130000003</v>
      </c>
      <c r="DQ63">
        <v>51991830.689999998</v>
      </c>
      <c r="DR63">
        <v>52088573.25</v>
      </c>
      <c r="DS63">
        <v>52074794.100000001</v>
      </c>
      <c r="DT63">
        <v>52650108.909999996</v>
      </c>
      <c r="DU63">
        <v>52832087.329999998</v>
      </c>
      <c r="DV63">
        <v>52818411.420000002</v>
      </c>
      <c r="DW63">
        <v>52701313.329999998</v>
      </c>
      <c r="DX63">
        <v>53707669.759999998</v>
      </c>
      <c r="DY63">
        <v>54260534.439999998</v>
      </c>
      <c r="DZ63">
        <v>54399891.460000001</v>
      </c>
      <c r="EA63">
        <v>54213711.25</v>
      </c>
      <c r="EB63">
        <v>54245656.25</v>
      </c>
      <c r="EC63">
        <v>54232122.990000002</v>
      </c>
      <c r="ED63">
        <v>56833264.909999996</v>
      </c>
      <c r="EE63">
        <v>57148642.219999999</v>
      </c>
      <c r="EF63">
        <v>57240515.759999998</v>
      </c>
      <c r="EG63">
        <v>57420196.25</v>
      </c>
      <c r="EH63">
        <v>57395725.189999998</v>
      </c>
      <c r="EI63">
        <v>57634650.060000002</v>
      </c>
      <c r="EJ63">
        <v>57621456.140000001</v>
      </c>
      <c r="EK63">
        <v>57531251.710000001</v>
      </c>
      <c r="EL63">
        <v>57289786.579999998</v>
      </c>
      <c r="EM63">
        <v>57118715.450000003</v>
      </c>
      <c r="EN63">
        <v>57566607.759999998</v>
      </c>
      <c r="EO63">
        <v>68124856.230000004</v>
      </c>
      <c r="EP63">
        <v>68108761.329999998</v>
      </c>
      <c r="EQ63">
        <v>68139329.519999996</v>
      </c>
      <c r="ER63">
        <v>68779333.760000005</v>
      </c>
      <c r="ES63">
        <v>68637674.480000004</v>
      </c>
      <c r="ET63">
        <v>67585926.870000005</v>
      </c>
      <c r="EU63">
        <v>68621789.870000005</v>
      </c>
      <c r="EV63">
        <v>68735864.299999997</v>
      </c>
      <c r="EW63">
        <v>68810562</v>
      </c>
      <c r="EX63">
        <v>68798557.25</v>
      </c>
      <c r="EY63">
        <v>69549664.069999993</v>
      </c>
      <c r="EZ63">
        <v>70241113.849999994</v>
      </c>
      <c r="FA63">
        <v>70584167.079999998</v>
      </c>
      <c r="FB63">
        <v>70777542.200000003</v>
      </c>
      <c r="FC63">
        <v>70408110.280000001</v>
      </c>
      <c r="FD63">
        <v>70427472.319999993</v>
      </c>
      <c r="FE63">
        <v>70415041.75</v>
      </c>
      <c r="FF63">
        <v>70501183.659999996</v>
      </c>
      <c r="FG63">
        <v>70601635.090000004</v>
      </c>
      <c r="FH63">
        <v>70268857.260000005</v>
      </c>
      <c r="FI63">
        <v>70150379.840000004</v>
      </c>
      <c r="FJ63">
        <v>70069774.719999999</v>
      </c>
      <c r="FK63">
        <v>70212175.799999997</v>
      </c>
      <c r="FL63">
        <v>70199045.590000004</v>
      </c>
      <c r="FM63">
        <v>68892498.719999999</v>
      </c>
      <c r="FN63">
        <v>71902610.659999996</v>
      </c>
      <c r="FO63">
        <v>71780170.700000003</v>
      </c>
      <c r="FP63">
        <v>71766562.299999997</v>
      </c>
      <c r="FQ63">
        <v>71659258.879999995</v>
      </c>
      <c r="FR63">
        <v>71645679.299999997</v>
      </c>
      <c r="FS63">
        <v>71631902.189999998</v>
      </c>
      <c r="FT63">
        <v>72588251.950000003</v>
      </c>
      <c r="FU63">
        <v>72430154.819999993</v>
      </c>
      <c r="FV63">
        <v>71582594.549999997</v>
      </c>
      <c r="FW63">
        <v>80013278.409999996</v>
      </c>
      <c r="FX63">
        <v>96114796.980000004</v>
      </c>
      <c r="FY63">
        <v>96187843.239999995</v>
      </c>
      <c r="FZ63">
        <v>96173445.519999996</v>
      </c>
      <c r="GA63">
        <v>99053407.040000007</v>
      </c>
      <c r="GC63" s="58" t="str">
        <f>INDEX('[1]MONEDA FIA'!$B$2:$B$51,MATCH(A63,'[1]MONEDA FIA'!$A$2:$A$51,0))</f>
        <v>BS</v>
      </c>
    </row>
    <row r="64" spans="1:185" x14ac:dyDescent="0.2">
      <c r="A64" t="s">
        <v>86</v>
      </c>
      <c r="B64" t="s">
        <v>14</v>
      </c>
      <c r="C64">
        <v>2.9171</v>
      </c>
      <c r="D64">
        <v>2.9175</v>
      </c>
      <c r="E64">
        <v>2.9177</v>
      </c>
      <c r="F64">
        <v>2.9430999999999998</v>
      </c>
      <c r="G64">
        <v>2.9672999999999998</v>
      </c>
      <c r="H64">
        <v>2.9910999999999999</v>
      </c>
      <c r="I64">
        <v>3.0135999999999998</v>
      </c>
      <c r="J64">
        <v>3.0194000000000001</v>
      </c>
      <c r="K64">
        <v>3.024</v>
      </c>
      <c r="L64">
        <v>3.1493000000000002</v>
      </c>
      <c r="M64">
        <v>3.1427</v>
      </c>
      <c r="N64">
        <v>3.1945000000000001</v>
      </c>
      <c r="O64">
        <v>3.1876000000000002</v>
      </c>
      <c r="P64">
        <v>3.1808000000000001</v>
      </c>
      <c r="Q64">
        <v>3.1724999999999999</v>
      </c>
      <c r="R64">
        <v>3.1640999999999999</v>
      </c>
      <c r="S64">
        <v>3.1776</v>
      </c>
      <c r="T64">
        <v>3.1766000000000001</v>
      </c>
      <c r="U64">
        <v>3.1766000000000001</v>
      </c>
      <c r="V64">
        <v>3.1766999999999999</v>
      </c>
      <c r="W64">
        <v>3.1770999999999998</v>
      </c>
      <c r="X64">
        <v>3.1461999999999999</v>
      </c>
      <c r="Y64">
        <v>3.1379999999999999</v>
      </c>
      <c r="Z64">
        <v>3.1396999999999999</v>
      </c>
      <c r="AA64">
        <v>3.1404999999999998</v>
      </c>
      <c r="AB64">
        <v>3.1427</v>
      </c>
      <c r="AC64">
        <v>3.1476000000000002</v>
      </c>
      <c r="AD64">
        <v>3.1507999999999998</v>
      </c>
      <c r="AE64">
        <v>3.1625000000000001</v>
      </c>
      <c r="AF64">
        <v>3.1837</v>
      </c>
      <c r="AG64">
        <v>3.1894999999999998</v>
      </c>
      <c r="AH64">
        <v>3.2021000000000002</v>
      </c>
      <c r="AI64">
        <v>3.2153</v>
      </c>
      <c r="AJ64">
        <v>3.2286999999999999</v>
      </c>
      <c r="AK64">
        <v>3.3144</v>
      </c>
      <c r="AL64">
        <v>3.3273999999999999</v>
      </c>
      <c r="AM64">
        <v>3.34</v>
      </c>
      <c r="AN64">
        <v>3.3523000000000001</v>
      </c>
      <c r="AO64">
        <v>3.3654999999999999</v>
      </c>
      <c r="AP64">
        <v>3.3197999999999999</v>
      </c>
      <c r="AQ64">
        <v>3.2652000000000001</v>
      </c>
      <c r="AR64">
        <v>3.2930000000000001</v>
      </c>
      <c r="AS64">
        <v>3.3205</v>
      </c>
      <c r="AT64">
        <v>3.3422000000000001</v>
      </c>
      <c r="AU64">
        <v>3.3691</v>
      </c>
      <c r="AV64">
        <v>3.4045000000000001</v>
      </c>
      <c r="AW64">
        <v>3.4182999999999999</v>
      </c>
      <c r="AX64">
        <v>3.4434</v>
      </c>
      <c r="AY64">
        <v>3.47</v>
      </c>
      <c r="AZ64">
        <v>3.5059999999999998</v>
      </c>
      <c r="BA64">
        <v>3.5257000000000001</v>
      </c>
      <c r="BB64">
        <v>3.5486</v>
      </c>
      <c r="BC64">
        <v>3.5543</v>
      </c>
      <c r="BD64">
        <v>3.5754999999999999</v>
      </c>
      <c r="BE64">
        <v>3.5981999999999998</v>
      </c>
      <c r="BF64">
        <v>3.6229</v>
      </c>
      <c r="BG64">
        <v>3.6440000000000001</v>
      </c>
      <c r="BH64">
        <v>3.6124000000000001</v>
      </c>
      <c r="BI64">
        <v>3.6516000000000002</v>
      </c>
      <c r="BJ64">
        <v>3.6865000000000001</v>
      </c>
      <c r="BK64">
        <v>3.7395999999999998</v>
      </c>
      <c r="BL64">
        <v>3.7652999999999999</v>
      </c>
      <c r="BM64">
        <v>3.7911999999999999</v>
      </c>
      <c r="BN64">
        <v>3.8161999999999998</v>
      </c>
      <c r="BO64">
        <v>3.7698</v>
      </c>
      <c r="BP64">
        <v>3.7970000000000002</v>
      </c>
      <c r="BQ64">
        <v>3.8247</v>
      </c>
      <c r="BR64">
        <v>3.8536000000000001</v>
      </c>
      <c r="BS64">
        <v>3.8814000000000002</v>
      </c>
      <c r="BT64">
        <v>3.9163999999999999</v>
      </c>
      <c r="BU64">
        <v>4.0182000000000002</v>
      </c>
      <c r="BV64">
        <v>4.0419999999999998</v>
      </c>
      <c r="BW64">
        <v>4.0659000000000001</v>
      </c>
      <c r="BX64">
        <v>4.0956000000000001</v>
      </c>
      <c r="BY64">
        <v>4.1193</v>
      </c>
      <c r="BZ64">
        <v>4.1344000000000003</v>
      </c>
      <c r="CA64">
        <v>4.1417999999999999</v>
      </c>
      <c r="CB64">
        <v>4.1570999999999998</v>
      </c>
      <c r="CC64">
        <v>4.1703000000000001</v>
      </c>
      <c r="CD64">
        <v>4.1462000000000003</v>
      </c>
      <c r="CE64">
        <v>4.1719999999999997</v>
      </c>
      <c r="CF64">
        <v>4.1944999999999997</v>
      </c>
      <c r="CG64">
        <v>4.2234999999999996</v>
      </c>
      <c r="CH64">
        <v>4.2464000000000004</v>
      </c>
      <c r="CI64">
        <v>4.2462</v>
      </c>
      <c r="CJ64">
        <v>4.2625999999999999</v>
      </c>
      <c r="CK64">
        <v>4.2629999999999999</v>
      </c>
      <c r="CL64">
        <v>4.3387000000000002</v>
      </c>
      <c r="CM64">
        <v>4.3445</v>
      </c>
      <c r="CN64">
        <v>4.3487</v>
      </c>
      <c r="CO64">
        <v>4.3529999999999998</v>
      </c>
      <c r="CP64">
        <v>4.3552999999999997</v>
      </c>
      <c r="CQ64">
        <v>4.3582000000000001</v>
      </c>
      <c r="CR64">
        <v>4.3605</v>
      </c>
      <c r="CS64">
        <v>4.3646000000000003</v>
      </c>
      <c r="CT64">
        <v>4.3667999999999996</v>
      </c>
      <c r="CU64">
        <v>4.3691000000000004</v>
      </c>
      <c r="CV64">
        <v>4.3489000000000004</v>
      </c>
      <c r="CW64">
        <v>4.3503999999999996</v>
      </c>
      <c r="CX64">
        <v>4.3579999999999997</v>
      </c>
      <c r="CY64">
        <v>4.3681000000000001</v>
      </c>
      <c r="CZ64">
        <v>4.3734000000000002</v>
      </c>
      <c r="DA64">
        <v>4.3777999999999997</v>
      </c>
      <c r="DB64">
        <v>4.3890000000000002</v>
      </c>
      <c r="DC64">
        <v>4.3937999999999997</v>
      </c>
      <c r="DD64">
        <v>4.4015000000000004</v>
      </c>
      <c r="DE64">
        <v>4.4146000000000001</v>
      </c>
      <c r="DF64">
        <v>4.4207000000000001</v>
      </c>
      <c r="DG64">
        <v>4.4287999999999998</v>
      </c>
      <c r="DH64">
        <v>4.4566999999999997</v>
      </c>
      <c r="DI64">
        <v>4.46</v>
      </c>
      <c r="DJ64">
        <v>4.4565999999999999</v>
      </c>
      <c r="DK64">
        <v>4.4440999999999997</v>
      </c>
      <c r="DL64">
        <v>4.4443999999999999</v>
      </c>
      <c r="DM64">
        <v>4.4660000000000002</v>
      </c>
      <c r="DN64">
        <v>4.4688999999999997</v>
      </c>
      <c r="DO64">
        <v>4.4893000000000001</v>
      </c>
      <c r="DP64">
        <v>4.5350999999999999</v>
      </c>
      <c r="DQ64">
        <v>4.5143000000000004</v>
      </c>
      <c r="DR64">
        <v>4.5053000000000001</v>
      </c>
      <c r="DS64">
        <v>4.4950999999999999</v>
      </c>
      <c r="DT64">
        <v>4.4867999999999997</v>
      </c>
      <c r="DU64">
        <v>4.4771999999999998</v>
      </c>
      <c r="DV64">
        <v>4.4698000000000002</v>
      </c>
      <c r="DW64">
        <v>4.4595000000000002</v>
      </c>
      <c r="DX64">
        <v>4.4505999999999997</v>
      </c>
      <c r="DY64">
        <v>4.4356</v>
      </c>
      <c r="DZ64">
        <v>4.4504000000000001</v>
      </c>
      <c r="EA64">
        <v>4.4478</v>
      </c>
      <c r="EB64">
        <v>4.4278000000000004</v>
      </c>
      <c r="EC64">
        <v>4.4126000000000003</v>
      </c>
      <c r="ED64">
        <v>4.3844000000000003</v>
      </c>
      <c r="EE64">
        <v>4.3714000000000004</v>
      </c>
      <c r="EF64">
        <v>4.3503999999999996</v>
      </c>
      <c r="EG64">
        <v>4.3365</v>
      </c>
      <c r="EH64">
        <v>4.3201999999999998</v>
      </c>
      <c r="EI64">
        <v>4.3063000000000002</v>
      </c>
      <c r="EJ64">
        <v>4.2915000000000001</v>
      </c>
      <c r="EK64">
        <v>4.2781000000000002</v>
      </c>
      <c r="EL64">
        <v>4.2714999999999996</v>
      </c>
      <c r="EM64">
        <v>4.2579000000000002</v>
      </c>
      <c r="EN64">
        <v>4.2496</v>
      </c>
      <c r="EO64">
        <v>4.2374000000000001</v>
      </c>
      <c r="EP64">
        <v>4.2270000000000003</v>
      </c>
      <c r="EQ64">
        <v>4.2184999999999997</v>
      </c>
      <c r="ER64">
        <v>4.2098000000000004</v>
      </c>
      <c r="ES64">
        <v>4.1919000000000004</v>
      </c>
      <c r="ET64">
        <v>4.1383000000000001</v>
      </c>
      <c r="EU64">
        <v>4.1332000000000004</v>
      </c>
      <c r="EV64">
        <v>4.1368</v>
      </c>
      <c r="EW64">
        <v>4.1462000000000003</v>
      </c>
      <c r="EX64">
        <v>4.1595000000000004</v>
      </c>
      <c r="EY64">
        <v>4.1725000000000003</v>
      </c>
      <c r="EZ64">
        <v>4.1840999999999999</v>
      </c>
      <c r="FA64">
        <v>4.1947999999999999</v>
      </c>
      <c r="FB64">
        <v>4.2058999999999997</v>
      </c>
      <c r="FC64">
        <v>4.2237</v>
      </c>
      <c r="FD64">
        <v>4.2327000000000004</v>
      </c>
      <c r="FE64">
        <v>4.2388000000000003</v>
      </c>
      <c r="FF64">
        <v>4.2549000000000001</v>
      </c>
      <c r="FG64">
        <v>4.2721999999999998</v>
      </c>
      <c r="FH64">
        <v>4.3163</v>
      </c>
      <c r="FI64">
        <v>4.3460999999999999</v>
      </c>
      <c r="FJ64">
        <v>4.3766999999999996</v>
      </c>
      <c r="FK64">
        <v>4.4059999999999997</v>
      </c>
      <c r="FL64">
        <v>4.4355000000000002</v>
      </c>
      <c r="FM64">
        <v>4.4641000000000002</v>
      </c>
      <c r="FN64">
        <v>4.4908999999999999</v>
      </c>
      <c r="FO64">
        <v>4.5157999999999996</v>
      </c>
      <c r="FP64">
        <v>4.5410000000000004</v>
      </c>
      <c r="FQ64">
        <v>4.5347</v>
      </c>
      <c r="FR64">
        <v>4.5602999999999998</v>
      </c>
      <c r="FS64">
        <v>4.5880999999999998</v>
      </c>
      <c r="FT64">
        <v>4.6117999999999997</v>
      </c>
      <c r="FU64">
        <v>4.6348000000000003</v>
      </c>
      <c r="FV64">
        <v>4.6585999999999999</v>
      </c>
      <c r="FW64">
        <v>4.5986000000000002</v>
      </c>
      <c r="FX64">
        <v>4.7422000000000004</v>
      </c>
      <c r="FY64">
        <v>4.7586000000000004</v>
      </c>
      <c r="FZ64">
        <v>4.7617000000000003</v>
      </c>
      <c r="GA64">
        <v>4.7614999999999998</v>
      </c>
      <c r="GC64" s="58" t="str">
        <f>INDEX('[1]MONEDA FIA'!$B$2:$B$51,MATCH(A64,'[1]MONEDA FIA'!$A$2:$A$51,0))</f>
        <v>BS</v>
      </c>
    </row>
    <row r="65" spans="1:185" x14ac:dyDescent="0.2">
      <c r="A65" t="s">
        <v>86</v>
      </c>
      <c r="B65" t="s">
        <v>15</v>
      </c>
      <c r="C65">
        <v>2.9565000000000001</v>
      </c>
      <c r="D65">
        <v>2.9569000000000001</v>
      </c>
      <c r="E65">
        <v>2.9571000000000001</v>
      </c>
      <c r="F65">
        <v>2.9830999999999999</v>
      </c>
      <c r="G65">
        <v>3.008</v>
      </c>
      <c r="H65">
        <v>3.0324</v>
      </c>
      <c r="I65">
        <v>3.0556000000000001</v>
      </c>
      <c r="J65">
        <v>3.0615999999999999</v>
      </c>
      <c r="K65">
        <v>3.0663</v>
      </c>
      <c r="L65">
        <v>3.1951000000000001</v>
      </c>
      <c r="M65">
        <v>3.1884000000000001</v>
      </c>
      <c r="N65">
        <v>3.2416</v>
      </c>
      <c r="O65">
        <v>3.2345999999999999</v>
      </c>
      <c r="P65">
        <v>3.2275999999999998</v>
      </c>
      <c r="Q65">
        <v>3.2189999999999999</v>
      </c>
      <c r="R65">
        <v>3.2103999999999999</v>
      </c>
      <c r="S65">
        <v>3.2242999999999999</v>
      </c>
      <c r="T65">
        <v>3.2233000000000001</v>
      </c>
      <c r="U65">
        <v>3.2231999999999998</v>
      </c>
      <c r="V65">
        <v>3.2233999999999998</v>
      </c>
      <c r="W65">
        <v>3.2238000000000002</v>
      </c>
      <c r="X65">
        <v>3.1920000000000002</v>
      </c>
      <c r="Y65">
        <v>3.1836000000000002</v>
      </c>
      <c r="Z65">
        <v>3.1852999999999998</v>
      </c>
      <c r="AA65">
        <v>3.1861000000000002</v>
      </c>
      <c r="AB65">
        <v>3.1882999999999999</v>
      </c>
      <c r="AC65">
        <v>3.1934</v>
      </c>
      <c r="AD65">
        <v>3.1966999999999999</v>
      </c>
      <c r="AE65">
        <v>3.2088000000000001</v>
      </c>
      <c r="AF65">
        <v>3.2305000000000001</v>
      </c>
      <c r="AG65">
        <v>3.2366000000000001</v>
      </c>
      <c r="AH65">
        <v>3.2494999999999998</v>
      </c>
      <c r="AI65">
        <v>3.2631000000000001</v>
      </c>
      <c r="AJ65">
        <v>3.2770000000000001</v>
      </c>
      <c r="AK65">
        <v>3.3652000000000002</v>
      </c>
      <c r="AL65">
        <v>3.3786</v>
      </c>
      <c r="AM65">
        <v>3.3915999999999999</v>
      </c>
      <c r="AN65">
        <v>3.4043000000000001</v>
      </c>
      <c r="AO65">
        <v>3.4178999999999999</v>
      </c>
      <c r="AP65">
        <v>3.3708</v>
      </c>
      <c r="AQ65">
        <v>3.3144999999999998</v>
      </c>
      <c r="AR65">
        <v>3.3431000000000002</v>
      </c>
      <c r="AS65">
        <v>3.3715000000000002</v>
      </c>
      <c r="AT65">
        <v>3.3938999999999999</v>
      </c>
      <c r="AU65">
        <v>3.4216000000000002</v>
      </c>
      <c r="AV65">
        <v>3.4581</v>
      </c>
      <c r="AW65">
        <v>3.4723000000000002</v>
      </c>
      <c r="AX65">
        <v>3.4983</v>
      </c>
      <c r="AY65">
        <v>3.5257999999999998</v>
      </c>
      <c r="AZ65">
        <v>3.5629</v>
      </c>
      <c r="BA65">
        <v>3.5832000000000002</v>
      </c>
      <c r="BB65">
        <v>3.6069</v>
      </c>
      <c r="BC65">
        <v>3.6128</v>
      </c>
      <c r="BD65">
        <v>3.6347</v>
      </c>
      <c r="BE65">
        <v>3.6581999999999999</v>
      </c>
      <c r="BF65">
        <v>3.6836000000000002</v>
      </c>
      <c r="BG65">
        <v>3.7054999999999998</v>
      </c>
      <c r="BH65">
        <v>3.6728999999999998</v>
      </c>
      <c r="BI65">
        <v>3.7134</v>
      </c>
      <c r="BJ65">
        <v>3.7494000000000001</v>
      </c>
      <c r="BK65">
        <v>3.8043999999999998</v>
      </c>
      <c r="BL65">
        <v>3.831</v>
      </c>
      <c r="BM65">
        <v>3.8578000000000001</v>
      </c>
      <c r="BN65">
        <v>3.8837000000000002</v>
      </c>
      <c r="BO65">
        <v>3.8357000000000001</v>
      </c>
      <c r="BP65">
        <v>3.8637999999999999</v>
      </c>
      <c r="BQ65">
        <v>3.8923999999999999</v>
      </c>
      <c r="BR65">
        <v>3.9224000000000001</v>
      </c>
      <c r="BS65">
        <v>3.9512</v>
      </c>
      <c r="BT65">
        <v>3.9874999999999998</v>
      </c>
      <c r="BU65">
        <v>4.093</v>
      </c>
      <c r="BV65">
        <v>4.1177999999999999</v>
      </c>
      <c r="BW65">
        <v>4.1425000000000001</v>
      </c>
      <c r="BX65">
        <v>4.1734</v>
      </c>
      <c r="BY65">
        <v>4.1978999999999997</v>
      </c>
      <c r="BZ65">
        <v>4.2137000000000002</v>
      </c>
      <c r="CA65">
        <v>4.2213000000000003</v>
      </c>
      <c r="CB65">
        <v>4.2373000000000003</v>
      </c>
      <c r="CC65">
        <v>4.2510000000000003</v>
      </c>
      <c r="CD65">
        <v>4.2259000000000002</v>
      </c>
      <c r="CE65">
        <v>4.2526999999999999</v>
      </c>
      <c r="CF65">
        <v>4.2760999999999996</v>
      </c>
      <c r="CG65">
        <v>4.3061999999999996</v>
      </c>
      <c r="CH65">
        <v>4.33</v>
      </c>
      <c r="CI65">
        <v>4.3297999999999996</v>
      </c>
      <c r="CJ65">
        <v>4.3468999999999998</v>
      </c>
      <c r="CK65">
        <v>4.3472999999999997</v>
      </c>
      <c r="CL65">
        <v>4.4260999999999999</v>
      </c>
      <c r="CM65">
        <v>4.4320000000000004</v>
      </c>
      <c r="CN65">
        <v>4.4364999999999997</v>
      </c>
      <c r="CO65">
        <v>4.4409000000000001</v>
      </c>
      <c r="CP65">
        <v>4.4432999999999998</v>
      </c>
      <c r="CQ65">
        <v>4.4462999999999999</v>
      </c>
      <c r="CR65">
        <v>4.4486999999999997</v>
      </c>
      <c r="CS65">
        <v>4.4528999999999996</v>
      </c>
      <c r="CT65">
        <v>4.4553000000000003</v>
      </c>
      <c r="CU65">
        <v>4.4577</v>
      </c>
      <c r="CV65">
        <v>4.4367000000000001</v>
      </c>
      <c r="CW65">
        <v>4.4382000000000001</v>
      </c>
      <c r="CX65">
        <v>4.4462000000000002</v>
      </c>
      <c r="CY65">
        <v>4.4565999999999999</v>
      </c>
      <c r="CZ65">
        <v>4.4621000000000004</v>
      </c>
      <c r="DA65">
        <v>4.4667000000000003</v>
      </c>
      <c r="DB65">
        <v>4.4782999999999999</v>
      </c>
      <c r="DC65">
        <v>4.4833999999999996</v>
      </c>
      <c r="DD65">
        <v>4.4913999999999996</v>
      </c>
      <c r="DE65">
        <v>4.5049999999999999</v>
      </c>
      <c r="DF65">
        <v>4.5114000000000001</v>
      </c>
      <c r="DG65">
        <v>4.5198</v>
      </c>
      <c r="DH65">
        <v>4.5488</v>
      </c>
      <c r="DI65">
        <v>4.5522999999999998</v>
      </c>
      <c r="DJ65">
        <v>4.5488</v>
      </c>
      <c r="DK65">
        <v>4.5358000000000001</v>
      </c>
      <c r="DL65">
        <v>4.5361000000000002</v>
      </c>
      <c r="DM65">
        <v>4.5585000000000004</v>
      </c>
      <c r="DN65">
        <v>4.5616000000000003</v>
      </c>
      <c r="DO65">
        <v>4.5829000000000004</v>
      </c>
      <c r="DP65">
        <v>4.6306000000000003</v>
      </c>
      <c r="DQ65">
        <v>4.6089000000000002</v>
      </c>
      <c r="DR65">
        <v>4.5994999999999999</v>
      </c>
      <c r="DS65">
        <v>4.5888999999999998</v>
      </c>
      <c r="DT65">
        <v>4.5801999999999996</v>
      </c>
      <c r="DU65">
        <v>4.5701999999999998</v>
      </c>
      <c r="DV65">
        <v>4.5625</v>
      </c>
      <c r="DW65">
        <v>4.5518000000000001</v>
      </c>
      <c r="DX65">
        <v>4.5425000000000004</v>
      </c>
      <c r="DY65">
        <v>4.5269000000000004</v>
      </c>
      <c r="DZ65">
        <v>4.5423999999999998</v>
      </c>
      <c r="EA65">
        <v>4.5396000000000001</v>
      </c>
      <c r="EB65">
        <v>4.5187999999999997</v>
      </c>
      <c r="EC65">
        <v>4.5029000000000003</v>
      </c>
      <c r="ED65">
        <v>4.4736000000000002</v>
      </c>
      <c r="EE65">
        <v>4.46</v>
      </c>
      <c r="EF65">
        <v>4.4382000000000001</v>
      </c>
      <c r="EG65">
        <v>4.4237000000000002</v>
      </c>
      <c r="EH65">
        <v>4.4067999999999996</v>
      </c>
      <c r="EI65">
        <v>4.3922999999999996</v>
      </c>
      <c r="EJ65">
        <v>4.3769999999999998</v>
      </c>
      <c r="EK65">
        <v>4.3630000000000004</v>
      </c>
      <c r="EL65">
        <v>4.3562000000000003</v>
      </c>
      <c r="EM65">
        <v>4.3418999999999999</v>
      </c>
      <c r="EN65">
        <v>4.3333000000000004</v>
      </c>
      <c r="EO65">
        <v>4.3207000000000004</v>
      </c>
      <c r="EP65">
        <v>4.3098999999999998</v>
      </c>
      <c r="EQ65">
        <v>4.3010999999999999</v>
      </c>
      <c r="ER65">
        <v>4.2919999999999998</v>
      </c>
      <c r="ES65">
        <v>4.2733999999999996</v>
      </c>
      <c r="ET65">
        <v>4.2176999999999998</v>
      </c>
      <c r="EU65">
        <v>4.2123999999999997</v>
      </c>
      <c r="EV65">
        <v>4.2161</v>
      </c>
      <c r="EW65">
        <v>4.2259000000000002</v>
      </c>
      <c r="EX65">
        <v>4.2397</v>
      </c>
      <c r="EY65">
        <v>4.2533000000000003</v>
      </c>
      <c r="EZ65">
        <v>4.2652999999999999</v>
      </c>
      <c r="FA65">
        <v>4.2763999999999998</v>
      </c>
      <c r="FB65">
        <v>4.2878999999999996</v>
      </c>
      <c r="FC65">
        <v>4.3064</v>
      </c>
      <c r="FD65">
        <v>4.3156999999999996</v>
      </c>
      <c r="FE65">
        <v>4.3220999999999998</v>
      </c>
      <c r="FF65">
        <v>4.3388</v>
      </c>
      <c r="FG65">
        <v>4.3567999999999998</v>
      </c>
      <c r="FH65">
        <v>4.4028</v>
      </c>
      <c r="FI65">
        <v>4.4337</v>
      </c>
      <c r="FJ65">
        <v>4.4656000000000002</v>
      </c>
      <c r="FK65">
        <v>4.4961000000000002</v>
      </c>
      <c r="FL65">
        <v>4.5267999999999997</v>
      </c>
      <c r="FM65">
        <v>4.5566000000000004</v>
      </c>
      <c r="FN65">
        <v>4.5845000000000002</v>
      </c>
      <c r="FO65">
        <v>4.6105</v>
      </c>
      <c r="FP65">
        <v>4.6367000000000003</v>
      </c>
      <c r="FQ65">
        <v>4.6302000000000003</v>
      </c>
      <c r="FR65">
        <v>4.6569000000000003</v>
      </c>
      <c r="FS65">
        <v>4.6858000000000004</v>
      </c>
      <c r="FT65">
        <v>4.7104999999999997</v>
      </c>
      <c r="FU65">
        <v>4.7344999999999997</v>
      </c>
      <c r="FV65">
        <v>4.7594000000000003</v>
      </c>
      <c r="FW65">
        <v>4.6967999999999996</v>
      </c>
      <c r="FX65">
        <v>4.8465999999999996</v>
      </c>
      <c r="FY65">
        <v>4.8638000000000003</v>
      </c>
      <c r="FZ65">
        <v>4.867</v>
      </c>
      <c r="GA65">
        <v>4.8667999999999996</v>
      </c>
      <c r="GC65" s="58" t="str">
        <f>INDEX('[1]MONEDA FIA'!$B$2:$B$51,MATCH(A65,'[1]MONEDA FIA'!$A$2:$A$51,0))</f>
        <v>BS</v>
      </c>
    </row>
    <row r="66" spans="1:185" x14ac:dyDescent="0.2">
      <c r="A66" t="s">
        <v>43</v>
      </c>
      <c r="B66" t="s">
        <v>13</v>
      </c>
      <c r="C66">
        <v>137103258.94999999</v>
      </c>
      <c r="D66">
        <v>136783384.49000001</v>
      </c>
      <c r="E66">
        <v>136810535.13</v>
      </c>
      <c r="F66">
        <v>136814503.72999999</v>
      </c>
      <c r="G66">
        <v>136817905.96000001</v>
      </c>
      <c r="H66">
        <v>136859948.61000001</v>
      </c>
      <c r="I66">
        <v>136868500.88999999</v>
      </c>
      <c r="J66">
        <v>136877446.75999999</v>
      </c>
      <c r="K66">
        <v>136888757.13999999</v>
      </c>
      <c r="L66">
        <v>136854777.53</v>
      </c>
      <c r="M66">
        <v>136858016.81999999</v>
      </c>
      <c r="N66">
        <v>136861238.43000001</v>
      </c>
      <c r="O66">
        <v>137054305.63999999</v>
      </c>
      <c r="P66">
        <v>136964065.86000001</v>
      </c>
      <c r="Q66">
        <v>136942797.47999999</v>
      </c>
      <c r="R66">
        <v>136959262.00999999</v>
      </c>
      <c r="S66">
        <v>136994907.59999999</v>
      </c>
      <c r="T66">
        <v>136998390.21000001</v>
      </c>
      <c r="U66">
        <v>137001769.63</v>
      </c>
      <c r="V66">
        <v>137116240.38999999</v>
      </c>
      <c r="W66">
        <v>137096301.41</v>
      </c>
      <c r="X66">
        <v>137099584.15000001</v>
      </c>
      <c r="Y66">
        <v>137109072.94999999</v>
      </c>
      <c r="Z66">
        <v>137121649.34999999</v>
      </c>
      <c r="AA66">
        <v>137124631.69</v>
      </c>
      <c r="AB66">
        <v>137127709.38</v>
      </c>
      <c r="AC66">
        <v>137138839.08000001</v>
      </c>
      <c r="AD66">
        <v>136946643.83000001</v>
      </c>
      <c r="AE66">
        <v>136960101.06</v>
      </c>
      <c r="AF66">
        <v>137331836.47</v>
      </c>
      <c r="AG66">
        <v>137387541.86000001</v>
      </c>
      <c r="AH66">
        <v>137390514.59999999</v>
      </c>
      <c r="AI66">
        <v>137393722.50999999</v>
      </c>
      <c r="AJ66">
        <v>137445184.08000001</v>
      </c>
      <c r="AK66">
        <v>137109391.13</v>
      </c>
      <c r="AL66">
        <v>137134578.97</v>
      </c>
      <c r="AM66">
        <v>137596803.72999999</v>
      </c>
      <c r="AN66">
        <v>137592515.11000001</v>
      </c>
      <c r="AO66">
        <v>137596071.08000001</v>
      </c>
      <c r="AP66">
        <v>137600164.06</v>
      </c>
      <c r="AQ66">
        <v>137657601.59</v>
      </c>
      <c r="AR66">
        <v>137668909.05000001</v>
      </c>
      <c r="AS66">
        <v>137650222.25</v>
      </c>
      <c r="AT66">
        <v>137691683.80000001</v>
      </c>
      <c r="AU66">
        <v>137649949.75999999</v>
      </c>
      <c r="AV66">
        <v>137653317.78999999</v>
      </c>
      <c r="AW66">
        <v>137656762.52000001</v>
      </c>
      <c r="AX66">
        <v>137739017.69</v>
      </c>
      <c r="AY66">
        <v>137747307.30000001</v>
      </c>
      <c r="AZ66">
        <v>137772339.77000001</v>
      </c>
      <c r="BA66">
        <v>137710852.93000001</v>
      </c>
      <c r="BB66">
        <v>137675109.03999999</v>
      </c>
      <c r="BC66">
        <v>137678442.19999999</v>
      </c>
      <c r="BD66">
        <v>137682272.75</v>
      </c>
      <c r="BE66">
        <v>137699931.97</v>
      </c>
      <c r="BF66">
        <v>137757344.84</v>
      </c>
      <c r="BG66">
        <v>137754213.74000001</v>
      </c>
      <c r="BH66">
        <v>137720703.74000001</v>
      </c>
      <c r="BI66">
        <v>137774109.86000001</v>
      </c>
      <c r="BJ66">
        <v>137777325.53999999</v>
      </c>
      <c r="BK66">
        <v>137780634.59999999</v>
      </c>
      <c r="BL66">
        <v>137784953.63999999</v>
      </c>
      <c r="BM66">
        <v>137789088.94</v>
      </c>
      <c r="BN66">
        <v>137762162.43000001</v>
      </c>
      <c r="BO66">
        <v>137776488.47999999</v>
      </c>
      <c r="BP66">
        <v>138282285.83000001</v>
      </c>
      <c r="BQ66">
        <v>138285579.41</v>
      </c>
      <c r="BR66">
        <v>138288816.28</v>
      </c>
      <c r="BS66">
        <v>138190224.22999999</v>
      </c>
      <c r="BT66">
        <v>137587833.55000001</v>
      </c>
      <c r="BU66">
        <v>137541768.41999999</v>
      </c>
      <c r="BV66">
        <v>137645129.72</v>
      </c>
      <c r="BW66">
        <v>137606621.22999999</v>
      </c>
      <c r="BX66">
        <v>137611042.03</v>
      </c>
      <c r="BY66">
        <v>137614384.03</v>
      </c>
      <c r="BZ66">
        <v>137634020.84</v>
      </c>
      <c r="CA66">
        <v>137588505.84999999</v>
      </c>
      <c r="CB66">
        <v>137524226.75999999</v>
      </c>
      <c r="CC66">
        <v>137689480.28999999</v>
      </c>
      <c r="CD66">
        <v>137728931.84999999</v>
      </c>
      <c r="CE66">
        <v>137732189.03999999</v>
      </c>
      <c r="CF66">
        <v>137735537.61000001</v>
      </c>
      <c r="CG66">
        <v>137828581.53999999</v>
      </c>
      <c r="CH66">
        <v>137838175.31</v>
      </c>
      <c r="CI66">
        <v>137845042.91999999</v>
      </c>
      <c r="CJ66">
        <v>138098549.09</v>
      </c>
      <c r="CK66">
        <v>138120360.63999999</v>
      </c>
      <c r="CL66">
        <v>138126189.08000001</v>
      </c>
      <c r="CM66">
        <v>138132218.65000001</v>
      </c>
      <c r="CN66">
        <v>138692815.44999999</v>
      </c>
      <c r="CO66">
        <v>138215851.66999999</v>
      </c>
      <c r="CP66">
        <v>138227632.81999999</v>
      </c>
      <c r="CQ66">
        <v>138240344.50999999</v>
      </c>
      <c r="CR66">
        <v>137804930.65000001</v>
      </c>
      <c r="CS66">
        <v>137811421.38</v>
      </c>
      <c r="CT66">
        <v>137818220.13999999</v>
      </c>
      <c r="CU66">
        <v>137842114.58000001</v>
      </c>
      <c r="CV66">
        <v>137805173.18000001</v>
      </c>
      <c r="CW66">
        <v>137350284.56999999</v>
      </c>
      <c r="CX66">
        <v>137382635.13999999</v>
      </c>
      <c r="CY66">
        <v>137429682.34999999</v>
      </c>
      <c r="CZ66">
        <v>137437486.59999999</v>
      </c>
      <c r="DA66">
        <v>137446162.31</v>
      </c>
      <c r="DB66">
        <v>137190784.28</v>
      </c>
      <c r="DC66">
        <v>137206077.03999999</v>
      </c>
      <c r="DD66">
        <v>157174329.44</v>
      </c>
      <c r="DE66">
        <v>157191775.08000001</v>
      </c>
      <c r="DF66">
        <v>157202354.63</v>
      </c>
      <c r="DG66">
        <v>157212506.56999999</v>
      </c>
      <c r="DH66">
        <v>157222559.40000001</v>
      </c>
      <c r="DI66">
        <v>157295562.44999999</v>
      </c>
      <c r="DJ66">
        <v>157313951.81</v>
      </c>
      <c r="DK66">
        <v>157327313.27000001</v>
      </c>
      <c r="DL66">
        <v>157562921.94</v>
      </c>
      <c r="DM66">
        <v>157620351.99000001</v>
      </c>
      <c r="DN66">
        <v>157628063.47999999</v>
      </c>
      <c r="DO66">
        <v>157633771.62</v>
      </c>
      <c r="DP66">
        <v>157942104.38999999</v>
      </c>
      <c r="DQ66">
        <v>158093841.41</v>
      </c>
      <c r="DR66">
        <v>157387022.72</v>
      </c>
      <c r="DS66">
        <v>157394767.37</v>
      </c>
      <c r="DT66">
        <v>157282789.41999999</v>
      </c>
      <c r="DU66">
        <v>157289889.08000001</v>
      </c>
      <c r="DV66">
        <v>157297359.41999999</v>
      </c>
      <c r="DW66">
        <v>157221244.12</v>
      </c>
      <c r="DX66">
        <v>157443251.66</v>
      </c>
      <c r="DY66">
        <v>157472698.77000001</v>
      </c>
      <c r="DZ66">
        <v>157289112</v>
      </c>
      <c r="EA66">
        <v>157450121.86000001</v>
      </c>
      <c r="EB66">
        <v>157457885.81999999</v>
      </c>
      <c r="EC66">
        <v>157462311.69</v>
      </c>
      <c r="ED66">
        <v>157489470.06</v>
      </c>
      <c r="EE66">
        <v>157553160.56999999</v>
      </c>
      <c r="EF66">
        <v>122522101.40000001</v>
      </c>
      <c r="EG66">
        <v>122473700.03</v>
      </c>
      <c r="EH66">
        <v>122442342.84</v>
      </c>
      <c r="EI66">
        <v>122446736.83</v>
      </c>
      <c r="EJ66">
        <v>122451098.7</v>
      </c>
      <c r="EK66">
        <v>122377699.48</v>
      </c>
      <c r="EL66">
        <v>122397671.66</v>
      </c>
      <c r="EM66">
        <v>122395671.63</v>
      </c>
      <c r="EN66">
        <v>122443874.14</v>
      </c>
      <c r="EO66">
        <v>122553130.66</v>
      </c>
      <c r="EP66">
        <v>122557461.06</v>
      </c>
      <c r="EQ66">
        <v>122562136.67</v>
      </c>
      <c r="ER66">
        <v>122372706.64</v>
      </c>
      <c r="ES66">
        <v>122377645.08</v>
      </c>
      <c r="ET66">
        <v>122341617.02</v>
      </c>
      <c r="EU66">
        <v>122433148.34999999</v>
      </c>
      <c r="EV66">
        <v>122383765.01000001</v>
      </c>
      <c r="EW66">
        <v>122323677.17</v>
      </c>
      <c r="EX66">
        <v>122328261.05</v>
      </c>
      <c r="EY66">
        <v>122315175.31999999</v>
      </c>
      <c r="EZ66">
        <v>122343292.56</v>
      </c>
      <c r="FA66">
        <v>122394978.77</v>
      </c>
      <c r="FB66">
        <v>122381841.89</v>
      </c>
      <c r="FC66">
        <v>122385189.27</v>
      </c>
      <c r="FD66">
        <v>122389558.77</v>
      </c>
      <c r="FE66">
        <v>122393984.37</v>
      </c>
      <c r="FF66">
        <v>122414145.45</v>
      </c>
      <c r="FG66">
        <v>122424283.22</v>
      </c>
      <c r="FH66">
        <v>122312225.48999999</v>
      </c>
      <c r="FI66">
        <v>122322356.38</v>
      </c>
      <c r="FJ66">
        <v>122339243.58</v>
      </c>
      <c r="FK66">
        <v>122344585.18000001</v>
      </c>
      <c r="FL66">
        <v>122350482.02</v>
      </c>
      <c r="FM66">
        <v>122307323.55</v>
      </c>
      <c r="FN66">
        <v>122268858.65000001</v>
      </c>
      <c r="FO66">
        <v>122279364.77</v>
      </c>
      <c r="FP66">
        <v>122285361.61</v>
      </c>
      <c r="FQ66">
        <v>122360894.34999999</v>
      </c>
      <c r="FR66">
        <v>122366432.67</v>
      </c>
      <c r="FS66">
        <v>122371698.01000001</v>
      </c>
      <c r="FT66">
        <v>122332239.94</v>
      </c>
      <c r="FU66">
        <v>122515990.03</v>
      </c>
      <c r="FV66">
        <v>122502625.09</v>
      </c>
      <c r="FW66">
        <v>122523781.20999999</v>
      </c>
      <c r="FX66">
        <v>122480022.56999999</v>
      </c>
      <c r="FY66">
        <v>122485224.18000001</v>
      </c>
      <c r="FZ66">
        <v>122490284.09999999</v>
      </c>
      <c r="GA66">
        <v>122649962.23</v>
      </c>
      <c r="GC66" s="58" t="str">
        <f>INDEX('[1]MONEDA FIA'!$B$2:$B$51,MATCH(A66,'[1]MONEDA FIA'!$A$2:$A$51,0))</f>
        <v>BS</v>
      </c>
    </row>
    <row r="67" spans="1:185" x14ac:dyDescent="0.2">
      <c r="A67" t="s">
        <v>43</v>
      </c>
      <c r="B67" t="s">
        <v>16</v>
      </c>
      <c r="C67">
        <v>8447999.9800000004</v>
      </c>
      <c r="D67">
        <v>9461773.4100000001</v>
      </c>
      <c r="E67">
        <v>9480145.2400000002</v>
      </c>
      <c r="F67">
        <v>9474341.5099999998</v>
      </c>
      <c r="G67">
        <v>9468631.1600000001</v>
      </c>
      <c r="H67">
        <v>9511004.6699999999</v>
      </c>
      <c r="I67">
        <v>9510983.9600000009</v>
      </c>
      <c r="J67">
        <v>9510962.2300000004</v>
      </c>
      <c r="K67">
        <v>9513794.1300000008</v>
      </c>
      <c r="L67">
        <v>8434721.6999999993</v>
      </c>
      <c r="M67">
        <v>8429013.5299999993</v>
      </c>
      <c r="N67">
        <v>8423305.3000000007</v>
      </c>
      <c r="O67">
        <v>8710640.3000000007</v>
      </c>
      <c r="P67">
        <v>8611610.25</v>
      </c>
      <c r="Q67">
        <v>8581587.3699999992</v>
      </c>
      <c r="R67">
        <v>8588957.0500000007</v>
      </c>
      <c r="S67">
        <v>7921606.1100000003</v>
      </c>
      <c r="T67">
        <v>7915889.9800000004</v>
      </c>
      <c r="U67">
        <v>7910174.6600000001</v>
      </c>
      <c r="V67">
        <v>8015798.1699999999</v>
      </c>
      <c r="W67">
        <v>8013525.3499999996</v>
      </c>
      <c r="X67">
        <v>8007808.5800000001</v>
      </c>
      <c r="Y67">
        <v>8833763.9399999995</v>
      </c>
      <c r="Z67">
        <v>8836234.4299999997</v>
      </c>
      <c r="AA67">
        <v>8830513.1799999997</v>
      </c>
      <c r="AB67">
        <v>8824795.25</v>
      </c>
      <c r="AC67">
        <v>8810964.2300000004</v>
      </c>
      <c r="AD67">
        <v>8609644.7699999996</v>
      </c>
      <c r="AE67">
        <v>8614464.6899999995</v>
      </c>
      <c r="AF67">
        <v>7111510.8399999999</v>
      </c>
      <c r="AG67">
        <v>7148269.0300000003</v>
      </c>
      <c r="AH67">
        <v>7142496.5700000003</v>
      </c>
      <c r="AI67">
        <v>7136290.6399999997</v>
      </c>
      <c r="AJ67">
        <v>7178449.1299999999</v>
      </c>
      <c r="AK67">
        <v>7627448.3200000003</v>
      </c>
      <c r="AL67">
        <v>7752278.7199999997</v>
      </c>
      <c r="AM67">
        <v>8205612.8200000003</v>
      </c>
      <c r="AN67">
        <v>8192364.2000000002</v>
      </c>
      <c r="AO67">
        <v>8186626.3700000001</v>
      </c>
      <c r="AP67">
        <v>8180886.7300000004</v>
      </c>
      <c r="AQ67">
        <v>8220127.9299999997</v>
      </c>
      <c r="AR67">
        <v>8221974.3499999996</v>
      </c>
      <c r="AS67">
        <v>8194066.8099999996</v>
      </c>
      <c r="AT67">
        <v>8226544.2699999996</v>
      </c>
      <c r="AU67">
        <v>8240520.8799999999</v>
      </c>
      <c r="AV67">
        <v>8234794.3499999996</v>
      </c>
      <c r="AW67">
        <v>8229050.75</v>
      </c>
      <c r="AX67">
        <v>8300940.5199999996</v>
      </c>
      <c r="AY67">
        <v>8300176.79</v>
      </c>
      <c r="AZ67">
        <v>8315349.1699999999</v>
      </c>
      <c r="BA67">
        <v>8368237.9199999999</v>
      </c>
      <c r="BB67">
        <v>7423660.6100000003</v>
      </c>
      <c r="BC67">
        <v>7417917.4199999999</v>
      </c>
      <c r="BD67">
        <v>7412172.8200000003</v>
      </c>
      <c r="BE67">
        <v>7588855.5599999996</v>
      </c>
      <c r="BF67">
        <v>7637152.2400000002</v>
      </c>
      <c r="BG67">
        <v>7625296.7599999998</v>
      </c>
      <c r="BH67">
        <v>7084963.3799999999</v>
      </c>
      <c r="BI67">
        <v>7129185.3700000001</v>
      </c>
      <c r="BJ67">
        <v>7123436.6900000004</v>
      </c>
      <c r="BK67">
        <v>7117688.9400000004</v>
      </c>
      <c r="BL67">
        <v>7111940.6600000001</v>
      </c>
      <c r="BM67">
        <v>7106187.0499999998</v>
      </c>
      <c r="BN67">
        <v>7171293.29</v>
      </c>
      <c r="BO67">
        <v>7176603.4900000002</v>
      </c>
      <c r="BP67">
        <v>7673415.8099999996</v>
      </c>
      <c r="BQ67">
        <v>7667647.1299999999</v>
      </c>
      <c r="BR67">
        <v>7661877.9400000004</v>
      </c>
      <c r="BS67">
        <v>7579213.5999999996</v>
      </c>
      <c r="BT67">
        <v>6967377.6900000004</v>
      </c>
      <c r="BU67">
        <v>6912827.4199999999</v>
      </c>
      <c r="BV67">
        <v>7007193.7599999998</v>
      </c>
      <c r="BW67">
        <v>6960424.9299999997</v>
      </c>
      <c r="BX67">
        <v>6954688.0899999999</v>
      </c>
      <c r="BY67">
        <v>6948941.3200000003</v>
      </c>
      <c r="BZ67">
        <v>7012857.6500000004</v>
      </c>
      <c r="CA67">
        <v>6957575.6500000004</v>
      </c>
      <c r="CB67">
        <v>6853763.4500000002</v>
      </c>
      <c r="CC67">
        <v>6985731.2999999998</v>
      </c>
      <c r="CD67">
        <v>7015581.6500000004</v>
      </c>
      <c r="CE67">
        <v>7009832.8700000001</v>
      </c>
      <c r="CF67">
        <v>7004086.9500000002</v>
      </c>
      <c r="CG67">
        <v>7087870.4199999999</v>
      </c>
      <c r="CH67">
        <v>7074795.9500000002</v>
      </c>
      <c r="CI67">
        <v>7071508.04</v>
      </c>
      <c r="CJ67">
        <v>7494478.8499999996</v>
      </c>
      <c r="CK67">
        <v>7482286.3799999999</v>
      </c>
      <c r="CL67">
        <v>7475951.3799999999</v>
      </c>
      <c r="CM67">
        <v>7470171.1299999999</v>
      </c>
      <c r="CN67">
        <v>8274969.6600000001</v>
      </c>
      <c r="CO67">
        <v>7785017.6299999999</v>
      </c>
      <c r="CP67">
        <v>7832387.8099999996</v>
      </c>
      <c r="CQ67">
        <v>7832380.8099999996</v>
      </c>
      <c r="CR67">
        <v>7384692.5800000001</v>
      </c>
      <c r="CS67">
        <v>7378925.4199999999</v>
      </c>
      <c r="CT67">
        <v>7373158.4199999999</v>
      </c>
      <c r="CU67">
        <v>11032626.199999999</v>
      </c>
      <c r="CV67">
        <v>10983321.43</v>
      </c>
      <c r="CW67">
        <v>10516111.26</v>
      </c>
      <c r="CX67">
        <v>10530801.550000001</v>
      </c>
      <c r="CY67">
        <v>6866160.9199999999</v>
      </c>
      <c r="CZ67">
        <v>6860246.3300000001</v>
      </c>
      <c r="DA67">
        <v>6854486.6799999997</v>
      </c>
      <c r="DB67">
        <v>6585349.21</v>
      </c>
      <c r="DC67">
        <v>6586693.3600000003</v>
      </c>
      <c r="DD67">
        <v>21540644.48</v>
      </c>
      <c r="DE67">
        <v>13430350.619999999</v>
      </c>
      <c r="DF67">
        <v>13423770.68</v>
      </c>
      <c r="DG67">
        <v>13417180.76</v>
      </c>
      <c r="DH67">
        <v>13410592.35</v>
      </c>
      <c r="DI67">
        <v>13466617.74</v>
      </c>
      <c r="DJ67">
        <v>13554729.83</v>
      </c>
      <c r="DK67">
        <v>9145597.6699999999</v>
      </c>
      <c r="DL67">
        <v>9366975.1799999997</v>
      </c>
      <c r="DM67">
        <v>9910018.75</v>
      </c>
      <c r="DN67">
        <v>9903446.1400000006</v>
      </c>
      <c r="DO67">
        <v>9896852.2200000007</v>
      </c>
      <c r="DP67">
        <v>10191102.58</v>
      </c>
      <c r="DQ67">
        <v>9789972.6600000001</v>
      </c>
      <c r="DR67">
        <v>9088533.6300000008</v>
      </c>
      <c r="DS67">
        <v>9081982.8900000006</v>
      </c>
      <c r="DT67">
        <v>8956137.4900000002</v>
      </c>
      <c r="DU67">
        <v>8949529.8399999999</v>
      </c>
      <c r="DV67">
        <v>8942951.5800000001</v>
      </c>
      <c r="DW67">
        <v>8861317.6300000008</v>
      </c>
      <c r="DX67">
        <v>9069319.3000000007</v>
      </c>
      <c r="DY67">
        <v>9084591.4900000002</v>
      </c>
      <c r="DZ67">
        <v>8886932.9600000009</v>
      </c>
      <c r="EA67">
        <v>9026717.3599999994</v>
      </c>
      <c r="EB67">
        <v>9020131.9499999993</v>
      </c>
      <c r="EC67">
        <v>9013543.4499999993</v>
      </c>
      <c r="ED67">
        <v>9026609.9000000004</v>
      </c>
      <c r="EE67">
        <v>44491591.009999998</v>
      </c>
      <c r="EF67">
        <v>9451865.6300000008</v>
      </c>
      <c r="EG67">
        <v>9394738.4499999993</v>
      </c>
      <c r="EH67">
        <v>6450392.1799999997</v>
      </c>
      <c r="EI67">
        <v>6445277.3499999996</v>
      </c>
      <c r="EJ67">
        <v>6440157.2400000002</v>
      </c>
      <c r="EK67">
        <v>6378445.4100000001</v>
      </c>
      <c r="EL67">
        <v>6388913.4100000001</v>
      </c>
      <c r="EM67">
        <v>6377231.3499999996</v>
      </c>
      <c r="EN67">
        <v>6410538.2599999998</v>
      </c>
      <c r="EO67">
        <v>6509619.3799999999</v>
      </c>
      <c r="EP67">
        <v>6504491.1600000001</v>
      </c>
      <c r="EQ67">
        <v>6499366.8399999999</v>
      </c>
      <c r="ER67">
        <v>6300408.0300000003</v>
      </c>
      <c r="ES67">
        <v>6294899.4100000001</v>
      </c>
      <c r="ET67">
        <v>6249276.04</v>
      </c>
      <c r="EU67">
        <v>6331504.9000000004</v>
      </c>
      <c r="EV67">
        <v>6272474.8899999997</v>
      </c>
      <c r="EW67">
        <v>6267349.3899999997</v>
      </c>
      <c r="EX67">
        <v>6262257.3300000001</v>
      </c>
      <c r="EY67">
        <v>6238513.29</v>
      </c>
      <c r="EZ67">
        <v>6257219.8300000001</v>
      </c>
      <c r="FA67">
        <v>6298383.9500000002</v>
      </c>
      <c r="FB67">
        <v>6284705.2999999998</v>
      </c>
      <c r="FC67">
        <v>6278174.2800000003</v>
      </c>
      <c r="FD67">
        <v>6273052.6699999999</v>
      </c>
      <c r="FE67">
        <v>6267933.0099999998</v>
      </c>
      <c r="FF67">
        <v>6278076.2999999998</v>
      </c>
      <c r="FG67">
        <v>6278041.6399999997</v>
      </c>
      <c r="FH67">
        <v>6155846</v>
      </c>
      <c r="FI67">
        <v>6155811.3300000001</v>
      </c>
      <c r="FJ67">
        <v>6162228.8899999997</v>
      </c>
      <c r="FK67">
        <v>6157106.6500000004</v>
      </c>
      <c r="FL67">
        <v>6151984.1900000004</v>
      </c>
      <c r="FM67">
        <v>4738721.67</v>
      </c>
      <c r="FN67">
        <v>4689726.17</v>
      </c>
      <c r="FO67">
        <v>4689689.93</v>
      </c>
      <c r="FP67">
        <v>4684570.4000000004</v>
      </c>
      <c r="FQ67">
        <v>4749614.2</v>
      </c>
      <c r="FR67">
        <v>4744491</v>
      </c>
      <c r="FS67">
        <v>4739366.46</v>
      </c>
      <c r="FT67">
        <v>6753437.2000000002</v>
      </c>
      <c r="FU67">
        <v>6925906.5199999996</v>
      </c>
      <c r="FV67">
        <v>8087465.9500000002</v>
      </c>
      <c r="FW67">
        <v>8105625.5599999996</v>
      </c>
      <c r="FX67">
        <v>7972651.0099999998</v>
      </c>
      <c r="FY67">
        <v>7967533.9400000004</v>
      </c>
      <c r="FZ67">
        <v>7962407.5300000003</v>
      </c>
      <c r="GA67">
        <v>8134956.6299999999</v>
      </c>
      <c r="GC67" s="58" t="str">
        <f>INDEX('[1]MONEDA FIA'!$B$2:$B$51,MATCH(A67,'[1]MONEDA FIA'!$A$2:$A$51,0))</f>
        <v>BS</v>
      </c>
    </row>
    <row r="68" spans="1:185" x14ac:dyDescent="0.2">
      <c r="A68" t="s">
        <v>43</v>
      </c>
      <c r="B68" t="s">
        <v>14</v>
      </c>
      <c r="C68">
        <v>-9.5399999999999999E-2</v>
      </c>
      <c r="D68">
        <v>-3.2067000000000001</v>
      </c>
      <c r="E68">
        <v>-3.0409000000000002</v>
      </c>
      <c r="F68">
        <v>-3.0310999999999999</v>
      </c>
      <c r="G68">
        <v>-2.3771</v>
      </c>
      <c r="H68">
        <v>-2.3767</v>
      </c>
      <c r="I68">
        <v>-2.3765999999999998</v>
      </c>
      <c r="J68">
        <v>-2.3702000000000001</v>
      </c>
      <c r="K68">
        <v>-2.3673000000000002</v>
      </c>
      <c r="L68">
        <v>-2.3651</v>
      </c>
      <c r="M68">
        <v>3.6432000000000002</v>
      </c>
      <c r="N68">
        <v>3.2309999999999999</v>
      </c>
      <c r="O68">
        <v>3.2374999999999998</v>
      </c>
      <c r="P68">
        <v>3.2397999999999998</v>
      </c>
      <c r="Q68">
        <v>1.9941</v>
      </c>
      <c r="R68">
        <v>1.9995000000000001</v>
      </c>
      <c r="S68">
        <v>2.0091000000000001</v>
      </c>
      <c r="T68">
        <v>2.0145</v>
      </c>
      <c r="U68">
        <v>2.0156000000000001</v>
      </c>
      <c r="V68">
        <v>2.0089999999999999</v>
      </c>
      <c r="W68">
        <v>2.0097</v>
      </c>
      <c r="X68">
        <v>2.0137999999999998</v>
      </c>
      <c r="Y68">
        <v>-2.0331999999999999</v>
      </c>
      <c r="Z68">
        <v>-2.0286</v>
      </c>
      <c r="AA68">
        <v>2.0221</v>
      </c>
      <c r="AB68">
        <v>-1.8651</v>
      </c>
      <c r="AC68">
        <v>-1.7695000000000001</v>
      </c>
      <c r="AD68">
        <v>-1.7656000000000001</v>
      </c>
      <c r="AE68">
        <v>-1.8713</v>
      </c>
      <c r="AF68">
        <v>1.3136000000000001</v>
      </c>
      <c r="AG68">
        <v>1.3833</v>
      </c>
      <c r="AH68">
        <v>4.3373999999999997</v>
      </c>
      <c r="AI68">
        <v>4.1794000000000002</v>
      </c>
      <c r="AJ68">
        <v>4.2012</v>
      </c>
      <c r="AK68">
        <v>1.3980999999999999</v>
      </c>
      <c r="AL68">
        <v>1.405</v>
      </c>
      <c r="AM68">
        <v>1.4073</v>
      </c>
      <c r="AN68">
        <v>1.4069</v>
      </c>
      <c r="AO68">
        <v>1.413</v>
      </c>
      <c r="AP68">
        <v>1.4201999999999999</v>
      </c>
      <c r="AQ68">
        <v>1.5003</v>
      </c>
      <c r="AR68">
        <v>1.5044</v>
      </c>
      <c r="AS68">
        <v>1.5041</v>
      </c>
      <c r="AT68">
        <v>1.5054000000000001</v>
      </c>
      <c r="AU68">
        <v>0.94310000000000005</v>
      </c>
      <c r="AV68">
        <v>0.94269999999999998</v>
      </c>
      <c r="AW68">
        <v>0.94059999999999999</v>
      </c>
      <c r="AX68">
        <v>0.95020000000000004</v>
      </c>
      <c r="AY68">
        <v>0.94930000000000003</v>
      </c>
      <c r="AZ68">
        <v>0.95830000000000004</v>
      </c>
      <c r="BA68">
        <v>0.9637</v>
      </c>
      <c r="BB68">
        <v>0.96179999999999999</v>
      </c>
      <c r="BC68">
        <v>0.96379999999999999</v>
      </c>
      <c r="BD68">
        <v>0.96519999999999995</v>
      </c>
      <c r="BE68">
        <v>0.95</v>
      </c>
      <c r="BF68">
        <v>0.95299999999999996</v>
      </c>
      <c r="BG68">
        <v>0.83620000000000005</v>
      </c>
      <c r="BH68">
        <v>0.83919999999999995</v>
      </c>
      <c r="BI68">
        <v>0.86240000000000006</v>
      </c>
      <c r="BJ68">
        <v>-2.3102999999999998</v>
      </c>
      <c r="BK68">
        <v>-2.3799000000000001</v>
      </c>
      <c r="BL68">
        <v>-2.3643999999999998</v>
      </c>
      <c r="BM68">
        <v>-2.359</v>
      </c>
      <c r="BN68">
        <v>-2.3450000000000002</v>
      </c>
      <c r="BO68">
        <v>0.55720000000000003</v>
      </c>
      <c r="BP68">
        <v>0.55449999999999999</v>
      </c>
      <c r="BQ68">
        <v>0.55569999999999997</v>
      </c>
      <c r="BR68">
        <v>0.55569999999999997</v>
      </c>
      <c r="BS68">
        <v>0.55820000000000003</v>
      </c>
      <c r="BT68">
        <v>0.55479999999999996</v>
      </c>
      <c r="BU68">
        <v>0.47020000000000001</v>
      </c>
      <c r="BV68">
        <v>0.4662</v>
      </c>
      <c r="BW68">
        <v>0.45779999999999998</v>
      </c>
      <c r="BX68">
        <v>0.46810000000000002</v>
      </c>
      <c r="BY68">
        <v>1.0334000000000001</v>
      </c>
      <c r="BZ68">
        <v>0.56759999999999999</v>
      </c>
      <c r="CA68">
        <v>0.5726</v>
      </c>
      <c r="CB68">
        <v>0.8276</v>
      </c>
      <c r="CC68">
        <v>1.0389999999999999</v>
      </c>
      <c r="CD68">
        <v>1.0367999999999999</v>
      </c>
      <c r="CE68">
        <v>1.0336000000000001</v>
      </c>
      <c r="CF68">
        <v>1.0359</v>
      </c>
      <c r="CG68">
        <v>1.0371999999999999</v>
      </c>
      <c r="CH68">
        <v>1.0374000000000001</v>
      </c>
      <c r="CI68">
        <v>1.0647</v>
      </c>
      <c r="CJ68">
        <v>-0.48670000000000002</v>
      </c>
      <c r="CK68">
        <v>0.4824</v>
      </c>
      <c r="CL68">
        <v>0.50519999999999998</v>
      </c>
      <c r="CM68">
        <v>0.52790000000000004</v>
      </c>
      <c r="CN68">
        <v>-1.6604000000000001</v>
      </c>
      <c r="CO68">
        <v>-1.5976999999999999</v>
      </c>
      <c r="CP68">
        <v>-1.8653999999999999</v>
      </c>
      <c r="CQ68">
        <v>-1.8411999999999999</v>
      </c>
      <c r="CR68">
        <v>-1.8552999999999999</v>
      </c>
      <c r="CS68">
        <v>-1.9360999999999999</v>
      </c>
      <c r="CT68">
        <v>-1.9033</v>
      </c>
      <c r="CU68">
        <v>-1.8666</v>
      </c>
      <c r="CV68">
        <v>-1.8371999999999999</v>
      </c>
      <c r="CW68">
        <v>-1.8131999999999999</v>
      </c>
      <c r="CX68">
        <v>-1.7905</v>
      </c>
      <c r="CY68">
        <v>-1.4843</v>
      </c>
      <c r="CZ68">
        <v>-1.4430000000000001</v>
      </c>
      <c r="DA68">
        <v>-1.389</v>
      </c>
      <c r="DB68">
        <v>-1.3574999999999999</v>
      </c>
      <c r="DC68">
        <v>-1.3148</v>
      </c>
      <c r="DD68">
        <v>-0.82</v>
      </c>
      <c r="DE68">
        <v>-0.79</v>
      </c>
      <c r="DF68">
        <v>-1.0039</v>
      </c>
      <c r="DG68">
        <v>-1.1659999999999999</v>
      </c>
      <c r="DH68">
        <v>-1.1226</v>
      </c>
      <c r="DI68">
        <v>-1.0720000000000001</v>
      </c>
      <c r="DJ68">
        <v>-1.0206999999999999</v>
      </c>
      <c r="DK68">
        <v>-0.99880000000000002</v>
      </c>
      <c r="DL68">
        <v>-0.97989999999999999</v>
      </c>
      <c r="DM68">
        <v>-0.99609999999999999</v>
      </c>
      <c r="DN68">
        <v>0.58399999999999996</v>
      </c>
      <c r="DO68">
        <v>-0.35149999999999998</v>
      </c>
      <c r="DP68">
        <v>-0.35039999999999999</v>
      </c>
      <c r="DQ68">
        <v>0.64649999999999996</v>
      </c>
      <c r="DR68">
        <v>2.6957</v>
      </c>
      <c r="DS68">
        <v>2.6629</v>
      </c>
      <c r="DT68">
        <v>2.9981</v>
      </c>
      <c r="DU68">
        <v>2.9923000000000002</v>
      </c>
      <c r="DV68">
        <v>2.9925999999999999</v>
      </c>
      <c r="DW68">
        <v>3.1368999999999998</v>
      </c>
      <c r="DX68">
        <v>3.1328</v>
      </c>
      <c r="DY68">
        <v>3.1253000000000002</v>
      </c>
      <c r="DZ68">
        <v>3.125</v>
      </c>
      <c r="EA68">
        <v>3.1219000000000001</v>
      </c>
      <c r="EB68">
        <v>3.1261999999999999</v>
      </c>
      <c r="EC68">
        <v>2.8289</v>
      </c>
      <c r="ED68">
        <v>2.8163</v>
      </c>
      <c r="EE68">
        <v>3.1055000000000001</v>
      </c>
      <c r="EF68">
        <v>3.0701000000000001</v>
      </c>
      <c r="EG68">
        <v>3.0335000000000001</v>
      </c>
      <c r="EH68">
        <v>3.0091999999999999</v>
      </c>
      <c r="EI68">
        <v>2.9872000000000001</v>
      </c>
      <c r="EJ68">
        <v>2.9489999999999998</v>
      </c>
      <c r="EK68">
        <v>2.7059000000000002</v>
      </c>
      <c r="EL68">
        <v>2.6718999999999999</v>
      </c>
      <c r="EM68">
        <v>2.6375000000000002</v>
      </c>
      <c r="EN68">
        <v>2.6013000000000002</v>
      </c>
      <c r="EO68">
        <v>2.5985999999999998</v>
      </c>
      <c r="EP68">
        <v>2.5886</v>
      </c>
      <c r="EQ68">
        <v>2.6124999999999998</v>
      </c>
      <c r="ER68">
        <v>2.5566</v>
      </c>
      <c r="ES68">
        <v>2.5653999999999999</v>
      </c>
      <c r="ET68">
        <v>2.5082</v>
      </c>
      <c r="EU68">
        <v>1.4983</v>
      </c>
      <c r="EV68">
        <v>1.6579999999999999</v>
      </c>
      <c r="EW68">
        <v>1.0091000000000001</v>
      </c>
      <c r="EX68">
        <v>0.94989999999999997</v>
      </c>
      <c r="EY68">
        <v>0.998</v>
      </c>
      <c r="EZ68">
        <v>1.1477999999999999</v>
      </c>
      <c r="FA68">
        <v>0.99339999999999995</v>
      </c>
      <c r="FB68">
        <v>0.9788</v>
      </c>
      <c r="FC68">
        <v>0.96760000000000002</v>
      </c>
      <c r="FD68">
        <v>0.95330000000000004</v>
      </c>
      <c r="FE68">
        <v>0.94230000000000003</v>
      </c>
      <c r="FF68">
        <v>0.93089999999999995</v>
      </c>
      <c r="FG68">
        <v>0.9466</v>
      </c>
      <c r="FH68">
        <v>0.93879999999999997</v>
      </c>
      <c r="FI68">
        <v>0.62370000000000003</v>
      </c>
      <c r="FJ68">
        <v>0.64149999999999996</v>
      </c>
      <c r="FK68">
        <v>0.65869999999999995</v>
      </c>
      <c r="FL68">
        <v>0.68179999999999996</v>
      </c>
      <c r="FM68">
        <v>0.69350000000000001</v>
      </c>
      <c r="FN68">
        <v>0.70379999999999998</v>
      </c>
      <c r="FO68">
        <v>0.92210000000000003</v>
      </c>
      <c r="FP68">
        <v>0.93810000000000004</v>
      </c>
      <c r="FQ68">
        <v>0.94599999999999995</v>
      </c>
      <c r="FR68">
        <v>0.95609999999999995</v>
      </c>
      <c r="FS68">
        <v>0.95840000000000003</v>
      </c>
      <c r="FT68">
        <v>0.96760000000000002</v>
      </c>
      <c r="FU68">
        <v>0.98199999999999998</v>
      </c>
      <c r="FV68">
        <v>1.0335000000000001</v>
      </c>
      <c r="FW68">
        <v>1.0568</v>
      </c>
      <c r="FX68">
        <v>1.0919000000000001</v>
      </c>
      <c r="FY68">
        <v>1.1019000000000001</v>
      </c>
      <c r="FZ68">
        <v>1.1072</v>
      </c>
      <c r="GA68">
        <v>1.5206</v>
      </c>
      <c r="GC68" s="58" t="str">
        <f>INDEX('[1]MONEDA FIA'!$B$2:$B$51,MATCH(A68,'[1]MONEDA FIA'!$A$2:$A$51,0))</f>
        <v>BS</v>
      </c>
    </row>
    <row r="69" spans="1:185" x14ac:dyDescent="0.2">
      <c r="A69" t="s">
        <v>43</v>
      </c>
      <c r="B69" t="s">
        <v>15</v>
      </c>
      <c r="C69">
        <v>-9.5399999999999999E-2</v>
      </c>
      <c r="D69">
        <v>-3.16</v>
      </c>
      <c r="E69">
        <v>-2.9988999999999999</v>
      </c>
      <c r="F69">
        <v>-2.9893000000000001</v>
      </c>
      <c r="G69">
        <v>-2.3513999999999999</v>
      </c>
      <c r="H69">
        <v>-2.351</v>
      </c>
      <c r="I69">
        <v>-2.3509000000000002</v>
      </c>
      <c r="J69">
        <v>-2.3445999999999998</v>
      </c>
      <c r="K69">
        <v>-2.3418000000000001</v>
      </c>
      <c r="L69">
        <v>-2.3395999999999999</v>
      </c>
      <c r="M69">
        <v>3.7046999999999999</v>
      </c>
      <c r="N69">
        <v>3.2793000000000001</v>
      </c>
      <c r="O69">
        <v>3.286</v>
      </c>
      <c r="P69">
        <v>3.2883</v>
      </c>
      <c r="Q69">
        <v>2.0124</v>
      </c>
      <c r="R69">
        <v>2.0179</v>
      </c>
      <c r="S69">
        <v>2.0276999999999998</v>
      </c>
      <c r="T69">
        <v>2.0331999999999999</v>
      </c>
      <c r="U69">
        <v>2.0343</v>
      </c>
      <c r="V69">
        <v>2.0276000000000001</v>
      </c>
      <c r="W69">
        <v>2.0283000000000002</v>
      </c>
      <c r="X69">
        <v>2.0325000000000002</v>
      </c>
      <c r="Y69">
        <v>-2.0144000000000002</v>
      </c>
      <c r="Z69">
        <v>-2.0097999999999998</v>
      </c>
      <c r="AA69">
        <v>2.0409000000000002</v>
      </c>
      <c r="AB69">
        <v>-1.8492</v>
      </c>
      <c r="AC69">
        <v>-1.7552000000000001</v>
      </c>
      <c r="AD69">
        <v>-1.7514000000000001</v>
      </c>
      <c r="AE69">
        <v>-1.8552999999999999</v>
      </c>
      <c r="AF69">
        <v>1.3214999999999999</v>
      </c>
      <c r="AG69">
        <v>1.3920999999999999</v>
      </c>
      <c r="AH69">
        <v>4.4246999999999996</v>
      </c>
      <c r="AI69">
        <v>4.2603999999999997</v>
      </c>
      <c r="AJ69">
        <v>4.2830000000000004</v>
      </c>
      <c r="AK69">
        <v>1.4071</v>
      </c>
      <c r="AL69">
        <v>1.4140999999999999</v>
      </c>
      <c r="AM69">
        <v>1.4164000000000001</v>
      </c>
      <c r="AN69">
        <v>1.4159999999999999</v>
      </c>
      <c r="AO69">
        <v>1.4221999999999999</v>
      </c>
      <c r="AP69">
        <v>1.4295</v>
      </c>
      <c r="AQ69">
        <v>1.5106999999999999</v>
      </c>
      <c r="AR69">
        <v>1.5147999999999999</v>
      </c>
      <c r="AS69">
        <v>1.5145</v>
      </c>
      <c r="AT69">
        <v>1.5158</v>
      </c>
      <c r="AU69">
        <v>0.94720000000000004</v>
      </c>
      <c r="AV69">
        <v>0.94679999999999997</v>
      </c>
      <c r="AW69">
        <v>0.94469999999999998</v>
      </c>
      <c r="AX69">
        <v>0.95430000000000004</v>
      </c>
      <c r="AY69">
        <v>0.95340000000000003</v>
      </c>
      <c r="AZ69">
        <v>0.96250000000000002</v>
      </c>
      <c r="BA69">
        <v>0.96799999999999997</v>
      </c>
      <c r="BB69">
        <v>0.96609999999999996</v>
      </c>
      <c r="BC69">
        <v>0.96809999999999996</v>
      </c>
      <c r="BD69">
        <v>0.96950000000000003</v>
      </c>
      <c r="BE69">
        <v>0.95409999999999995</v>
      </c>
      <c r="BF69">
        <v>0.95720000000000005</v>
      </c>
      <c r="BG69">
        <v>0.83940000000000003</v>
      </c>
      <c r="BH69">
        <v>0.84240000000000004</v>
      </c>
      <c r="BI69">
        <v>0.86580000000000001</v>
      </c>
      <c r="BJ69">
        <v>-2.286</v>
      </c>
      <c r="BK69">
        <v>-2.3540999999999999</v>
      </c>
      <c r="BL69">
        <v>-2.3389000000000002</v>
      </c>
      <c r="BM69">
        <v>-2.3336999999999999</v>
      </c>
      <c r="BN69">
        <v>-2.3199999999999998</v>
      </c>
      <c r="BO69">
        <v>0.55859999999999999</v>
      </c>
      <c r="BP69">
        <v>0.55589999999999995</v>
      </c>
      <c r="BQ69">
        <v>0.55710000000000004</v>
      </c>
      <c r="BR69">
        <v>0.55710000000000004</v>
      </c>
      <c r="BS69">
        <v>0.55959999999999999</v>
      </c>
      <c r="BT69">
        <v>0.55620000000000003</v>
      </c>
      <c r="BU69">
        <v>0.47120000000000001</v>
      </c>
      <c r="BV69">
        <v>0.4672</v>
      </c>
      <c r="BW69">
        <v>0.45879999999999999</v>
      </c>
      <c r="BX69">
        <v>0.46910000000000002</v>
      </c>
      <c r="BY69">
        <v>1.0383</v>
      </c>
      <c r="BZ69">
        <v>0.56910000000000005</v>
      </c>
      <c r="CA69">
        <v>0.57410000000000005</v>
      </c>
      <c r="CB69">
        <v>0.83069999999999999</v>
      </c>
      <c r="CC69">
        <v>1.044</v>
      </c>
      <c r="CD69">
        <v>1.0417000000000001</v>
      </c>
      <c r="CE69">
        <v>1.0385</v>
      </c>
      <c r="CF69">
        <v>1.0407999999999999</v>
      </c>
      <c r="CG69">
        <v>1.0421</v>
      </c>
      <c r="CH69">
        <v>1.0423</v>
      </c>
      <c r="CI69">
        <v>1.0699000000000001</v>
      </c>
      <c r="CJ69">
        <v>-0.48559999999999998</v>
      </c>
      <c r="CK69">
        <v>0.48349999999999999</v>
      </c>
      <c r="CL69">
        <v>0.50639999999999996</v>
      </c>
      <c r="CM69">
        <v>0.5292</v>
      </c>
      <c r="CN69">
        <v>-1.6477999999999999</v>
      </c>
      <c r="CO69">
        <v>-1.5861000000000001</v>
      </c>
      <c r="CP69">
        <v>-1.8494999999999999</v>
      </c>
      <c r="CQ69">
        <v>-1.8257000000000001</v>
      </c>
      <c r="CR69">
        <v>-1.8395999999999999</v>
      </c>
      <c r="CS69">
        <v>-1.919</v>
      </c>
      <c r="CT69">
        <v>-1.8868</v>
      </c>
      <c r="CU69">
        <v>-1.8507</v>
      </c>
      <c r="CV69">
        <v>-1.8218000000000001</v>
      </c>
      <c r="CW69">
        <v>-1.7982</v>
      </c>
      <c r="CX69">
        <v>-1.7759</v>
      </c>
      <c r="CY69">
        <v>-1.4742</v>
      </c>
      <c r="CZ69">
        <v>-1.4335</v>
      </c>
      <c r="DA69">
        <v>-1.3802000000000001</v>
      </c>
      <c r="DB69">
        <v>-1.3491</v>
      </c>
      <c r="DC69">
        <v>-1.3069</v>
      </c>
      <c r="DD69">
        <v>-0.81689999999999996</v>
      </c>
      <c r="DE69">
        <v>-0.78710000000000002</v>
      </c>
      <c r="DF69">
        <v>-0.99929999999999997</v>
      </c>
      <c r="DG69">
        <v>-1.1597999999999999</v>
      </c>
      <c r="DH69">
        <v>-1.1168</v>
      </c>
      <c r="DI69">
        <v>-1.0667</v>
      </c>
      <c r="DJ69">
        <v>-1.0159</v>
      </c>
      <c r="DK69">
        <v>-0.99419999999999997</v>
      </c>
      <c r="DL69">
        <v>-0.97550000000000003</v>
      </c>
      <c r="DM69">
        <v>-0.99160000000000004</v>
      </c>
      <c r="DN69">
        <v>0.58560000000000001</v>
      </c>
      <c r="DO69">
        <v>-0.35089999999999999</v>
      </c>
      <c r="DP69">
        <v>-0.3498</v>
      </c>
      <c r="DQ69">
        <v>0.64839999999999998</v>
      </c>
      <c r="DR69">
        <v>2.7292999999999998</v>
      </c>
      <c r="DS69">
        <v>2.6956000000000002</v>
      </c>
      <c r="DT69">
        <v>3.0396000000000001</v>
      </c>
      <c r="DU69">
        <v>3.0337000000000001</v>
      </c>
      <c r="DV69">
        <v>3.0339999999999998</v>
      </c>
      <c r="DW69">
        <v>3.1823999999999999</v>
      </c>
      <c r="DX69">
        <v>3.1781999999999999</v>
      </c>
      <c r="DY69">
        <v>3.1705000000000001</v>
      </c>
      <c r="DZ69">
        <v>3.1701000000000001</v>
      </c>
      <c r="EA69">
        <v>3.1669999999999998</v>
      </c>
      <c r="EB69">
        <v>3.1714000000000002</v>
      </c>
      <c r="EC69">
        <v>2.8658999999999999</v>
      </c>
      <c r="ED69">
        <v>2.8529</v>
      </c>
      <c r="EE69">
        <v>3.1501000000000001</v>
      </c>
      <c r="EF69">
        <v>3.1137000000000001</v>
      </c>
      <c r="EG69">
        <v>3.0760000000000001</v>
      </c>
      <c r="EH69">
        <v>3.0510999999999999</v>
      </c>
      <c r="EI69">
        <v>3.0284</v>
      </c>
      <c r="EJ69">
        <v>2.9891999999999999</v>
      </c>
      <c r="EK69">
        <v>2.7397</v>
      </c>
      <c r="EL69">
        <v>2.7048999999999999</v>
      </c>
      <c r="EM69">
        <v>2.6696</v>
      </c>
      <c r="EN69">
        <v>2.6324999999999998</v>
      </c>
      <c r="EO69">
        <v>2.6297999999999999</v>
      </c>
      <c r="EP69">
        <v>2.6194999999999999</v>
      </c>
      <c r="EQ69">
        <v>2.6440000000000001</v>
      </c>
      <c r="ER69">
        <v>2.5868000000000002</v>
      </c>
      <c r="ES69">
        <v>2.5958000000000001</v>
      </c>
      <c r="ET69">
        <v>2.5371999999999999</v>
      </c>
      <c r="EU69">
        <v>1.5085999999999999</v>
      </c>
      <c r="EV69">
        <v>1.6707000000000001</v>
      </c>
      <c r="EW69">
        <v>1.0138</v>
      </c>
      <c r="EX69">
        <v>0.95399999999999996</v>
      </c>
      <c r="EY69">
        <v>1.0025999999999999</v>
      </c>
      <c r="EZ69">
        <v>1.1538999999999999</v>
      </c>
      <c r="FA69">
        <v>0.99790000000000001</v>
      </c>
      <c r="FB69">
        <v>0.98319999999999996</v>
      </c>
      <c r="FC69">
        <v>0.97189999999999999</v>
      </c>
      <c r="FD69">
        <v>0.95750000000000002</v>
      </c>
      <c r="FE69">
        <v>0.94640000000000002</v>
      </c>
      <c r="FF69">
        <v>0.93489999999999995</v>
      </c>
      <c r="FG69">
        <v>0.95069999999999999</v>
      </c>
      <c r="FH69">
        <v>0.94289999999999996</v>
      </c>
      <c r="FI69">
        <v>0.62549999999999994</v>
      </c>
      <c r="FJ69">
        <v>0.64339999999999997</v>
      </c>
      <c r="FK69">
        <v>0.66069999999999995</v>
      </c>
      <c r="FL69">
        <v>0.68389999999999995</v>
      </c>
      <c r="FM69">
        <v>0.69569999999999999</v>
      </c>
      <c r="FN69">
        <v>0.70609999999999995</v>
      </c>
      <c r="FO69">
        <v>0.92600000000000005</v>
      </c>
      <c r="FP69">
        <v>0.94210000000000005</v>
      </c>
      <c r="FQ69">
        <v>0.95009999999999994</v>
      </c>
      <c r="FR69">
        <v>0.96030000000000004</v>
      </c>
      <c r="FS69">
        <v>0.96260000000000001</v>
      </c>
      <c r="FT69">
        <v>0.97189999999999999</v>
      </c>
      <c r="FU69">
        <v>0.98640000000000005</v>
      </c>
      <c r="FV69">
        <v>1.0384</v>
      </c>
      <c r="FW69">
        <v>1.0619000000000001</v>
      </c>
      <c r="FX69">
        <v>1.0973999999999999</v>
      </c>
      <c r="FY69">
        <v>1.1074999999999999</v>
      </c>
      <c r="FZ69">
        <v>1.1128</v>
      </c>
      <c r="GA69">
        <v>1.5311999999999999</v>
      </c>
      <c r="GC69" s="58" t="str">
        <f>INDEX('[1]MONEDA FIA'!$B$2:$B$51,MATCH(A69,'[1]MONEDA FIA'!$A$2:$A$51,0))</f>
        <v>BS</v>
      </c>
    </row>
    <row r="70" spans="1:185" x14ac:dyDescent="0.2">
      <c r="A70" t="s">
        <v>61</v>
      </c>
      <c r="B70" t="s">
        <v>13</v>
      </c>
      <c r="C70">
        <v>178291759.75999999</v>
      </c>
      <c r="D70">
        <v>178463148.49000001</v>
      </c>
      <c r="E70">
        <v>178560662.84999999</v>
      </c>
      <c r="F70">
        <v>178565580.12</v>
      </c>
      <c r="G70">
        <v>178570481.87</v>
      </c>
      <c r="H70">
        <v>178622635.83000001</v>
      </c>
      <c r="I70">
        <v>178770420.72999999</v>
      </c>
      <c r="J70">
        <v>178779056.03</v>
      </c>
      <c r="K70">
        <v>180444937.96000001</v>
      </c>
      <c r="L70">
        <v>182072549.5</v>
      </c>
      <c r="M70">
        <v>182006909.65000001</v>
      </c>
      <c r="N70">
        <v>181996950.66</v>
      </c>
      <c r="O70">
        <v>182026899.77000001</v>
      </c>
      <c r="P70">
        <v>182181519.22999999</v>
      </c>
      <c r="Q70">
        <v>182834170.97999999</v>
      </c>
      <c r="R70">
        <v>182886655.50999999</v>
      </c>
      <c r="S70">
        <v>182986481.41</v>
      </c>
      <c r="T70">
        <v>182976249.56999999</v>
      </c>
      <c r="U70">
        <v>182540953.19</v>
      </c>
      <c r="V70">
        <v>182607892.16999999</v>
      </c>
      <c r="W70">
        <v>182619332.44999999</v>
      </c>
      <c r="X70">
        <v>182610717.44999999</v>
      </c>
      <c r="Y70">
        <v>182609304.49000001</v>
      </c>
      <c r="Z70">
        <v>182605966.50999999</v>
      </c>
      <c r="AA70">
        <v>182599593.78999999</v>
      </c>
      <c r="AB70">
        <v>182593520.46000001</v>
      </c>
      <c r="AC70">
        <v>182962471.09999999</v>
      </c>
      <c r="AD70">
        <v>183189177.90000001</v>
      </c>
      <c r="AE70">
        <v>183252981.59999999</v>
      </c>
      <c r="AF70">
        <v>183101502.16999999</v>
      </c>
      <c r="AG70">
        <v>183525641.84</v>
      </c>
      <c r="AH70">
        <v>183503397.62</v>
      </c>
      <c r="AI70">
        <v>183496415.91999999</v>
      </c>
      <c r="AJ70">
        <v>183677785.59999999</v>
      </c>
      <c r="AK70">
        <v>183699941.19</v>
      </c>
      <c r="AL70">
        <v>184714975.81999999</v>
      </c>
      <c r="AM70">
        <v>184726684.08000001</v>
      </c>
      <c r="AN70">
        <v>184726608.71000001</v>
      </c>
      <c r="AO70">
        <v>184720602.19999999</v>
      </c>
      <c r="AP70">
        <v>184714546.34999999</v>
      </c>
      <c r="AQ70">
        <v>184858823.55000001</v>
      </c>
      <c r="AR70">
        <v>184924386.19999999</v>
      </c>
      <c r="AS70">
        <v>184945470.21000001</v>
      </c>
      <c r="AT70">
        <v>184965832.56999999</v>
      </c>
      <c r="AU70">
        <v>185065174.53</v>
      </c>
      <c r="AV70">
        <v>185069331.84</v>
      </c>
      <c r="AW70">
        <v>185073623.03</v>
      </c>
      <c r="AX70">
        <v>185325110.44999999</v>
      </c>
      <c r="AY70">
        <v>185352509.13999999</v>
      </c>
      <c r="AZ70">
        <v>185455040.21000001</v>
      </c>
      <c r="BA70">
        <v>185474351.37</v>
      </c>
      <c r="BB70">
        <v>185490215.08000001</v>
      </c>
      <c r="BC70">
        <v>185494836.16999999</v>
      </c>
      <c r="BD70">
        <v>185499500.41999999</v>
      </c>
      <c r="BE70">
        <v>186723482.06999999</v>
      </c>
      <c r="BF70">
        <v>186771305.5</v>
      </c>
      <c r="BG70">
        <v>186780277.22999999</v>
      </c>
      <c r="BH70">
        <v>186786629.81</v>
      </c>
      <c r="BI70">
        <v>186795401.65000001</v>
      </c>
      <c r="BJ70">
        <v>186799375.25</v>
      </c>
      <c r="BK70">
        <v>186803450.16999999</v>
      </c>
      <c r="BL70">
        <v>186807573.90000001</v>
      </c>
      <c r="BM70">
        <v>186811638.91999999</v>
      </c>
      <c r="BN70">
        <v>171906088.27000001</v>
      </c>
      <c r="BO70">
        <v>171376096.37</v>
      </c>
      <c r="BP70">
        <v>170685284.53999999</v>
      </c>
      <c r="BQ70">
        <v>170689062.59</v>
      </c>
      <c r="BR70">
        <v>170692886.25</v>
      </c>
      <c r="BS70">
        <v>167867655.36000001</v>
      </c>
      <c r="BT70">
        <v>168789453.05000001</v>
      </c>
      <c r="BU70">
        <v>170571273.06</v>
      </c>
      <c r="BV70">
        <v>170001638.16</v>
      </c>
      <c r="BW70">
        <v>169705770.11000001</v>
      </c>
      <c r="BX70">
        <v>169708768.63999999</v>
      </c>
      <c r="BY70">
        <v>169711907.31</v>
      </c>
      <c r="BZ70">
        <v>158278563.59</v>
      </c>
      <c r="CA70">
        <v>158392256.69</v>
      </c>
      <c r="CB70">
        <v>158346708.38999999</v>
      </c>
      <c r="CC70">
        <v>157875250.00999999</v>
      </c>
      <c r="CD70">
        <v>157477693.56</v>
      </c>
      <c r="CE70">
        <v>157480833.53999999</v>
      </c>
      <c r="CF70">
        <v>157483985.97999999</v>
      </c>
      <c r="CG70">
        <v>157044804.69999999</v>
      </c>
      <c r="CH70">
        <v>157019012.47</v>
      </c>
      <c r="CI70">
        <v>159721248.40000001</v>
      </c>
      <c r="CJ70">
        <v>157598282.08000001</v>
      </c>
      <c r="CK70">
        <v>157210686.88999999</v>
      </c>
      <c r="CL70">
        <v>157213899.11000001</v>
      </c>
      <c r="CM70">
        <v>157216998.46000001</v>
      </c>
      <c r="CN70">
        <v>156140107.28</v>
      </c>
      <c r="CO70">
        <v>156213010.78</v>
      </c>
      <c r="CP70">
        <v>156215440.25999999</v>
      </c>
      <c r="CQ70">
        <v>156252777.86000001</v>
      </c>
      <c r="CR70">
        <v>156267603.59</v>
      </c>
      <c r="CS70">
        <v>156270463.24000001</v>
      </c>
      <c r="CT70">
        <v>156273425.30000001</v>
      </c>
      <c r="CU70">
        <v>156437922.88</v>
      </c>
      <c r="CV70">
        <v>156542567.86000001</v>
      </c>
      <c r="CW70">
        <v>156638665.56</v>
      </c>
      <c r="CX70">
        <v>156684313.99000001</v>
      </c>
      <c r="CY70">
        <v>156707903.16999999</v>
      </c>
      <c r="CZ70">
        <v>156710936.40000001</v>
      </c>
      <c r="DA70">
        <v>156714015.16</v>
      </c>
      <c r="DB70">
        <v>156722973.33000001</v>
      </c>
      <c r="DC70">
        <v>156751273.63999999</v>
      </c>
      <c r="DD70">
        <v>156666729.87</v>
      </c>
      <c r="DE70">
        <v>157039496.81</v>
      </c>
      <c r="DF70">
        <v>157042515.50999999</v>
      </c>
      <c r="DG70">
        <v>157045612.94</v>
      </c>
      <c r="DH70">
        <v>157048694.31999999</v>
      </c>
      <c r="DI70">
        <v>157136756.31</v>
      </c>
      <c r="DJ70">
        <v>157102641.69</v>
      </c>
      <c r="DK70">
        <v>157207770.65000001</v>
      </c>
      <c r="DL70">
        <v>156639885.69999999</v>
      </c>
      <c r="DM70">
        <v>157946148.86000001</v>
      </c>
      <c r="DN70">
        <v>157898864.69999999</v>
      </c>
      <c r="DO70">
        <v>157901628.94999999</v>
      </c>
      <c r="DP70">
        <v>157990043.66999999</v>
      </c>
      <c r="DQ70">
        <v>157988711.75999999</v>
      </c>
      <c r="DR70">
        <v>158145844.78999999</v>
      </c>
      <c r="DS70">
        <v>158149205.77000001</v>
      </c>
      <c r="DT70">
        <v>158192133.21000001</v>
      </c>
      <c r="DU70">
        <v>158195190.74000001</v>
      </c>
      <c r="DV70">
        <v>158198429.94999999</v>
      </c>
      <c r="DW70">
        <v>158189165.27000001</v>
      </c>
      <c r="DX70">
        <v>158207226.03999999</v>
      </c>
      <c r="DY70">
        <v>158434729.37</v>
      </c>
      <c r="DZ70">
        <v>158502863.69999999</v>
      </c>
      <c r="EA70">
        <v>158516223.91999999</v>
      </c>
      <c r="EB70">
        <v>158519373.31999999</v>
      </c>
      <c r="EC70">
        <v>158521575.13999999</v>
      </c>
      <c r="ED70">
        <v>158533780.99000001</v>
      </c>
      <c r="EE70">
        <v>159519259.5</v>
      </c>
      <c r="EF70">
        <v>159579916.66999999</v>
      </c>
      <c r="EG70">
        <v>169692721.63</v>
      </c>
      <c r="EH70">
        <v>169774521.47999999</v>
      </c>
      <c r="EI70">
        <v>169777087.05000001</v>
      </c>
      <c r="EJ70">
        <v>169779748.99000001</v>
      </c>
      <c r="EK70">
        <v>169907960.31999999</v>
      </c>
      <c r="EL70">
        <v>169920813.90000001</v>
      </c>
      <c r="EM70">
        <v>169964444.18000001</v>
      </c>
      <c r="EN70">
        <v>169968877.56</v>
      </c>
      <c r="EO70">
        <v>170212531.53</v>
      </c>
      <c r="EP70">
        <v>170213955.81</v>
      </c>
      <c r="EQ70">
        <v>170204075.13</v>
      </c>
      <c r="ER70">
        <v>170414618.09999999</v>
      </c>
      <c r="ES70">
        <v>170570983.83000001</v>
      </c>
      <c r="ET70">
        <v>170626850.5</v>
      </c>
      <c r="EU70">
        <v>170664441.59</v>
      </c>
      <c r="EV70">
        <v>170876522.88999999</v>
      </c>
      <c r="EW70">
        <v>170882432.31999999</v>
      </c>
      <c r="EX70">
        <v>170886478.61000001</v>
      </c>
      <c r="EY70">
        <v>170905355.15000001</v>
      </c>
      <c r="EZ70">
        <v>170918377.66</v>
      </c>
      <c r="FA70">
        <v>176682184.84</v>
      </c>
      <c r="FB70">
        <v>176673148.52000001</v>
      </c>
      <c r="FC70">
        <v>176984989.78</v>
      </c>
      <c r="FD70">
        <v>176988661.81999999</v>
      </c>
      <c r="FE70">
        <v>176992407.47999999</v>
      </c>
      <c r="FF70">
        <v>177163773.81999999</v>
      </c>
      <c r="FG70">
        <v>177183903.58000001</v>
      </c>
      <c r="FH70">
        <v>177208061.65000001</v>
      </c>
      <c r="FI70">
        <v>177525112.19999999</v>
      </c>
      <c r="FJ70">
        <v>177571874.87</v>
      </c>
      <c r="FK70">
        <v>177575543.25</v>
      </c>
      <c r="FL70">
        <v>177579128.37</v>
      </c>
      <c r="FM70">
        <v>177623645.75999999</v>
      </c>
      <c r="FN70">
        <v>177631009.22999999</v>
      </c>
      <c r="FO70">
        <v>179638050.59</v>
      </c>
      <c r="FP70">
        <v>179641473.24000001</v>
      </c>
      <c r="FQ70">
        <v>179667743.12</v>
      </c>
      <c r="FR70">
        <v>179670744.84</v>
      </c>
      <c r="FS70">
        <v>179673945.41</v>
      </c>
      <c r="FT70">
        <v>179715180.36000001</v>
      </c>
      <c r="FU70">
        <v>179904359.28</v>
      </c>
      <c r="FV70">
        <v>180539276.15000001</v>
      </c>
      <c r="FW70">
        <v>180544191.47</v>
      </c>
      <c r="FX70">
        <v>180552495.21000001</v>
      </c>
      <c r="FY70">
        <v>180555907.87</v>
      </c>
      <c r="FZ70">
        <v>180559433.5</v>
      </c>
      <c r="GA70">
        <v>180642660.13999999</v>
      </c>
      <c r="GC70" s="58" t="str">
        <f>INDEX('[1]MONEDA FIA'!$B$2:$B$51,MATCH(A70,'[1]MONEDA FIA'!$A$2:$A$51,0))</f>
        <v>BS</v>
      </c>
    </row>
    <row r="71" spans="1:185" x14ac:dyDescent="0.2">
      <c r="A71" t="s">
        <v>61</v>
      </c>
      <c r="B71" t="s">
        <v>16</v>
      </c>
      <c r="C71">
        <v>17519722.07</v>
      </c>
      <c r="D71">
        <v>14551343.189999999</v>
      </c>
      <c r="E71">
        <v>14637315.539999999</v>
      </c>
      <c r="F71">
        <v>14632129.24</v>
      </c>
      <c r="G71">
        <v>14626992.289999999</v>
      </c>
      <c r="H71">
        <v>12350062.039999999</v>
      </c>
      <c r="I71">
        <v>12416415.029999999</v>
      </c>
      <c r="J71">
        <v>12413422.539999999</v>
      </c>
      <c r="K71">
        <v>15960800.41</v>
      </c>
      <c r="L71">
        <v>14035998.99</v>
      </c>
      <c r="M71">
        <v>13960159.83</v>
      </c>
      <c r="N71">
        <v>14032937.26</v>
      </c>
      <c r="O71">
        <v>14048098.800000001</v>
      </c>
      <c r="P71">
        <v>14190907.710000001</v>
      </c>
      <c r="Q71">
        <v>14831781.08</v>
      </c>
      <c r="R71">
        <v>14872297.83</v>
      </c>
      <c r="S71">
        <v>12382411.23</v>
      </c>
      <c r="T71">
        <v>12362079.82</v>
      </c>
      <c r="U71">
        <v>12341749.550000001</v>
      </c>
      <c r="V71">
        <v>12394376.689999999</v>
      </c>
      <c r="W71">
        <v>13289812.189999999</v>
      </c>
      <c r="X71">
        <v>13270870.890000001</v>
      </c>
      <c r="Y71">
        <v>13252387.550000001</v>
      </c>
      <c r="Z71">
        <v>20303639.510000002</v>
      </c>
      <c r="AA71">
        <v>20288072.129999999</v>
      </c>
      <c r="AB71">
        <v>20285863.390000001</v>
      </c>
      <c r="AC71">
        <v>20549358.73</v>
      </c>
      <c r="AD71">
        <v>20768777.489999998</v>
      </c>
      <c r="AE71">
        <v>20343616.620000001</v>
      </c>
      <c r="AF71">
        <v>22090850.48</v>
      </c>
      <c r="AG71">
        <v>20449023.039999999</v>
      </c>
      <c r="AH71">
        <v>20417420.82</v>
      </c>
      <c r="AI71">
        <v>20401020</v>
      </c>
      <c r="AJ71">
        <v>20617704.920000002</v>
      </c>
      <c r="AK71">
        <v>20628535.350000001</v>
      </c>
      <c r="AL71">
        <v>21632224.960000001</v>
      </c>
      <c r="AM71">
        <v>21632471.120000001</v>
      </c>
      <c r="AN71">
        <v>21620873.75</v>
      </c>
      <c r="AO71">
        <v>21605486.309999999</v>
      </c>
      <c r="AP71">
        <v>21590056.780000001</v>
      </c>
      <c r="AQ71">
        <v>21715816.530000001</v>
      </c>
      <c r="AR71">
        <v>21769902.800000001</v>
      </c>
      <c r="AS71">
        <v>21779413.109999999</v>
      </c>
      <c r="AT71">
        <v>20588276.739999998</v>
      </c>
      <c r="AU71">
        <v>20676102.969999999</v>
      </c>
      <c r="AV71">
        <v>20670733.600000001</v>
      </c>
      <c r="AW71">
        <v>20665435.23</v>
      </c>
      <c r="AX71">
        <v>20913222.41</v>
      </c>
      <c r="AY71">
        <v>23346878.460000001</v>
      </c>
      <c r="AZ71">
        <v>15094053.060000001</v>
      </c>
      <c r="BA71">
        <v>15093332.82</v>
      </c>
      <c r="BB71">
        <v>17609409.170000002</v>
      </c>
      <c r="BC71">
        <v>17604024.100000001</v>
      </c>
      <c r="BD71">
        <v>17598696.579999998</v>
      </c>
      <c r="BE71">
        <v>21319692.699999999</v>
      </c>
      <c r="BF71">
        <v>24658183.48</v>
      </c>
      <c r="BG71">
        <v>24655219.52</v>
      </c>
      <c r="BH71">
        <v>24649904.449999999</v>
      </c>
      <c r="BI71">
        <v>24646984.32</v>
      </c>
      <c r="BJ71">
        <v>24641563.120000001</v>
      </c>
      <c r="BK71">
        <v>24636223.84</v>
      </c>
      <c r="BL71">
        <v>24630883.809999999</v>
      </c>
      <c r="BM71">
        <v>24625542.079999998</v>
      </c>
      <c r="BN71">
        <v>15650775.65</v>
      </c>
      <c r="BO71">
        <v>15105246.890000001</v>
      </c>
      <c r="BP71">
        <v>15650595.58</v>
      </c>
      <c r="BQ71">
        <v>15708090.33</v>
      </c>
      <c r="BR71">
        <v>15703198.09</v>
      </c>
      <c r="BS71">
        <v>15493834.67</v>
      </c>
      <c r="BT71">
        <v>15465947.279999999</v>
      </c>
      <c r="BU71">
        <v>15772159.9</v>
      </c>
      <c r="BV71">
        <v>17271381.530000001</v>
      </c>
      <c r="BW71">
        <v>24750452.77</v>
      </c>
      <c r="BX71">
        <v>24745527.41</v>
      </c>
      <c r="BY71">
        <v>24740694.23</v>
      </c>
      <c r="BZ71">
        <v>13291118.880000001</v>
      </c>
      <c r="CA71">
        <v>13395583.01</v>
      </c>
      <c r="CB71">
        <v>13836665.6</v>
      </c>
      <c r="CC71">
        <v>15356128.630000001</v>
      </c>
      <c r="CD71">
        <v>14842869.24</v>
      </c>
      <c r="CE71">
        <v>14838310.359999999</v>
      </c>
      <c r="CF71">
        <v>20371804.600000001</v>
      </c>
      <c r="CG71">
        <v>19922225.620000001</v>
      </c>
      <c r="CH71">
        <v>19887852.77</v>
      </c>
      <c r="CI71">
        <v>19861566.829999998</v>
      </c>
      <c r="CJ71">
        <v>21319912.449999999</v>
      </c>
      <c r="CK71">
        <v>16793481.149999999</v>
      </c>
      <c r="CL71">
        <v>16789114.190000001</v>
      </c>
      <c r="CM71">
        <v>16784622.329999998</v>
      </c>
      <c r="CN71">
        <v>15696275.17</v>
      </c>
      <c r="CO71">
        <v>19010358.010000002</v>
      </c>
      <c r="CP71">
        <v>18994827.149999999</v>
      </c>
      <c r="CQ71">
        <v>19088493.449999999</v>
      </c>
      <c r="CR71">
        <v>19020593.129999999</v>
      </c>
      <c r="CS71">
        <v>19016059.690000001</v>
      </c>
      <c r="CT71">
        <v>19011601.829999998</v>
      </c>
      <c r="CU71">
        <v>20226585.800000001</v>
      </c>
      <c r="CV71">
        <v>18338613.609999999</v>
      </c>
      <c r="CW71">
        <v>15234339.91</v>
      </c>
      <c r="CX71">
        <v>15194067.98</v>
      </c>
      <c r="CY71">
        <v>15208620.18</v>
      </c>
      <c r="CZ71">
        <v>15228386.359999999</v>
      </c>
      <c r="DA71">
        <v>15223909.68</v>
      </c>
      <c r="DB71">
        <v>15275033.34</v>
      </c>
      <c r="DC71">
        <v>15294290.09</v>
      </c>
      <c r="DD71">
        <v>15289883.65</v>
      </c>
      <c r="DE71">
        <v>15649714.039999999</v>
      </c>
      <c r="DF71">
        <v>15645168.390000001</v>
      </c>
      <c r="DG71">
        <v>15640682.26</v>
      </c>
      <c r="DH71">
        <v>15636195.300000001</v>
      </c>
      <c r="DI71">
        <v>15710539.85</v>
      </c>
      <c r="DJ71">
        <v>19741191.09</v>
      </c>
      <c r="DK71">
        <v>19831777.129999999</v>
      </c>
      <c r="DL71">
        <v>16860362.199999999</v>
      </c>
      <c r="DM71">
        <v>21803155.420000002</v>
      </c>
      <c r="DN71">
        <v>21748611.690000001</v>
      </c>
      <c r="DO71">
        <v>21792113.850000001</v>
      </c>
      <c r="DP71">
        <v>17794833.879999999</v>
      </c>
      <c r="DQ71">
        <v>15793298.109999999</v>
      </c>
      <c r="DR71">
        <v>16446071.85</v>
      </c>
      <c r="DS71">
        <v>16441678.91</v>
      </c>
      <c r="DT71">
        <v>16523091.76</v>
      </c>
      <c r="DU71">
        <v>16518363</v>
      </c>
      <c r="DV71">
        <v>16513836.210000001</v>
      </c>
      <c r="DW71">
        <v>16564550.93</v>
      </c>
      <c r="DX71">
        <v>16573348.789999999</v>
      </c>
      <c r="DY71">
        <v>16791569.329999998</v>
      </c>
      <c r="DZ71">
        <v>16902725.98</v>
      </c>
      <c r="EA71">
        <v>16965626.510000002</v>
      </c>
      <c r="EB71">
        <v>16960994.690000001</v>
      </c>
      <c r="EC71">
        <v>17041703.129999999</v>
      </c>
      <c r="ED71">
        <v>17042851.899999999</v>
      </c>
      <c r="EE71">
        <v>18019000.530000001</v>
      </c>
      <c r="EF71">
        <v>18070274.219999999</v>
      </c>
      <c r="EG71">
        <v>18212425.039999999</v>
      </c>
      <c r="EH71">
        <v>18283390.149999999</v>
      </c>
      <c r="EI71">
        <v>18276940.309999999</v>
      </c>
      <c r="EJ71">
        <v>18270597.73</v>
      </c>
      <c r="EK71">
        <v>18388266.800000001</v>
      </c>
      <c r="EL71">
        <v>18390333.98</v>
      </c>
      <c r="EM71">
        <v>18423178.420000002</v>
      </c>
      <c r="EN71">
        <v>18416832.280000001</v>
      </c>
      <c r="EO71">
        <v>18863457.77</v>
      </c>
      <c r="EP71">
        <v>18855854.600000001</v>
      </c>
      <c r="EQ71">
        <v>18836942.329999998</v>
      </c>
      <c r="ER71">
        <v>19033049.739999998</v>
      </c>
      <c r="ES71">
        <v>19178589.579999998</v>
      </c>
      <c r="ET71">
        <v>19223617.829999998</v>
      </c>
      <c r="EU71">
        <v>19246538</v>
      </c>
      <c r="EV71">
        <v>19447764.629999999</v>
      </c>
      <c r="EW71">
        <v>19442783.600000001</v>
      </c>
      <c r="EX71">
        <v>19437801.09</v>
      </c>
      <c r="EY71">
        <v>19490123.43</v>
      </c>
      <c r="EZ71">
        <v>19492305.75</v>
      </c>
      <c r="FA71">
        <v>26374978.68</v>
      </c>
      <c r="FB71">
        <v>26354583.75</v>
      </c>
      <c r="FC71">
        <v>26648147.699999999</v>
      </c>
      <c r="FD71">
        <v>26642995.050000001</v>
      </c>
      <c r="FE71">
        <v>26637933.710000001</v>
      </c>
      <c r="FF71">
        <v>26792973.210000001</v>
      </c>
      <c r="FG71">
        <v>26801751.100000001</v>
      </c>
      <c r="FH71">
        <v>26814589.609999999</v>
      </c>
      <c r="FI71">
        <v>27120298.550000001</v>
      </c>
      <c r="FJ71">
        <v>27155717.469999999</v>
      </c>
      <c r="FK71">
        <v>28060544.940000001</v>
      </c>
      <c r="FL71">
        <v>28055466.289999999</v>
      </c>
      <c r="FM71">
        <v>28083780.09</v>
      </c>
      <c r="FN71">
        <v>28079844.109999999</v>
      </c>
      <c r="FO71">
        <v>30075618.640000001</v>
      </c>
      <c r="FP71">
        <v>30070395.949999999</v>
      </c>
      <c r="FQ71">
        <v>32138944.75</v>
      </c>
      <c r="FR71">
        <v>32133605.199999999</v>
      </c>
      <c r="FS71">
        <v>32128490.579999998</v>
      </c>
      <c r="FT71">
        <v>31649911.800000001</v>
      </c>
      <c r="FU71">
        <v>31827727.030000001</v>
      </c>
      <c r="FV71">
        <v>37831708.530000001</v>
      </c>
      <c r="FW71">
        <v>37824366.07</v>
      </c>
      <c r="FX71">
        <v>35962361.780000001</v>
      </c>
      <c r="FY71">
        <v>35957076.310000002</v>
      </c>
      <c r="FZ71">
        <v>35951923.710000001</v>
      </c>
      <c r="GA71">
        <v>34988242.350000001</v>
      </c>
      <c r="GC71" s="58" t="str">
        <f>INDEX('[1]MONEDA FIA'!$B$2:$B$51,MATCH(A71,'[1]MONEDA FIA'!$A$2:$A$51,0))</f>
        <v>BS</v>
      </c>
    </row>
    <row r="72" spans="1:185" x14ac:dyDescent="0.2">
      <c r="A72" t="s">
        <v>61</v>
      </c>
      <c r="B72" t="s">
        <v>14</v>
      </c>
      <c r="C72">
        <v>2.8046000000000002</v>
      </c>
      <c r="D72">
        <v>2.8134999999999999</v>
      </c>
      <c r="E72">
        <v>2.8241000000000001</v>
      </c>
      <c r="F72">
        <v>2.8176999999999999</v>
      </c>
      <c r="G72">
        <v>2.8108</v>
      </c>
      <c r="H72">
        <v>2.8582000000000001</v>
      </c>
      <c r="I72">
        <v>2.8839999999999999</v>
      </c>
      <c r="J72">
        <v>2.8405999999999998</v>
      </c>
      <c r="K72">
        <v>22.0046</v>
      </c>
      <c r="L72">
        <v>19.844899999999999</v>
      </c>
      <c r="M72">
        <v>13.5245</v>
      </c>
      <c r="N72">
        <v>20.876300000000001</v>
      </c>
      <c r="O72">
        <v>20.821899999999999</v>
      </c>
      <c r="P72">
        <v>20.747599999999998</v>
      </c>
      <c r="Q72">
        <v>11.467599999999999</v>
      </c>
      <c r="R72">
        <v>12.5542</v>
      </c>
      <c r="S72">
        <v>12.988</v>
      </c>
      <c r="T72">
        <v>12.873900000000001</v>
      </c>
      <c r="U72">
        <v>9.9503000000000004</v>
      </c>
      <c r="V72">
        <v>9.8993000000000002</v>
      </c>
      <c r="W72">
        <v>9.8961000000000006</v>
      </c>
      <c r="X72">
        <v>8.5355000000000008</v>
      </c>
      <c r="Y72">
        <v>8.5596999999999994</v>
      </c>
      <c r="Z72">
        <v>8.5886999999999993</v>
      </c>
      <c r="AA72">
        <v>8.4838000000000005</v>
      </c>
      <c r="AB72">
        <v>7.7240000000000002</v>
      </c>
      <c r="AC72">
        <v>8.2546999999999997</v>
      </c>
      <c r="AD72">
        <v>8.1717999999999993</v>
      </c>
      <c r="AE72">
        <v>8.3453999999999997</v>
      </c>
      <c r="AF72">
        <v>6.4531999999999998</v>
      </c>
      <c r="AG72">
        <v>9.14</v>
      </c>
      <c r="AH72">
        <v>9.0306999999999995</v>
      </c>
      <c r="AI72">
        <v>8.9417000000000009</v>
      </c>
      <c r="AJ72">
        <v>8.8994999999999997</v>
      </c>
      <c r="AK72">
        <v>8.8350000000000009</v>
      </c>
      <c r="AL72">
        <v>8.7413000000000007</v>
      </c>
      <c r="AM72">
        <v>8.6707999999999998</v>
      </c>
      <c r="AN72">
        <v>8.6005000000000003</v>
      </c>
      <c r="AO72">
        <v>8.6167999999999996</v>
      </c>
      <c r="AP72">
        <v>-2.1196000000000002</v>
      </c>
      <c r="AQ72">
        <v>-1.9669000000000001</v>
      </c>
      <c r="AR72">
        <v>-1.8603000000000001</v>
      </c>
      <c r="AS72">
        <v>-1.7827999999999999</v>
      </c>
      <c r="AT72">
        <v>-1.6861999999999999</v>
      </c>
      <c r="AU72">
        <v>-1.589</v>
      </c>
      <c r="AV72">
        <v>-1.5058</v>
      </c>
      <c r="AW72">
        <v>-1.4216</v>
      </c>
      <c r="AX72">
        <v>-1.3640000000000001</v>
      </c>
      <c r="AY72">
        <v>1.5329999999999999</v>
      </c>
      <c r="AZ72">
        <v>2.1364999999999998</v>
      </c>
      <c r="BA72">
        <v>2.2277999999999998</v>
      </c>
      <c r="BB72">
        <v>2.3031999999999999</v>
      </c>
      <c r="BC72">
        <v>2.3513999999999999</v>
      </c>
      <c r="BD72">
        <v>2.4085999999999999</v>
      </c>
      <c r="BE72">
        <v>2.5129999999999999</v>
      </c>
      <c r="BF72">
        <v>2.5834999999999999</v>
      </c>
      <c r="BG72">
        <v>2.0642999999999998</v>
      </c>
      <c r="BH72">
        <v>2.1536</v>
      </c>
      <c r="BI72">
        <v>1.9515</v>
      </c>
      <c r="BJ72">
        <v>3.8180000000000001</v>
      </c>
      <c r="BK72">
        <v>1.135</v>
      </c>
      <c r="BL72">
        <v>1.2085999999999999</v>
      </c>
      <c r="BM72">
        <v>1.2799</v>
      </c>
      <c r="BN72">
        <v>1.5283</v>
      </c>
      <c r="BO72">
        <v>1.6069</v>
      </c>
      <c r="BP72">
        <v>1.6756</v>
      </c>
      <c r="BQ72">
        <v>1.7303999999999999</v>
      </c>
      <c r="BR72">
        <v>1.7835000000000001</v>
      </c>
      <c r="BS72">
        <v>-16.650600000000001</v>
      </c>
      <c r="BT72">
        <v>-10.063700000000001</v>
      </c>
      <c r="BU72">
        <v>2.5646</v>
      </c>
      <c r="BV72">
        <v>2.5628000000000002</v>
      </c>
      <c r="BW72">
        <v>2.5611999999999999</v>
      </c>
      <c r="BX72">
        <v>2.5426000000000002</v>
      </c>
      <c r="BY72">
        <v>2.5242</v>
      </c>
      <c r="BZ72">
        <v>2.5857000000000001</v>
      </c>
      <c r="CA72">
        <v>2.5935000000000001</v>
      </c>
      <c r="CB72">
        <v>2.6381000000000001</v>
      </c>
      <c r="CC72">
        <v>2.6272000000000002</v>
      </c>
      <c r="CD72">
        <v>2.0895000000000001</v>
      </c>
      <c r="CE72">
        <v>2.0718999999999999</v>
      </c>
      <c r="CF72">
        <v>2.0550999999999999</v>
      </c>
      <c r="CG72">
        <v>2.0697999999999999</v>
      </c>
      <c r="CH72">
        <v>2.0708000000000002</v>
      </c>
      <c r="CI72">
        <v>23.588899999999999</v>
      </c>
      <c r="CJ72">
        <v>9.7390000000000008</v>
      </c>
      <c r="CK72">
        <v>8.1569000000000003</v>
      </c>
      <c r="CL72">
        <v>8.1396999999999995</v>
      </c>
      <c r="CM72">
        <v>8.1224000000000007</v>
      </c>
      <c r="CN72">
        <v>8.1636000000000006</v>
      </c>
      <c r="CO72">
        <v>8.1193000000000008</v>
      </c>
      <c r="CP72">
        <v>8.1066000000000003</v>
      </c>
      <c r="CQ72">
        <v>8.1180000000000003</v>
      </c>
      <c r="CR72">
        <v>7.9142999999999999</v>
      </c>
      <c r="CS72">
        <v>7.8891</v>
      </c>
      <c r="CT72">
        <v>7.8726000000000003</v>
      </c>
      <c r="CU72">
        <v>7.9131</v>
      </c>
      <c r="CV72">
        <v>7.9234999999999998</v>
      </c>
      <c r="CW72">
        <v>26.7164</v>
      </c>
      <c r="CX72">
        <v>19.832799999999999</v>
      </c>
      <c r="CY72">
        <v>6.9718999999999998</v>
      </c>
      <c r="CZ72">
        <v>6.9569999999999999</v>
      </c>
      <c r="DA72">
        <v>6.9413</v>
      </c>
      <c r="DB72">
        <v>6.9774000000000003</v>
      </c>
      <c r="DC72">
        <v>6.9904000000000002</v>
      </c>
      <c r="DD72">
        <v>6.2496</v>
      </c>
      <c r="DE72">
        <v>6.2491000000000003</v>
      </c>
      <c r="DF72">
        <v>6.2382999999999997</v>
      </c>
      <c r="DG72">
        <v>6.2271999999999998</v>
      </c>
      <c r="DH72">
        <v>6.2161</v>
      </c>
      <c r="DI72">
        <v>6.2624000000000004</v>
      </c>
      <c r="DJ72">
        <v>5.7068000000000003</v>
      </c>
      <c r="DK72">
        <v>5.6982999999999997</v>
      </c>
      <c r="DL72">
        <v>0.71719999999999995</v>
      </c>
      <c r="DM72">
        <v>-10.801</v>
      </c>
      <c r="DN72">
        <v>2.7921999999999998</v>
      </c>
      <c r="DO72">
        <v>4.3456999999999999</v>
      </c>
      <c r="DP72">
        <v>4.3906000000000001</v>
      </c>
      <c r="DQ72">
        <v>4.2882999999999996</v>
      </c>
      <c r="DR72">
        <v>4.22</v>
      </c>
      <c r="DS72">
        <v>4.2624000000000004</v>
      </c>
      <c r="DT72">
        <v>4.3125</v>
      </c>
      <c r="DU72">
        <v>4.2998000000000003</v>
      </c>
      <c r="DV72">
        <v>4.2868000000000004</v>
      </c>
      <c r="DW72">
        <v>3.7734000000000001</v>
      </c>
      <c r="DX72">
        <v>3.7867999999999999</v>
      </c>
      <c r="DY72">
        <v>3.7553000000000001</v>
      </c>
      <c r="DZ72">
        <v>3.7541000000000002</v>
      </c>
      <c r="EA72">
        <v>3.8612000000000002</v>
      </c>
      <c r="EB72">
        <v>3.9510000000000001</v>
      </c>
      <c r="EC72">
        <v>3.9327000000000001</v>
      </c>
      <c r="ED72">
        <v>3.9586000000000001</v>
      </c>
      <c r="EE72">
        <v>3.9710000000000001</v>
      </c>
      <c r="EF72">
        <v>3.9495</v>
      </c>
      <c r="EG72">
        <v>4.5395000000000003</v>
      </c>
      <c r="EH72">
        <v>5.2214</v>
      </c>
      <c r="EI72">
        <v>5.2049000000000003</v>
      </c>
      <c r="EJ72">
        <v>5.2</v>
      </c>
      <c r="EK72">
        <v>5.2058</v>
      </c>
      <c r="EL72">
        <v>5.2133000000000003</v>
      </c>
      <c r="EM72">
        <v>5.1742999999999997</v>
      </c>
      <c r="EN72">
        <v>5.7278000000000002</v>
      </c>
      <c r="EO72">
        <v>5.7134</v>
      </c>
      <c r="EP72">
        <v>10.612399999999999</v>
      </c>
      <c r="EQ72">
        <v>0.80800000000000005</v>
      </c>
      <c r="ER72">
        <v>0.85450000000000004</v>
      </c>
      <c r="ES72">
        <v>0.87549999999999994</v>
      </c>
      <c r="ET72">
        <v>0.84909999999999997</v>
      </c>
      <c r="EU72">
        <v>0.96930000000000005</v>
      </c>
      <c r="EV72">
        <v>1.0125</v>
      </c>
      <c r="EW72">
        <v>1.0301</v>
      </c>
      <c r="EX72">
        <v>0.99539999999999995</v>
      </c>
      <c r="EY72">
        <v>1.0253000000000001</v>
      </c>
      <c r="EZ72">
        <v>1.0425</v>
      </c>
      <c r="FA72">
        <v>1.5720000000000001</v>
      </c>
      <c r="FB72">
        <v>1.4713000000000001</v>
      </c>
      <c r="FC72">
        <v>1.4775</v>
      </c>
      <c r="FD72">
        <v>1.4670000000000001</v>
      </c>
      <c r="FE72">
        <v>1.4493</v>
      </c>
      <c r="FF72">
        <v>1.5011000000000001</v>
      </c>
      <c r="FG72">
        <v>1.5269999999999999</v>
      </c>
      <c r="FH72">
        <v>1.52</v>
      </c>
      <c r="FI72">
        <v>1.5265</v>
      </c>
      <c r="FJ72">
        <v>1.5326</v>
      </c>
      <c r="FK72">
        <v>0.93459999999999999</v>
      </c>
      <c r="FL72">
        <v>0.92749999999999999</v>
      </c>
      <c r="FM72">
        <v>0.98409999999999997</v>
      </c>
      <c r="FN72">
        <v>1.0075000000000001</v>
      </c>
      <c r="FO72">
        <v>1.0190999999999999</v>
      </c>
      <c r="FP72">
        <v>1.0116000000000001</v>
      </c>
      <c r="FQ72">
        <v>1.0419</v>
      </c>
      <c r="FR72">
        <v>1.0410999999999999</v>
      </c>
      <c r="FS72">
        <v>1.0401</v>
      </c>
      <c r="FT72">
        <v>1.1942999999999999</v>
      </c>
      <c r="FU72">
        <v>1.0873999999999999</v>
      </c>
      <c r="FV72">
        <v>1.4330000000000001</v>
      </c>
      <c r="FW72">
        <v>1.4383999999999999</v>
      </c>
      <c r="FX72">
        <v>1.4435</v>
      </c>
      <c r="FY72">
        <v>1.4252</v>
      </c>
      <c r="FZ72">
        <v>1.4066000000000001</v>
      </c>
      <c r="GA72">
        <v>1.4599</v>
      </c>
      <c r="GC72" s="58" t="str">
        <f>INDEX('[1]MONEDA FIA'!$B$2:$B$51,MATCH(A72,'[1]MONEDA FIA'!$A$2:$A$51,0))</f>
        <v>BS</v>
      </c>
    </row>
    <row r="73" spans="1:185" x14ac:dyDescent="0.2">
      <c r="A73" t="s">
        <v>61</v>
      </c>
      <c r="B73" t="s">
        <v>15</v>
      </c>
      <c r="C73">
        <v>2.8409</v>
      </c>
      <c r="D73">
        <v>2.8500999999999999</v>
      </c>
      <c r="E73">
        <v>2.8609</v>
      </c>
      <c r="F73">
        <v>2.8544</v>
      </c>
      <c r="G73">
        <v>2.8473000000000002</v>
      </c>
      <c r="H73">
        <v>2.8959000000000001</v>
      </c>
      <c r="I73">
        <v>2.9224000000000001</v>
      </c>
      <c r="J73">
        <v>2.8778999999999999</v>
      </c>
      <c r="K73">
        <v>24.365300000000001</v>
      </c>
      <c r="L73">
        <v>21.7532</v>
      </c>
      <c r="M73">
        <v>14.395200000000001</v>
      </c>
      <c r="N73">
        <v>22.994299999999999</v>
      </c>
      <c r="O73">
        <v>22.928599999999999</v>
      </c>
      <c r="P73">
        <v>22.838799999999999</v>
      </c>
      <c r="Q73">
        <v>12.09</v>
      </c>
      <c r="R73">
        <v>13.3024</v>
      </c>
      <c r="S73">
        <v>13.7897</v>
      </c>
      <c r="T73">
        <v>13.6614</v>
      </c>
      <c r="U73">
        <v>10.4169</v>
      </c>
      <c r="V73">
        <v>10.361000000000001</v>
      </c>
      <c r="W73">
        <v>10.3575</v>
      </c>
      <c r="X73">
        <v>8.8774999999999995</v>
      </c>
      <c r="Y73">
        <v>8.9036000000000008</v>
      </c>
      <c r="Z73">
        <v>8.9350000000000005</v>
      </c>
      <c r="AA73">
        <v>8.8216000000000001</v>
      </c>
      <c r="AB73">
        <v>8.0033999999999992</v>
      </c>
      <c r="AC73">
        <v>8.5742999999999991</v>
      </c>
      <c r="AD73">
        <v>8.4848999999999997</v>
      </c>
      <c r="AE73">
        <v>8.6721000000000004</v>
      </c>
      <c r="AF73">
        <v>6.6475</v>
      </c>
      <c r="AG73">
        <v>9.5327999999999999</v>
      </c>
      <c r="AH73">
        <v>9.4139999999999997</v>
      </c>
      <c r="AI73">
        <v>9.3173999999999992</v>
      </c>
      <c r="AJ73">
        <v>9.2715999999999994</v>
      </c>
      <c r="AK73">
        <v>9.2017000000000007</v>
      </c>
      <c r="AL73">
        <v>9.1001999999999992</v>
      </c>
      <c r="AM73">
        <v>9.0237999999999996</v>
      </c>
      <c r="AN73">
        <v>8.9478000000000009</v>
      </c>
      <c r="AO73">
        <v>8.9654000000000007</v>
      </c>
      <c r="AP73">
        <v>-2.0991</v>
      </c>
      <c r="AQ73">
        <v>-1.9493</v>
      </c>
      <c r="AR73">
        <v>-1.8445</v>
      </c>
      <c r="AS73">
        <v>-1.7683</v>
      </c>
      <c r="AT73">
        <v>-1.6732</v>
      </c>
      <c r="AU73">
        <v>-1.5774999999999999</v>
      </c>
      <c r="AV73">
        <v>-1.4955000000000001</v>
      </c>
      <c r="AW73">
        <v>-1.4124000000000001</v>
      </c>
      <c r="AX73">
        <v>-1.3554999999999999</v>
      </c>
      <c r="AY73">
        <v>1.5438000000000001</v>
      </c>
      <c r="AZ73">
        <v>2.1575000000000002</v>
      </c>
      <c r="BA73">
        <v>2.2507000000000001</v>
      </c>
      <c r="BB73">
        <v>2.3277000000000001</v>
      </c>
      <c r="BC73">
        <v>2.3769</v>
      </c>
      <c r="BD73">
        <v>2.4354</v>
      </c>
      <c r="BE73">
        <v>2.5421</v>
      </c>
      <c r="BF73">
        <v>2.6143000000000001</v>
      </c>
      <c r="BG73">
        <v>2.0838999999999999</v>
      </c>
      <c r="BH73">
        <v>2.1749999999999998</v>
      </c>
      <c r="BI73">
        <v>1.9690000000000001</v>
      </c>
      <c r="BJ73">
        <v>3.8855</v>
      </c>
      <c r="BK73">
        <v>1.1409</v>
      </c>
      <c r="BL73">
        <v>1.2153</v>
      </c>
      <c r="BM73">
        <v>1.2874000000000001</v>
      </c>
      <c r="BN73">
        <v>1.5390999999999999</v>
      </c>
      <c r="BO73">
        <v>1.6188</v>
      </c>
      <c r="BP73">
        <v>1.6884999999999999</v>
      </c>
      <c r="BQ73">
        <v>1.7442</v>
      </c>
      <c r="BR73">
        <v>1.7982</v>
      </c>
      <c r="BS73">
        <v>-15.4369</v>
      </c>
      <c r="BT73">
        <v>-9.6121999999999996</v>
      </c>
      <c r="BU73">
        <v>2.5950000000000002</v>
      </c>
      <c r="BV73">
        <v>2.5931000000000002</v>
      </c>
      <c r="BW73">
        <v>2.5914999999999999</v>
      </c>
      <c r="BX73">
        <v>2.5724</v>
      </c>
      <c r="BY73">
        <v>2.5535999999999999</v>
      </c>
      <c r="BZ73">
        <v>2.6166</v>
      </c>
      <c r="CA73">
        <v>2.6246</v>
      </c>
      <c r="CB73">
        <v>2.6701999999999999</v>
      </c>
      <c r="CC73">
        <v>2.6591</v>
      </c>
      <c r="CD73">
        <v>2.1095999999999999</v>
      </c>
      <c r="CE73">
        <v>2.0916999999999999</v>
      </c>
      <c r="CF73">
        <v>2.0746000000000002</v>
      </c>
      <c r="CG73">
        <v>2.0895000000000001</v>
      </c>
      <c r="CH73">
        <v>2.0905999999999998</v>
      </c>
      <c r="CI73">
        <v>26.314</v>
      </c>
      <c r="CJ73">
        <v>10.185700000000001</v>
      </c>
      <c r="CK73">
        <v>8.4688999999999997</v>
      </c>
      <c r="CL73">
        <v>8.4503000000000004</v>
      </c>
      <c r="CM73">
        <v>8.4316999999999993</v>
      </c>
      <c r="CN73">
        <v>8.4761000000000006</v>
      </c>
      <c r="CO73">
        <v>8.4283999999999999</v>
      </c>
      <c r="CP73">
        <v>8.4146999999999998</v>
      </c>
      <c r="CQ73">
        <v>8.4269999999999996</v>
      </c>
      <c r="CR73">
        <v>8.2078000000000007</v>
      </c>
      <c r="CS73">
        <v>8.1806999999999999</v>
      </c>
      <c r="CT73">
        <v>8.1630000000000003</v>
      </c>
      <c r="CU73">
        <v>8.2065000000000001</v>
      </c>
      <c r="CV73">
        <v>8.2177000000000007</v>
      </c>
      <c r="CW73">
        <v>30.243200000000002</v>
      </c>
      <c r="CX73">
        <v>21.738700000000001</v>
      </c>
      <c r="CY73">
        <v>7.1990999999999996</v>
      </c>
      <c r="CZ73">
        <v>7.1832000000000003</v>
      </c>
      <c r="DA73">
        <v>7.1664000000000003</v>
      </c>
      <c r="DB73">
        <v>7.2049000000000003</v>
      </c>
      <c r="DC73">
        <v>7.2187999999999999</v>
      </c>
      <c r="DD73">
        <v>6.4318</v>
      </c>
      <c r="DE73">
        <v>6.4311999999999996</v>
      </c>
      <c r="DF73">
        <v>6.4198000000000004</v>
      </c>
      <c r="DG73">
        <v>6.4080000000000004</v>
      </c>
      <c r="DH73">
        <v>6.3963000000000001</v>
      </c>
      <c r="DI73">
        <v>6.4452999999999996</v>
      </c>
      <c r="DJ73">
        <v>5.8585000000000003</v>
      </c>
      <c r="DK73">
        <v>5.8494999999999999</v>
      </c>
      <c r="DL73">
        <v>0.71960000000000002</v>
      </c>
      <c r="DM73">
        <v>-10.282</v>
      </c>
      <c r="DN73">
        <v>2.8281999999999998</v>
      </c>
      <c r="DO73">
        <v>4.4333</v>
      </c>
      <c r="DP73">
        <v>4.4800000000000004</v>
      </c>
      <c r="DQ73">
        <v>4.3735999999999997</v>
      </c>
      <c r="DR73">
        <v>4.3026</v>
      </c>
      <c r="DS73">
        <v>4.3467000000000002</v>
      </c>
      <c r="DT73">
        <v>4.3987999999999996</v>
      </c>
      <c r="DU73">
        <v>4.3856000000000002</v>
      </c>
      <c r="DV73">
        <v>4.3719999999999999</v>
      </c>
      <c r="DW73">
        <v>3.8393000000000002</v>
      </c>
      <c r="DX73">
        <v>3.8532000000000002</v>
      </c>
      <c r="DY73">
        <v>3.8206000000000002</v>
      </c>
      <c r="DZ73">
        <v>3.8193999999999999</v>
      </c>
      <c r="EA73">
        <v>3.9302999999999999</v>
      </c>
      <c r="EB73">
        <v>4.0232999999999999</v>
      </c>
      <c r="EC73">
        <v>4.0044000000000004</v>
      </c>
      <c r="ED73">
        <v>4.0312000000000001</v>
      </c>
      <c r="EE73">
        <v>4.0441000000000003</v>
      </c>
      <c r="EF73">
        <v>4.0217999999999998</v>
      </c>
      <c r="EG73">
        <v>4.6352000000000002</v>
      </c>
      <c r="EH73">
        <v>5.3482000000000003</v>
      </c>
      <c r="EI73">
        <v>5.3308999999999997</v>
      </c>
      <c r="EJ73">
        <v>5.3257000000000003</v>
      </c>
      <c r="EK73">
        <v>5.3318000000000003</v>
      </c>
      <c r="EL73">
        <v>5.3396999999999997</v>
      </c>
      <c r="EM73">
        <v>5.2988</v>
      </c>
      <c r="EN73">
        <v>5.8806000000000003</v>
      </c>
      <c r="EO73">
        <v>5.8654000000000002</v>
      </c>
      <c r="EP73">
        <v>11.1441</v>
      </c>
      <c r="EQ73">
        <v>0.81100000000000005</v>
      </c>
      <c r="ER73">
        <v>0.8579</v>
      </c>
      <c r="ES73">
        <v>0.879</v>
      </c>
      <c r="ET73">
        <v>0.85240000000000005</v>
      </c>
      <c r="EU73">
        <v>0.97360000000000002</v>
      </c>
      <c r="EV73">
        <v>1.0172000000000001</v>
      </c>
      <c r="EW73">
        <v>1.0349999999999999</v>
      </c>
      <c r="EX73">
        <v>1</v>
      </c>
      <c r="EY73">
        <v>1.0301</v>
      </c>
      <c r="EZ73">
        <v>1.0475000000000001</v>
      </c>
      <c r="FA73">
        <v>1.5833999999999999</v>
      </c>
      <c r="FB73">
        <v>1.4813000000000001</v>
      </c>
      <c r="FC73">
        <v>1.4875</v>
      </c>
      <c r="FD73">
        <v>1.4769000000000001</v>
      </c>
      <c r="FE73">
        <v>1.4590000000000001</v>
      </c>
      <c r="FF73">
        <v>1.5115000000000001</v>
      </c>
      <c r="FG73">
        <v>1.5377000000000001</v>
      </c>
      <c r="FH73">
        <v>1.5306</v>
      </c>
      <c r="FI73">
        <v>1.5371999999999999</v>
      </c>
      <c r="FJ73">
        <v>1.5434000000000001</v>
      </c>
      <c r="FK73">
        <v>0.93859999999999999</v>
      </c>
      <c r="FL73">
        <v>0.93149999999999999</v>
      </c>
      <c r="FM73">
        <v>0.98860000000000003</v>
      </c>
      <c r="FN73">
        <v>1.0122</v>
      </c>
      <c r="FO73">
        <v>1.0239</v>
      </c>
      <c r="FP73">
        <v>1.0163</v>
      </c>
      <c r="FQ73">
        <v>1.0468999999999999</v>
      </c>
      <c r="FR73">
        <v>1.0461</v>
      </c>
      <c r="FS73">
        <v>1.0450999999999999</v>
      </c>
      <c r="FT73">
        <v>1.2009000000000001</v>
      </c>
      <c r="FU73">
        <v>1.0928</v>
      </c>
      <c r="FV73">
        <v>1.4423999999999999</v>
      </c>
      <c r="FW73">
        <v>1.4479</v>
      </c>
      <c r="FX73">
        <v>1.4531000000000001</v>
      </c>
      <c r="FY73">
        <v>1.4345000000000001</v>
      </c>
      <c r="FZ73">
        <v>1.4157</v>
      </c>
      <c r="GA73">
        <v>1.4697</v>
      </c>
      <c r="GC73" s="58" t="str">
        <f>INDEX('[1]MONEDA FIA'!$B$2:$B$51,MATCH(A73,'[1]MONEDA FIA'!$A$2:$A$51,0))</f>
        <v>BS</v>
      </c>
    </row>
    <row r="74" spans="1:185" x14ac:dyDescent="0.2">
      <c r="A74" t="s">
        <v>4</v>
      </c>
      <c r="B74" t="s">
        <v>13</v>
      </c>
      <c r="C74">
        <v>39354314.380000003</v>
      </c>
      <c r="D74">
        <v>39353049.840000004</v>
      </c>
      <c r="E74">
        <v>39362994.909999996</v>
      </c>
      <c r="F74">
        <v>39361557.710000001</v>
      </c>
      <c r="G74">
        <v>39361097.75</v>
      </c>
      <c r="H74">
        <v>39359923.880000003</v>
      </c>
      <c r="I74">
        <v>39356051.310000002</v>
      </c>
      <c r="J74">
        <v>39348548.159999996</v>
      </c>
      <c r="K74">
        <v>39345232.560000002</v>
      </c>
      <c r="L74">
        <v>39420754.030000001</v>
      </c>
      <c r="M74">
        <v>39413972.789999999</v>
      </c>
      <c r="N74">
        <v>39412819.289999999</v>
      </c>
      <c r="O74">
        <v>39385552.859999999</v>
      </c>
      <c r="P74">
        <v>39375957.469999999</v>
      </c>
      <c r="Q74">
        <v>39369721.490000002</v>
      </c>
      <c r="R74">
        <v>39362249.07</v>
      </c>
      <c r="S74">
        <v>39435207.609999999</v>
      </c>
      <c r="T74">
        <v>39434377.210000001</v>
      </c>
      <c r="U74">
        <v>39433564.310000002</v>
      </c>
      <c r="V74">
        <v>39431378.57</v>
      </c>
      <c r="W74">
        <v>39425147.369999997</v>
      </c>
      <c r="X74">
        <v>39424304.32</v>
      </c>
      <c r="Y74">
        <v>39419531.670000002</v>
      </c>
      <c r="Z74">
        <v>39416477.68</v>
      </c>
      <c r="AA74">
        <v>39415653.829999998</v>
      </c>
      <c r="AB74">
        <v>39414829.130000003</v>
      </c>
      <c r="AC74">
        <v>39503211.350000001</v>
      </c>
      <c r="AD74">
        <v>39467515.079999998</v>
      </c>
      <c r="AE74">
        <v>39462022.990000002</v>
      </c>
      <c r="AF74">
        <v>39458798.229999997</v>
      </c>
      <c r="AG74">
        <v>39454190.600000001</v>
      </c>
      <c r="AH74">
        <v>39453607.119999997</v>
      </c>
      <c r="AI74">
        <v>39453068.100000001</v>
      </c>
      <c r="AJ74">
        <v>39445882.869999997</v>
      </c>
      <c r="AK74">
        <v>39456821.880000003</v>
      </c>
      <c r="AL74">
        <v>39452392.75</v>
      </c>
      <c r="AM74">
        <v>39448498.32</v>
      </c>
      <c r="AN74">
        <v>39445415.969999999</v>
      </c>
      <c r="AO74">
        <v>39444794.460000001</v>
      </c>
      <c r="AP74">
        <v>39444213.07</v>
      </c>
      <c r="AQ74">
        <v>39437261.079999998</v>
      </c>
      <c r="AR74">
        <v>39388947.369999997</v>
      </c>
      <c r="AS74">
        <v>39383860.630000003</v>
      </c>
      <c r="AT74">
        <v>39379278.240000002</v>
      </c>
      <c r="AU74">
        <v>39376809.759999998</v>
      </c>
      <c r="AV74">
        <v>39376346.130000003</v>
      </c>
      <c r="AW74">
        <v>39375912.789999999</v>
      </c>
      <c r="AX74">
        <v>39372010.490000002</v>
      </c>
      <c r="AY74">
        <v>39368369.359999999</v>
      </c>
      <c r="AZ74">
        <v>39403034.719999999</v>
      </c>
      <c r="BA74">
        <v>39400121.259999998</v>
      </c>
      <c r="BB74">
        <v>39397556.359999999</v>
      </c>
      <c r="BC74">
        <v>39397113.619999997</v>
      </c>
      <c r="BD74">
        <v>39396666.890000001</v>
      </c>
      <c r="BE74">
        <v>39391837.020000003</v>
      </c>
      <c r="BF74">
        <v>39389639.280000001</v>
      </c>
      <c r="BG74">
        <v>39380440.100000001</v>
      </c>
      <c r="BH74">
        <v>39372799.359999999</v>
      </c>
      <c r="BI74">
        <v>39363553.609999999</v>
      </c>
      <c r="BJ74">
        <v>39363106.189999998</v>
      </c>
      <c r="BK74">
        <v>39362689.340000004</v>
      </c>
      <c r="BL74">
        <v>39362272.490000002</v>
      </c>
      <c r="BM74">
        <v>39361848.649999999</v>
      </c>
      <c r="BN74">
        <v>39337852.479999997</v>
      </c>
      <c r="BO74">
        <v>39332140.780000001</v>
      </c>
      <c r="BP74">
        <v>39323632.280000001</v>
      </c>
      <c r="BQ74">
        <v>39323227.609999999</v>
      </c>
      <c r="BR74">
        <v>39322829.189999998</v>
      </c>
      <c r="BS74">
        <v>39097450.670000002</v>
      </c>
      <c r="BT74">
        <v>39180541.280000001</v>
      </c>
      <c r="BU74">
        <v>39254633.609999999</v>
      </c>
      <c r="BV74">
        <v>39224882.719999999</v>
      </c>
      <c r="BW74">
        <v>39208139.850000001</v>
      </c>
      <c r="BX74">
        <v>39207716.25</v>
      </c>
      <c r="BY74">
        <v>39207308.200000003</v>
      </c>
      <c r="BZ74">
        <v>39197273.039999999</v>
      </c>
      <c r="CA74">
        <v>39196167.950000003</v>
      </c>
      <c r="CB74">
        <v>39154054.329999998</v>
      </c>
      <c r="CC74">
        <v>39151868.039999999</v>
      </c>
      <c r="CD74">
        <v>39451845.170000002</v>
      </c>
      <c r="CE74">
        <v>39451412.719999999</v>
      </c>
      <c r="CF74">
        <v>39450997.969999999</v>
      </c>
      <c r="CG74">
        <v>39545184.439999998</v>
      </c>
      <c r="CH74">
        <v>39543132.07</v>
      </c>
      <c r="CI74">
        <v>39724990.43</v>
      </c>
      <c r="CJ74">
        <v>39696909.420000002</v>
      </c>
      <c r="CK74">
        <v>39926152.649999999</v>
      </c>
      <c r="CL74">
        <v>39924612.880000003</v>
      </c>
      <c r="CM74">
        <v>39923097.990000002</v>
      </c>
      <c r="CN74">
        <v>39918281.259999998</v>
      </c>
      <c r="CO74">
        <v>39894886</v>
      </c>
      <c r="CP74">
        <v>39903009.579999998</v>
      </c>
      <c r="CQ74">
        <v>39899094.479999997</v>
      </c>
      <c r="CR74">
        <v>39897189.600000001</v>
      </c>
      <c r="CS74">
        <v>39895671.539999999</v>
      </c>
      <c r="CT74">
        <v>39894153.530000001</v>
      </c>
      <c r="CU74">
        <v>39987327.960000001</v>
      </c>
      <c r="CV74">
        <v>39985216.25</v>
      </c>
      <c r="CW74">
        <v>39987983.729999997</v>
      </c>
      <c r="CX74">
        <v>39983359.590000004</v>
      </c>
      <c r="CY74">
        <v>39977189.390000001</v>
      </c>
      <c r="CZ74">
        <v>39975741.119999997</v>
      </c>
      <c r="DA74">
        <v>39974306.670000002</v>
      </c>
      <c r="DB74">
        <v>39966821.640000001</v>
      </c>
      <c r="DC74">
        <v>39961786.799999997</v>
      </c>
      <c r="DD74">
        <v>39928995</v>
      </c>
      <c r="DE74">
        <v>39950724.009999998</v>
      </c>
      <c r="DF74">
        <v>39949297.299999997</v>
      </c>
      <c r="DG74">
        <v>39947844.420000002</v>
      </c>
      <c r="DH74">
        <v>39946414.399999999</v>
      </c>
      <c r="DI74">
        <v>39969678.719999999</v>
      </c>
      <c r="DJ74">
        <v>39962902.890000001</v>
      </c>
      <c r="DK74">
        <v>39959212.689999998</v>
      </c>
      <c r="DL74">
        <v>39960518.299999997</v>
      </c>
      <c r="DM74">
        <v>39998990.409999996</v>
      </c>
      <c r="DN74">
        <v>39995750.670000002</v>
      </c>
      <c r="DO74">
        <v>39995366.359999999</v>
      </c>
      <c r="DP74">
        <v>39992120.090000004</v>
      </c>
      <c r="DQ74">
        <v>39986526.539999999</v>
      </c>
      <c r="DR74">
        <v>39979845.240000002</v>
      </c>
      <c r="DS74">
        <v>39979267.170000002</v>
      </c>
      <c r="DT74">
        <v>39979035.490000002</v>
      </c>
      <c r="DU74">
        <v>39978563.119999997</v>
      </c>
      <c r="DV74">
        <v>39978118.130000003</v>
      </c>
      <c r="DW74">
        <v>40001424.600000001</v>
      </c>
      <c r="DX74">
        <v>39979041.509999998</v>
      </c>
      <c r="DY74">
        <v>39975030.810000002</v>
      </c>
      <c r="DZ74">
        <v>39973739.390000001</v>
      </c>
      <c r="EA74">
        <v>39968988.700000003</v>
      </c>
      <c r="EB74">
        <v>39968476.630000003</v>
      </c>
      <c r="EC74">
        <v>39967966.740000002</v>
      </c>
      <c r="ED74">
        <v>39966343.460000001</v>
      </c>
      <c r="EE74">
        <v>39963027.520000003</v>
      </c>
      <c r="EF74">
        <v>39958124.32</v>
      </c>
      <c r="EG74">
        <v>39970539.189999998</v>
      </c>
      <c r="EH74">
        <v>39969617.170000002</v>
      </c>
      <c r="EI74">
        <v>39969064.969999999</v>
      </c>
      <c r="EJ74">
        <v>39968511.009999998</v>
      </c>
      <c r="EK74">
        <v>39962699.57</v>
      </c>
      <c r="EL74">
        <v>39961463.170000002</v>
      </c>
      <c r="EM74">
        <v>39898703.969999999</v>
      </c>
      <c r="EN74">
        <v>39899381.009999998</v>
      </c>
      <c r="EO74">
        <v>39896076.759999998</v>
      </c>
      <c r="EP74">
        <v>39895512.210000001</v>
      </c>
      <c r="EQ74">
        <v>39894962.649999999</v>
      </c>
      <c r="ER74">
        <v>39892267.82</v>
      </c>
      <c r="ES74">
        <v>39899198.939999998</v>
      </c>
      <c r="ET74">
        <v>40095866.189999998</v>
      </c>
      <c r="EU74">
        <v>40225569.740000002</v>
      </c>
      <c r="EV74">
        <v>40400474.700000003</v>
      </c>
      <c r="EW74">
        <v>40400780.82</v>
      </c>
      <c r="EX74">
        <v>40400495.079999998</v>
      </c>
      <c r="EY74">
        <v>40396071.630000003</v>
      </c>
      <c r="EZ74">
        <v>40416430.329999998</v>
      </c>
      <c r="FA74">
        <v>40416025.460000001</v>
      </c>
      <c r="FB74">
        <v>41433841.789999999</v>
      </c>
      <c r="FC74">
        <v>41449271.740000002</v>
      </c>
      <c r="FD74">
        <v>41449008.600000001</v>
      </c>
      <c r="FE74">
        <v>41448744.840000004</v>
      </c>
      <c r="FF74">
        <v>41443484.920000002</v>
      </c>
      <c r="FG74">
        <v>41441527.789999999</v>
      </c>
      <c r="FH74">
        <v>41440239.850000001</v>
      </c>
      <c r="FI74">
        <v>41438300.32</v>
      </c>
      <c r="FJ74">
        <v>41436602.079999998</v>
      </c>
      <c r="FK74">
        <v>41436296.32</v>
      </c>
      <c r="FL74">
        <v>41436000.350000001</v>
      </c>
      <c r="FM74">
        <v>41432623.469999999</v>
      </c>
      <c r="FN74">
        <v>41432817.909999996</v>
      </c>
      <c r="FO74">
        <v>41428006.729999997</v>
      </c>
      <c r="FP74">
        <v>41427723.969999999</v>
      </c>
      <c r="FQ74">
        <v>41379073.060000002</v>
      </c>
      <c r="FR74">
        <v>41378747.090000004</v>
      </c>
      <c r="FS74">
        <v>41378469.43</v>
      </c>
      <c r="FT74">
        <v>41375169.840000004</v>
      </c>
      <c r="FU74">
        <v>40379454.329999998</v>
      </c>
      <c r="FV74">
        <v>40376921.990000002</v>
      </c>
      <c r="FW74">
        <v>40374493.5</v>
      </c>
      <c r="FX74">
        <v>40069694.979999997</v>
      </c>
      <c r="FY74">
        <v>40069439.859999999</v>
      </c>
      <c r="FZ74">
        <v>40069213.890000001</v>
      </c>
      <c r="GA74">
        <v>40066672.140000001</v>
      </c>
      <c r="GC74" s="58" t="str">
        <f>INDEX('[1]MONEDA FIA'!$B$2:$B$51,MATCH(A74,'[1]MONEDA FIA'!$A$2:$A$51,0))</f>
        <v>DA</v>
      </c>
    </row>
    <row r="75" spans="1:185" x14ac:dyDescent="0.2">
      <c r="A75" t="s">
        <v>4</v>
      </c>
      <c r="B75" t="s">
        <v>16</v>
      </c>
      <c r="C75">
        <v>24030172.82</v>
      </c>
      <c r="D75">
        <v>24049557.41</v>
      </c>
      <c r="E75">
        <v>24058092.809999999</v>
      </c>
      <c r="F75">
        <v>24055961.59</v>
      </c>
      <c r="G75">
        <v>24054797.030000001</v>
      </c>
      <c r="H75">
        <v>24050827.719999999</v>
      </c>
      <c r="I75">
        <v>24365745.100000001</v>
      </c>
      <c r="J75">
        <v>24346671.640000001</v>
      </c>
      <c r="K75">
        <v>24331531.02</v>
      </c>
      <c r="L75">
        <v>23966276.109999999</v>
      </c>
      <c r="M75">
        <v>23958809.140000001</v>
      </c>
      <c r="N75">
        <v>23956959.359999999</v>
      </c>
      <c r="O75">
        <v>23889129.890000001</v>
      </c>
      <c r="P75">
        <v>23989463.620000001</v>
      </c>
      <c r="Q75">
        <v>23981824.149999999</v>
      </c>
      <c r="R75">
        <v>23972957.149999999</v>
      </c>
      <c r="S75">
        <v>24044520.66</v>
      </c>
      <c r="T75">
        <v>24043004.280000001</v>
      </c>
      <c r="U75">
        <v>24041496.969999999</v>
      </c>
      <c r="V75">
        <v>24036530.390000001</v>
      </c>
      <c r="W75">
        <v>24088835.260000002</v>
      </c>
      <c r="X75">
        <v>24087317.600000001</v>
      </c>
      <c r="Y75">
        <v>24080448.91</v>
      </c>
      <c r="Z75">
        <v>24126052.18</v>
      </c>
      <c r="AA75">
        <v>24124542.350000001</v>
      </c>
      <c r="AB75">
        <v>24123033.48</v>
      </c>
      <c r="AC75">
        <v>24181902.670000002</v>
      </c>
      <c r="AD75">
        <v>23965458.27</v>
      </c>
      <c r="AE75">
        <v>23958573.350000001</v>
      </c>
      <c r="AF75">
        <v>23953945.710000001</v>
      </c>
      <c r="AG75">
        <v>23947945.66</v>
      </c>
      <c r="AH75">
        <v>23946672.010000002</v>
      </c>
      <c r="AI75">
        <v>23945432.489999998</v>
      </c>
      <c r="AJ75">
        <v>23992973.27</v>
      </c>
      <c r="AK75">
        <v>24002507.620000001</v>
      </c>
      <c r="AL75">
        <v>23996687.75</v>
      </c>
      <c r="AM75">
        <v>25283607.32</v>
      </c>
      <c r="AN75">
        <v>25279120.91</v>
      </c>
      <c r="AO75">
        <v>25277870.600000001</v>
      </c>
      <c r="AP75">
        <v>25276628.800000001</v>
      </c>
      <c r="AQ75">
        <v>25266813.129999999</v>
      </c>
      <c r="AR75">
        <v>25217092.02</v>
      </c>
      <c r="AS75">
        <v>25210624.190000001</v>
      </c>
      <c r="AT75">
        <v>25204639.989999998</v>
      </c>
      <c r="AU75">
        <v>25200774.050000001</v>
      </c>
      <c r="AV75">
        <v>25199660.73</v>
      </c>
      <c r="AW75">
        <v>25198566.940000001</v>
      </c>
      <c r="AX75">
        <v>25191818.460000001</v>
      </c>
      <c r="AY75">
        <v>25186772.440000001</v>
      </c>
      <c r="AZ75">
        <v>25220047.829999998</v>
      </c>
      <c r="BA75">
        <v>25265731.690000001</v>
      </c>
      <c r="BB75">
        <v>24919067.390000001</v>
      </c>
      <c r="BC75">
        <v>24917955.850000001</v>
      </c>
      <c r="BD75">
        <v>24916861.489999998</v>
      </c>
      <c r="BE75">
        <v>25029166.760000002</v>
      </c>
      <c r="BF75">
        <v>25025573.73</v>
      </c>
      <c r="BG75">
        <v>25014979.309999999</v>
      </c>
      <c r="BH75">
        <v>24990980.27</v>
      </c>
      <c r="BI75">
        <v>24980330.379999999</v>
      </c>
      <c r="BJ75">
        <v>24979217.039999999</v>
      </c>
      <c r="BK75">
        <v>24978123.620000001</v>
      </c>
      <c r="BL75">
        <v>24977030.210000001</v>
      </c>
      <c r="BM75">
        <v>24975936.809999999</v>
      </c>
      <c r="BN75">
        <v>24968061.890000001</v>
      </c>
      <c r="BO75">
        <v>24960951.370000001</v>
      </c>
      <c r="BP75">
        <v>23939802.969999999</v>
      </c>
      <c r="BQ75">
        <v>23938690.350000001</v>
      </c>
      <c r="BR75">
        <v>23937598.039999999</v>
      </c>
      <c r="BS75">
        <v>23878590.25</v>
      </c>
      <c r="BT75">
        <v>23874756.890000001</v>
      </c>
      <c r="BU75">
        <v>23863831.91</v>
      </c>
      <c r="BV75">
        <v>23834695.379999999</v>
      </c>
      <c r="BW75">
        <v>24609315.07</v>
      </c>
      <c r="BX75">
        <v>24608206.920000002</v>
      </c>
      <c r="BY75">
        <v>24607117.82</v>
      </c>
      <c r="BZ75">
        <v>24594261.57</v>
      </c>
      <c r="CA75">
        <v>24591753.190000001</v>
      </c>
      <c r="CB75">
        <v>24475977.07</v>
      </c>
      <c r="CC75">
        <v>24524841.98</v>
      </c>
      <c r="CD75">
        <v>24823438.07</v>
      </c>
      <c r="CE75">
        <v>24822323.84</v>
      </c>
      <c r="CF75">
        <v>24821227.969999999</v>
      </c>
      <c r="CG75">
        <v>24912590.079999998</v>
      </c>
      <c r="CH75">
        <v>24909122.309999999</v>
      </c>
      <c r="CI75">
        <v>26268460.710000001</v>
      </c>
      <c r="CJ75">
        <v>26814104.550000001</v>
      </c>
      <c r="CK75">
        <v>26541738.920000002</v>
      </c>
      <c r="CL75">
        <v>26539520.829999998</v>
      </c>
      <c r="CM75">
        <v>26537310.41</v>
      </c>
      <c r="CN75">
        <v>26529362.390000001</v>
      </c>
      <c r="CO75">
        <v>26527389.300000001</v>
      </c>
      <c r="CP75">
        <v>26534001.850000001</v>
      </c>
      <c r="CQ75">
        <v>26528562.449999999</v>
      </c>
      <c r="CR75">
        <v>26525152.710000001</v>
      </c>
      <c r="CS75">
        <v>26522936.239999998</v>
      </c>
      <c r="CT75">
        <v>26520719.850000001</v>
      </c>
      <c r="CU75">
        <v>25571110.879999999</v>
      </c>
      <c r="CV75">
        <v>25567472.399999999</v>
      </c>
      <c r="CW75">
        <v>25568713.140000001</v>
      </c>
      <c r="CX75">
        <v>23562581.41</v>
      </c>
      <c r="CY75">
        <v>23554909.140000001</v>
      </c>
      <c r="CZ75">
        <v>23552688.210000001</v>
      </c>
      <c r="DA75">
        <v>23550467.359999999</v>
      </c>
      <c r="DB75">
        <v>23540051.120000001</v>
      </c>
      <c r="DC75">
        <v>23533520.620000001</v>
      </c>
      <c r="DD75">
        <v>23499219.600000001</v>
      </c>
      <c r="DE75">
        <v>23519436.77</v>
      </c>
      <c r="DF75">
        <v>23517217.32</v>
      </c>
      <c r="DG75">
        <v>23514997.949999999</v>
      </c>
      <c r="DH75">
        <v>23512778.66</v>
      </c>
      <c r="DI75">
        <v>23532390.879999999</v>
      </c>
      <c r="DJ75">
        <v>23524133.039999999</v>
      </c>
      <c r="DK75">
        <v>22873507.440000001</v>
      </c>
      <c r="DL75">
        <v>23088003.809999999</v>
      </c>
      <c r="DM75">
        <v>23555765.899999999</v>
      </c>
      <c r="DN75">
        <v>23551733.27</v>
      </c>
      <c r="DO75">
        <v>23550562.449999999</v>
      </c>
      <c r="DP75">
        <v>23544480.260000002</v>
      </c>
      <c r="DQ75">
        <v>23537400.579999998</v>
      </c>
      <c r="DR75">
        <v>23529233.43</v>
      </c>
      <c r="DS75">
        <v>23527885.23</v>
      </c>
      <c r="DT75">
        <v>23547662.57</v>
      </c>
      <c r="DU75">
        <v>23546397.280000001</v>
      </c>
      <c r="DV75">
        <v>23545165.66</v>
      </c>
      <c r="DW75">
        <v>23565662.829999998</v>
      </c>
      <c r="DX75">
        <v>23541797.300000001</v>
      </c>
      <c r="DY75">
        <v>23536311.170000002</v>
      </c>
      <c r="DZ75">
        <v>20419670.969999999</v>
      </c>
      <c r="EA75">
        <v>20413453.399999999</v>
      </c>
      <c r="EB75">
        <v>20412054.23</v>
      </c>
      <c r="EC75">
        <v>20410657.859999999</v>
      </c>
      <c r="ED75">
        <v>20406455.370000001</v>
      </c>
      <c r="EE75">
        <v>20401672.25</v>
      </c>
      <c r="EF75">
        <v>20395302.670000002</v>
      </c>
      <c r="EG75">
        <v>20406247.789999999</v>
      </c>
      <c r="EH75">
        <v>20403879.02</v>
      </c>
      <c r="EI75">
        <v>20402439.59</v>
      </c>
      <c r="EJ75">
        <v>20400999.079999998</v>
      </c>
      <c r="EK75">
        <v>20392585.030000001</v>
      </c>
      <c r="EL75">
        <v>20389904.98</v>
      </c>
      <c r="EM75">
        <v>18294509.109999999</v>
      </c>
      <c r="EN75">
        <v>18797618.920000002</v>
      </c>
      <c r="EO75">
        <v>18792862.460000001</v>
      </c>
      <c r="EP75">
        <v>18791384.100000001</v>
      </c>
      <c r="EQ75">
        <v>18789904.23</v>
      </c>
      <c r="ER75">
        <v>18784729.68</v>
      </c>
      <c r="ES75">
        <v>18537609.640000001</v>
      </c>
      <c r="ET75">
        <v>18732838.739999998</v>
      </c>
      <c r="EU75">
        <v>19877580.879999999</v>
      </c>
      <c r="EV75">
        <v>20051008.800000001</v>
      </c>
      <c r="EW75">
        <v>20049838.600000001</v>
      </c>
      <c r="EX75">
        <v>20048661.440000001</v>
      </c>
      <c r="EY75">
        <v>20060339</v>
      </c>
      <c r="EZ75">
        <v>20079220.73</v>
      </c>
      <c r="FA75">
        <v>20077339.260000002</v>
      </c>
      <c r="FB75">
        <v>21093695.640000001</v>
      </c>
      <c r="FC75">
        <v>21108979.030000001</v>
      </c>
      <c r="FD75">
        <v>21107798.239999998</v>
      </c>
      <c r="FE75">
        <v>21106620.280000001</v>
      </c>
      <c r="FF75">
        <v>21098646.73</v>
      </c>
      <c r="FG75">
        <v>21095194.010000002</v>
      </c>
      <c r="FH75">
        <v>21092384.219999999</v>
      </c>
      <c r="FI75">
        <v>21088926.379999999</v>
      </c>
      <c r="FJ75">
        <v>21085706.460000001</v>
      </c>
      <c r="FK75">
        <v>21084489.199999999</v>
      </c>
      <c r="FL75">
        <v>21083295.489999998</v>
      </c>
      <c r="FM75">
        <v>21376217.41</v>
      </c>
      <c r="FN75">
        <v>18681268.48</v>
      </c>
      <c r="FO75">
        <v>19022378.829999998</v>
      </c>
      <c r="FP75">
        <v>19021177.870000001</v>
      </c>
      <c r="FQ75">
        <v>18970580.41</v>
      </c>
      <c r="FR75">
        <v>18969336.140000001</v>
      </c>
      <c r="FS75">
        <v>18968143.109999999</v>
      </c>
      <c r="FT75">
        <v>18962781.789999999</v>
      </c>
      <c r="FU75">
        <v>17965627.34</v>
      </c>
      <c r="FV75">
        <v>17961679.16</v>
      </c>
      <c r="FW75">
        <v>17957857.579999998</v>
      </c>
      <c r="FX75">
        <v>17651643.350000001</v>
      </c>
      <c r="FY75">
        <v>17650467.920000002</v>
      </c>
      <c r="FZ75">
        <v>17649314.140000001</v>
      </c>
      <c r="GA75">
        <v>17644427.93</v>
      </c>
      <c r="GC75" s="58" t="str">
        <f>INDEX('[1]MONEDA FIA'!$B$2:$B$51,MATCH(A75,'[1]MONEDA FIA'!$A$2:$A$51,0))</f>
        <v>DA</v>
      </c>
    </row>
    <row r="76" spans="1:185" x14ac:dyDescent="0.2">
      <c r="A76" t="s">
        <v>4</v>
      </c>
      <c r="B76" t="s">
        <v>14</v>
      </c>
      <c r="C76">
        <v>0.99890000000000001</v>
      </c>
      <c r="D76">
        <v>0.57169999999999999</v>
      </c>
      <c r="E76">
        <v>1.0029999999999999</v>
      </c>
      <c r="F76">
        <v>0.97829999999999995</v>
      </c>
      <c r="G76">
        <v>0.95409999999999995</v>
      </c>
      <c r="H76">
        <v>1.0167999999999999</v>
      </c>
      <c r="I76">
        <v>1.0363</v>
      </c>
      <c r="J76">
        <v>0.98740000000000006</v>
      </c>
      <c r="K76">
        <v>6.5278999999999998</v>
      </c>
      <c r="L76">
        <v>5.2690999999999999</v>
      </c>
      <c r="M76">
        <v>3.4552</v>
      </c>
      <c r="N76">
        <v>5.5223000000000004</v>
      </c>
      <c r="O76">
        <v>4.9598000000000004</v>
      </c>
      <c r="P76">
        <v>4.9467999999999996</v>
      </c>
      <c r="Q76">
        <v>2.2664</v>
      </c>
      <c r="R76">
        <v>2.2555999999999998</v>
      </c>
      <c r="S76">
        <v>2.2444000000000002</v>
      </c>
      <c r="T76">
        <v>2.2115999999999998</v>
      </c>
      <c r="U76">
        <v>2.1789000000000001</v>
      </c>
      <c r="V76">
        <v>2.2309000000000001</v>
      </c>
      <c r="W76">
        <v>2.2504</v>
      </c>
      <c r="X76">
        <v>2.1829000000000001</v>
      </c>
      <c r="Y76">
        <v>2.2027000000000001</v>
      </c>
      <c r="Z76">
        <v>2.2231999999999998</v>
      </c>
      <c r="AA76">
        <v>2.2199</v>
      </c>
      <c r="AB76">
        <v>2.1535000000000002</v>
      </c>
      <c r="AC76">
        <v>2.2090999999999998</v>
      </c>
      <c r="AD76">
        <v>1.3794</v>
      </c>
      <c r="AE76">
        <v>1.3160000000000001</v>
      </c>
      <c r="AF76">
        <v>1.3170999999999999</v>
      </c>
      <c r="AG76">
        <v>1.3353999999999999</v>
      </c>
      <c r="AH76">
        <v>1.2998000000000001</v>
      </c>
      <c r="AI76">
        <v>0.84570000000000001</v>
      </c>
      <c r="AJ76">
        <v>0.8992</v>
      </c>
      <c r="AK76">
        <v>1.3515999999999999</v>
      </c>
      <c r="AL76">
        <v>1.3067</v>
      </c>
      <c r="AM76">
        <v>1.304</v>
      </c>
      <c r="AN76">
        <v>1.3029999999999999</v>
      </c>
      <c r="AO76">
        <v>1.3089</v>
      </c>
      <c r="AP76">
        <v>-1.1271</v>
      </c>
      <c r="AQ76">
        <v>-1.0378000000000001</v>
      </c>
      <c r="AR76">
        <v>-0.98280000000000001</v>
      </c>
      <c r="AS76">
        <v>-0.40189999999999998</v>
      </c>
      <c r="AT76">
        <v>-0.3674</v>
      </c>
      <c r="AU76">
        <v>-0.35460000000000003</v>
      </c>
      <c r="AV76">
        <v>-0.3644</v>
      </c>
      <c r="AW76">
        <v>-0.374</v>
      </c>
      <c r="AX76">
        <v>-0.29549999999999998</v>
      </c>
      <c r="AY76">
        <v>-0.2616</v>
      </c>
      <c r="AZ76">
        <v>-0.29120000000000001</v>
      </c>
      <c r="BA76">
        <v>-0.27839999999999998</v>
      </c>
      <c r="BB76">
        <v>-0.24510000000000001</v>
      </c>
      <c r="BC76">
        <v>-0.27610000000000001</v>
      </c>
      <c r="BD76">
        <v>-0.28649999999999998</v>
      </c>
      <c r="BE76">
        <v>-0.2084</v>
      </c>
      <c r="BF76">
        <v>-0.17460000000000001</v>
      </c>
      <c r="BG76">
        <v>-0.2041</v>
      </c>
      <c r="BH76">
        <v>0.65</v>
      </c>
      <c r="BI76">
        <v>0.65549999999999997</v>
      </c>
      <c r="BJ76">
        <v>0.6381</v>
      </c>
      <c r="BK76">
        <v>0.62150000000000005</v>
      </c>
      <c r="BL76">
        <v>0.62560000000000004</v>
      </c>
      <c r="BM76">
        <v>0.62519999999999998</v>
      </c>
      <c r="BN76">
        <v>0.67</v>
      </c>
      <c r="BO76">
        <v>0.63380000000000003</v>
      </c>
      <c r="BP76">
        <v>0.63900000000000001</v>
      </c>
      <c r="BQ76">
        <v>0.62270000000000003</v>
      </c>
      <c r="BR76">
        <v>0.60560000000000003</v>
      </c>
      <c r="BS76">
        <v>-4.4962999999999997</v>
      </c>
      <c r="BT76">
        <v>-1.8582000000000001</v>
      </c>
      <c r="BU76">
        <v>0.6552</v>
      </c>
      <c r="BV76">
        <v>0.65580000000000005</v>
      </c>
      <c r="BW76">
        <v>0.65610000000000002</v>
      </c>
      <c r="BX76">
        <v>0.63429999999999997</v>
      </c>
      <c r="BY76">
        <v>0.61260000000000003</v>
      </c>
      <c r="BZ76">
        <v>0.67920000000000003</v>
      </c>
      <c r="CA76">
        <v>0.70199999999999996</v>
      </c>
      <c r="CB76">
        <v>0.65510000000000002</v>
      </c>
      <c r="CC76">
        <v>0.65480000000000005</v>
      </c>
      <c r="CD76">
        <v>0.65449999999999997</v>
      </c>
      <c r="CE76">
        <v>0.63249999999999995</v>
      </c>
      <c r="CF76">
        <v>0.61170000000000002</v>
      </c>
      <c r="CG76">
        <v>0.67710000000000004</v>
      </c>
      <c r="CH76">
        <v>0.70030000000000003</v>
      </c>
      <c r="CI76">
        <v>6.3075999999999999</v>
      </c>
      <c r="CJ76">
        <v>5.9866000000000001</v>
      </c>
      <c r="CK76">
        <v>5.4748999999999999</v>
      </c>
      <c r="CL76">
        <v>5.4194000000000004</v>
      </c>
      <c r="CM76">
        <v>5.3646000000000003</v>
      </c>
      <c r="CN76">
        <v>5.4057000000000004</v>
      </c>
      <c r="CO76">
        <v>5.3852000000000002</v>
      </c>
      <c r="CP76">
        <v>5.7526000000000002</v>
      </c>
      <c r="CQ76">
        <v>5.7446999999999999</v>
      </c>
      <c r="CR76">
        <v>5.6388999999999996</v>
      </c>
      <c r="CS76">
        <v>5.1891999999999996</v>
      </c>
      <c r="CT76">
        <v>5.1336000000000004</v>
      </c>
      <c r="CU76">
        <v>5.1726999999999999</v>
      </c>
      <c r="CV76">
        <v>5.1641000000000004</v>
      </c>
      <c r="CW76">
        <v>10.305</v>
      </c>
      <c r="CX76">
        <v>7.6318999999999999</v>
      </c>
      <c r="CY76">
        <v>5.0281000000000002</v>
      </c>
      <c r="CZ76">
        <v>4.9743000000000004</v>
      </c>
      <c r="DA76">
        <v>4.9218999999999999</v>
      </c>
      <c r="DB76">
        <v>4.9558</v>
      </c>
      <c r="DC76">
        <v>4.9465000000000003</v>
      </c>
      <c r="DD76">
        <v>4.8718000000000004</v>
      </c>
      <c r="DE76">
        <v>4.8407999999999998</v>
      </c>
      <c r="DF76">
        <v>4.7912999999999997</v>
      </c>
      <c r="DG76">
        <v>4.7382</v>
      </c>
      <c r="DH76">
        <v>4.6863999999999999</v>
      </c>
      <c r="DI76">
        <v>4.7422000000000004</v>
      </c>
      <c r="DJ76">
        <v>4.7325999999999997</v>
      </c>
      <c r="DK76">
        <v>4.6588000000000003</v>
      </c>
      <c r="DL76">
        <v>4.6265999999999998</v>
      </c>
      <c r="DM76">
        <v>0.25469999999999998</v>
      </c>
      <c r="DN76">
        <v>0.55359999999999998</v>
      </c>
      <c r="DO76">
        <v>1.0385</v>
      </c>
      <c r="DP76">
        <v>1.1297999999999999</v>
      </c>
      <c r="DQ76">
        <v>1.1791</v>
      </c>
      <c r="DR76">
        <v>1.1556999999999999</v>
      </c>
      <c r="DS76">
        <v>1.1720999999999999</v>
      </c>
      <c r="DT76">
        <v>0.83479999999999999</v>
      </c>
      <c r="DU76">
        <v>0.84250000000000003</v>
      </c>
      <c r="DV76">
        <v>0.85050000000000003</v>
      </c>
      <c r="DW76">
        <v>1.3560000000000001</v>
      </c>
      <c r="DX76">
        <v>1.4045000000000001</v>
      </c>
      <c r="DY76">
        <v>1.38</v>
      </c>
      <c r="DZ76">
        <v>1.4031</v>
      </c>
      <c r="EA76">
        <v>1.4261999999999999</v>
      </c>
      <c r="EB76">
        <v>1.4322999999999999</v>
      </c>
      <c r="EC76">
        <v>1.4384999999999999</v>
      </c>
      <c r="ED76">
        <v>1.5168999999999999</v>
      </c>
      <c r="EE76">
        <v>1.5610999999999999</v>
      </c>
      <c r="EF76">
        <v>1.5408999999999999</v>
      </c>
      <c r="EG76">
        <v>1.5638000000000001</v>
      </c>
      <c r="EH76">
        <v>1.5853999999999999</v>
      </c>
      <c r="EI76">
        <v>1.59</v>
      </c>
      <c r="EJ76">
        <v>1.6160000000000001</v>
      </c>
      <c r="EK76">
        <v>1.6938</v>
      </c>
      <c r="EL76">
        <v>1.7357</v>
      </c>
      <c r="EM76">
        <v>1.6927000000000001</v>
      </c>
      <c r="EN76">
        <v>1.7144999999999999</v>
      </c>
      <c r="EO76">
        <v>1.7349000000000001</v>
      </c>
      <c r="EP76">
        <v>1.7403</v>
      </c>
      <c r="EQ76">
        <v>0.45240000000000002</v>
      </c>
      <c r="ER76">
        <v>0.50419999999999998</v>
      </c>
      <c r="ES76">
        <v>0.5292</v>
      </c>
      <c r="ET76">
        <v>0.49299999999999999</v>
      </c>
      <c r="EU76">
        <v>0.49840000000000001</v>
      </c>
      <c r="EV76">
        <v>0.50370000000000004</v>
      </c>
      <c r="EW76">
        <v>0.52990000000000004</v>
      </c>
      <c r="EX76">
        <v>0.50600000000000001</v>
      </c>
      <c r="EY76">
        <v>0.53380000000000005</v>
      </c>
      <c r="EZ76">
        <v>0.97929999999999995</v>
      </c>
      <c r="FA76">
        <v>0.52910000000000001</v>
      </c>
      <c r="FB76">
        <v>0.53410000000000002</v>
      </c>
      <c r="FC76">
        <v>0.50129999999999997</v>
      </c>
      <c r="FD76">
        <v>0.49159999999999998</v>
      </c>
      <c r="FE76">
        <v>0.48170000000000002</v>
      </c>
      <c r="FF76">
        <v>0.54120000000000001</v>
      </c>
      <c r="FG76">
        <v>0.56520000000000004</v>
      </c>
      <c r="FH76">
        <v>0.53990000000000005</v>
      </c>
      <c r="FI76">
        <v>0.54830000000000001</v>
      </c>
      <c r="FJ76">
        <v>0.55649999999999999</v>
      </c>
      <c r="FK76">
        <v>0.54720000000000002</v>
      </c>
      <c r="FL76">
        <v>0.53849999999999998</v>
      </c>
      <c r="FM76">
        <v>0.59830000000000005</v>
      </c>
      <c r="FN76">
        <v>0.57310000000000005</v>
      </c>
      <c r="FO76">
        <v>0.54320000000000002</v>
      </c>
      <c r="FP76">
        <v>0.53639999999999999</v>
      </c>
      <c r="FQ76">
        <v>0.55820000000000003</v>
      </c>
      <c r="FR76">
        <v>0.55049999999999999</v>
      </c>
      <c r="FS76">
        <v>0.54330000000000001</v>
      </c>
      <c r="FT76">
        <v>0.58530000000000004</v>
      </c>
      <c r="FU76">
        <v>0.5988</v>
      </c>
      <c r="FV76">
        <v>0.56559999999999999</v>
      </c>
      <c r="FW76">
        <v>0.56299999999999994</v>
      </c>
      <c r="FX76">
        <v>0.56169999999999998</v>
      </c>
      <c r="FY76">
        <v>0.54510000000000003</v>
      </c>
      <c r="FZ76">
        <v>0.52880000000000005</v>
      </c>
      <c r="GA76">
        <v>0.55489999999999995</v>
      </c>
      <c r="GC76" s="58" t="str">
        <f>INDEX('[1]MONEDA FIA'!$B$2:$B$51,MATCH(A76,'[1]MONEDA FIA'!$A$2:$A$51,0))</f>
        <v>DA</v>
      </c>
    </row>
    <row r="77" spans="1:185" x14ac:dyDescent="0.2">
      <c r="A77" t="s">
        <v>4</v>
      </c>
      <c r="B77" t="s">
        <v>15</v>
      </c>
      <c r="C77">
        <v>1.0035000000000001</v>
      </c>
      <c r="D77">
        <v>0.57320000000000004</v>
      </c>
      <c r="E77">
        <v>1.0076000000000001</v>
      </c>
      <c r="F77">
        <v>0.98270000000000002</v>
      </c>
      <c r="G77">
        <v>0.95830000000000004</v>
      </c>
      <c r="H77">
        <v>1.0216000000000001</v>
      </c>
      <c r="I77">
        <v>1.0411999999999999</v>
      </c>
      <c r="J77">
        <v>0.9919</v>
      </c>
      <c r="K77">
        <v>6.7267999999999999</v>
      </c>
      <c r="L77">
        <v>5.3982000000000001</v>
      </c>
      <c r="M77">
        <v>3.5104000000000002</v>
      </c>
      <c r="N77">
        <v>5.6642000000000001</v>
      </c>
      <c r="O77">
        <v>5.0740999999999996</v>
      </c>
      <c r="P77">
        <v>5.0605000000000002</v>
      </c>
      <c r="Q77">
        <v>2.2900999999999998</v>
      </c>
      <c r="R77">
        <v>2.2791000000000001</v>
      </c>
      <c r="S77">
        <v>2.2675999999999998</v>
      </c>
      <c r="T77">
        <v>2.2342</v>
      </c>
      <c r="U77">
        <v>2.2008000000000001</v>
      </c>
      <c r="V77">
        <v>2.2538999999999998</v>
      </c>
      <c r="W77">
        <v>2.2738</v>
      </c>
      <c r="X77">
        <v>2.2048999999999999</v>
      </c>
      <c r="Y77">
        <v>2.2250999999999999</v>
      </c>
      <c r="Z77">
        <v>2.246</v>
      </c>
      <c r="AA77">
        <v>2.2425999999999999</v>
      </c>
      <c r="AB77">
        <v>2.1749000000000001</v>
      </c>
      <c r="AC77">
        <v>2.2315999999999998</v>
      </c>
      <c r="AD77">
        <v>1.3882000000000001</v>
      </c>
      <c r="AE77">
        <v>1.3240000000000001</v>
      </c>
      <c r="AF77">
        <v>1.3250999999999999</v>
      </c>
      <c r="AG77">
        <v>1.3435999999999999</v>
      </c>
      <c r="AH77">
        <v>1.3076000000000001</v>
      </c>
      <c r="AI77">
        <v>0.84899999999999998</v>
      </c>
      <c r="AJ77">
        <v>0.90290000000000004</v>
      </c>
      <c r="AK77">
        <v>1.36</v>
      </c>
      <c r="AL77">
        <v>1.3146</v>
      </c>
      <c r="AM77">
        <v>1.3118000000000001</v>
      </c>
      <c r="AN77">
        <v>1.3108</v>
      </c>
      <c r="AO77">
        <v>1.3168</v>
      </c>
      <c r="AP77">
        <v>-1.1213</v>
      </c>
      <c r="AQ77">
        <v>-1.0328999999999999</v>
      </c>
      <c r="AR77">
        <v>-0.97840000000000005</v>
      </c>
      <c r="AS77">
        <v>-0.4012</v>
      </c>
      <c r="AT77">
        <v>-0.36680000000000001</v>
      </c>
      <c r="AU77">
        <v>-0.35399999999999998</v>
      </c>
      <c r="AV77">
        <v>-0.36380000000000001</v>
      </c>
      <c r="AW77">
        <v>-0.37340000000000001</v>
      </c>
      <c r="AX77">
        <v>-0.29509999999999997</v>
      </c>
      <c r="AY77">
        <v>-0.26129999999999998</v>
      </c>
      <c r="AZ77">
        <v>-0.2908</v>
      </c>
      <c r="BA77">
        <v>-0.27800000000000002</v>
      </c>
      <c r="BB77">
        <v>-0.24479999999999999</v>
      </c>
      <c r="BC77">
        <v>-0.27579999999999999</v>
      </c>
      <c r="BD77">
        <v>-0.28610000000000002</v>
      </c>
      <c r="BE77">
        <v>-0.2082</v>
      </c>
      <c r="BF77">
        <v>-0.17449999999999999</v>
      </c>
      <c r="BG77">
        <v>-0.2039</v>
      </c>
      <c r="BH77">
        <v>0.65190000000000003</v>
      </c>
      <c r="BI77">
        <v>0.65749999999999997</v>
      </c>
      <c r="BJ77">
        <v>0.64</v>
      </c>
      <c r="BK77">
        <v>0.62329999999999997</v>
      </c>
      <c r="BL77">
        <v>0.62739999999999996</v>
      </c>
      <c r="BM77">
        <v>0.627</v>
      </c>
      <c r="BN77">
        <v>0.67210000000000003</v>
      </c>
      <c r="BO77">
        <v>0.63560000000000005</v>
      </c>
      <c r="BP77">
        <v>0.64090000000000003</v>
      </c>
      <c r="BQ77">
        <v>0.62450000000000006</v>
      </c>
      <c r="BR77">
        <v>0.60729999999999995</v>
      </c>
      <c r="BS77">
        <v>-4.4047999999999998</v>
      </c>
      <c r="BT77">
        <v>-1.8425</v>
      </c>
      <c r="BU77">
        <v>0.65720000000000001</v>
      </c>
      <c r="BV77">
        <v>0.65780000000000005</v>
      </c>
      <c r="BW77">
        <v>0.65810000000000002</v>
      </c>
      <c r="BX77">
        <v>0.6361</v>
      </c>
      <c r="BY77">
        <v>0.61429999999999996</v>
      </c>
      <c r="BZ77">
        <v>0.68130000000000002</v>
      </c>
      <c r="CA77">
        <v>0.70430000000000004</v>
      </c>
      <c r="CB77">
        <v>0.65710000000000002</v>
      </c>
      <c r="CC77">
        <v>0.65680000000000005</v>
      </c>
      <c r="CD77">
        <v>0.65649999999999997</v>
      </c>
      <c r="CE77">
        <v>0.63429999999999997</v>
      </c>
      <c r="CF77">
        <v>0.61339999999999995</v>
      </c>
      <c r="CG77">
        <v>0.67920000000000003</v>
      </c>
      <c r="CH77">
        <v>0.7026</v>
      </c>
      <c r="CI77">
        <v>6.4931999999999999</v>
      </c>
      <c r="CJ77">
        <v>6.1536</v>
      </c>
      <c r="CK77">
        <v>5.6143999999999998</v>
      </c>
      <c r="CL77">
        <v>5.5560999999999998</v>
      </c>
      <c r="CM77">
        <v>5.4984999999999999</v>
      </c>
      <c r="CN77">
        <v>5.5416999999999996</v>
      </c>
      <c r="CO77">
        <v>5.5201000000000002</v>
      </c>
      <c r="CP77">
        <v>5.9066999999999998</v>
      </c>
      <c r="CQ77">
        <v>5.8983999999999996</v>
      </c>
      <c r="CR77">
        <v>5.7869000000000002</v>
      </c>
      <c r="CS77">
        <v>5.3144</v>
      </c>
      <c r="CT77">
        <v>5.2561</v>
      </c>
      <c r="CU77">
        <v>5.2971000000000004</v>
      </c>
      <c r="CV77">
        <v>5.2881</v>
      </c>
      <c r="CW77">
        <v>10.805899999999999</v>
      </c>
      <c r="CX77">
        <v>7.9046000000000003</v>
      </c>
      <c r="CY77">
        <v>5.1456</v>
      </c>
      <c r="CZ77">
        <v>5.0892999999999997</v>
      </c>
      <c r="DA77">
        <v>5.0345000000000004</v>
      </c>
      <c r="DB77">
        <v>5.0698999999999996</v>
      </c>
      <c r="DC77">
        <v>5.0602</v>
      </c>
      <c r="DD77">
        <v>4.9821</v>
      </c>
      <c r="DE77">
        <v>4.9497</v>
      </c>
      <c r="DF77">
        <v>4.8978999999999999</v>
      </c>
      <c r="DG77">
        <v>4.8425000000000002</v>
      </c>
      <c r="DH77">
        <v>4.7884000000000002</v>
      </c>
      <c r="DI77">
        <v>4.8465999999999996</v>
      </c>
      <c r="DJ77">
        <v>4.8365999999999998</v>
      </c>
      <c r="DK77">
        <v>4.7595999999999998</v>
      </c>
      <c r="DL77">
        <v>4.726</v>
      </c>
      <c r="DM77">
        <v>0.255</v>
      </c>
      <c r="DN77">
        <v>0.55500000000000005</v>
      </c>
      <c r="DO77">
        <v>1.0435000000000001</v>
      </c>
      <c r="DP77">
        <v>1.1356999999999999</v>
      </c>
      <c r="DQ77">
        <v>1.1855</v>
      </c>
      <c r="DR77">
        <v>1.1617999999999999</v>
      </c>
      <c r="DS77">
        <v>1.1783999999999999</v>
      </c>
      <c r="DT77">
        <v>0.83799999999999997</v>
      </c>
      <c r="DU77">
        <v>0.8458</v>
      </c>
      <c r="DV77">
        <v>0.8538</v>
      </c>
      <c r="DW77">
        <v>1.3645</v>
      </c>
      <c r="DX77">
        <v>1.4136</v>
      </c>
      <c r="DY77">
        <v>1.3888</v>
      </c>
      <c r="DZ77">
        <v>1.4121999999999999</v>
      </c>
      <c r="EA77">
        <v>1.4356</v>
      </c>
      <c r="EB77">
        <v>1.4417</v>
      </c>
      <c r="EC77">
        <v>1.448</v>
      </c>
      <c r="ED77">
        <v>1.5275000000000001</v>
      </c>
      <c r="EE77">
        <v>1.5723</v>
      </c>
      <c r="EF77">
        <v>1.5518000000000001</v>
      </c>
      <c r="EG77">
        <v>1.5750999999999999</v>
      </c>
      <c r="EH77">
        <v>1.597</v>
      </c>
      <c r="EI77">
        <v>1.6015999999999999</v>
      </c>
      <c r="EJ77">
        <v>1.6279999999999999</v>
      </c>
      <c r="EK77">
        <v>1.7070000000000001</v>
      </c>
      <c r="EL77">
        <v>1.7496</v>
      </c>
      <c r="EM77">
        <v>1.7059</v>
      </c>
      <c r="EN77">
        <v>1.728</v>
      </c>
      <c r="EO77">
        <v>1.7487999999999999</v>
      </c>
      <c r="EP77">
        <v>1.7542</v>
      </c>
      <c r="EQ77">
        <v>0.45329999999999998</v>
      </c>
      <c r="ER77">
        <v>0.50539999999999996</v>
      </c>
      <c r="ES77">
        <v>0.53049999999999997</v>
      </c>
      <c r="ET77">
        <v>0.49409999999999998</v>
      </c>
      <c r="EU77">
        <v>0.4995</v>
      </c>
      <c r="EV77">
        <v>0.50490000000000002</v>
      </c>
      <c r="EW77">
        <v>0.53120000000000001</v>
      </c>
      <c r="EX77">
        <v>0.50719999999999998</v>
      </c>
      <c r="EY77">
        <v>0.53510000000000002</v>
      </c>
      <c r="EZ77">
        <v>0.98370000000000002</v>
      </c>
      <c r="FA77">
        <v>0.53039999999999998</v>
      </c>
      <c r="FB77">
        <v>0.53539999999999999</v>
      </c>
      <c r="FC77">
        <v>0.50249999999999995</v>
      </c>
      <c r="FD77">
        <v>0.49270000000000003</v>
      </c>
      <c r="FE77">
        <v>0.48280000000000001</v>
      </c>
      <c r="FF77">
        <v>0.54249999999999998</v>
      </c>
      <c r="FG77">
        <v>0.56669999999999998</v>
      </c>
      <c r="FH77">
        <v>0.54120000000000001</v>
      </c>
      <c r="FI77">
        <v>0.54969999999999997</v>
      </c>
      <c r="FJ77">
        <v>0.55789999999999995</v>
      </c>
      <c r="FK77">
        <v>0.54859999999999998</v>
      </c>
      <c r="FL77">
        <v>0.53979999999999995</v>
      </c>
      <c r="FM77">
        <v>0.59989999999999999</v>
      </c>
      <c r="FN77">
        <v>0.5746</v>
      </c>
      <c r="FO77">
        <v>0.54459999999999997</v>
      </c>
      <c r="FP77">
        <v>0.53769999999999996</v>
      </c>
      <c r="FQ77">
        <v>0.55959999999999999</v>
      </c>
      <c r="FR77">
        <v>0.55189999999999995</v>
      </c>
      <c r="FS77">
        <v>0.54469999999999996</v>
      </c>
      <c r="FT77">
        <v>0.58689999999999998</v>
      </c>
      <c r="FU77">
        <v>0.60040000000000004</v>
      </c>
      <c r="FV77">
        <v>0.56710000000000005</v>
      </c>
      <c r="FW77">
        <v>0.5645</v>
      </c>
      <c r="FX77">
        <v>0.56310000000000004</v>
      </c>
      <c r="FY77">
        <v>0.54649999999999999</v>
      </c>
      <c r="FZ77">
        <v>0.53010000000000002</v>
      </c>
      <c r="GA77">
        <v>0.55630000000000002</v>
      </c>
      <c r="GC77" s="58" t="str">
        <f>INDEX('[1]MONEDA FIA'!$B$2:$B$51,MATCH(A77,'[1]MONEDA FIA'!$A$2:$A$51,0))</f>
        <v>DA</v>
      </c>
    </row>
    <row r="78" spans="1:185" x14ac:dyDescent="0.2">
      <c r="A78" t="s">
        <v>85</v>
      </c>
      <c r="B78" t="s">
        <v>13</v>
      </c>
      <c r="C78">
        <v>174883994.44999999</v>
      </c>
      <c r="D78">
        <v>174898877.83000001</v>
      </c>
      <c r="E78">
        <v>180813785.63</v>
      </c>
      <c r="F78">
        <v>180811684.33000001</v>
      </c>
      <c r="G78">
        <v>180825020.15000001</v>
      </c>
      <c r="H78">
        <v>180842259.08000001</v>
      </c>
      <c r="I78">
        <v>189357719.78</v>
      </c>
      <c r="J78">
        <v>189372771.25999999</v>
      </c>
      <c r="K78">
        <v>189387908.37</v>
      </c>
      <c r="L78">
        <v>189403447.50999999</v>
      </c>
      <c r="M78">
        <v>189414099.13</v>
      </c>
      <c r="N78">
        <v>189424681.09</v>
      </c>
      <c r="O78">
        <v>189213829.06</v>
      </c>
      <c r="P78">
        <v>189228287.02000001</v>
      </c>
      <c r="Q78">
        <v>190043064.56999999</v>
      </c>
      <c r="R78">
        <v>186457683.63</v>
      </c>
      <c r="S78">
        <v>186475810.68000001</v>
      </c>
      <c r="T78">
        <v>188103210.86000001</v>
      </c>
      <c r="U78">
        <v>188116436.34999999</v>
      </c>
      <c r="V78">
        <v>188134965.09</v>
      </c>
      <c r="W78">
        <v>187899831.59999999</v>
      </c>
      <c r="X78">
        <v>187913203.03</v>
      </c>
      <c r="Y78">
        <v>187930095.19999999</v>
      </c>
      <c r="Z78">
        <v>187946477.28</v>
      </c>
      <c r="AA78">
        <v>187959927.86000001</v>
      </c>
      <c r="AB78">
        <v>187973198.15000001</v>
      </c>
      <c r="AC78">
        <v>187928434.68000001</v>
      </c>
      <c r="AD78">
        <v>188942062.68000001</v>
      </c>
      <c r="AE78">
        <v>188956444.21000001</v>
      </c>
      <c r="AF78">
        <v>189425891.69</v>
      </c>
      <c r="AG78">
        <v>180942821.93000001</v>
      </c>
      <c r="AH78">
        <v>180938636.33000001</v>
      </c>
      <c r="AI78">
        <v>180951484.72</v>
      </c>
      <c r="AJ78">
        <v>189533884.37</v>
      </c>
      <c r="AK78">
        <v>189548336.13999999</v>
      </c>
      <c r="AL78">
        <v>189563026.90000001</v>
      </c>
      <c r="AM78">
        <v>189577558.19</v>
      </c>
      <c r="AN78">
        <v>189592319.12</v>
      </c>
      <c r="AO78">
        <v>189607100.15000001</v>
      </c>
      <c r="AP78">
        <v>189621882.81999999</v>
      </c>
      <c r="AQ78">
        <v>189641463.56999999</v>
      </c>
      <c r="AR78">
        <v>189657264.55000001</v>
      </c>
      <c r="AS78">
        <v>189172336.61000001</v>
      </c>
      <c r="AT78">
        <v>189180725.06999999</v>
      </c>
      <c r="AU78">
        <v>191103296.36000001</v>
      </c>
      <c r="AV78">
        <v>191017590.34999999</v>
      </c>
      <c r="AW78">
        <v>191031888.75999999</v>
      </c>
      <c r="AX78">
        <v>191050223.41</v>
      </c>
      <c r="AY78">
        <v>191049949.02000001</v>
      </c>
      <c r="AZ78">
        <v>191065713.66</v>
      </c>
      <c r="BA78">
        <v>191081618.09</v>
      </c>
      <c r="BB78">
        <v>191095541.37</v>
      </c>
      <c r="BC78">
        <v>191107996.47999999</v>
      </c>
      <c r="BD78">
        <v>191124547.36000001</v>
      </c>
      <c r="BE78">
        <v>190841577.69</v>
      </c>
      <c r="BF78">
        <v>190855465.5</v>
      </c>
      <c r="BG78">
        <v>190766675.16</v>
      </c>
      <c r="BH78">
        <v>190775848.91</v>
      </c>
      <c r="BI78">
        <v>182241348.30000001</v>
      </c>
      <c r="BJ78">
        <v>182256643.27000001</v>
      </c>
      <c r="BK78">
        <v>182271193.72999999</v>
      </c>
      <c r="BL78">
        <v>182285754.11000001</v>
      </c>
      <c r="BM78">
        <v>182300316.09999999</v>
      </c>
      <c r="BN78">
        <v>182300372.96000001</v>
      </c>
      <c r="BO78">
        <v>182315541.13</v>
      </c>
      <c r="BP78">
        <v>182310816.13999999</v>
      </c>
      <c r="BQ78">
        <v>182325376.47999999</v>
      </c>
      <c r="BR78">
        <v>182340096.88999999</v>
      </c>
      <c r="BS78">
        <v>190777724.25</v>
      </c>
      <c r="BT78">
        <v>190730815.05000001</v>
      </c>
      <c r="BU78">
        <v>190390579.63999999</v>
      </c>
      <c r="BV78">
        <v>190396501.59</v>
      </c>
      <c r="BW78">
        <v>190476424.38999999</v>
      </c>
      <c r="BX78">
        <v>190490815.97</v>
      </c>
      <c r="BY78">
        <v>190505226.03</v>
      </c>
      <c r="BZ78">
        <v>190423914</v>
      </c>
      <c r="CA78">
        <v>187898314</v>
      </c>
      <c r="CB78">
        <v>187913670.74000001</v>
      </c>
      <c r="CC78">
        <v>187928830.86000001</v>
      </c>
      <c r="CD78">
        <v>188573762.56</v>
      </c>
      <c r="CE78">
        <v>188590098.22</v>
      </c>
      <c r="CF78">
        <v>188603636.21000001</v>
      </c>
      <c r="CG78">
        <v>188320245.02000001</v>
      </c>
      <c r="CH78">
        <v>188343004.66999999</v>
      </c>
      <c r="CI78">
        <v>188461182.41999999</v>
      </c>
      <c r="CJ78">
        <v>187375463.34999999</v>
      </c>
      <c r="CK78">
        <v>178907775.41999999</v>
      </c>
      <c r="CL78">
        <v>178903375.53999999</v>
      </c>
      <c r="CM78">
        <v>178916086.63</v>
      </c>
      <c r="CN78">
        <v>178917587.11000001</v>
      </c>
      <c r="CO78">
        <v>178930905.94999999</v>
      </c>
      <c r="CP78">
        <v>186942517.84999999</v>
      </c>
      <c r="CQ78">
        <v>186956535.5</v>
      </c>
      <c r="CR78">
        <v>186972108.97</v>
      </c>
      <c r="CS78">
        <v>186985744.88999999</v>
      </c>
      <c r="CT78">
        <v>186999190.28</v>
      </c>
      <c r="CU78">
        <v>186918729.80000001</v>
      </c>
      <c r="CV78">
        <v>186898637.91999999</v>
      </c>
      <c r="CW78">
        <v>186894632.06</v>
      </c>
      <c r="CX78">
        <v>186910247.46000001</v>
      </c>
      <c r="CY78">
        <v>186925928.34</v>
      </c>
      <c r="CZ78">
        <v>186939535.37</v>
      </c>
      <c r="DA78">
        <v>186953107.56999999</v>
      </c>
      <c r="DB78">
        <v>186885916.75999999</v>
      </c>
      <c r="DC78">
        <v>186401535.27000001</v>
      </c>
      <c r="DD78">
        <v>185977308.72</v>
      </c>
      <c r="DE78">
        <v>185893076.27000001</v>
      </c>
      <c r="DF78">
        <v>185906381.25</v>
      </c>
      <c r="DG78">
        <v>185919984.59999999</v>
      </c>
      <c r="DH78">
        <v>185933736.12</v>
      </c>
      <c r="DI78">
        <v>185655411.25999999</v>
      </c>
      <c r="DJ78">
        <v>185671145.61000001</v>
      </c>
      <c r="DK78">
        <v>185685644.80000001</v>
      </c>
      <c r="DL78">
        <v>185735789.03</v>
      </c>
      <c r="DM78">
        <v>185748049.21000001</v>
      </c>
      <c r="DN78">
        <v>185758811.43000001</v>
      </c>
      <c r="DO78">
        <v>185763799.88999999</v>
      </c>
      <c r="DP78">
        <v>185582422.59999999</v>
      </c>
      <c r="DQ78">
        <v>176594828.03</v>
      </c>
      <c r="DR78">
        <v>176607991.41</v>
      </c>
      <c r="DS78">
        <v>176618379.97</v>
      </c>
      <c r="DT78">
        <v>176583487.94</v>
      </c>
      <c r="DU78">
        <v>176595967.83000001</v>
      </c>
      <c r="DV78">
        <v>176608713.47</v>
      </c>
      <c r="DW78">
        <v>176628336.41999999</v>
      </c>
      <c r="DX78">
        <v>176632351.25999999</v>
      </c>
      <c r="DY78">
        <v>176648940.25</v>
      </c>
      <c r="DZ78">
        <v>176663787.05000001</v>
      </c>
      <c r="EA78">
        <v>176678701.56</v>
      </c>
      <c r="EB78">
        <v>176588769.68000001</v>
      </c>
      <c r="EC78">
        <v>176599181.22999999</v>
      </c>
      <c r="ED78">
        <v>176623823.31</v>
      </c>
      <c r="EE78">
        <v>175938465.97999999</v>
      </c>
      <c r="EF78">
        <v>175853103.94999999</v>
      </c>
      <c r="EG78">
        <v>174903464.31</v>
      </c>
      <c r="EH78">
        <v>174916613.22</v>
      </c>
      <c r="EI78">
        <v>174925356.91999999</v>
      </c>
      <c r="EJ78">
        <v>174934184.62</v>
      </c>
      <c r="EK78">
        <v>174831248.5</v>
      </c>
      <c r="EL78">
        <v>174842799.77000001</v>
      </c>
      <c r="EM78">
        <v>174707422.05000001</v>
      </c>
      <c r="EN78">
        <v>174721154.87</v>
      </c>
      <c r="EO78">
        <v>174728740.15000001</v>
      </c>
      <c r="EP78">
        <v>174740533.56</v>
      </c>
      <c r="EQ78">
        <v>174753190.11000001</v>
      </c>
      <c r="ER78">
        <v>174777088.38999999</v>
      </c>
      <c r="ES78">
        <v>174790799.11000001</v>
      </c>
      <c r="ET78">
        <v>174804794.31999999</v>
      </c>
      <c r="EU78">
        <v>174819176.56999999</v>
      </c>
      <c r="EV78">
        <v>174820960.59</v>
      </c>
      <c r="EW78">
        <v>174836088.38999999</v>
      </c>
      <c r="EX78">
        <v>174845040.81999999</v>
      </c>
      <c r="EY78">
        <v>174867031.58000001</v>
      </c>
      <c r="EZ78">
        <v>174828523.22999999</v>
      </c>
      <c r="FA78">
        <v>174745230.74000001</v>
      </c>
      <c r="FB78">
        <v>174740523.00999999</v>
      </c>
      <c r="FC78">
        <v>174653616.55000001</v>
      </c>
      <c r="FD78">
        <v>174664424.94</v>
      </c>
      <c r="FE78">
        <v>174675414.93000001</v>
      </c>
      <c r="FF78">
        <v>174699570.94999999</v>
      </c>
      <c r="FG78">
        <v>176419032.44</v>
      </c>
      <c r="FH78">
        <v>176439088.88999999</v>
      </c>
      <c r="FI78">
        <v>176454279.16999999</v>
      </c>
      <c r="FJ78">
        <v>176469889.18000001</v>
      </c>
      <c r="FK78">
        <v>176482849.72999999</v>
      </c>
      <c r="FL78">
        <v>176493184.28999999</v>
      </c>
      <c r="FM78">
        <v>173732847.41999999</v>
      </c>
      <c r="FN78">
        <v>173697430.06999999</v>
      </c>
      <c r="FO78">
        <v>173712886.30000001</v>
      </c>
      <c r="FP78">
        <v>173723604.11000001</v>
      </c>
      <c r="FQ78">
        <v>173743957.59999999</v>
      </c>
      <c r="FR78">
        <v>173754211.30000001</v>
      </c>
      <c r="FS78">
        <v>173764570.72999999</v>
      </c>
      <c r="FT78">
        <v>173637926.36000001</v>
      </c>
      <c r="FU78">
        <v>183652957.41</v>
      </c>
      <c r="FV78">
        <v>183648157.09</v>
      </c>
      <c r="FW78">
        <v>183671417.97</v>
      </c>
      <c r="FX78">
        <v>183687641.43000001</v>
      </c>
      <c r="FY78">
        <v>183607456.80000001</v>
      </c>
      <c r="FZ78">
        <v>183617641.27000001</v>
      </c>
      <c r="GA78">
        <v>183643175.66</v>
      </c>
      <c r="GC78" s="58" t="str">
        <f>INDEX('[1]MONEDA FIA'!$B$2:$B$51,MATCH(A78,'[1]MONEDA FIA'!$A$2:$A$51,0))</f>
        <v>BS</v>
      </c>
    </row>
    <row r="79" spans="1:185" x14ac:dyDescent="0.2">
      <c r="A79" t="s">
        <v>85</v>
      </c>
      <c r="B79" t="s">
        <v>16</v>
      </c>
      <c r="C79">
        <v>10875617.26</v>
      </c>
      <c r="D79">
        <v>10872653.619999999</v>
      </c>
      <c r="E79">
        <v>16769504.92</v>
      </c>
      <c r="F79">
        <v>16749553.49</v>
      </c>
      <c r="G79">
        <v>16745099.75</v>
      </c>
      <c r="H79">
        <v>16744334.699999999</v>
      </c>
      <c r="I79">
        <v>25241731.41</v>
      </c>
      <c r="J79">
        <v>25238925.210000001</v>
      </c>
      <c r="K79">
        <v>25236202.620000001</v>
      </c>
      <c r="L79">
        <v>41266680.450000003</v>
      </c>
      <c r="M79">
        <v>41261041.979999997</v>
      </c>
      <c r="N79">
        <v>41255541.009999998</v>
      </c>
      <c r="O79">
        <v>25028604.350000001</v>
      </c>
      <c r="P79">
        <v>25025021.129999999</v>
      </c>
      <c r="Q79">
        <v>25821547.68</v>
      </c>
      <c r="R79">
        <v>22218122.309999999</v>
      </c>
      <c r="S79">
        <v>22215015.66</v>
      </c>
      <c r="T79">
        <v>23824159.289999999</v>
      </c>
      <c r="U79">
        <v>23819335.300000001</v>
      </c>
      <c r="V79">
        <v>23819725.280000001</v>
      </c>
      <c r="W79">
        <v>23566601.210000001</v>
      </c>
      <c r="X79">
        <v>23561709.239999998</v>
      </c>
      <c r="Y79">
        <v>23560545.149999999</v>
      </c>
      <c r="Z79">
        <v>23557569.32</v>
      </c>
      <c r="AA79">
        <v>23552755.300000001</v>
      </c>
      <c r="AB79">
        <v>23548030.170000002</v>
      </c>
      <c r="AC79">
        <v>23448731.59</v>
      </c>
      <c r="AD79">
        <v>24444698.329999998</v>
      </c>
      <c r="AE79">
        <v>24441166.5</v>
      </c>
      <c r="AF79">
        <v>24887751.399999999</v>
      </c>
      <c r="AG79">
        <v>16383672.16</v>
      </c>
      <c r="AH79">
        <v>16361562.76</v>
      </c>
      <c r="AI79">
        <v>16356548.119999999</v>
      </c>
      <c r="AJ79">
        <v>24920874.719999999</v>
      </c>
      <c r="AK79">
        <v>24917460.039999999</v>
      </c>
      <c r="AL79">
        <v>24914070.27</v>
      </c>
      <c r="AM79">
        <v>24910731.699999999</v>
      </c>
      <c r="AN79">
        <v>12907412.800000001</v>
      </c>
      <c r="AO79">
        <v>12903028.4</v>
      </c>
      <c r="AP79">
        <v>12898643.630000001</v>
      </c>
      <c r="AQ79">
        <v>12897471.6</v>
      </c>
      <c r="AR79">
        <v>12894101.640000001</v>
      </c>
      <c r="AS79">
        <v>3615000.77</v>
      </c>
      <c r="AT79">
        <v>15591377.609999999</v>
      </c>
      <c r="AU79">
        <v>17491226.120000001</v>
      </c>
      <c r="AV79">
        <v>17709254.82</v>
      </c>
      <c r="AW79">
        <v>17704845.98</v>
      </c>
      <c r="AX79">
        <v>17704471.449999999</v>
      </c>
      <c r="AY79">
        <v>17685486.27</v>
      </c>
      <c r="AZ79">
        <v>17682329.800000001</v>
      </c>
      <c r="BA79">
        <v>17679370.199999999</v>
      </c>
      <c r="BB79">
        <v>17674576.82</v>
      </c>
      <c r="BC79">
        <v>17668314.079999998</v>
      </c>
      <c r="BD79">
        <v>17662145.68</v>
      </c>
      <c r="BE79">
        <v>17360257.43</v>
      </c>
      <c r="BF79">
        <v>17355433.66</v>
      </c>
      <c r="BG79">
        <v>17250629.780000001</v>
      </c>
      <c r="BH79">
        <v>17246588.280000001</v>
      </c>
      <c r="BI79">
        <v>8692949.8900000006</v>
      </c>
      <c r="BJ79">
        <v>8688713.5299999993</v>
      </c>
      <c r="BK79">
        <v>8684480.6600000001</v>
      </c>
      <c r="BL79">
        <v>8680256.3200000003</v>
      </c>
      <c r="BM79">
        <v>8676031.6199999992</v>
      </c>
      <c r="BN79">
        <v>8656941.7200000007</v>
      </c>
      <c r="BO79">
        <v>8653382.0399999991</v>
      </c>
      <c r="BP79">
        <v>8629865.2100000009</v>
      </c>
      <c r="BQ79">
        <v>8625631.8000000007</v>
      </c>
      <c r="BR79">
        <v>8621406.5199999996</v>
      </c>
      <c r="BS79">
        <v>17040028.149999999</v>
      </c>
      <c r="BT79">
        <v>16974319.73</v>
      </c>
      <c r="BU79">
        <v>16615283.41</v>
      </c>
      <c r="BV79">
        <v>16602252.699999999</v>
      </c>
      <c r="BW79">
        <v>16663225.210000001</v>
      </c>
      <c r="BX79">
        <v>16658810.380000001</v>
      </c>
      <c r="BY79">
        <v>16654412.550000001</v>
      </c>
      <c r="BZ79">
        <v>16554140.76</v>
      </c>
      <c r="CA79">
        <v>14010583.199999999</v>
      </c>
      <c r="CB79">
        <v>14007126.32</v>
      </c>
      <c r="CC79">
        <v>14003658.91</v>
      </c>
      <c r="CD79">
        <v>14629623.619999999</v>
      </c>
      <c r="CE79">
        <v>14624216.279999999</v>
      </c>
      <c r="CF79">
        <v>14618741.15</v>
      </c>
      <c r="CG79">
        <v>14316543.52</v>
      </c>
      <c r="CH79">
        <v>14301915.43</v>
      </c>
      <c r="CI79">
        <v>14401281.949999999</v>
      </c>
      <c r="CJ79">
        <v>13296603.460000001</v>
      </c>
      <c r="CK79">
        <v>4790615.7</v>
      </c>
      <c r="CL79">
        <v>4767422.1500000004</v>
      </c>
      <c r="CM79">
        <v>4761425.4000000004</v>
      </c>
      <c r="CN79">
        <v>15326440.710000001</v>
      </c>
      <c r="CO79">
        <v>15322317.970000001</v>
      </c>
      <c r="CP79">
        <v>23318724.68</v>
      </c>
      <c r="CQ79">
        <v>23314938.399999999</v>
      </c>
      <c r="CR79">
        <v>23312706.289999999</v>
      </c>
      <c r="CS79">
        <v>23308385.620000001</v>
      </c>
      <c r="CT79">
        <v>23304085.059999999</v>
      </c>
      <c r="CU79">
        <v>23206022.91</v>
      </c>
      <c r="CV79">
        <v>23186240.140000001</v>
      </c>
      <c r="CW79">
        <v>23164161.82</v>
      </c>
      <c r="CX79">
        <v>23161915.809999999</v>
      </c>
      <c r="CY79">
        <v>23159671.260000002</v>
      </c>
      <c r="CZ79">
        <v>23155351.48</v>
      </c>
      <c r="DA79">
        <v>23151053.050000001</v>
      </c>
      <c r="DB79">
        <v>23054489.52</v>
      </c>
      <c r="DC79">
        <v>22552239.780000001</v>
      </c>
      <c r="DD79">
        <v>22109681.010000002</v>
      </c>
      <c r="DE79">
        <v>22007576.920000002</v>
      </c>
      <c r="DF79">
        <v>22003280.329999998</v>
      </c>
      <c r="DG79">
        <v>21999009.050000001</v>
      </c>
      <c r="DH79">
        <v>21994734.739999998</v>
      </c>
      <c r="DI79">
        <v>21699233.57</v>
      </c>
      <c r="DJ79">
        <v>21697055.93</v>
      </c>
      <c r="DK79">
        <v>21694938.210000001</v>
      </c>
      <c r="DL79">
        <v>21692833.079999998</v>
      </c>
      <c r="DM79">
        <v>21687447.300000001</v>
      </c>
      <c r="DN79">
        <v>21680266.25</v>
      </c>
      <c r="DO79">
        <v>21673159.850000001</v>
      </c>
      <c r="DP79">
        <v>26691824.120000001</v>
      </c>
      <c r="DQ79">
        <v>17686881.140000001</v>
      </c>
      <c r="DR79">
        <v>17702986.120000001</v>
      </c>
      <c r="DS79">
        <v>17696383.670000002</v>
      </c>
      <c r="DT79">
        <v>22864641.460000001</v>
      </c>
      <c r="DU79">
        <v>22860532.510000002</v>
      </c>
      <c r="DV79">
        <v>22856475.940000001</v>
      </c>
      <c r="DW79">
        <v>22859444.719999999</v>
      </c>
      <c r="DX79">
        <v>22846654.84</v>
      </c>
      <c r="DY79">
        <v>43697427.25</v>
      </c>
      <c r="DZ79">
        <v>43697960.619999997</v>
      </c>
      <c r="EA79">
        <v>43698352.090000004</v>
      </c>
      <c r="EB79">
        <v>43594108.340000004</v>
      </c>
      <c r="EC79">
        <v>43589994.539999999</v>
      </c>
      <c r="ED79">
        <v>43599824.060000002</v>
      </c>
      <c r="EE79">
        <v>42900004.460000001</v>
      </c>
      <c r="EF79">
        <v>42800266.539999999</v>
      </c>
      <c r="EG79">
        <v>41845686.609999999</v>
      </c>
      <c r="EH79">
        <v>41844369.890000001</v>
      </c>
      <c r="EI79">
        <v>41838525.829999998</v>
      </c>
      <c r="EJ79">
        <v>41832823.25</v>
      </c>
      <c r="EK79">
        <v>41740582.740000002</v>
      </c>
      <c r="EL79">
        <v>22325212.969999999</v>
      </c>
      <c r="EM79">
        <v>26356652.899999999</v>
      </c>
      <c r="EN79">
        <v>26353996.899999999</v>
      </c>
      <c r="EO79">
        <v>26351920.609999999</v>
      </c>
      <c r="EP79">
        <v>26347362.649999999</v>
      </c>
      <c r="EQ79">
        <v>26343308.34</v>
      </c>
      <c r="ER79">
        <v>51054642.210000001</v>
      </c>
      <c r="ES79">
        <v>51054942.630000003</v>
      </c>
      <c r="ET79">
        <v>51055189.210000001</v>
      </c>
      <c r="EU79">
        <v>51055488.280000001</v>
      </c>
      <c r="EV79">
        <v>57293671.490000002</v>
      </c>
      <c r="EW79">
        <v>57295672.509999998</v>
      </c>
      <c r="EX79">
        <v>57291647.090000004</v>
      </c>
      <c r="EY79">
        <v>57300300.57</v>
      </c>
      <c r="EZ79">
        <v>57252244.549999997</v>
      </c>
      <c r="FA79">
        <v>53343039.390000001</v>
      </c>
      <c r="FB79">
        <v>53324725.229999997</v>
      </c>
      <c r="FC79">
        <v>41472302.460000001</v>
      </c>
      <c r="FD79">
        <v>41468290.979999997</v>
      </c>
      <c r="FE79">
        <v>41464309.939999998</v>
      </c>
      <c r="FF79">
        <v>41473493.68</v>
      </c>
      <c r="FG79">
        <v>43177923.049999997</v>
      </c>
      <c r="FH79">
        <v>43178289.829999998</v>
      </c>
      <c r="FI79">
        <v>43178679.280000001</v>
      </c>
      <c r="FJ79">
        <v>43179129.210000001</v>
      </c>
      <c r="FK79">
        <v>43155045.640000001</v>
      </c>
      <c r="FL79">
        <v>43150783.990000002</v>
      </c>
      <c r="FM79">
        <v>40375700.130000003</v>
      </c>
      <c r="FN79">
        <v>36233573.759999998</v>
      </c>
      <c r="FO79">
        <v>41174795.810000002</v>
      </c>
      <c r="FP79">
        <v>41170773.93</v>
      </c>
      <c r="FQ79">
        <v>41175520.649999999</v>
      </c>
      <c r="FR79">
        <v>41170982.869999997</v>
      </c>
      <c r="FS79">
        <v>41166608.32</v>
      </c>
      <c r="FT79">
        <v>41025228.579999998</v>
      </c>
      <c r="FU79">
        <v>51025672.840000004</v>
      </c>
      <c r="FV79">
        <v>39852365.719999999</v>
      </c>
      <c r="FW79">
        <v>39851533.140000001</v>
      </c>
      <c r="FX79">
        <v>51007900.369999997</v>
      </c>
      <c r="FY79">
        <v>50913123.5</v>
      </c>
      <c r="FZ79">
        <v>50908506.020000003</v>
      </c>
      <c r="GA79">
        <v>50919445.490000002</v>
      </c>
      <c r="GC79" s="58" t="str">
        <f>INDEX('[1]MONEDA FIA'!$B$2:$B$51,MATCH(A79,'[1]MONEDA FIA'!$A$2:$A$51,0))</f>
        <v>BS</v>
      </c>
    </row>
    <row r="80" spans="1:185" x14ac:dyDescent="0.2">
      <c r="A80" t="s">
        <v>85</v>
      </c>
      <c r="B80" t="s">
        <v>14</v>
      </c>
      <c r="C80">
        <v>3.1905000000000001</v>
      </c>
      <c r="D80">
        <v>3.1953</v>
      </c>
      <c r="E80">
        <v>3.1926000000000001</v>
      </c>
      <c r="F80">
        <v>3.1819999999999999</v>
      </c>
      <c r="G80">
        <v>3.1692999999999998</v>
      </c>
      <c r="H80">
        <v>3.1953</v>
      </c>
      <c r="I80">
        <v>3.2052999999999998</v>
      </c>
      <c r="J80">
        <v>3.1743000000000001</v>
      </c>
      <c r="K80">
        <v>3.1674000000000002</v>
      </c>
      <c r="L80">
        <v>3.1827000000000001</v>
      </c>
      <c r="M80">
        <v>3.1497999999999999</v>
      </c>
      <c r="N80">
        <v>3.1000999999999999</v>
      </c>
      <c r="O80">
        <v>3.1156999999999999</v>
      </c>
      <c r="P80">
        <v>3.1171000000000002</v>
      </c>
      <c r="Q80">
        <v>2.9733999999999998</v>
      </c>
      <c r="R80">
        <v>2.9670999999999998</v>
      </c>
      <c r="S80">
        <v>2.9828999999999999</v>
      </c>
      <c r="T80">
        <v>2.9733999999999998</v>
      </c>
      <c r="U80">
        <v>2.9502000000000002</v>
      </c>
      <c r="V80">
        <v>2.9832000000000001</v>
      </c>
      <c r="W80">
        <v>2.9944000000000002</v>
      </c>
      <c r="X80">
        <v>2.9399000000000002</v>
      </c>
      <c r="Y80">
        <v>2.9554999999999998</v>
      </c>
      <c r="Z80">
        <v>2.9782999999999999</v>
      </c>
      <c r="AA80">
        <v>2.9569000000000001</v>
      </c>
      <c r="AB80">
        <v>2.9184000000000001</v>
      </c>
      <c r="AC80">
        <v>3.1861999999999999</v>
      </c>
      <c r="AD80">
        <v>3.1943999999999999</v>
      </c>
      <c r="AE80">
        <v>3.1627000000000001</v>
      </c>
      <c r="AF80">
        <v>3.1629</v>
      </c>
      <c r="AG80">
        <v>3.1846999999999999</v>
      </c>
      <c r="AH80">
        <v>3.1677</v>
      </c>
      <c r="AI80">
        <v>3.1549</v>
      </c>
      <c r="AJ80">
        <v>3.1764999999999999</v>
      </c>
      <c r="AK80">
        <v>3.1796000000000002</v>
      </c>
      <c r="AL80">
        <v>3.1589999999999998</v>
      </c>
      <c r="AM80">
        <v>3.1597</v>
      </c>
      <c r="AN80">
        <v>3.1573000000000002</v>
      </c>
      <c r="AO80">
        <v>3.1608999999999998</v>
      </c>
      <c r="AP80">
        <v>3.1564000000000001</v>
      </c>
      <c r="AQ80">
        <v>3.2122999999999999</v>
      </c>
      <c r="AR80">
        <v>3.2452000000000001</v>
      </c>
      <c r="AS80">
        <v>3.2201</v>
      </c>
      <c r="AT80">
        <v>3.3723000000000001</v>
      </c>
      <c r="AU80">
        <v>3.4</v>
      </c>
      <c r="AV80">
        <v>3.3940000000000001</v>
      </c>
      <c r="AW80">
        <v>3.3672</v>
      </c>
      <c r="AX80">
        <v>3.3967999999999998</v>
      </c>
      <c r="AY80">
        <v>3.4112</v>
      </c>
      <c r="AZ80">
        <v>3.3938999999999999</v>
      </c>
      <c r="BA80">
        <v>3.3872</v>
      </c>
      <c r="BB80">
        <v>3.3881000000000001</v>
      </c>
      <c r="BC80">
        <v>3.3588</v>
      </c>
      <c r="BD80">
        <v>3.3582000000000001</v>
      </c>
      <c r="BE80">
        <v>3.3788</v>
      </c>
      <c r="BF80">
        <v>3.3809</v>
      </c>
      <c r="BG80">
        <v>3.1071</v>
      </c>
      <c r="BH80">
        <v>3.0821999999999998</v>
      </c>
      <c r="BI80">
        <v>3.0935000000000001</v>
      </c>
      <c r="BJ80">
        <v>3.0707</v>
      </c>
      <c r="BK80">
        <v>3.0528</v>
      </c>
      <c r="BL80">
        <v>3.0632000000000001</v>
      </c>
      <c r="BM80">
        <v>3.0737999999999999</v>
      </c>
      <c r="BN80">
        <v>3.0889000000000002</v>
      </c>
      <c r="BO80">
        <v>3.0975999999999999</v>
      </c>
      <c r="BP80">
        <v>3.105</v>
      </c>
      <c r="BQ80">
        <v>3.1036000000000001</v>
      </c>
      <c r="BR80">
        <v>3.1070000000000002</v>
      </c>
      <c r="BS80">
        <v>3.1233</v>
      </c>
      <c r="BT80">
        <v>3.1291000000000002</v>
      </c>
      <c r="BU80">
        <v>3.1046</v>
      </c>
      <c r="BV80">
        <v>3.1046999999999998</v>
      </c>
      <c r="BW80">
        <v>3.1093999999999999</v>
      </c>
      <c r="BX80">
        <v>2.9561999999999999</v>
      </c>
      <c r="BY80">
        <v>2.9237000000000002</v>
      </c>
      <c r="BZ80">
        <v>2.9514</v>
      </c>
      <c r="CA80">
        <v>2.9542000000000002</v>
      </c>
      <c r="CB80">
        <v>2.9371</v>
      </c>
      <c r="CC80">
        <v>2.9279999999999999</v>
      </c>
      <c r="CD80">
        <v>2.9165999999999999</v>
      </c>
      <c r="CE80">
        <v>2.9319999999999999</v>
      </c>
      <c r="CF80">
        <v>2.9308999999999998</v>
      </c>
      <c r="CG80">
        <v>2.9577</v>
      </c>
      <c r="CH80">
        <v>3.0613000000000001</v>
      </c>
      <c r="CI80">
        <v>3.0432999999999999</v>
      </c>
      <c r="CJ80">
        <v>3.0468999999999999</v>
      </c>
      <c r="CK80">
        <v>3.1918000000000002</v>
      </c>
      <c r="CL80">
        <v>3.2130999999999998</v>
      </c>
      <c r="CM80">
        <v>3.1955</v>
      </c>
      <c r="CN80">
        <v>3.1059000000000001</v>
      </c>
      <c r="CO80">
        <v>3.0983999999999998</v>
      </c>
      <c r="CP80">
        <v>3.0756000000000001</v>
      </c>
      <c r="CQ80">
        <v>3.0796000000000001</v>
      </c>
      <c r="CR80">
        <v>3.0539999999999998</v>
      </c>
      <c r="CS80">
        <v>3.0411999999999999</v>
      </c>
      <c r="CT80">
        <v>3.0266000000000002</v>
      </c>
      <c r="CU80">
        <v>3.056</v>
      </c>
      <c r="CV80">
        <v>2.9424000000000001</v>
      </c>
      <c r="CW80">
        <v>2.9342000000000001</v>
      </c>
      <c r="CX80">
        <v>2.9352</v>
      </c>
      <c r="CY80">
        <v>2.9363999999999999</v>
      </c>
      <c r="CZ80">
        <v>2.9232999999999998</v>
      </c>
      <c r="DA80">
        <v>2.9098000000000002</v>
      </c>
      <c r="DB80">
        <v>3.0299</v>
      </c>
      <c r="DC80">
        <v>3.0409000000000002</v>
      </c>
      <c r="DD80">
        <v>3.028</v>
      </c>
      <c r="DE80">
        <v>3.0373000000000001</v>
      </c>
      <c r="DF80">
        <v>3.0251000000000001</v>
      </c>
      <c r="DG80">
        <v>3.0228000000000002</v>
      </c>
      <c r="DH80">
        <v>3.0224000000000002</v>
      </c>
      <c r="DI80">
        <v>3.0589</v>
      </c>
      <c r="DJ80">
        <v>3.0747</v>
      </c>
      <c r="DK80">
        <v>3.0630000000000002</v>
      </c>
      <c r="DL80">
        <v>3.1610999999999998</v>
      </c>
      <c r="DM80">
        <v>3.1535000000000002</v>
      </c>
      <c r="DN80">
        <v>3.1320999999999999</v>
      </c>
      <c r="DO80">
        <v>2.9470000000000001</v>
      </c>
      <c r="DP80">
        <v>2.9807000000000001</v>
      </c>
      <c r="DQ80">
        <v>2.9820000000000002</v>
      </c>
      <c r="DR80">
        <v>3.0587</v>
      </c>
      <c r="DS80">
        <v>3.0409000000000002</v>
      </c>
      <c r="DT80">
        <v>3.0871</v>
      </c>
      <c r="DU80">
        <v>3.0720999999999998</v>
      </c>
      <c r="DV80">
        <v>3.0586000000000002</v>
      </c>
      <c r="DW80">
        <v>3.1042999999999998</v>
      </c>
      <c r="DX80">
        <v>3.1204999999999998</v>
      </c>
      <c r="DY80">
        <v>3.1078999999999999</v>
      </c>
      <c r="DZ80">
        <v>3.2244999999999999</v>
      </c>
      <c r="EA80">
        <v>3.2242000000000002</v>
      </c>
      <c r="EB80">
        <v>3.1928999999999998</v>
      </c>
      <c r="EC80">
        <v>3.1631</v>
      </c>
      <c r="ED80">
        <v>3.2416</v>
      </c>
      <c r="EE80">
        <v>3.2551999999999999</v>
      </c>
      <c r="EF80">
        <v>3.1457999999999999</v>
      </c>
      <c r="EG80">
        <v>3.0680000000000001</v>
      </c>
      <c r="EH80">
        <v>3.0527000000000002</v>
      </c>
      <c r="EI80">
        <v>3.0112000000000001</v>
      </c>
      <c r="EJ80">
        <v>2.9857</v>
      </c>
      <c r="EK80">
        <v>2.879</v>
      </c>
      <c r="EL80">
        <v>2.8687999999999998</v>
      </c>
      <c r="EM80">
        <v>2.8294999999999999</v>
      </c>
      <c r="EN80">
        <v>2.8256000000000001</v>
      </c>
      <c r="EO80">
        <v>2.7845</v>
      </c>
      <c r="EP80">
        <v>2.5632000000000001</v>
      </c>
      <c r="EQ80">
        <v>2.5682999999999998</v>
      </c>
      <c r="ER80">
        <v>2.6610999999999998</v>
      </c>
      <c r="ES80">
        <v>2.7198000000000002</v>
      </c>
      <c r="ET80">
        <v>2.6966999999999999</v>
      </c>
      <c r="EU80">
        <v>2.7113</v>
      </c>
      <c r="EV80">
        <v>2.7267999999999999</v>
      </c>
      <c r="EW80">
        <v>2.7597999999999998</v>
      </c>
      <c r="EX80">
        <v>2.7017000000000002</v>
      </c>
      <c r="EY80">
        <v>2.7673000000000001</v>
      </c>
      <c r="EZ80">
        <v>2.7601</v>
      </c>
      <c r="FA80">
        <v>2.7277</v>
      </c>
      <c r="FB80">
        <v>2.7303000000000002</v>
      </c>
      <c r="FC80">
        <v>2.7147999999999999</v>
      </c>
      <c r="FD80">
        <v>2.6888999999999998</v>
      </c>
      <c r="FE80">
        <v>2.6625999999999999</v>
      </c>
      <c r="FF80">
        <v>2.7593999999999999</v>
      </c>
      <c r="FG80">
        <v>2.7934000000000001</v>
      </c>
      <c r="FH80">
        <v>2.7645</v>
      </c>
      <c r="FI80">
        <v>2.7677999999999998</v>
      </c>
      <c r="FJ80">
        <v>2.7724000000000002</v>
      </c>
      <c r="FK80">
        <v>2.9729999999999999</v>
      </c>
      <c r="FL80">
        <v>2.9548000000000001</v>
      </c>
      <c r="FM80">
        <v>3.0623999999999998</v>
      </c>
      <c r="FN80">
        <v>3.1034999999999999</v>
      </c>
      <c r="FO80">
        <v>3.2294</v>
      </c>
      <c r="FP80">
        <v>3.2250999999999999</v>
      </c>
      <c r="FQ80">
        <v>3.2614999999999998</v>
      </c>
      <c r="FR80">
        <v>3.2347999999999999</v>
      </c>
      <c r="FS80">
        <v>3.2530999999999999</v>
      </c>
      <c r="FT80">
        <v>3.3290000000000002</v>
      </c>
      <c r="FU80">
        <v>3.3393000000000002</v>
      </c>
      <c r="FV80">
        <v>3.2772000000000001</v>
      </c>
      <c r="FW80">
        <v>3.3359000000000001</v>
      </c>
      <c r="FX80">
        <v>3.3458999999999999</v>
      </c>
      <c r="FY80">
        <v>3.3094000000000001</v>
      </c>
      <c r="FZ80">
        <v>3.2726000000000002</v>
      </c>
      <c r="GA80">
        <v>3.3344</v>
      </c>
      <c r="GC80" s="58" t="str">
        <f>INDEX('[1]MONEDA FIA'!$B$2:$B$51,MATCH(A80,'[1]MONEDA FIA'!$A$2:$A$51,0))</f>
        <v>BS</v>
      </c>
    </row>
    <row r="81" spans="1:185" x14ac:dyDescent="0.2">
      <c r="A81" t="s">
        <v>85</v>
      </c>
      <c r="B81" t="s">
        <v>15</v>
      </c>
      <c r="C81">
        <v>3.2376</v>
      </c>
      <c r="D81">
        <v>3.2425000000000002</v>
      </c>
      <c r="E81">
        <v>3.2397</v>
      </c>
      <c r="F81">
        <v>3.2288000000000001</v>
      </c>
      <c r="G81">
        <v>3.2157</v>
      </c>
      <c r="H81">
        <v>3.2425000000000002</v>
      </c>
      <c r="I81">
        <v>3.2528000000000001</v>
      </c>
      <c r="J81">
        <v>3.2208999999999999</v>
      </c>
      <c r="K81">
        <v>3.2138</v>
      </c>
      <c r="L81">
        <v>3.2294999999999998</v>
      </c>
      <c r="M81">
        <v>3.1957</v>
      </c>
      <c r="N81">
        <v>3.1444999999999999</v>
      </c>
      <c r="O81">
        <v>3.1606000000000001</v>
      </c>
      <c r="P81">
        <v>3.1619999999999999</v>
      </c>
      <c r="Q81">
        <v>3.0143</v>
      </c>
      <c r="R81">
        <v>3.0078</v>
      </c>
      <c r="S81">
        <v>3.024</v>
      </c>
      <c r="T81">
        <v>3.0143</v>
      </c>
      <c r="U81">
        <v>2.9904000000000002</v>
      </c>
      <c r="V81">
        <v>3.0243000000000002</v>
      </c>
      <c r="W81">
        <v>3.0358000000000001</v>
      </c>
      <c r="X81">
        <v>2.9798</v>
      </c>
      <c r="Y81">
        <v>2.9958999999999998</v>
      </c>
      <c r="Z81">
        <v>3.0192999999999999</v>
      </c>
      <c r="AA81">
        <v>2.9973000000000001</v>
      </c>
      <c r="AB81">
        <v>2.9578000000000002</v>
      </c>
      <c r="AC81">
        <v>3.2330999999999999</v>
      </c>
      <c r="AD81">
        <v>3.2416</v>
      </c>
      <c r="AE81">
        <v>3.2090000000000001</v>
      </c>
      <c r="AF81">
        <v>3.2092000000000001</v>
      </c>
      <c r="AG81">
        <v>3.2315999999999998</v>
      </c>
      <c r="AH81">
        <v>3.2141000000000002</v>
      </c>
      <c r="AI81">
        <v>3.2008999999999999</v>
      </c>
      <c r="AJ81">
        <v>3.2231999999999998</v>
      </c>
      <c r="AK81">
        <v>3.2263000000000002</v>
      </c>
      <c r="AL81">
        <v>3.2050999999999998</v>
      </c>
      <c r="AM81">
        <v>3.2059000000000002</v>
      </c>
      <c r="AN81">
        <v>3.2033999999999998</v>
      </c>
      <c r="AO81">
        <v>3.2071000000000001</v>
      </c>
      <c r="AP81">
        <v>3.2025000000000001</v>
      </c>
      <c r="AQ81">
        <v>3.26</v>
      </c>
      <c r="AR81">
        <v>3.2938999999999998</v>
      </c>
      <c r="AS81">
        <v>3.2681</v>
      </c>
      <c r="AT81">
        <v>3.4249000000000001</v>
      </c>
      <c r="AU81">
        <v>3.4535</v>
      </c>
      <c r="AV81">
        <v>3.4472999999999998</v>
      </c>
      <c r="AW81">
        <v>3.4197000000000002</v>
      </c>
      <c r="AX81">
        <v>3.4502000000000002</v>
      </c>
      <c r="AY81">
        <v>3.4649999999999999</v>
      </c>
      <c r="AZ81">
        <v>3.4472</v>
      </c>
      <c r="BA81">
        <v>3.4403000000000001</v>
      </c>
      <c r="BB81">
        <v>3.4411999999999998</v>
      </c>
      <c r="BC81">
        <v>3.411</v>
      </c>
      <c r="BD81">
        <v>3.4104000000000001</v>
      </c>
      <c r="BE81">
        <v>3.4316</v>
      </c>
      <c r="BF81">
        <v>3.4338000000000002</v>
      </c>
      <c r="BG81">
        <v>3.1516999999999999</v>
      </c>
      <c r="BH81">
        <v>3.1261000000000001</v>
      </c>
      <c r="BI81">
        <v>3.1377000000000002</v>
      </c>
      <c r="BJ81">
        <v>3.1143000000000001</v>
      </c>
      <c r="BK81">
        <v>3.0958999999999999</v>
      </c>
      <c r="BL81">
        <v>3.1065999999999998</v>
      </c>
      <c r="BM81">
        <v>3.1175000000000002</v>
      </c>
      <c r="BN81">
        <v>3.133</v>
      </c>
      <c r="BO81">
        <v>3.1419999999999999</v>
      </c>
      <c r="BP81">
        <v>3.1496</v>
      </c>
      <c r="BQ81">
        <v>3.1480999999999999</v>
      </c>
      <c r="BR81">
        <v>3.1516000000000002</v>
      </c>
      <c r="BS81">
        <v>3.1684000000000001</v>
      </c>
      <c r="BT81">
        <v>3.1743999999999999</v>
      </c>
      <c r="BU81">
        <v>3.1492</v>
      </c>
      <c r="BV81">
        <v>3.1493000000000002</v>
      </c>
      <c r="BW81">
        <v>3.1541000000000001</v>
      </c>
      <c r="BX81">
        <v>2.9965999999999999</v>
      </c>
      <c r="BY81">
        <v>2.9632000000000001</v>
      </c>
      <c r="BZ81">
        <v>2.9916999999999998</v>
      </c>
      <c r="CA81">
        <v>2.9944999999999999</v>
      </c>
      <c r="CB81">
        <v>2.9769999999999999</v>
      </c>
      <c r="CC81">
        <v>2.9676</v>
      </c>
      <c r="CD81">
        <v>2.9559000000000002</v>
      </c>
      <c r="CE81">
        <v>2.9716999999999998</v>
      </c>
      <c r="CF81">
        <v>2.9706000000000001</v>
      </c>
      <c r="CG81">
        <v>2.9981</v>
      </c>
      <c r="CH81">
        <v>3.1046</v>
      </c>
      <c r="CI81">
        <v>3.0861000000000001</v>
      </c>
      <c r="CJ81">
        <v>3.0897999999999999</v>
      </c>
      <c r="CK81">
        <v>3.2389000000000001</v>
      </c>
      <c r="CL81">
        <v>3.2608000000000001</v>
      </c>
      <c r="CM81">
        <v>3.2427000000000001</v>
      </c>
      <c r="CN81">
        <v>3.1505000000000001</v>
      </c>
      <c r="CO81">
        <v>3.1427999999999998</v>
      </c>
      <c r="CP81">
        <v>3.1193</v>
      </c>
      <c r="CQ81">
        <v>3.1234000000000002</v>
      </c>
      <c r="CR81">
        <v>3.0971000000000002</v>
      </c>
      <c r="CS81">
        <v>3.0840000000000001</v>
      </c>
      <c r="CT81">
        <v>3.0689000000000002</v>
      </c>
      <c r="CU81">
        <v>3.0992000000000002</v>
      </c>
      <c r="CV81">
        <v>2.9824000000000002</v>
      </c>
      <c r="CW81">
        <v>2.9740000000000002</v>
      </c>
      <c r="CX81">
        <v>2.9750000000000001</v>
      </c>
      <c r="CY81">
        <v>2.9762</v>
      </c>
      <c r="CZ81">
        <v>2.9628000000000001</v>
      </c>
      <c r="DA81">
        <v>2.9489000000000001</v>
      </c>
      <c r="DB81">
        <v>3.0722999999999998</v>
      </c>
      <c r="DC81">
        <v>3.0836000000000001</v>
      </c>
      <c r="DD81">
        <v>3.0703999999999998</v>
      </c>
      <c r="DE81">
        <v>3.0798999999999999</v>
      </c>
      <c r="DF81">
        <v>3.0674000000000001</v>
      </c>
      <c r="DG81">
        <v>3.0649999999999999</v>
      </c>
      <c r="DH81">
        <v>3.0646</v>
      </c>
      <c r="DI81">
        <v>3.1021999999999998</v>
      </c>
      <c r="DJ81">
        <v>3.1183999999999998</v>
      </c>
      <c r="DK81">
        <v>3.1063999999999998</v>
      </c>
      <c r="DL81">
        <v>3.2073</v>
      </c>
      <c r="DM81">
        <v>3.1995</v>
      </c>
      <c r="DN81">
        <v>3.1775000000000002</v>
      </c>
      <c r="DO81">
        <v>2.9870999999999999</v>
      </c>
      <c r="DP81">
        <v>3.0217999999999998</v>
      </c>
      <c r="DQ81">
        <v>3.0230999999999999</v>
      </c>
      <c r="DR81">
        <v>3.1019000000000001</v>
      </c>
      <c r="DS81">
        <v>3.0836000000000001</v>
      </c>
      <c r="DT81">
        <v>3.1312000000000002</v>
      </c>
      <c r="DU81">
        <v>3.1156999999999999</v>
      </c>
      <c r="DV81">
        <v>3.1017999999999999</v>
      </c>
      <c r="DW81">
        <v>3.1488999999999998</v>
      </c>
      <c r="DX81">
        <v>3.1655000000000002</v>
      </c>
      <c r="DY81">
        <v>3.1526000000000001</v>
      </c>
      <c r="DZ81">
        <v>3.2726000000000002</v>
      </c>
      <c r="EA81">
        <v>3.2723</v>
      </c>
      <c r="EB81">
        <v>3.24</v>
      </c>
      <c r="EC81">
        <v>3.2094</v>
      </c>
      <c r="ED81">
        <v>3.2902</v>
      </c>
      <c r="EE81">
        <v>3.3041999999999998</v>
      </c>
      <c r="EF81">
        <v>3.1916000000000002</v>
      </c>
      <c r="EG81">
        <v>3.1114999999999999</v>
      </c>
      <c r="EH81">
        <v>3.0958000000000001</v>
      </c>
      <c r="EI81">
        <v>3.0531000000000001</v>
      </c>
      <c r="EJ81">
        <v>3.0268999999999999</v>
      </c>
      <c r="EK81">
        <v>2.9173</v>
      </c>
      <c r="EL81">
        <v>2.9068000000000001</v>
      </c>
      <c r="EM81">
        <v>2.8664999999999998</v>
      </c>
      <c r="EN81">
        <v>2.8624999999999998</v>
      </c>
      <c r="EO81">
        <v>2.8203</v>
      </c>
      <c r="EP81">
        <v>2.5935000000000001</v>
      </c>
      <c r="EQ81">
        <v>2.5987</v>
      </c>
      <c r="ER81">
        <v>2.6938</v>
      </c>
      <c r="ES81">
        <v>2.754</v>
      </c>
      <c r="ET81">
        <v>2.7303000000000002</v>
      </c>
      <c r="EU81">
        <v>2.7452000000000001</v>
      </c>
      <c r="EV81">
        <v>2.7610999999999999</v>
      </c>
      <c r="EW81">
        <v>2.7949999999999999</v>
      </c>
      <c r="EX81">
        <v>2.7353999999999998</v>
      </c>
      <c r="EY81">
        <v>2.8027000000000002</v>
      </c>
      <c r="EZ81">
        <v>2.7953000000000001</v>
      </c>
      <c r="FA81">
        <v>2.7621000000000002</v>
      </c>
      <c r="FB81">
        <v>2.7646999999999999</v>
      </c>
      <c r="FC81">
        <v>2.7488000000000001</v>
      </c>
      <c r="FD81">
        <v>2.7223000000000002</v>
      </c>
      <c r="FE81">
        <v>2.6953</v>
      </c>
      <c r="FF81">
        <v>2.7946</v>
      </c>
      <c r="FG81">
        <v>2.8294000000000001</v>
      </c>
      <c r="FH81">
        <v>2.7997999999999998</v>
      </c>
      <c r="FI81">
        <v>2.8031999999999999</v>
      </c>
      <c r="FJ81">
        <v>2.8079000000000001</v>
      </c>
      <c r="FK81">
        <v>3.0137999999999998</v>
      </c>
      <c r="FL81">
        <v>2.9950999999999999</v>
      </c>
      <c r="FM81">
        <v>3.1057999999999999</v>
      </c>
      <c r="FN81">
        <v>3.1480000000000001</v>
      </c>
      <c r="FO81">
        <v>3.2776000000000001</v>
      </c>
      <c r="FP81">
        <v>3.2732000000000001</v>
      </c>
      <c r="FQ81">
        <v>3.3107000000000002</v>
      </c>
      <c r="FR81">
        <v>3.2831999999999999</v>
      </c>
      <c r="FS81">
        <v>3.302</v>
      </c>
      <c r="FT81">
        <v>3.3803000000000001</v>
      </c>
      <c r="FU81">
        <v>3.3908999999999998</v>
      </c>
      <c r="FV81">
        <v>3.3269000000000002</v>
      </c>
      <c r="FW81">
        <v>3.3874</v>
      </c>
      <c r="FX81">
        <v>3.3976999999999999</v>
      </c>
      <c r="FY81">
        <v>3.3601000000000001</v>
      </c>
      <c r="FZ81">
        <v>3.3220999999999998</v>
      </c>
      <c r="GA81">
        <v>3.3858000000000001</v>
      </c>
      <c r="GC81" s="58" t="str">
        <f>INDEX('[1]MONEDA FIA'!$B$2:$B$51,MATCH(A81,'[1]MONEDA FIA'!$A$2:$A$51,0))</f>
        <v>BS</v>
      </c>
    </row>
    <row r="82" spans="1:185" x14ac:dyDescent="0.2">
      <c r="A82" t="s">
        <v>92</v>
      </c>
      <c r="B82" t="s">
        <v>13</v>
      </c>
      <c r="C82">
        <v>6385703.1299999999</v>
      </c>
      <c r="D82">
        <v>6385863.9199999999</v>
      </c>
      <c r="E82">
        <v>6385620.2400000002</v>
      </c>
      <c r="F82">
        <v>6385384.8499999996</v>
      </c>
      <c r="G82">
        <v>6385465.2699999996</v>
      </c>
      <c r="H82">
        <v>6385003.1200000001</v>
      </c>
      <c r="I82">
        <v>6385112.3300000001</v>
      </c>
      <c r="J82">
        <v>6384835.6699999999</v>
      </c>
      <c r="K82">
        <v>6384777.0899999999</v>
      </c>
      <c r="L82">
        <v>6376892.71</v>
      </c>
      <c r="M82">
        <v>6376873.3300000001</v>
      </c>
      <c r="N82">
        <v>6376943.3600000003</v>
      </c>
      <c r="O82">
        <v>6376428.1399999997</v>
      </c>
      <c r="P82">
        <v>6369002.3499999996</v>
      </c>
      <c r="Q82">
        <v>6368826.3799999999</v>
      </c>
      <c r="R82">
        <v>6367892.3200000003</v>
      </c>
      <c r="S82">
        <v>6367594.2300000004</v>
      </c>
      <c r="T82">
        <v>6367453.9699999997</v>
      </c>
      <c r="U82">
        <v>6367520.7000000002</v>
      </c>
      <c r="V82">
        <v>6366957.2400000002</v>
      </c>
      <c r="W82">
        <v>6366839.0700000003</v>
      </c>
      <c r="X82">
        <v>6366907.5800000001</v>
      </c>
      <c r="Y82">
        <v>6366964.8600000003</v>
      </c>
      <c r="Z82">
        <v>6366462.8499999996</v>
      </c>
      <c r="AA82">
        <v>6366430.54</v>
      </c>
      <c r="AB82">
        <v>6366499.4299999997</v>
      </c>
      <c r="AC82">
        <v>6365974.96</v>
      </c>
      <c r="AD82">
        <v>6365168.9699999997</v>
      </c>
      <c r="AE82">
        <v>6365047.8200000003</v>
      </c>
      <c r="AF82">
        <v>6364609.9100000001</v>
      </c>
      <c r="AG82">
        <v>6364343.2699999996</v>
      </c>
      <c r="AH82">
        <v>6364211.1299999999</v>
      </c>
      <c r="AI82">
        <v>6364280.1299999999</v>
      </c>
      <c r="AJ82">
        <v>6364140.7400000002</v>
      </c>
      <c r="AK82">
        <v>6363773.9199999999</v>
      </c>
      <c r="AL82">
        <v>6363442.6399999997</v>
      </c>
      <c r="AM82">
        <v>6363456.3499999996</v>
      </c>
      <c r="AN82">
        <v>6363202.7300000004</v>
      </c>
      <c r="AO82">
        <v>6363073.8799999999</v>
      </c>
      <c r="AP82">
        <v>6363153.0999999996</v>
      </c>
      <c r="AQ82">
        <v>6362841.75</v>
      </c>
      <c r="AR82">
        <v>6362670.7199999997</v>
      </c>
      <c r="AS82">
        <v>6362551.4100000001</v>
      </c>
      <c r="AT82">
        <v>6362387.46</v>
      </c>
      <c r="AU82">
        <v>6362520.25</v>
      </c>
      <c r="AV82">
        <v>6362292.5499999998</v>
      </c>
      <c r="AW82">
        <v>6362361.5300000003</v>
      </c>
      <c r="AX82">
        <v>6370349.7300000004</v>
      </c>
      <c r="AY82">
        <v>6370215.6799999997</v>
      </c>
      <c r="AZ82">
        <v>6369873.0099999998</v>
      </c>
      <c r="BA82">
        <v>6369908.5899999999</v>
      </c>
      <c r="BB82">
        <v>6369641.6100000003</v>
      </c>
      <c r="BC82">
        <v>6369721.25</v>
      </c>
      <c r="BD82">
        <v>6369787.1600000001</v>
      </c>
      <c r="BE82">
        <v>6369876.04</v>
      </c>
      <c r="BF82">
        <v>6369836.4100000001</v>
      </c>
      <c r="BG82">
        <v>6369669.8399999999</v>
      </c>
      <c r="BH82">
        <v>6369477.4500000002</v>
      </c>
      <c r="BI82">
        <v>6369095.1299999999</v>
      </c>
      <c r="BJ82">
        <v>6369046.1699999999</v>
      </c>
      <c r="BK82">
        <v>6369092.1600000001</v>
      </c>
      <c r="BL82">
        <v>6369141.2599999998</v>
      </c>
      <c r="BM82">
        <v>6369189.3600000003</v>
      </c>
      <c r="BN82">
        <v>6368736.5</v>
      </c>
      <c r="BO82">
        <v>6368454.1100000003</v>
      </c>
      <c r="BP82">
        <v>6368320.0700000003</v>
      </c>
      <c r="BQ82">
        <v>6368162.6600000001</v>
      </c>
      <c r="BR82">
        <v>6368213.0199999996</v>
      </c>
      <c r="BS82">
        <v>6368293.96</v>
      </c>
      <c r="BT82">
        <v>6368384.5</v>
      </c>
      <c r="BU82">
        <v>6367923.5099999998</v>
      </c>
      <c r="BV82">
        <v>6367315.0499999998</v>
      </c>
      <c r="BW82">
        <v>6367007.4800000004</v>
      </c>
      <c r="BX82">
        <v>6366749.7999999998</v>
      </c>
      <c r="BY82">
        <v>6366796.96</v>
      </c>
      <c r="BZ82">
        <v>6366376.5199999996</v>
      </c>
      <c r="CA82">
        <v>6365790.6500000004</v>
      </c>
      <c r="CB82">
        <v>6365769.71</v>
      </c>
      <c r="CC82">
        <v>6365858.3300000001</v>
      </c>
      <c r="CD82">
        <v>6365793.5</v>
      </c>
      <c r="CE82">
        <v>6365838.4400000004</v>
      </c>
      <c r="CF82">
        <v>6365888.0999999996</v>
      </c>
      <c r="CG82">
        <v>6365901.5899999999</v>
      </c>
      <c r="CH82">
        <v>6365504.2599999998</v>
      </c>
      <c r="CI82">
        <v>6365634.4299999997</v>
      </c>
      <c r="CJ82">
        <v>6365559.3600000003</v>
      </c>
      <c r="CK82">
        <v>6365058.1399999997</v>
      </c>
      <c r="CL82">
        <v>6364618.2999999998</v>
      </c>
      <c r="CM82">
        <v>6364677.6399999997</v>
      </c>
      <c r="CN82">
        <v>6364871.0099999998</v>
      </c>
      <c r="CO82">
        <v>6364913.46</v>
      </c>
      <c r="CP82">
        <v>6364854.3200000003</v>
      </c>
      <c r="CQ82">
        <v>6364147.29</v>
      </c>
      <c r="CR82">
        <v>6364298.3499999996</v>
      </c>
      <c r="CS82">
        <v>6364339.4000000004</v>
      </c>
      <c r="CT82">
        <v>6364408.9100000001</v>
      </c>
      <c r="CU82">
        <v>6364235.2400000002</v>
      </c>
      <c r="CV82">
        <v>6363866.0599999996</v>
      </c>
      <c r="CW82">
        <v>6363855.7400000002</v>
      </c>
      <c r="CX82">
        <v>6363213.3799999999</v>
      </c>
      <c r="CY82">
        <v>6363162.0199999996</v>
      </c>
      <c r="CZ82">
        <v>6362806.0300000003</v>
      </c>
      <c r="DA82">
        <v>6362866.8899999997</v>
      </c>
      <c r="DB82">
        <v>6362148.5599999996</v>
      </c>
      <c r="DC82">
        <v>6362220.3499999996</v>
      </c>
      <c r="DD82">
        <v>6362099.0700000003</v>
      </c>
      <c r="DE82">
        <v>6361845.2199999997</v>
      </c>
      <c r="DF82">
        <v>6361901.4699999997</v>
      </c>
      <c r="DG82">
        <v>6361060.1200000001</v>
      </c>
      <c r="DH82">
        <v>6361118.2599999998</v>
      </c>
      <c r="DI82">
        <v>6361290.4299999997</v>
      </c>
      <c r="DJ82">
        <v>6361544.25</v>
      </c>
      <c r="DK82">
        <v>6361597.3499999996</v>
      </c>
      <c r="DL82">
        <v>6361147.2400000002</v>
      </c>
      <c r="DM82">
        <v>6361013.5800000001</v>
      </c>
      <c r="DN82">
        <v>6360884.1299999999</v>
      </c>
      <c r="DO82">
        <v>6360943.0199999996</v>
      </c>
      <c r="DP82">
        <v>6360531.54</v>
      </c>
      <c r="DQ82">
        <v>6360155.9500000002</v>
      </c>
      <c r="DR82">
        <v>6359945.0899999999</v>
      </c>
      <c r="DS82">
        <v>6359984.1200000001</v>
      </c>
      <c r="DT82">
        <v>6359568.7300000004</v>
      </c>
      <c r="DU82">
        <v>6359618.71</v>
      </c>
      <c r="DV82">
        <v>6359663.4299999997</v>
      </c>
      <c r="DW82">
        <v>6358875.6500000004</v>
      </c>
      <c r="DX82">
        <v>6358931.1600000001</v>
      </c>
      <c r="DY82">
        <v>6358604.1299999999</v>
      </c>
      <c r="DZ82">
        <v>6358593.9400000004</v>
      </c>
      <c r="EA82">
        <v>6358161.8200000003</v>
      </c>
      <c r="EB82">
        <v>6358985.9900000002</v>
      </c>
      <c r="EC82">
        <v>6358963.9000000004</v>
      </c>
      <c r="ED82">
        <v>6358635.0199999996</v>
      </c>
      <c r="EE82">
        <v>6358151.1699999999</v>
      </c>
      <c r="EF82">
        <v>6357715.8399999999</v>
      </c>
      <c r="EG82">
        <v>6357135.6699999999</v>
      </c>
      <c r="EH82">
        <v>6357366.8099999996</v>
      </c>
      <c r="EI82">
        <v>6357277</v>
      </c>
      <c r="EJ82">
        <v>6357324.4800000004</v>
      </c>
      <c r="EK82">
        <v>6357337.2300000004</v>
      </c>
      <c r="EL82">
        <v>6357487</v>
      </c>
      <c r="EM82">
        <v>6357964.8200000003</v>
      </c>
      <c r="EN82">
        <v>6357586.7800000003</v>
      </c>
      <c r="EO82">
        <v>6357370.5899999999</v>
      </c>
      <c r="EP82">
        <v>6357193.9400000004</v>
      </c>
      <c r="EQ82">
        <v>6357218.8600000003</v>
      </c>
      <c r="ER82">
        <v>6357012.21</v>
      </c>
      <c r="ES82">
        <v>6356943</v>
      </c>
      <c r="ET82">
        <v>6356816.7699999996</v>
      </c>
      <c r="EU82">
        <v>6356456.9100000001</v>
      </c>
      <c r="EV82">
        <v>6356153.21</v>
      </c>
      <c r="EW82">
        <v>6355919.0499999998</v>
      </c>
      <c r="EX82">
        <v>6355964.0300000003</v>
      </c>
      <c r="EY82">
        <v>6355722.46</v>
      </c>
      <c r="EZ82">
        <v>6355322.4400000004</v>
      </c>
      <c r="FA82">
        <v>6355261.3300000001</v>
      </c>
      <c r="FB82">
        <v>6355365.9800000004</v>
      </c>
      <c r="FC82">
        <v>6355103.0700000003</v>
      </c>
      <c r="FD82">
        <v>6354939.8399999999</v>
      </c>
      <c r="FE82">
        <v>6354978.2000000002</v>
      </c>
      <c r="FF82">
        <v>6354335.8200000003</v>
      </c>
      <c r="FG82">
        <v>6354449.5499999998</v>
      </c>
      <c r="FH82">
        <v>6354336.7599999998</v>
      </c>
      <c r="FI82">
        <v>6353868.5</v>
      </c>
      <c r="FJ82">
        <v>6352933.9100000001</v>
      </c>
      <c r="FK82">
        <v>6352479.46</v>
      </c>
      <c r="FL82">
        <v>6352537.8399999999</v>
      </c>
      <c r="FM82">
        <v>6351991.2000000002</v>
      </c>
      <c r="FN82">
        <v>6351889.7800000003</v>
      </c>
      <c r="FO82">
        <v>6352161</v>
      </c>
      <c r="FP82">
        <v>6352211.4100000001</v>
      </c>
      <c r="FQ82">
        <v>6352004.71</v>
      </c>
      <c r="FR82">
        <v>6352061.4299999997</v>
      </c>
      <c r="FS82">
        <v>6352119.6299999999</v>
      </c>
      <c r="FT82">
        <v>6352098.1699999999</v>
      </c>
      <c r="FU82">
        <v>6352460.6100000003</v>
      </c>
      <c r="FV82">
        <v>6352403.4199999999</v>
      </c>
      <c r="FW82">
        <v>6352381.9000000004</v>
      </c>
      <c r="FX82">
        <v>6352255.0899999999</v>
      </c>
      <c r="FY82">
        <v>6352211.5</v>
      </c>
      <c r="FZ82">
        <v>6352247.4400000004</v>
      </c>
      <c r="GA82">
        <v>6351701.5300000003</v>
      </c>
      <c r="GC82" s="58" t="str">
        <f>INDEX('[1]MONEDA FIA'!$B$2:$B$51,MATCH(A82,'[1]MONEDA FIA'!$A$2:$A$51,0))</f>
        <v>DA</v>
      </c>
    </row>
    <row r="83" spans="1:185" x14ac:dyDescent="0.2">
      <c r="A83" t="s">
        <v>92</v>
      </c>
      <c r="B83" t="s">
        <v>16</v>
      </c>
      <c r="C83">
        <v>684666.3</v>
      </c>
      <c r="D83">
        <v>684285.7</v>
      </c>
      <c r="E83">
        <v>683794.37</v>
      </c>
      <c r="F83">
        <v>683308.82</v>
      </c>
      <c r="G83">
        <v>683128.81</v>
      </c>
      <c r="H83">
        <v>682671.38</v>
      </c>
      <c r="I83">
        <v>682293.72</v>
      </c>
      <c r="J83">
        <v>681804.43</v>
      </c>
      <c r="K83">
        <v>681525.45</v>
      </c>
      <c r="L83">
        <v>673415.44</v>
      </c>
      <c r="M83">
        <v>673134.9</v>
      </c>
      <c r="N83">
        <v>672954.69</v>
      </c>
      <c r="O83">
        <v>672473.92</v>
      </c>
      <c r="P83">
        <v>679474.6</v>
      </c>
      <c r="Q83">
        <v>678692.41</v>
      </c>
      <c r="R83">
        <v>677209.88</v>
      </c>
      <c r="S83">
        <v>676518.1</v>
      </c>
      <c r="T83">
        <v>676128.18</v>
      </c>
      <c r="U83">
        <v>675948.62</v>
      </c>
      <c r="V83">
        <v>675366.84</v>
      </c>
      <c r="W83">
        <v>674989.98</v>
      </c>
      <c r="X83">
        <v>674810.06</v>
      </c>
      <c r="Y83">
        <v>674530.29</v>
      </c>
      <c r="Z83">
        <v>673746.57</v>
      </c>
      <c r="AA83">
        <v>673465.57</v>
      </c>
      <c r="AB83">
        <v>673286.09</v>
      </c>
      <c r="AC83">
        <v>672505.13</v>
      </c>
      <c r="AD83">
        <v>671222.03</v>
      </c>
      <c r="AE83">
        <v>670855.80000000005</v>
      </c>
      <c r="AF83">
        <v>670275.27</v>
      </c>
      <c r="AG83">
        <v>669686.84</v>
      </c>
      <c r="AH83">
        <v>669308.19999999995</v>
      </c>
      <c r="AI83">
        <v>669128.88</v>
      </c>
      <c r="AJ83">
        <v>668648.88</v>
      </c>
      <c r="AK83">
        <v>668300.85</v>
      </c>
      <c r="AL83">
        <v>667634.38</v>
      </c>
      <c r="AM83">
        <v>667251.03</v>
      </c>
      <c r="AN83">
        <v>666865.77</v>
      </c>
      <c r="AO83">
        <v>666488.41</v>
      </c>
      <c r="AP83">
        <v>666309.05000000005</v>
      </c>
      <c r="AQ83">
        <v>665728.05000000005</v>
      </c>
      <c r="AR83">
        <v>665447.87</v>
      </c>
      <c r="AS83">
        <v>664970.23</v>
      </c>
      <c r="AT83">
        <v>664686.4</v>
      </c>
      <c r="AU83">
        <v>664409.37</v>
      </c>
      <c r="AV83">
        <v>663923.07999999996</v>
      </c>
      <c r="AW83">
        <v>663743.30000000005</v>
      </c>
      <c r="AX83">
        <v>671392.14</v>
      </c>
      <c r="AY83">
        <v>671008.52</v>
      </c>
      <c r="AZ83">
        <v>670628.93999999994</v>
      </c>
      <c r="BA83">
        <v>684507.74</v>
      </c>
      <c r="BB83">
        <v>684307.56</v>
      </c>
      <c r="BC83">
        <v>684129.17</v>
      </c>
      <c r="BD83">
        <v>683949.23</v>
      </c>
      <c r="BE83">
        <v>683569.45</v>
      </c>
      <c r="BF83">
        <v>683180.99</v>
      </c>
      <c r="BG83">
        <v>682696.71</v>
      </c>
      <c r="BH83">
        <v>682117.52</v>
      </c>
      <c r="BI83">
        <v>681535.14</v>
      </c>
      <c r="BJ83">
        <v>681476.66</v>
      </c>
      <c r="BK83">
        <v>681286.59</v>
      </c>
      <c r="BL83">
        <v>681096.37</v>
      </c>
      <c r="BM83">
        <v>680906.34</v>
      </c>
      <c r="BN83">
        <v>680015.82</v>
      </c>
      <c r="BO83">
        <v>679718.58</v>
      </c>
      <c r="BP83">
        <v>679228.99</v>
      </c>
      <c r="BQ83">
        <v>678833.22</v>
      </c>
      <c r="BR83">
        <v>678645.23</v>
      </c>
      <c r="BS83">
        <v>678355.36</v>
      </c>
      <c r="BT83">
        <v>678159.02</v>
      </c>
      <c r="BU83">
        <v>677514.72</v>
      </c>
      <c r="BV83">
        <v>676825.37</v>
      </c>
      <c r="BW83">
        <v>676136.4</v>
      </c>
      <c r="BX83">
        <v>675640.61</v>
      </c>
      <c r="BY83">
        <v>675449.35</v>
      </c>
      <c r="BZ83">
        <v>674992.5</v>
      </c>
      <c r="CA83">
        <v>674258.27</v>
      </c>
      <c r="CB83">
        <v>673876.43</v>
      </c>
      <c r="CC83">
        <v>673586.4</v>
      </c>
      <c r="CD83">
        <v>673195.22</v>
      </c>
      <c r="CE83">
        <v>673001.77</v>
      </c>
      <c r="CF83">
        <v>672813.03</v>
      </c>
      <c r="CG83">
        <v>672523.77</v>
      </c>
      <c r="CH83">
        <v>672231.55</v>
      </c>
      <c r="CI83">
        <v>672049.93</v>
      </c>
      <c r="CJ83">
        <v>671765.76</v>
      </c>
      <c r="CK83">
        <v>670989.57999999996</v>
      </c>
      <c r="CL83">
        <v>670311.26</v>
      </c>
      <c r="CM83">
        <v>670132.23</v>
      </c>
      <c r="CN83">
        <v>669852.54</v>
      </c>
      <c r="CO83">
        <v>669564.36</v>
      </c>
      <c r="CP83">
        <v>669182.73</v>
      </c>
      <c r="CQ83">
        <v>668398.30000000005</v>
      </c>
      <c r="CR83">
        <v>667820.62</v>
      </c>
      <c r="CS83">
        <v>667623.26</v>
      </c>
      <c r="CT83">
        <v>667444.23</v>
      </c>
      <c r="CU83">
        <v>667164.04</v>
      </c>
      <c r="CV83">
        <v>666822.14</v>
      </c>
      <c r="CW83">
        <v>666545.06999999995</v>
      </c>
      <c r="CX83">
        <v>666164.36</v>
      </c>
      <c r="CY83">
        <v>665486.1</v>
      </c>
      <c r="CZ83">
        <v>664891.57999999996</v>
      </c>
      <c r="DA83">
        <v>664712.56999999995</v>
      </c>
      <c r="DB83">
        <v>664332.93999999994</v>
      </c>
      <c r="DC83">
        <v>663513.59999999998</v>
      </c>
      <c r="DD83">
        <v>663109.55000000005</v>
      </c>
      <c r="DE83">
        <v>662528.09</v>
      </c>
      <c r="DF83">
        <v>662345.79</v>
      </c>
      <c r="DG83">
        <v>661264.41</v>
      </c>
      <c r="DH83">
        <v>661083.96</v>
      </c>
      <c r="DI83">
        <v>661105.9</v>
      </c>
      <c r="DJ83">
        <v>661029.5</v>
      </c>
      <c r="DK83">
        <v>660947.15</v>
      </c>
      <c r="DL83">
        <v>660268.93999999994</v>
      </c>
      <c r="DM83">
        <v>659789.46</v>
      </c>
      <c r="DN83">
        <v>660524.81000000006</v>
      </c>
      <c r="DO83">
        <v>660345.05000000005</v>
      </c>
      <c r="DP83">
        <v>659664.9</v>
      </c>
      <c r="DQ83">
        <v>658876.62</v>
      </c>
      <c r="DR83">
        <v>911122.35</v>
      </c>
      <c r="DS83">
        <v>910929.3</v>
      </c>
      <c r="DT83">
        <v>910440.15</v>
      </c>
      <c r="DU83">
        <v>910256.35</v>
      </c>
      <c r="DV83">
        <v>910068.29</v>
      </c>
      <c r="DW83">
        <v>909286.59</v>
      </c>
      <c r="DX83">
        <v>909009.65</v>
      </c>
      <c r="DY83">
        <v>908426.09</v>
      </c>
      <c r="DZ83">
        <v>910355.68</v>
      </c>
      <c r="EA83">
        <v>909803.82</v>
      </c>
      <c r="EB83">
        <v>909222.87</v>
      </c>
      <c r="EC83">
        <v>908970.38</v>
      </c>
      <c r="ED83">
        <v>908467.73</v>
      </c>
      <c r="EE83">
        <v>658067.94999999995</v>
      </c>
      <c r="EF83">
        <v>657373.35</v>
      </c>
      <c r="EG83">
        <v>656666.69999999995</v>
      </c>
      <c r="EH83">
        <v>655976.23</v>
      </c>
      <c r="EI83">
        <v>655649.05000000005</v>
      </c>
      <c r="EJ83">
        <v>655449.18999999994</v>
      </c>
      <c r="EK83">
        <v>655148.87</v>
      </c>
      <c r="EL83">
        <v>654944.19999999995</v>
      </c>
      <c r="EM83">
        <v>654637.64</v>
      </c>
      <c r="EN83">
        <v>654387.02</v>
      </c>
      <c r="EO83">
        <v>653879.11</v>
      </c>
      <c r="EP83">
        <v>653466.35</v>
      </c>
      <c r="EQ83">
        <v>653256.34</v>
      </c>
      <c r="ER83">
        <v>652848.06999999995</v>
      </c>
      <c r="ES83">
        <v>652542.66</v>
      </c>
      <c r="ET83">
        <v>652036</v>
      </c>
      <c r="EU83">
        <v>651526.06999999995</v>
      </c>
      <c r="EV83">
        <v>650923.57999999996</v>
      </c>
      <c r="EW83">
        <v>752543.1</v>
      </c>
      <c r="EX83">
        <v>752590.71</v>
      </c>
      <c r="EY83">
        <v>752107.49</v>
      </c>
      <c r="EZ83">
        <v>751486.06</v>
      </c>
      <c r="FA83">
        <v>751205.59</v>
      </c>
      <c r="FB83">
        <v>750920.47</v>
      </c>
      <c r="FC83">
        <v>780992.84</v>
      </c>
      <c r="FD83">
        <v>780606.5</v>
      </c>
      <c r="FE83">
        <v>780421.86</v>
      </c>
      <c r="FF83">
        <v>779935.52</v>
      </c>
      <c r="FG83">
        <v>779800.04</v>
      </c>
      <c r="FH83">
        <v>779418.77</v>
      </c>
      <c r="FI83">
        <v>653380.18999999994</v>
      </c>
      <c r="FJ83">
        <v>651899.79</v>
      </c>
      <c r="FK83">
        <v>651208.31999999995</v>
      </c>
      <c r="FL83">
        <v>651029.62</v>
      </c>
      <c r="FM83">
        <v>650550.02</v>
      </c>
      <c r="FN83">
        <v>650273.28000000003</v>
      </c>
      <c r="FO83">
        <v>650096.84</v>
      </c>
      <c r="FP83">
        <v>649910.27</v>
      </c>
      <c r="FQ83">
        <v>649393.68000000005</v>
      </c>
      <c r="FR83">
        <v>649212.30000000005</v>
      </c>
      <c r="FS83">
        <v>649033.59</v>
      </c>
      <c r="FT83">
        <v>648754.6</v>
      </c>
      <c r="FU83">
        <v>648474.81999999995</v>
      </c>
      <c r="FV83">
        <v>1063980.42</v>
      </c>
      <c r="FW83">
        <v>1063694</v>
      </c>
      <c r="FX83">
        <v>1063016.6200000001</v>
      </c>
      <c r="FY83">
        <v>1062428.58</v>
      </c>
      <c r="FZ83">
        <v>1062238.3799999999</v>
      </c>
      <c r="GA83">
        <v>1061610.46</v>
      </c>
      <c r="GC83" s="58" t="str">
        <f>INDEX('[1]MONEDA FIA'!$B$2:$B$51,MATCH(A83,'[1]MONEDA FIA'!$A$2:$A$51,0))</f>
        <v>DA</v>
      </c>
    </row>
    <row r="84" spans="1:185" x14ac:dyDescent="0.2">
      <c r="A84" t="s">
        <v>92</v>
      </c>
      <c r="B84" t="s">
        <v>14</v>
      </c>
      <c r="C84">
        <v>0.19639999999999999</v>
      </c>
      <c r="D84">
        <v>0.30170000000000002</v>
      </c>
      <c r="E84">
        <v>0.2591</v>
      </c>
      <c r="F84">
        <v>0.25080000000000002</v>
      </c>
      <c r="G84">
        <v>0.29930000000000001</v>
      </c>
      <c r="H84">
        <v>0.2591</v>
      </c>
      <c r="I84">
        <v>0.30640000000000001</v>
      </c>
      <c r="J84">
        <v>0.25080000000000002</v>
      </c>
      <c r="K84">
        <v>0.2661</v>
      </c>
      <c r="L84">
        <v>0.26379999999999998</v>
      </c>
      <c r="M84">
        <v>0.26850000000000002</v>
      </c>
      <c r="N84">
        <v>0.35489999999999999</v>
      </c>
      <c r="O84">
        <v>0.30280000000000001</v>
      </c>
      <c r="P84">
        <v>0.29099999999999998</v>
      </c>
      <c r="Q84">
        <v>0.31230000000000002</v>
      </c>
      <c r="R84">
        <v>0.36430000000000001</v>
      </c>
      <c r="S84">
        <v>0.37259999999999999</v>
      </c>
      <c r="T84">
        <v>0.44119999999999998</v>
      </c>
      <c r="U84">
        <v>0.4471</v>
      </c>
      <c r="V84">
        <v>0.40689999999999998</v>
      </c>
      <c r="W84">
        <v>0.41160000000000002</v>
      </c>
      <c r="X84">
        <v>0.40689999999999998</v>
      </c>
      <c r="Y84">
        <v>0.4743</v>
      </c>
      <c r="Z84">
        <v>0.48259999999999997</v>
      </c>
      <c r="AA84">
        <v>0.48380000000000001</v>
      </c>
      <c r="AB84">
        <v>0.48380000000000001</v>
      </c>
      <c r="AC84">
        <v>0.48849999999999999</v>
      </c>
      <c r="AD84">
        <v>0.53459999999999996</v>
      </c>
      <c r="AE84">
        <v>0.49790000000000001</v>
      </c>
      <c r="AF84">
        <v>0.48730000000000001</v>
      </c>
      <c r="AG84">
        <v>0.48139999999999999</v>
      </c>
      <c r="AH84">
        <v>0.42580000000000001</v>
      </c>
      <c r="AI84">
        <v>0.42580000000000001</v>
      </c>
      <c r="AJ84">
        <v>0.44230000000000003</v>
      </c>
      <c r="AK84">
        <v>0.39739999999999998</v>
      </c>
      <c r="AL84">
        <v>0.45889999999999997</v>
      </c>
      <c r="AM84">
        <v>0.44230000000000003</v>
      </c>
      <c r="AN84">
        <v>0.42809999999999998</v>
      </c>
      <c r="AO84">
        <v>0.43280000000000002</v>
      </c>
      <c r="AP84">
        <v>0.43159999999999998</v>
      </c>
      <c r="AQ84">
        <v>0.434</v>
      </c>
      <c r="AR84">
        <v>0.40679999999999999</v>
      </c>
      <c r="AS84">
        <v>0.48130000000000001</v>
      </c>
      <c r="AT84">
        <v>0.47189999999999999</v>
      </c>
      <c r="AU84">
        <v>0.49199999999999999</v>
      </c>
      <c r="AV84">
        <v>0.43630000000000002</v>
      </c>
      <c r="AW84">
        <v>0.4103</v>
      </c>
      <c r="AX84">
        <v>0.4269</v>
      </c>
      <c r="AY84">
        <v>0.4269</v>
      </c>
      <c r="AZ84">
        <v>0.4304</v>
      </c>
      <c r="BA84">
        <v>0.44109999999999999</v>
      </c>
      <c r="BB84">
        <v>0.43509999999999999</v>
      </c>
      <c r="BC84">
        <v>0.41980000000000001</v>
      </c>
      <c r="BD84">
        <v>0.4138</v>
      </c>
      <c r="BE84">
        <v>0.45400000000000001</v>
      </c>
      <c r="BF84">
        <v>0.47410000000000002</v>
      </c>
      <c r="BG84">
        <v>0.48480000000000001</v>
      </c>
      <c r="BH84">
        <v>0.44929999999999998</v>
      </c>
      <c r="BI84">
        <v>0.43980000000000002</v>
      </c>
      <c r="BJ84">
        <v>0.45639999999999997</v>
      </c>
      <c r="BK84">
        <v>0.45750000000000002</v>
      </c>
      <c r="BL84">
        <v>0.45400000000000001</v>
      </c>
      <c r="BM84">
        <v>0.45040000000000002</v>
      </c>
      <c r="BN84">
        <v>0.46700000000000003</v>
      </c>
      <c r="BO84">
        <v>0.46460000000000001</v>
      </c>
      <c r="BP84">
        <v>0.46339999999999998</v>
      </c>
      <c r="BQ84">
        <v>0.43149999999999999</v>
      </c>
      <c r="BR84">
        <v>0.44919999999999999</v>
      </c>
      <c r="BS84">
        <v>0.47049999999999997</v>
      </c>
      <c r="BT84">
        <v>0.47399999999999998</v>
      </c>
      <c r="BU84">
        <v>0.4551</v>
      </c>
      <c r="BV84">
        <v>0.44800000000000001</v>
      </c>
      <c r="BW84">
        <v>0.45040000000000002</v>
      </c>
      <c r="BX84">
        <v>0.47049999999999997</v>
      </c>
      <c r="BY84">
        <v>0.43619999999999998</v>
      </c>
      <c r="BZ84">
        <v>0.39950000000000002</v>
      </c>
      <c r="CA84">
        <v>0.37940000000000002</v>
      </c>
      <c r="CB84">
        <v>0.38179999999999997</v>
      </c>
      <c r="CC84">
        <v>0.40539999999999998</v>
      </c>
      <c r="CD84">
        <v>0.45750000000000002</v>
      </c>
      <c r="CE84">
        <v>0.44209999999999999</v>
      </c>
      <c r="CF84">
        <v>0.44440000000000002</v>
      </c>
      <c r="CG84">
        <v>0.45029999999999998</v>
      </c>
      <c r="CH84">
        <v>0.38300000000000001</v>
      </c>
      <c r="CI84">
        <v>0.35460000000000003</v>
      </c>
      <c r="CJ84">
        <v>0.32740000000000002</v>
      </c>
      <c r="CK84">
        <v>0.3014</v>
      </c>
      <c r="CL84">
        <v>0.29189999999999999</v>
      </c>
      <c r="CM84">
        <v>0.30020000000000002</v>
      </c>
      <c r="CN84">
        <v>0.3463</v>
      </c>
      <c r="CO84">
        <v>0.3664</v>
      </c>
      <c r="CP84">
        <v>0.38529999999999998</v>
      </c>
      <c r="CQ84">
        <v>0.3569</v>
      </c>
      <c r="CR84">
        <v>0.41360000000000002</v>
      </c>
      <c r="CS84">
        <v>0.45850000000000002</v>
      </c>
      <c r="CT84">
        <v>0.43959999999999999</v>
      </c>
      <c r="CU84">
        <v>0.41720000000000002</v>
      </c>
      <c r="CV84">
        <v>0.37580000000000002</v>
      </c>
      <c r="CW84">
        <v>0.35809999999999997</v>
      </c>
      <c r="CX84">
        <v>0.2576</v>
      </c>
      <c r="CY84">
        <v>0.3427</v>
      </c>
      <c r="CZ84">
        <v>0.37459999999999999</v>
      </c>
      <c r="DA84">
        <v>0.3498</v>
      </c>
      <c r="DB84">
        <v>0.24340000000000001</v>
      </c>
      <c r="DC84">
        <v>0.36870000000000003</v>
      </c>
      <c r="DD84">
        <v>0.41</v>
      </c>
      <c r="DE84">
        <v>0.44429999999999997</v>
      </c>
      <c r="DF84">
        <v>0.42299999999999999</v>
      </c>
      <c r="DG84">
        <v>0.3982</v>
      </c>
      <c r="DH84">
        <v>0.38400000000000001</v>
      </c>
      <c r="DI84">
        <v>0.36870000000000003</v>
      </c>
      <c r="DJ84">
        <v>0.3876</v>
      </c>
      <c r="DK84">
        <v>0.35920000000000002</v>
      </c>
      <c r="DL84">
        <v>0.42299999999999999</v>
      </c>
      <c r="DM84">
        <v>0.4289</v>
      </c>
      <c r="DN84">
        <v>0.43840000000000001</v>
      </c>
      <c r="DO84">
        <v>0.45019999999999999</v>
      </c>
      <c r="DP84">
        <v>0.45610000000000001</v>
      </c>
      <c r="DQ84">
        <v>0.46789999999999998</v>
      </c>
      <c r="DR84">
        <v>0.42770000000000002</v>
      </c>
      <c r="DS84">
        <v>0.40760000000000002</v>
      </c>
      <c r="DT84">
        <v>0.35920000000000002</v>
      </c>
      <c r="DU84">
        <v>0.38750000000000001</v>
      </c>
      <c r="DV84">
        <v>0.29299999999999998</v>
      </c>
      <c r="DW84">
        <v>0.24690000000000001</v>
      </c>
      <c r="DX84">
        <v>0.26340000000000002</v>
      </c>
      <c r="DY84">
        <v>0.2918</v>
      </c>
      <c r="DZ84">
        <v>0.3402</v>
      </c>
      <c r="EA84">
        <v>0.31780000000000003</v>
      </c>
      <c r="EB84">
        <v>0.62619999999999998</v>
      </c>
      <c r="EC84">
        <v>0.54820000000000002</v>
      </c>
      <c r="ED84">
        <v>0.53159999999999996</v>
      </c>
      <c r="EE84">
        <v>0.46660000000000001</v>
      </c>
      <c r="EF84">
        <v>0.57420000000000004</v>
      </c>
      <c r="EG84">
        <v>0.42759999999999998</v>
      </c>
      <c r="EH84">
        <v>0.54459999999999997</v>
      </c>
      <c r="EI84">
        <v>0.52329999999999999</v>
      </c>
      <c r="EJ84">
        <v>0.52090000000000003</v>
      </c>
      <c r="EK84">
        <v>0.53039999999999998</v>
      </c>
      <c r="EL84">
        <v>0.54810000000000003</v>
      </c>
      <c r="EM84">
        <v>0.6603</v>
      </c>
      <c r="EN84">
        <v>0.62250000000000005</v>
      </c>
      <c r="EO84">
        <v>0.64490000000000003</v>
      </c>
      <c r="EP84">
        <v>0.64019999999999999</v>
      </c>
      <c r="EQ84">
        <v>0.61419999999999997</v>
      </c>
      <c r="ER84">
        <v>0.59770000000000001</v>
      </c>
      <c r="ES84">
        <v>0.5917</v>
      </c>
      <c r="ET84">
        <v>0.60709999999999997</v>
      </c>
      <c r="EU84">
        <v>0.55630000000000002</v>
      </c>
      <c r="EV84">
        <v>0.55859999999999999</v>
      </c>
      <c r="EW84">
        <v>0.56810000000000005</v>
      </c>
      <c r="EX84">
        <v>0.59760000000000002</v>
      </c>
      <c r="EY84">
        <v>0.5988</v>
      </c>
      <c r="EZ84">
        <v>0.59050000000000002</v>
      </c>
      <c r="FA84">
        <v>0.63190000000000002</v>
      </c>
      <c r="FB84">
        <v>0.6401</v>
      </c>
      <c r="FC84">
        <v>0.63419999999999999</v>
      </c>
      <c r="FD84">
        <v>0.62480000000000002</v>
      </c>
      <c r="FE84">
        <v>0.63660000000000005</v>
      </c>
      <c r="FF84">
        <v>0.3483</v>
      </c>
      <c r="FG84">
        <v>0.36370000000000002</v>
      </c>
      <c r="FH84">
        <v>0.3861</v>
      </c>
      <c r="FI84">
        <v>0.40860000000000002</v>
      </c>
      <c r="FJ84">
        <v>0.46760000000000002</v>
      </c>
      <c r="FK84">
        <v>0.49120000000000003</v>
      </c>
      <c r="FL84">
        <v>0.36480000000000001</v>
      </c>
      <c r="FM84">
        <v>0.31169999999999998</v>
      </c>
      <c r="FN84">
        <v>0.30230000000000001</v>
      </c>
      <c r="FO84">
        <v>0.33179999999999998</v>
      </c>
      <c r="FP84">
        <v>0.31409999999999999</v>
      </c>
      <c r="FQ84">
        <v>0.2326</v>
      </c>
      <c r="FR84">
        <v>0.25259999999999999</v>
      </c>
      <c r="FS84">
        <v>0.24909999999999999</v>
      </c>
      <c r="FT84">
        <v>0.25969999999999999</v>
      </c>
      <c r="FU84">
        <v>0.34239999999999998</v>
      </c>
      <c r="FV84">
        <v>0.39190000000000003</v>
      </c>
      <c r="FW84">
        <v>0.40260000000000001</v>
      </c>
      <c r="FX84">
        <v>0.42259999999999998</v>
      </c>
      <c r="FY84">
        <v>0.51939999999999997</v>
      </c>
      <c r="FZ84">
        <v>0.51119999999999999</v>
      </c>
      <c r="GA84">
        <v>0.46629999999999999</v>
      </c>
      <c r="GC84" s="58" t="str">
        <f>INDEX('[1]MONEDA FIA'!$B$2:$B$51,MATCH(A84,'[1]MONEDA FIA'!$A$2:$A$51,0))</f>
        <v>DA</v>
      </c>
    </row>
    <row r="85" spans="1:185" x14ac:dyDescent="0.2">
      <c r="A85" t="s">
        <v>92</v>
      </c>
      <c r="B85" t="s">
        <v>15</v>
      </c>
      <c r="C85">
        <v>0.19650000000000001</v>
      </c>
      <c r="D85">
        <v>0.30209999999999998</v>
      </c>
      <c r="E85">
        <v>0.25940000000000002</v>
      </c>
      <c r="F85">
        <v>0.25109999999999999</v>
      </c>
      <c r="G85">
        <v>0.29970000000000002</v>
      </c>
      <c r="H85">
        <v>0.25940000000000002</v>
      </c>
      <c r="I85">
        <v>0.30680000000000002</v>
      </c>
      <c r="J85">
        <v>0.25109999999999999</v>
      </c>
      <c r="K85">
        <v>0.26650000000000001</v>
      </c>
      <c r="L85">
        <v>0.2641</v>
      </c>
      <c r="M85">
        <v>0.26879999999999998</v>
      </c>
      <c r="N85">
        <v>0.35539999999999999</v>
      </c>
      <c r="O85">
        <v>0.30320000000000003</v>
      </c>
      <c r="P85">
        <v>0.29139999999999999</v>
      </c>
      <c r="Q85">
        <v>0.31269999999999998</v>
      </c>
      <c r="R85">
        <v>0.3649</v>
      </c>
      <c r="S85">
        <v>0.37319999999999998</v>
      </c>
      <c r="T85">
        <v>0.44209999999999999</v>
      </c>
      <c r="U85">
        <v>0.44800000000000001</v>
      </c>
      <c r="V85">
        <v>0.40770000000000001</v>
      </c>
      <c r="W85">
        <v>0.41239999999999999</v>
      </c>
      <c r="X85">
        <v>0.40770000000000001</v>
      </c>
      <c r="Y85">
        <v>0.47539999999999999</v>
      </c>
      <c r="Z85">
        <v>0.48370000000000002</v>
      </c>
      <c r="AA85">
        <v>0.4849</v>
      </c>
      <c r="AB85">
        <v>0.4849</v>
      </c>
      <c r="AC85">
        <v>0.48959999999999998</v>
      </c>
      <c r="AD85">
        <v>0.53590000000000004</v>
      </c>
      <c r="AE85">
        <v>0.49909999999999999</v>
      </c>
      <c r="AF85">
        <v>0.4884</v>
      </c>
      <c r="AG85">
        <v>0.4824</v>
      </c>
      <c r="AH85">
        <v>0.42659999999999998</v>
      </c>
      <c r="AI85">
        <v>0.42659999999999998</v>
      </c>
      <c r="AJ85">
        <v>0.44319999999999998</v>
      </c>
      <c r="AK85">
        <v>0.39810000000000001</v>
      </c>
      <c r="AL85">
        <v>0.45979999999999999</v>
      </c>
      <c r="AM85">
        <v>0.44319999999999998</v>
      </c>
      <c r="AN85">
        <v>0.4289</v>
      </c>
      <c r="AO85">
        <v>0.43369999999999997</v>
      </c>
      <c r="AP85">
        <v>0.4325</v>
      </c>
      <c r="AQ85">
        <v>0.43490000000000001</v>
      </c>
      <c r="AR85">
        <v>0.40760000000000002</v>
      </c>
      <c r="AS85">
        <v>0.4824</v>
      </c>
      <c r="AT85">
        <v>0.47289999999999999</v>
      </c>
      <c r="AU85">
        <v>0.49309999999999998</v>
      </c>
      <c r="AV85">
        <v>0.43719999999999998</v>
      </c>
      <c r="AW85">
        <v>0.41110000000000002</v>
      </c>
      <c r="AX85">
        <v>0.42770000000000002</v>
      </c>
      <c r="AY85">
        <v>0.42770000000000002</v>
      </c>
      <c r="AZ85">
        <v>0.43130000000000002</v>
      </c>
      <c r="BA85">
        <v>0.44190000000000002</v>
      </c>
      <c r="BB85">
        <v>0.436</v>
      </c>
      <c r="BC85">
        <v>0.42059999999999997</v>
      </c>
      <c r="BD85">
        <v>0.41460000000000002</v>
      </c>
      <c r="BE85">
        <v>0.45500000000000002</v>
      </c>
      <c r="BF85">
        <v>0.47520000000000001</v>
      </c>
      <c r="BG85">
        <v>0.48580000000000001</v>
      </c>
      <c r="BH85">
        <v>0.45019999999999999</v>
      </c>
      <c r="BI85">
        <v>0.44069999999999998</v>
      </c>
      <c r="BJ85">
        <v>0.45729999999999998</v>
      </c>
      <c r="BK85">
        <v>0.45850000000000002</v>
      </c>
      <c r="BL85">
        <v>0.45490000000000003</v>
      </c>
      <c r="BM85">
        <v>0.45140000000000002</v>
      </c>
      <c r="BN85">
        <v>0.46800000000000003</v>
      </c>
      <c r="BO85">
        <v>0.46560000000000001</v>
      </c>
      <c r="BP85">
        <v>0.46439999999999998</v>
      </c>
      <c r="BQ85">
        <v>0.43240000000000001</v>
      </c>
      <c r="BR85">
        <v>0.45019999999999999</v>
      </c>
      <c r="BS85">
        <v>0.47149999999999997</v>
      </c>
      <c r="BT85">
        <v>0.47510000000000002</v>
      </c>
      <c r="BU85">
        <v>0.45610000000000001</v>
      </c>
      <c r="BV85">
        <v>0.44900000000000001</v>
      </c>
      <c r="BW85">
        <v>0.45129999999999998</v>
      </c>
      <c r="BX85">
        <v>0.47149999999999997</v>
      </c>
      <c r="BY85">
        <v>0.43709999999999999</v>
      </c>
      <c r="BZ85">
        <v>0.40029999999999999</v>
      </c>
      <c r="CA85">
        <v>0.38009999999999999</v>
      </c>
      <c r="CB85">
        <v>0.38250000000000001</v>
      </c>
      <c r="CC85">
        <v>0.40620000000000001</v>
      </c>
      <c r="CD85">
        <v>0.45839999999999997</v>
      </c>
      <c r="CE85">
        <v>0.443</v>
      </c>
      <c r="CF85">
        <v>0.44529999999999997</v>
      </c>
      <c r="CG85">
        <v>0.45129999999999998</v>
      </c>
      <c r="CH85">
        <v>0.3836</v>
      </c>
      <c r="CI85">
        <v>0.35520000000000002</v>
      </c>
      <c r="CJ85">
        <v>0.32790000000000002</v>
      </c>
      <c r="CK85">
        <v>0.30180000000000001</v>
      </c>
      <c r="CL85">
        <v>0.2923</v>
      </c>
      <c r="CM85">
        <v>0.30059999999999998</v>
      </c>
      <c r="CN85">
        <v>0.3468</v>
      </c>
      <c r="CO85">
        <v>0.36699999999999999</v>
      </c>
      <c r="CP85">
        <v>0.38600000000000001</v>
      </c>
      <c r="CQ85">
        <v>0.35749999999999998</v>
      </c>
      <c r="CR85">
        <v>0.41439999999999999</v>
      </c>
      <c r="CS85">
        <v>0.45950000000000002</v>
      </c>
      <c r="CT85">
        <v>0.4405</v>
      </c>
      <c r="CU85">
        <v>0.41799999999999998</v>
      </c>
      <c r="CV85">
        <v>0.37640000000000001</v>
      </c>
      <c r="CW85">
        <v>0.35859999999999997</v>
      </c>
      <c r="CX85">
        <v>0.25790000000000002</v>
      </c>
      <c r="CY85">
        <v>0.34320000000000001</v>
      </c>
      <c r="CZ85">
        <v>0.37519999999999998</v>
      </c>
      <c r="DA85">
        <v>0.3503</v>
      </c>
      <c r="DB85">
        <v>0.2437</v>
      </c>
      <c r="DC85">
        <v>0.36930000000000002</v>
      </c>
      <c r="DD85">
        <v>0.4108</v>
      </c>
      <c r="DE85">
        <v>0.44519999999999998</v>
      </c>
      <c r="DF85">
        <v>0.4239</v>
      </c>
      <c r="DG85">
        <v>0.39889999999999998</v>
      </c>
      <c r="DH85">
        <v>0.38469999999999999</v>
      </c>
      <c r="DI85">
        <v>0.36930000000000002</v>
      </c>
      <c r="DJ85">
        <v>0.38819999999999999</v>
      </c>
      <c r="DK85">
        <v>0.35980000000000001</v>
      </c>
      <c r="DL85">
        <v>0.42380000000000001</v>
      </c>
      <c r="DM85">
        <v>0.42980000000000002</v>
      </c>
      <c r="DN85">
        <v>0.43919999999999998</v>
      </c>
      <c r="DO85">
        <v>0.4511</v>
      </c>
      <c r="DP85">
        <v>0.45700000000000002</v>
      </c>
      <c r="DQ85">
        <v>0.46889999999999998</v>
      </c>
      <c r="DR85">
        <v>0.42849999999999999</v>
      </c>
      <c r="DS85">
        <v>0.40839999999999999</v>
      </c>
      <c r="DT85">
        <v>0.35970000000000002</v>
      </c>
      <c r="DU85">
        <v>0.38819999999999999</v>
      </c>
      <c r="DV85">
        <v>0.29339999999999999</v>
      </c>
      <c r="DW85">
        <v>0.2472</v>
      </c>
      <c r="DX85">
        <v>0.26379999999999998</v>
      </c>
      <c r="DY85">
        <v>0.29220000000000002</v>
      </c>
      <c r="DZ85">
        <v>0.34079999999999999</v>
      </c>
      <c r="EA85">
        <v>0.31819999999999998</v>
      </c>
      <c r="EB85">
        <v>0.628</v>
      </c>
      <c r="EC85">
        <v>0.54949999999999999</v>
      </c>
      <c r="ED85">
        <v>0.53290000000000004</v>
      </c>
      <c r="EE85">
        <v>0.46760000000000002</v>
      </c>
      <c r="EF85">
        <v>0.57569999999999999</v>
      </c>
      <c r="EG85">
        <v>0.42849999999999999</v>
      </c>
      <c r="EH85">
        <v>0.54590000000000005</v>
      </c>
      <c r="EI85">
        <v>0.52459999999999996</v>
      </c>
      <c r="EJ85">
        <v>0.5222</v>
      </c>
      <c r="EK85">
        <v>0.53169999999999995</v>
      </c>
      <c r="EL85">
        <v>0.54949999999999999</v>
      </c>
      <c r="EM85">
        <v>0.6623</v>
      </c>
      <c r="EN85">
        <v>0.62429999999999997</v>
      </c>
      <c r="EO85">
        <v>0.64680000000000004</v>
      </c>
      <c r="EP85">
        <v>0.6421</v>
      </c>
      <c r="EQ85">
        <v>0.6159</v>
      </c>
      <c r="ER85">
        <v>0.59930000000000005</v>
      </c>
      <c r="ES85">
        <v>0.59340000000000004</v>
      </c>
      <c r="ET85">
        <v>0.60880000000000001</v>
      </c>
      <c r="EU85">
        <v>0.55769999999999997</v>
      </c>
      <c r="EV85">
        <v>0.56010000000000004</v>
      </c>
      <c r="EW85">
        <v>0.5696</v>
      </c>
      <c r="EX85">
        <v>0.59930000000000005</v>
      </c>
      <c r="EY85">
        <v>0.60050000000000003</v>
      </c>
      <c r="EZ85">
        <v>0.59209999999999996</v>
      </c>
      <c r="FA85">
        <v>0.63370000000000004</v>
      </c>
      <c r="FB85">
        <v>0.64200000000000002</v>
      </c>
      <c r="FC85">
        <v>0.6361</v>
      </c>
      <c r="FD85">
        <v>0.62660000000000005</v>
      </c>
      <c r="FE85">
        <v>0.63839999999999997</v>
      </c>
      <c r="FF85">
        <v>0.34889999999999999</v>
      </c>
      <c r="FG85">
        <v>0.36430000000000001</v>
      </c>
      <c r="FH85">
        <v>0.38679999999999998</v>
      </c>
      <c r="FI85">
        <v>0.4093</v>
      </c>
      <c r="FJ85">
        <v>0.46860000000000002</v>
      </c>
      <c r="FK85">
        <v>0.4924</v>
      </c>
      <c r="FL85">
        <v>0.36549999999999999</v>
      </c>
      <c r="FM85">
        <v>0.31219999999999998</v>
      </c>
      <c r="FN85">
        <v>0.30270000000000002</v>
      </c>
      <c r="FO85">
        <v>0.33229999999999998</v>
      </c>
      <c r="FP85">
        <v>0.3145</v>
      </c>
      <c r="FQ85">
        <v>0.23280000000000001</v>
      </c>
      <c r="FR85">
        <v>0.25290000000000001</v>
      </c>
      <c r="FS85">
        <v>0.24940000000000001</v>
      </c>
      <c r="FT85">
        <v>0.26</v>
      </c>
      <c r="FU85">
        <v>0.34289999999999998</v>
      </c>
      <c r="FV85">
        <v>0.3926</v>
      </c>
      <c r="FW85">
        <v>0.40329999999999999</v>
      </c>
      <c r="FX85">
        <v>0.4234</v>
      </c>
      <c r="FY85">
        <v>0.52070000000000005</v>
      </c>
      <c r="FZ85">
        <v>0.51239999999999997</v>
      </c>
      <c r="GA85">
        <v>0.46729999999999999</v>
      </c>
      <c r="GC85" s="58" t="str">
        <f>INDEX('[1]MONEDA FIA'!$B$2:$B$51,MATCH(A85,'[1]MONEDA FIA'!$A$2:$A$51,0))</f>
        <v>DA</v>
      </c>
    </row>
    <row r="86" spans="1:185" x14ac:dyDescent="0.2">
      <c r="A86" t="s">
        <v>80</v>
      </c>
      <c r="B86" t="s">
        <v>13</v>
      </c>
      <c r="C86">
        <v>9345645.8699999992</v>
      </c>
      <c r="D86">
        <v>9343379.0600000005</v>
      </c>
      <c r="E86">
        <v>9340568.5800000001</v>
      </c>
      <c r="F86">
        <v>9340700.7599999998</v>
      </c>
      <c r="G86">
        <v>9340847.8800000008</v>
      </c>
      <c r="H86">
        <v>9317971.9800000004</v>
      </c>
      <c r="I86">
        <v>9256583.3499999996</v>
      </c>
      <c r="J86">
        <v>9232399.6999999993</v>
      </c>
      <c r="K86">
        <v>9230411.7799999993</v>
      </c>
      <c r="L86">
        <v>9179719.1500000004</v>
      </c>
      <c r="M86">
        <v>9179859.5299999993</v>
      </c>
      <c r="N86">
        <v>9179997.5399999991</v>
      </c>
      <c r="O86">
        <v>9175432.2400000002</v>
      </c>
      <c r="P86">
        <v>9168119.9399999995</v>
      </c>
      <c r="Q86">
        <v>9146696.6600000001</v>
      </c>
      <c r="R86">
        <v>9583615.2400000002</v>
      </c>
      <c r="S86">
        <v>9566538.7100000009</v>
      </c>
      <c r="T86">
        <v>9566670.3200000003</v>
      </c>
      <c r="U86">
        <v>9566811.1300000008</v>
      </c>
      <c r="V86">
        <v>9557234.1799999997</v>
      </c>
      <c r="W86">
        <v>9530391.1799999997</v>
      </c>
      <c r="X86">
        <v>9530522.9499999993</v>
      </c>
      <c r="Y86">
        <v>9528250.6799999997</v>
      </c>
      <c r="Z86">
        <v>9526887.4600000009</v>
      </c>
      <c r="AA86">
        <v>9527020.4199999999</v>
      </c>
      <c r="AB86">
        <v>9527153.3499999996</v>
      </c>
      <c r="AC86">
        <v>9525481.4299999997</v>
      </c>
      <c r="AD86">
        <v>9523615.5500000007</v>
      </c>
      <c r="AE86">
        <v>9522241.2300000004</v>
      </c>
      <c r="AF86">
        <v>9511628.8200000003</v>
      </c>
      <c r="AG86">
        <v>9515136.1600000001</v>
      </c>
      <c r="AH86">
        <v>9515268.0099999998</v>
      </c>
      <c r="AI86">
        <v>9515412.0999999996</v>
      </c>
      <c r="AJ86">
        <v>9513728.2799999993</v>
      </c>
      <c r="AK86">
        <v>9511659.9199999999</v>
      </c>
      <c r="AL86">
        <v>9466559.7699999996</v>
      </c>
      <c r="AM86">
        <v>9454016.1500000004</v>
      </c>
      <c r="AN86">
        <v>9427425.5399999991</v>
      </c>
      <c r="AO86">
        <v>9427573.9600000009</v>
      </c>
      <c r="AP86">
        <v>9427715.5899999999</v>
      </c>
      <c r="AQ86">
        <v>9405982.4199999999</v>
      </c>
      <c r="AR86">
        <v>9395031.3800000008</v>
      </c>
      <c r="AS86">
        <v>9389909.0899999999</v>
      </c>
      <c r="AT86">
        <v>9388138.7599999998</v>
      </c>
      <c r="AU86">
        <v>9387375.4600000009</v>
      </c>
      <c r="AV86">
        <v>9387519.6099999994</v>
      </c>
      <c r="AW86">
        <v>9387642.6699999999</v>
      </c>
      <c r="AX86">
        <v>9386157.9100000001</v>
      </c>
      <c r="AY86">
        <v>9382358.1799999997</v>
      </c>
      <c r="AZ86">
        <v>9380114.1300000008</v>
      </c>
      <c r="BA86">
        <v>9377883.2799999993</v>
      </c>
      <c r="BB86">
        <v>9375596.3599999994</v>
      </c>
      <c r="BC86">
        <v>9375740.6199999992</v>
      </c>
      <c r="BD86">
        <v>9375883.1699999999</v>
      </c>
      <c r="BE86">
        <v>9370996.8800000008</v>
      </c>
      <c r="BF86">
        <v>9345162.9700000007</v>
      </c>
      <c r="BG86">
        <v>9315239.5899999999</v>
      </c>
      <c r="BH86">
        <v>9298324.4600000009</v>
      </c>
      <c r="BI86">
        <v>9306567.3800000008</v>
      </c>
      <c r="BJ86">
        <v>9306712.1799999997</v>
      </c>
      <c r="BK86">
        <v>9306847.0099999998</v>
      </c>
      <c r="BL86">
        <v>9306979.6400000006</v>
      </c>
      <c r="BM86">
        <v>9307122.0199999996</v>
      </c>
      <c r="BN86">
        <v>9306354.4100000001</v>
      </c>
      <c r="BO86">
        <v>9302220.6099999994</v>
      </c>
      <c r="BP86">
        <v>9300057.1699999999</v>
      </c>
      <c r="BQ86">
        <v>9300192.0999999996</v>
      </c>
      <c r="BR86">
        <v>9300323.1899999995</v>
      </c>
      <c r="BS86">
        <v>9297460.0099999998</v>
      </c>
      <c r="BT86">
        <v>9295407.3900000006</v>
      </c>
      <c r="BU86">
        <v>9293342.9700000007</v>
      </c>
      <c r="BV86">
        <v>9291680.5999999996</v>
      </c>
      <c r="BW86">
        <v>9276180.0700000003</v>
      </c>
      <c r="BX86">
        <v>9276313.9399999995</v>
      </c>
      <c r="BY86">
        <v>9276450.3399999999</v>
      </c>
      <c r="BZ86">
        <v>9266875.7799999993</v>
      </c>
      <c r="CA86">
        <v>9261724.6500000004</v>
      </c>
      <c r="CB86">
        <v>9260664.9800000004</v>
      </c>
      <c r="CC86">
        <v>9258206.0299999993</v>
      </c>
      <c r="CD86">
        <v>9255338.3100000005</v>
      </c>
      <c r="CE86">
        <v>9255473.3900000006</v>
      </c>
      <c r="CF86">
        <v>9255613.7400000002</v>
      </c>
      <c r="CG86">
        <v>9243315.4299999997</v>
      </c>
      <c r="CH86">
        <v>9241252.5800000001</v>
      </c>
      <c r="CI86">
        <v>9239578.8100000005</v>
      </c>
      <c r="CJ86">
        <v>9237616.6400000006</v>
      </c>
      <c r="CK86">
        <v>9235607.8499999996</v>
      </c>
      <c r="CL86">
        <v>9235758.0800000001</v>
      </c>
      <c r="CM86">
        <v>9235892.9499999993</v>
      </c>
      <c r="CN86">
        <v>9245768.8599999994</v>
      </c>
      <c r="CO86">
        <v>9243804.0899999999</v>
      </c>
      <c r="CP86">
        <v>9241838.3399999999</v>
      </c>
      <c r="CQ86">
        <v>9238664.6600000001</v>
      </c>
      <c r="CR86">
        <v>9234929.4399999995</v>
      </c>
      <c r="CS86">
        <v>9235069.8399999999</v>
      </c>
      <c r="CT86">
        <v>9235221.1400000006</v>
      </c>
      <c r="CU86">
        <v>9233255.1500000004</v>
      </c>
      <c r="CV86">
        <v>9230702.1699999999</v>
      </c>
      <c r="CW86">
        <v>9222148.2899999991</v>
      </c>
      <c r="CX86">
        <v>9219886.3000000007</v>
      </c>
      <c r="CY86">
        <v>9211003.1600000001</v>
      </c>
      <c r="CZ86">
        <v>9211136.7400000002</v>
      </c>
      <c r="DA86">
        <v>9211285.1300000008</v>
      </c>
      <c r="DB86">
        <v>9203359.8900000006</v>
      </c>
      <c r="DC86">
        <v>9201699.5999999996</v>
      </c>
      <c r="DD86">
        <v>9197931.2200000007</v>
      </c>
      <c r="DE86">
        <v>9195254.8599999994</v>
      </c>
      <c r="DF86">
        <v>9195399.9700000007</v>
      </c>
      <c r="DG86">
        <v>9195543.1400000006</v>
      </c>
      <c r="DH86">
        <v>9195687.2599999998</v>
      </c>
      <c r="DI86">
        <v>9195430.9000000004</v>
      </c>
      <c r="DJ86">
        <v>9194873.0500000007</v>
      </c>
      <c r="DK86">
        <v>9194307.3599999994</v>
      </c>
      <c r="DL86">
        <v>9193748.9900000002</v>
      </c>
      <c r="DM86">
        <v>9192841.6500000004</v>
      </c>
      <c r="DN86">
        <v>9192976.9000000004</v>
      </c>
      <c r="DO86">
        <v>9193127.6899999995</v>
      </c>
      <c r="DP86">
        <v>9192956.4000000004</v>
      </c>
      <c r="DQ86">
        <v>9192683.5800000001</v>
      </c>
      <c r="DR86">
        <v>9199874.9800000004</v>
      </c>
      <c r="DS86">
        <v>9200008.75</v>
      </c>
      <c r="DT86">
        <v>9199040.8699999992</v>
      </c>
      <c r="DU86">
        <v>9199176.9499999993</v>
      </c>
      <c r="DV86">
        <v>9199318.7699999996</v>
      </c>
      <c r="DW86">
        <v>9198554.4499999993</v>
      </c>
      <c r="DX86">
        <v>9197978.9499999993</v>
      </c>
      <c r="DY86">
        <v>9197412.2599999998</v>
      </c>
      <c r="DZ86">
        <v>9197047.3699999992</v>
      </c>
      <c r="EA86">
        <v>9195986.8900000006</v>
      </c>
      <c r="EB86">
        <v>9196129.7200000007</v>
      </c>
      <c r="EC86">
        <v>9196260.4900000002</v>
      </c>
      <c r="ED86">
        <v>9180448.4800000004</v>
      </c>
      <c r="EE86">
        <v>9180083.3000000007</v>
      </c>
      <c r="EF86">
        <v>9178713.0999999996</v>
      </c>
      <c r="EG86">
        <v>9177746.8499999996</v>
      </c>
      <c r="EH86">
        <v>9148729.6999999993</v>
      </c>
      <c r="EI86">
        <v>9148863.2300000004</v>
      </c>
      <c r="EJ86">
        <v>9148999.6899999995</v>
      </c>
      <c r="EK86">
        <v>9139656.4900000002</v>
      </c>
      <c r="EL86">
        <v>9138890.2899999991</v>
      </c>
      <c r="EM86">
        <v>9131800.0700000003</v>
      </c>
      <c r="EN86">
        <v>9131398.6899999995</v>
      </c>
      <c r="EO86">
        <v>9131469.0600000005</v>
      </c>
      <c r="EP86">
        <v>9131597.7799999993</v>
      </c>
      <c r="EQ86">
        <v>9131731.3100000005</v>
      </c>
      <c r="ER86">
        <v>9129898.4199999999</v>
      </c>
      <c r="ES86">
        <v>9128936.8399999999</v>
      </c>
      <c r="ET86">
        <v>9122549.1400000006</v>
      </c>
      <c r="EU86">
        <v>9121972.5999999996</v>
      </c>
      <c r="EV86">
        <v>9103117.0099999998</v>
      </c>
      <c r="EW86">
        <v>9103250.4700000007</v>
      </c>
      <c r="EX86">
        <v>9103383.8200000003</v>
      </c>
      <c r="EY86">
        <v>9102508.9800000004</v>
      </c>
      <c r="EZ86">
        <v>9102141.25</v>
      </c>
      <c r="FA86">
        <v>9101070.5899999999</v>
      </c>
      <c r="FB86">
        <v>9100501.8599999994</v>
      </c>
      <c r="FC86">
        <v>9098837.0399999991</v>
      </c>
      <c r="FD86">
        <v>9098969.6400000006</v>
      </c>
      <c r="FE86">
        <v>9099102.9600000009</v>
      </c>
      <c r="FF86">
        <v>9098031.9900000002</v>
      </c>
      <c r="FG86">
        <v>9095457.2200000007</v>
      </c>
      <c r="FH86">
        <v>9094888.5399999991</v>
      </c>
      <c r="FI86">
        <v>9094118.1199999992</v>
      </c>
      <c r="FJ86">
        <v>9093549.9600000009</v>
      </c>
      <c r="FK86">
        <v>9093690.7300000004</v>
      </c>
      <c r="FL86">
        <v>9093818.8300000001</v>
      </c>
      <c r="FM86">
        <v>9093551.1400000006</v>
      </c>
      <c r="FN86">
        <v>9092380.8399999999</v>
      </c>
      <c r="FO86">
        <v>9091310.1899999995</v>
      </c>
      <c r="FP86">
        <v>9091443.4399999995</v>
      </c>
      <c r="FQ86">
        <v>9090684.2799999993</v>
      </c>
      <c r="FR86">
        <v>9090825.0899999999</v>
      </c>
      <c r="FS86">
        <v>9090956.5099999998</v>
      </c>
      <c r="FT86">
        <v>9090487.9800000004</v>
      </c>
      <c r="FU86">
        <v>9089375.0500000007</v>
      </c>
      <c r="FV86">
        <v>9088705.8399999999</v>
      </c>
      <c r="FW86">
        <v>9076850.9100000001</v>
      </c>
      <c r="FX86">
        <v>9075887.3800000008</v>
      </c>
      <c r="FY86">
        <v>9076020.0099999998</v>
      </c>
      <c r="FZ86">
        <v>9076153.1300000008</v>
      </c>
      <c r="GA86">
        <v>9086681.3200000003</v>
      </c>
      <c r="GC86" s="58" t="str">
        <f>INDEX('[1]MONEDA FIA'!$B$2:$B$51,MATCH(A86,'[1]MONEDA FIA'!$A$2:$A$51,0))</f>
        <v>DA</v>
      </c>
    </row>
    <row r="87" spans="1:185" x14ac:dyDescent="0.2">
      <c r="A87" t="s">
        <v>80</v>
      </c>
      <c r="B87" t="s">
        <v>16</v>
      </c>
      <c r="C87">
        <v>2364000.9300000002</v>
      </c>
      <c r="D87">
        <v>2361264.91</v>
      </c>
      <c r="E87">
        <v>2357976.2200000002</v>
      </c>
      <c r="F87">
        <v>2357644.7400000002</v>
      </c>
      <c r="G87">
        <v>2357314.64</v>
      </c>
      <c r="H87">
        <v>2333966</v>
      </c>
      <c r="I87">
        <v>2272100.7000000002</v>
      </c>
      <c r="J87">
        <v>2254806.84</v>
      </c>
      <c r="K87">
        <v>2252344.7200000002</v>
      </c>
      <c r="L87">
        <v>2201183.42</v>
      </c>
      <c r="M87">
        <v>2200853.69</v>
      </c>
      <c r="N87">
        <v>2200524</v>
      </c>
      <c r="O87">
        <v>2195480.0499999998</v>
      </c>
      <c r="P87">
        <v>2242450.0299999998</v>
      </c>
      <c r="Q87">
        <v>2220556.6</v>
      </c>
      <c r="R87">
        <v>2657021.5099999998</v>
      </c>
      <c r="S87">
        <v>2639474.7799999998</v>
      </c>
      <c r="T87">
        <v>2639145.19</v>
      </c>
      <c r="U87">
        <v>2638816.42</v>
      </c>
      <c r="V87">
        <v>2628778.27</v>
      </c>
      <c r="W87">
        <v>2601465.11</v>
      </c>
      <c r="X87">
        <v>2601135.63</v>
      </c>
      <c r="Y87">
        <v>2598400.7000000002</v>
      </c>
      <c r="Z87">
        <v>2596568.23</v>
      </c>
      <c r="AA87">
        <v>2596238.98</v>
      </c>
      <c r="AB87">
        <v>2595910.21</v>
      </c>
      <c r="AC87">
        <v>2593776.08</v>
      </c>
      <c r="AD87">
        <v>2591440.9900000002</v>
      </c>
      <c r="AE87">
        <v>2589604.4700000002</v>
      </c>
      <c r="AF87">
        <v>2578530.2999999998</v>
      </c>
      <c r="AG87">
        <v>2581567.48</v>
      </c>
      <c r="AH87">
        <v>2581238.0699999998</v>
      </c>
      <c r="AI87">
        <v>2580909.37</v>
      </c>
      <c r="AJ87">
        <v>2578774.34</v>
      </c>
      <c r="AK87">
        <v>2576226.31</v>
      </c>
      <c r="AL87">
        <v>2530666.4900000002</v>
      </c>
      <c r="AM87">
        <v>2517651.08</v>
      </c>
      <c r="AN87">
        <v>2490600.2599999998</v>
      </c>
      <c r="AO87">
        <v>2490283.88</v>
      </c>
      <c r="AP87">
        <v>2489955.2999999998</v>
      </c>
      <c r="AQ87">
        <v>2467760.83</v>
      </c>
      <c r="AR87">
        <v>2456344.5299999998</v>
      </c>
      <c r="AS87">
        <v>2450754.4900000002</v>
      </c>
      <c r="AT87">
        <v>2448520.36</v>
      </c>
      <c r="AU87">
        <v>2447289.35</v>
      </c>
      <c r="AV87">
        <v>2446960.7000000002</v>
      </c>
      <c r="AW87">
        <v>2446631.5099999998</v>
      </c>
      <c r="AX87">
        <v>2444668.02</v>
      </c>
      <c r="AY87">
        <v>2440403.4900000002</v>
      </c>
      <c r="AZ87">
        <v>2762441.69</v>
      </c>
      <c r="BA87">
        <v>2759749.12</v>
      </c>
      <c r="BB87">
        <v>2757020.91</v>
      </c>
      <c r="BC87">
        <v>2756703.44</v>
      </c>
      <c r="BD87">
        <v>2756384.27</v>
      </c>
      <c r="BE87">
        <v>2751050.19</v>
      </c>
      <c r="BF87">
        <v>2724754.55</v>
      </c>
      <c r="BG87">
        <v>2694381.88</v>
      </c>
      <c r="BH87">
        <v>2677013.02</v>
      </c>
      <c r="BI87">
        <v>2684794.1</v>
      </c>
      <c r="BJ87">
        <v>2684475.28</v>
      </c>
      <c r="BK87">
        <v>2684156.2599999998</v>
      </c>
      <c r="BL87">
        <v>2683838.17</v>
      </c>
      <c r="BM87">
        <v>2683520.25</v>
      </c>
      <c r="BN87">
        <v>2682298.88</v>
      </c>
      <c r="BO87">
        <v>2677708.4</v>
      </c>
      <c r="BP87">
        <v>2675083.08</v>
      </c>
      <c r="BQ87">
        <v>2674764.16</v>
      </c>
      <c r="BR87">
        <v>2674446.04</v>
      </c>
      <c r="BS87">
        <v>2671121</v>
      </c>
      <c r="BT87">
        <v>2668611.21</v>
      </c>
      <c r="BU87">
        <v>2666086.4900000002</v>
      </c>
      <c r="BV87">
        <v>2663962.35</v>
      </c>
      <c r="BW87">
        <v>2648002.44</v>
      </c>
      <c r="BX87">
        <v>2647684.12</v>
      </c>
      <c r="BY87">
        <v>2647366.14</v>
      </c>
      <c r="BZ87">
        <v>2637333.31</v>
      </c>
      <c r="CA87">
        <v>2631729.85</v>
      </c>
      <c r="CB87">
        <v>2630208.3199999998</v>
      </c>
      <c r="CC87">
        <v>2627283.19</v>
      </c>
      <c r="CD87">
        <v>2623955.13</v>
      </c>
      <c r="CE87">
        <v>2623636.44</v>
      </c>
      <c r="CF87">
        <v>2623318.4</v>
      </c>
      <c r="CG87">
        <v>2610565.7000000002</v>
      </c>
      <c r="CH87">
        <v>2608041.63</v>
      </c>
      <c r="CI87">
        <v>2605917.4700000002</v>
      </c>
      <c r="CJ87">
        <v>2603493.41</v>
      </c>
      <c r="CK87">
        <v>2601023.36</v>
      </c>
      <c r="CL87">
        <v>2600708.29</v>
      </c>
      <c r="CM87">
        <v>2600389.27</v>
      </c>
      <c r="CN87">
        <v>2609802.4</v>
      </c>
      <c r="CO87">
        <v>2607377.2599999998</v>
      </c>
      <c r="CP87">
        <v>2604953.11</v>
      </c>
      <c r="CQ87">
        <v>2601324.65</v>
      </c>
      <c r="CR87">
        <v>2597136.56</v>
      </c>
      <c r="CS87">
        <v>2596818.56</v>
      </c>
      <c r="CT87">
        <v>2596500.02</v>
      </c>
      <c r="CU87">
        <v>2594080.25</v>
      </c>
      <c r="CV87">
        <v>2591065.89</v>
      </c>
      <c r="CW87">
        <v>2582053.58</v>
      </c>
      <c r="CX87">
        <v>2579328.69</v>
      </c>
      <c r="CY87">
        <v>2569983.7400000002</v>
      </c>
      <c r="CZ87">
        <v>2569664.94</v>
      </c>
      <c r="DA87">
        <v>2569347.02</v>
      </c>
      <c r="DB87">
        <v>2560959.84</v>
      </c>
      <c r="DC87">
        <v>2558836.62</v>
      </c>
      <c r="DD87">
        <v>2554606.98</v>
      </c>
      <c r="DE87">
        <v>2551480.1800000002</v>
      </c>
      <c r="DF87">
        <v>2551162.36</v>
      </c>
      <c r="DG87">
        <v>2550843.59</v>
      </c>
      <c r="DH87">
        <v>2550524.7999999998</v>
      </c>
      <c r="DI87">
        <v>2549804.7400000002</v>
      </c>
      <c r="DJ87">
        <v>2548783.9500000002</v>
      </c>
      <c r="DK87">
        <v>2547763.3199999998</v>
      </c>
      <c r="DL87">
        <v>2546743.0099999998</v>
      </c>
      <c r="DM87">
        <v>2545376.23</v>
      </c>
      <c r="DN87">
        <v>2545057.59</v>
      </c>
      <c r="DO87">
        <v>2682114.5299999998</v>
      </c>
      <c r="DP87">
        <v>2681494.27</v>
      </c>
      <c r="DQ87">
        <v>2680779.5099999998</v>
      </c>
      <c r="DR87">
        <v>2687525.58</v>
      </c>
      <c r="DS87">
        <v>2687211.93</v>
      </c>
      <c r="DT87">
        <v>2685795.11</v>
      </c>
      <c r="DU87">
        <v>2685481.21</v>
      </c>
      <c r="DV87">
        <v>2685167.18</v>
      </c>
      <c r="DW87">
        <v>2683949.88</v>
      </c>
      <c r="DX87">
        <v>2682933.4300000002</v>
      </c>
      <c r="DY87">
        <v>2681918.3199999998</v>
      </c>
      <c r="DZ87">
        <v>2681104.4500000002</v>
      </c>
      <c r="EA87">
        <v>2679595.02</v>
      </c>
      <c r="EB87">
        <v>2679280.96</v>
      </c>
      <c r="EC87">
        <v>2678966.25</v>
      </c>
      <c r="ED87">
        <v>2662705.29</v>
      </c>
      <c r="EE87">
        <v>2661890.13</v>
      </c>
      <c r="EF87">
        <v>2660072.5</v>
      </c>
      <c r="EG87">
        <v>2658656.27</v>
      </c>
      <c r="EH87">
        <v>2629191.23</v>
      </c>
      <c r="EI87">
        <v>2628879.27</v>
      </c>
      <c r="EJ87">
        <v>2628565.75</v>
      </c>
      <c r="EK87">
        <v>2618773.5699999998</v>
      </c>
      <c r="EL87">
        <v>2625123.83</v>
      </c>
      <c r="EM87">
        <v>2617584.63</v>
      </c>
      <c r="EN87">
        <v>2615968.5299999998</v>
      </c>
      <c r="EO87">
        <v>2615592.16</v>
      </c>
      <c r="EP87">
        <v>2615278.73</v>
      </c>
      <c r="EQ87">
        <v>2614965.64</v>
      </c>
      <c r="ER87">
        <v>2612687.13</v>
      </c>
      <c r="ES87">
        <v>2611271.4</v>
      </c>
      <c r="ET87">
        <v>2604438.08</v>
      </c>
      <c r="EU87">
        <v>2603422.92</v>
      </c>
      <c r="EV87">
        <v>2584121.64</v>
      </c>
      <c r="EW87">
        <v>2583808.36</v>
      </c>
      <c r="EX87">
        <v>2583495.0699999998</v>
      </c>
      <c r="EY87">
        <v>2582179.66</v>
      </c>
      <c r="EZ87">
        <v>2581365.2799999998</v>
      </c>
      <c r="FA87">
        <v>2579848.96</v>
      </c>
      <c r="FB87">
        <v>2578833.58</v>
      </c>
      <c r="FC87">
        <v>2576715.4900000002</v>
      </c>
      <c r="FD87">
        <v>2576401.4700000002</v>
      </c>
      <c r="FE87">
        <v>2576088.14</v>
      </c>
      <c r="FF87">
        <v>2574571.48</v>
      </c>
      <c r="FG87">
        <v>2571550.06</v>
      </c>
      <c r="FH87">
        <v>2570534.6</v>
      </c>
      <c r="FI87">
        <v>2569318.5299999998</v>
      </c>
      <c r="FJ87">
        <v>2568303.71</v>
      </c>
      <c r="FK87">
        <v>2567990.33</v>
      </c>
      <c r="FL87">
        <v>2567676.16</v>
      </c>
      <c r="FM87">
        <v>2566961.8199999998</v>
      </c>
      <c r="FN87">
        <v>2565344.7999999998</v>
      </c>
      <c r="FO87">
        <v>2563828.38</v>
      </c>
      <c r="FP87">
        <v>2563514.98</v>
      </c>
      <c r="FQ87">
        <v>2562309.13</v>
      </c>
      <c r="FR87">
        <v>2561995.67</v>
      </c>
      <c r="FS87">
        <v>2561681.4300000002</v>
      </c>
      <c r="FT87">
        <v>2560766.1800000002</v>
      </c>
      <c r="FU87">
        <v>2559199.69</v>
      </c>
      <c r="FV87">
        <v>2558083.71</v>
      </c>
      <c r="FW87">
        <v>2545782.06</v>
      </c>
      <c r="FX87">
        <v>2544365.2599999998</v>
      </c>
      <c r="FY87">
        <v>2544051.16</v>
      </c>
      <c r="FZ87">
        <v>2543737.63</v>
      </c>
      <c r="GA87">
        <v>2553811.02</v>
      </c>
      <c r="GC87" s="58" t="str">
        <f>INDEX('[1]MONEDA FIA'!$B$2:$B$51,MATCH(A87,'[1]MONEDA FIA'!$A$2:$A$51,0))</f>
        <v>DA</v>
      </c>
    </row>
    <row r="88" spans="1:185" x14ac:dyDescent="0.2">
      <c r="A88" t="s">
        <v>80</v>
      </c>
      <c r="B88" t="s">
        <v>14</v>
      </c>
      <c r="C88">
        <v>0.54849999999999999</v>
      </c>
      <c r="D88">
        <v>0.54849999999999999</v>
      </c>
      <c r="E88">
        <v>0.55069999999999997</v>
      </c>
      <c r="F88">
        <v>0.58789999999999998</v>
      </c>
      <c r="G88">
        <v>0.58899999999999997</v>
      </c>
      <c r="H88">
        <v>0.59119999999999995</v>
      </c>
      <c r="I88">
        <v>0.59119999999999995</v>
      </c>
      <c r="J88">
        <v>0.55069999999999997</v>
      </c>
      <c r="K88">
        <v>0.54500000000000004</v>
      </c>
      <c r="L88">
        <v>0.54730000000000001</v>
      </c>
      <c r="M88">
        <v>0.54730000000000001</v>
      </c>
      <c r="N88">
        <v>0.5484</v>
      </c>
      <c r="O88">
        <v>0.55059999999999998</v>
      </c>
      <c r="P88">
        <v>0.54949999999999999</v>
      </c>
      <c r="Q88">
        <v>0.55169999999999997</v>
      </c>
      <c r="R88">
        <v>0.54610000000000003</v>
      </c>
      <c r="S88">
        <v>0.54610000000000003</v>
      </c>
      <c r="T88">
        <v>0.54610000000000003</v>
      </c>
      <c r="U88">
        <v>0.54490000000000005</v>
      </c>
      <c r="V88">
        <v>0.54490000000000005</v>
      </c>
      <c r="W88">
        <v>0.54269999999999996</v>
      </c>
      <c r="X88">
        <v>0.54149999999999998</v>
      </c>
      <c r="Y88">
        <v>0.54039999999999999</v>
      </c>
      <c r="Z88">
        <v>0.54039999999999999</v>
      </c>
      <c r="AA88">
        <v>0.53810000000000002</v>
      </c>
      <c r="AB88">
        <v>0.53590000000000004</v>
      </c>
      <c r="AC88">
        <v>0.53249999999999997</v>
      </c>
      <c r="AD88">
        <v>0.53359999999999996</v>
      </c>
      <c r="AE88">
        <v>0.53129999999999999</v>
      </c>
      <c r="AF88">
        <v>0.5302</v>
      </c>
      <c r="AG88">
        <v>0.53129999999999999</v>
      </c>
      <c r="AH88">
        <v>0.5302</v>
      </c>
      <c r="AI88">
        <v>0.52910000000000001</v>
      </c>
      <c r="AJ88">
        <v>0.52680000000000005</v>
      </c>
      <c r="AK88">
        <v>0.52680000000000005</v>
      </c>
      <c r="AL88">
        <v>0.52449999999999997</v>
      </c>
      <c r="AM88">
        <v>0.52449999999999997</v>
      </c>
      <c r="AN88">
        <v>0.51670000000000005</v>
      </c>
      <c r="AO88">
        <v>0.52110000000000001</v>
      </c>
      <c r="AP88">
        <v>0.52</v>
      </c>
      <c r="AQ88">
        <v>0.51890000000000003</v>
      </c>
      <c r="AR88">
        <v>0.51770000000000005</v>
      </c>
      <c r="AS88">
        <v>0.51549999999999996</v>
      </c>
      <c r="AT88">
        <v>0.51549999999999996</v>
      </c>
      <c r="AU88">
        <v>0.51319999999999999</v>
      </c>
      <c r="AV88">
        <v>0.51880000000000004</v>
      </c>
      <c r="AW88">
        <v>0.51659999999999995</v>
      </c>
      <c r="AX88">
        <v>0.51880000000000004</v>
      </c>
      <c r="AY88">
        <v>0.51880000000000004</v>
      </c>
      <c r="AZ88">
        <v>0.51990000000000003</v>
      </c>
      <c r="BA88">
        <v>0.52439999999999998</v>
      </c>
      <c r="BB88">
        <v>0.52329999999999999</v>
      </c>
      <c r="BC88">
        <v>0.52549999999999997</v>
      </c>
      <c r="BD88">
        <v>0.52549999999999997</v>
      </c>
      <c r="BE88">
        <v>0.52549999999999997</v>
      </c>
      <c r="BF88">
        <v>0.52780000000000005</v>
      </c>
      <c r="BG88">
        <v>0.52780000000000005</v>
      </c>
      <c r="BH88">
        <v>0.52769999999999995</v>
      </c>
      <c r="BI88">
        <v>0.52890000000000004</v>
      </c>
      <c r="BJ88">
        <v>0.53110000000000002</v>
      </c>
      <c r="BK88">
        <v>0.53110000000000002</v>
      </c>
      <c r="BL88">
        <v>0.53220000000000001</v>
      </c>
      <c r="BM88">
        <v>0.53110000000000002</v>
      </c>
      <c r="BN88">
        <v>0.5333</v>
      </c>
      <c r="BO88">
        <v>0.53220000000000001</v>
      </c>
      <c r="BP88">
        <v>0.53439999999999999</v>
      </c>
      <c r="BQ88">
        <v>0.5333</v>
      </c>
      <c r="BR88">
        <v>0.58169999999999999</v>
      </c>
      <c r="BS88">
        <v>0.54339999999999999</v>
      </c>
      <c r="BT88">
        <v>0.54339999999999999</v>
      </c>
      <c r="BU88">
        <v>0.54449999999999998</v>
      </c>
      <c r="BV88">
        <v>0.54559999999999997</v>
      </c>
      <c r="BW88">
        <v>0.54559999999999997</v>
      </c>
      <c r="BX88">
        <v>0.54559999999999997</v>
      </c>
      <c r="BY88">
        <v>0.54559999999999997</v>
      </c>
      <c r="BZ88">
        <v>0.54559999999999997</v>
      </c>
      <c r="CA88">
        <v>0.54790000000000005</v>
      </c>
      <c r="CB88">
        <v>0.54559999999999997</v>
      </c>
      <c r="CC88">
        <v>0.54779999999999995</v>
      </c>
      <c r="CD88">
        <v>0.54900000000000004</v>
      </c>
      <c r="CE88">
        <v>0.5444</v>
      </c>
      <c r="CF88">
        <v>0.54669999999999996</v>
      </c>
      <c r="CG88">
        <v>0.54559999999999997</v>
      </c>
      <c r="CH88">
        <v>0.54549999999999998</v>
      </c>
      <c r="CI88">
        <v>0.54669999999999996</v>
      </c>
      <c r="CJ88">
        <v>0.54669999999999996</v>
      </c>
      <c r="CK88">
        <v>0.54330000000000001</v>
      </c>
      <c r="CL88">
        <v>0.5444</v>
      </c>
      <c r="CM88">
        <v>0.54330000000000001</v>
      </c>
      <c r="CN88">
        <v>0.54320000000000002</v>
      </c>
      <c r="CO88">
        <v>0.5444</v>
      </c>
      <c r="CP88">
        <v>0.54549999999999998</v>
      </c>
      <c r="CQ88">
        <v>0.54549999999999998</v>
      </c>
      <c r="CR88">
        <v>0.54549999999999998</v>
      </c>
      <c r="CS88">
        <v>0.5454</v>
      </c>
      <c r="CT88">
        <v>0.54659999999999997</v>
      </c>
      <c r="CU88">
        <v>0.50829999999999997</v>
      </c>
      <c r="CV88">
        <v>0.50939999999999996</v>
      </c>
      <c r="CW88">
        <v>0.54879999999999995</v>
      </c>
      <c r="CX88">
        <v>0.54990000000000006</v>
      </c>
      <c r="CY88">
        <v>0.54990000000000006</v>
      </c>
      <c r="CZ88">
        <v>0.54879999999999995</v>
      </c>
      <c r="DA88">
        <v>0.54990000000000006</v>
      </c>
      <c r="DB88">
        <v>0.55100000000000005</v>
      </c>
      <c r="DC88">
        <v>0.55210000000000004</v>
      </c>
      <c r="DD88">
        <v>0.55210000000000004</v>
      </c>
      <c r="DE88">
        <v>0.55210000000000004</v>
      </c>
      <c r="DF88">
        <v>0.55320000000000003</v>
      </c>
      <c r="DG88">
        <v>0.55320000000000003</v>
      </c>
      <c r="DH88">
        <v>0.55320000000000003</v>
      </c>
      <c r="DI88">
        <v>0.55430000000000001</v>
      </c>
      <c r="DJ88">
        <v>0.5554</v>
      </c>
      <c r="DK88">
        <v>0.5554</v>
      </c>
      <c r="DL88">
        <v>0.55649999999999999</v>
      </c>
      <c r="DM88">
        <v>0.55649999999999999</v>
      </c>
      <c r="DN88">
        <v>0.55649999999999999</v>
      </c>
      <c r="DO88">
        <v>0.56210000000000004</v>
      </c>
      <c r="DP88">
        <v>0.56100000000000005</v>
      </c>
      <c r="DQ88">
        <v>0.55989999999999995</v>
      </c>
      <c r="DR88">
        <v>0.55869999999999997</v>
      </c>
      <c r="DS88">
        <v>0.55759999999999998</v>
      </c>
      <c r="DT88">
        <v>0.55649999999999999</v>
      </c>
      <c r="DU88">
        <v>0.55649999999999999</v>
      </c>
      <c r="DV88">
        <v>0.55759999999999998</v>
      </c>
      <c r="DW88">
        <v>0.55759999999999998</v>
      </c>
      <c r="DX88">
        <v>0.55420000000000003</v>
      </c>
      <c r="DY88">
        <v>0.59240000000000004</v>
      </c>
      <c r="DZ88">
        <v>0.57889999999999997</v>
      </c>
      <c r="EA88">
        <v>0.57779999999999998</v>
      </c>
      <c r="EB88">
        <v>0.57779999999999998</v>
      </c>
      <c r="EC88">
        <v>0.57550000000000001</v>
      </c>
      <c r="ED88">
        <v>0.5766</v>
      </c>
      <c r="EE88">
        <v>0.57550000000000001</v>
      </c>
      <c r="EF88">
        <v>0.57440000000000002</v>
      </c>
      <c r="EG88">
        <v>0.57320000000000004</v>
      </c>
      <c r="EH88">
        <v>0.56869999999999998</v>
      </c>
      <c r="EI88">
        <v>0.56869999999999998</v>
      </c>
      <c r="EJ88">
        <v>0.56759999999999999</v>
      </c>
      <c r="EK88">
        <v>0.56530000000000002</v>
      </c>
      <c r="EL88">
        <v>0.56530000000000002</v>
      </c>
      <c r="EM88">
        <v>0.56310000000000004</v>
      </c>
      <c r="EN88">
        <v>0.66310000000000002</v>
      </c>
      <c r="EO88">
        <v>0.66310000000000002</v>
      </c>
      <c r="EP88">
        <v>0.65969999999999995</v>
      </c>
      <c r="EQ88">
        <v>0.65969999999999995</v>
      </c>
      <c r="ER88">
        <v>0.65849999999999997</v>
      </c>
      <c r="ES88">
        <v>0.65849999999999997</v>
      </c>
      <c r="ET88">
        <v>0.65849999999999997</v>
      </c>
      <c r="EU88">
        <v>0.65849999999999997</v>
      </c>
      <c r="EV88">
        <v>0.65849999999999997</v>
      </c>
      <c r="EW88">
        <v>0.65849999999999997</v>
      </c>
      <c r="EX88">
        <v>0.65849999999999997</v>
      </c>
      <c r="EY88">
        <v>0.6573</v>
      </c>
      <c r="EZ88">
        <v>0.65620000000000001</v>
      </c>
      <c r="FA88">
        <v>0.65620000000000001</v>
      </c>
      <c r="FB88">
        <v>0.6573</v>
      </c>
      <c r="FC88">
        <v>0.65839999999999999</v>
      </c>
      <c r="FD88">
        <v>0.67079999999999995</v>
      </c>
      <c r="FE88">
        <v>0.67079999999999995</v>
      </c>
      <c r="FF88">
        <v>0.66959999999999997</v>
      </c>
      <c r="FG88">
        <v>0.67069999999999996</v>
      </c>
      <c r="FH88">
        <v>0.66959999999999997</v>
      </c>
      <c r="FI88">
        <v>0.66959999999999997</v>
      </c>
      <c r="FJ88">
        <v>0.66959999999999997</v>
      </c>
      <c r="FK88">
        <v>0.66959999999999997</v>
      </c>
      <c r="FL88">
        <v>0.67290000000000005</v>
      </c>
      <c r="FM88">
        <v>0.67290000000000005</v>
      </c>
      <c r="FN88">
        <v>0.67290000000000005</v>
      </c>
      <c r="FO88">
        <v>0.67290000000000005</v>
      </c>
      <c r="FP88">
        <v>0.67179999999999995</v>
      </c>
      <c r="FQ88">
        <v>0.67290000000000005</v>
      </c>
      <c r="FR88">
        <v>0.57279999999999998</v>
      </c>
      <c r="FS88">
        <v>0.57279999999999998</v>
      </c>
      <c r="FT88">
        <v>0.57389999999999997</v>
      </c>
      <c r="FU88">
        <v>0.57389999999999997</v>
      </c>
      <c r="FV88">
        <v>0.57389999999999997</v>
      </c>
      <c r="FW88">
        <v>0.57389999999999997</v>
      </c>
      <c r="FX88">
        <v>0.57389999999999997</v>
      </c>
      <c r="FY88">
        <v>0.57499999999999996</v>
      </c>
      <c r="FZ88">
        <v>0.57499999999999996</v>
      </c>
      <c r="GA88">
        <v>0.6008</v>
      </c>
      <c r="GC88" s="58" t="str">
        <f>INDEX('[1]MONEDA FIA'!$B$2:$B$51,MATCH(A88,'[1]MONEDA FIA'!$A$2:$A$51,0))</f>
        <v>DA</v>
      </c>
    </row>
    <row r="89" spans="1:185" x14ac:dyDescent="0.2">
      <c r="A89" t="s">
        <v>80</v>
      </c>
      <c r="B89" t="s">
        <v>15</v>
      </c>
      <c r="C89">
        <v>0.54979999999999996</v>
      </c>
      <c r="D89">
        <v>0.54979999999999996</v>
      </c>
      <c r="E89">
        <v>0.55210000000000004</v>
      </c>
      <c r="F89">
        <v>0.58950000000000002</v>
      </c>
      <c r="G89">
        <v>0.59060000000000001</v>
      </c>
      <c r="H89">
        <v>0.59279999999999999</v>
      </c>
      <c r="I89">
        <v>0.59279999999999999</v>
      </c>
      <c r="J89">
        <v>0.55210000000000004</v>
      </c>
      <c r="K89">
        <v>0.5464</v>
      </c>
      <c r="L89">
        <v>0.54869999999999997</v>
      </c>
      <c r="M89">
        <v>0.54859999999999998</v>
      </c>
      <c r="N89">
        <v>0.54979999999999996</v>
      </c>
      <c r="O89">
        <v>0.55200000000000005</v>
      </c>
      <c r="P89">
        <v>0.55089999999999995</v>
      </c>
      <c r="Q89">
        <v>0.55310000000000004</v>
      </c>
      <c r="R89">
        <v>0.54749999999999999</v>
      </c>
      <c r="S89">
        <v>0.54749999999999999</v>
      </c>
      <c r="T89">
        <v>0.54749999999999999</v>
      </c>
      <c r="U89">
        <v>0.54630000000000001</v>
      </c>
      <c r="V89">
        <v>0.54630000000000001</v>
      </c>
      <c r="W89">
        <v>0.54400000000000004</v>
      </c>
      <c r="X89">
        <v>0.54290000000000005</v>
      </c>
      <c r="Y89">
        <v>0.54169999999999996</v>
      </c>
      <c r="Z89">
        <v>0.54169999999999996</v>
      </c>
      <c r="AA89">
        <v>0.53949999999999998</v>
      </c>
      <c r="AB89">
        <v>0.53720000000000001</v>
      </c>
      <c r="AC89">
        <v>0.53380000000000005</v>
      </c>
      <c r="AD89">
        <v>0.53490000000000004</v>
      </c>
      <c r="AE89">
        <v>0.53259999999999996</v>
      </c>
      <c r="AF89">
        <v>0.53149999999999997</v>
      </c>
      <c r="AG89">
        <v>0.53259999999999996</v>
      </c>
      <c r="AH89">
        <v>0.53149999999999997</v>
      </c>
      <c r="AI89">
        <v>0.53029999999999999</v>
      </c>
      <c r="AJ89">
        <v>0.52810000000000001</v>
      </c>
      <c r="AK89">
        <v>0.52810000000000001</v>
      </c>
      <c r="AL89">
        <v>0.52580000000000005</v>
      </c>
      <c r="AM89">
        <v>0.52580000000000005</v>
      </c>
      <c r="AN89">
        <v>0.51790000000000003</v>
      </c>
      <c r="AO89">
        <v>0.52239999999999998</v>
      </c>
      <c r="AP89">
        <v>0.52129999999999999</v>
      </c>
      <c r="AQ89">
        <v>0.52010000000000001</v>
      </c>
      <c r="AR89">
        <v>0.51900000000000002</v>
      </c>
      <c r="AS89">
        <v>0.51670000000000005</v>
      </c>
      <c r="AT89">
        <v>0.51670000000000005</v>
      </c>
      <c r="AU89">
        <v>0.51439999999999997</v>
      </c>
      <c r="AV89">
        <v>0.52010000000000001</v>
      </c>
      <c r="AW89">
        <v>0.51780000000000004</v>
      </c>
      <c r="AX89">
        <v>0.52010000000000001</v>
      </c>
      <c r="AY89">
        <v>0.52010000000000001</v>
      </c>
      <c r="AZ89">
        <v>0.5212</v>
      </c>
      <c r="BA89">
        <v>0.52569999999999995</v>
      </c>
      <c r="BB89">
        <v>0.52449999999999997</v>
      </c>
      <c r="BC89">
        <v>0.52680000000000005</v>
      </c>
      <c r="BD89">
        <v>0.52680000000000005</v>
      </c>
      <c r="BE89">
        <v>0.52680000000000005</v>
      </c>
      <c r="BF89">
        <v>0.52900000000000003</v>
      </c>
      <c r="BG89">
        <v>0.52900000000000003</v>
      </c>
      <c r="BH89">
        <v>0.52900000000000003</v>
      </c>
      <c r="BI89">
        <v>0.53010000000000002</v>
      </c>
      <c r="BJ89">
        <v>0.53239999999999998</v>
      </c>
      <c r="BK89">
        <v>0.53239999999999998</v>
      </c>
      <c r="BL89">
        <v>0.53349999999999997</v>
      </c>
      <c r="BM89">
        <v>0.53239999999999998</v>
      </c>
      <c r="BN89">
        <v>0.53459999999999996</v>
      </c>
      <c r="BO89">
        <v>0.53349999999999997</v>
      </c>
      <c r="BP89">
        <v>0.53569999999999995</v>
      </c>
      <c r="BQ89">
        <v>0.53459999999999996</v>
      </c>
      <c r="BR89">
        <v>0.58320000000000005</v>
      </c>
      <c r="BS89">
        <v>0.54479999999999995</v>
      </c>
      <c r="BT89">
        <v>0.54479999999999995</v>
      </c>
      <c r="BU89">
        <v>0.54590000000000005</v>
      </c>
      <c r="BV89">
        <v>0.54700000000000004</v>
      </c>
      <c r="BW89">
        <v>0.54700000000000004</v>
      </c>
      <c r="BX89">
        <v>0.54700000000000004</v>
      </c>
      <c r="BY89">
        <v>0.54700000000000004</v>
      </c>
      <c r="BZ89">
        <v>0.54700000000000004</v>
      </c>
      <c r="CA89">
        <v>0.54920000000000002</v>
      </c>
      <c r="CB89">
        <v>0.54700000000000004</v>
      </c>
      <c r="CC89">
        <v>0.54920000000000002</v>
      </c>
      <c r="CD89">
        <v>0.55030000000000001</v>
      </c>
      <c r="CE89">
        <v>0.54579999999999995</v>
      </c>
      <c r="CF89">
        <v>0.54810000000000003</v>
      </c>
      <c r="CG89">
        <v>0.54690000000000005</v>
      </c>
      <c r="CH89">
        <v>0.54690000000000005</v>
      </c>
      <c r="CI89">
        <v>0.54800000000000004</v>
      </c>
      <c r="CJ89">
        <v>0.54800000000000004</v>
      </c>
      <c r="CK89">
        <v>0.54459999999999997</v>
      </c>
      <c r="CL89">
        <v>0.54569999999999996</v>
      </c>
      <c r="CM89">
        <v>0.54459999999999997</v>
      </c>
      <c r="CN89">
        <v>0.54459999999999997</v>
      </c>
      <c r="CO89">
        <v>0.54569999999999996</v>
      </c>
      <c r="CP89">
        <v>0.54679999999999995</v>
      </c>
      <c r="CQ89">
        <v>0.54679999999999995</v>
      </c>
      <c r="CR89">
        <v>0.54679999999999995</v>
      </c>
      <c r="CS89">
        <v>0.54679999999999995</v>
      </c>
      <c r="CT89">
        <v>0.54790000000000005</v>
      </c>
      <c r="CU89">
        <v>0.50949999999999995</v>
      </c>
      <c r="CV89">
        <v>0.51060000000000005</v>
      </c>
      <c r="CW89">
        <v>0.55020000000000002</v>
      </c>
      <c r="CX89">
        <v>0.55130000000000001</v>
      </c>
      <c r="CY89">
        <v>0.55130000000000001</v>
      </c>
      <c r="CZ89">
        <v>0.55020000000000002</v>
      </c>
      <c r="DA89">
        <v>0.55130000000000001</v>
      </c>
      <c r="DB89">
        <v>0.5524</v>
      </c>
      <c r="DC89">
        <v>0.55349999999999999</v>
      </c>
      <c r="DD89">
        <v>0.55349999999999999</v>
      </c>
      <c r="DE89">
        <v>0.55349999999999999</v>
      </c>
      <c r="DF89">
        <v>0.55459999999999998</v>
      </c>
      <c r="DG89">
        <v>0.55459999999999998</v>
      </c>
      <c r="DH89">
        <v>0.55459999999999998</v>
      </c>
      <c r="DI89">
        <v>0.55569999999999997</v>
      </c>
      <c r="DJ89">
        <v>0.55679999999999996</v>
      </c>
      <c r="DK89">
        <v>0.55800000000000005</v>
      </c>
      <c r="DL89">
        <v>0.55800000000000005</v>
      </c>
      <c r="DM89">
        <v>0.55800000000000005</v>
      </c>
      <c r="DN89">
        <v>0.55789999999999995</v>
      </c>
      <c r="DO89">
        <v>0.56359999999999999</v>
      </c>
      <c r="DP89">
        <v>0.56240000000000001</v>
      </c>
      <c r="DQ89">
        <v>0.56130000000000002</v>
      </c>
      <c r="DR89">
        <v>0.56020000000000003</v>
      </c>
      <c r="DS89">
        <v>0.55900000000000005</v>
      </c>
      <c r="DT89">
        <v>0.55789999999999995</v>
      </c>
      <c r="DU89">
        <v>0.55789999999999995</v>
      </c>
      <c r="DV89">
        <v>0.55900000000000005</v>
      </c>
      <c r="DW89">
        <v>0.55900000000000005</v>
      </c>
      <c r="DX89">
        <v>0.55559999999999998</v>
      </c>
      <c r="DY89">
        <v>0.59399999999999997</v>
      </c>
      <c r="DZ89">
        <v>0.58050000000000002</v>
      </c>
      <c r="EA89">
        <v>0.57930000000000004</v>
      </c>
      <c r="EB89">
        <v>0.57930000000000004</v>
      </c>
      <c r="EC89">
        <v>0.57699999999999996</v>
      </c>
      <c r="ED89">
        <v>0.57820000000000005</v>
      </c>
      <c r="EE89">
        <v>0.57699999999999996</v>
      </c>
      <c r="EF89">
        <v>0.57589999999999997</v>
      </c>
      <c r="EG89">
        <v>0.57469999999999999</v>
      </c>
      <c r="EH89">
        <v>0.57020000000000004</v>
      </c>
      <c r="EI89">
        <v>0.57020000000000004</v>
      </c>
      <c r="EJ89">
        <v>0.56910000000000005</v>
      </c>
      <c r="EK89">
        <v>0.56679999999999997</v>
      </c>
      <c r="EL89">
        <v>0.56679999999999997</v>
      </c>
      <c r="EM89">
        <v>0.5645</v>
      </c>
      <c r="EN89">
        <v>0.66510000000000002</v>
      </c>
      <c r="EO89">
        <v>0.66510000000000002</v>
      </c>
      <c r="EP89">
        <v>0.66169999999999995</v>
      </c>
      <c r="EQ89">
        <v>0.66169999999999995</v>
      </c>
      <c r="ER89">
        <v>0.66049999999999998</v>
      </c>
      <c r="ES89">
        <v>0.66049999999999998</v>
      </c>
      <c r="ET89">
        <v>0.66049999999999998</v>
      </c>
      <c r="EU89">
        <v>0.66049999999999998</v>
      </c>
      <c r="EV89">
        <v>0.66049999999999998</v>
      </c>
      <c r="EW89">
        <v>0.66049999999999998</v>
      </c>
      <c r="EX89">
        <v>0.66049999999999998</v>
      </c>
      <c r="EY89">
        <v>0.6593</v>
      </c>
      <c r="EZ89">
        <v>0.65820000000000001</v>
      </c>
      <c r="FA89">
        <v>0.65820000000000001</v>
      </c>
      <c r="FB89">
        <v>0.6593</v>
      </c>
      <c r="FC89">
        <v>0.66039999999999999</v>
      </c>
      <c r="FD89">
        <v>0.67279999999999995</v>
      </c>
      <c r="FE89">
        <v>0.67279999999999995</v>
      </c>
      <c r="FF89">
        <v>0.67169999999999996</v>
      </c>
      <c r="FG89">
        <v>0.67279999999999995</v>
      </c>
      <c r="FH89">
        <v>0.67169999999999996</v>
      </c>
      <c r="FI89">
        <v>0.67159999999999997</v>
      </c>
      <c r="FJ89">
        <v>0.67159999999999997</v>
      </c>
      <c r="FK89">
        <v>0.67159999999999997</v>
      </c>
      <c r="FL89">
        <v>0.67500000000000004</v>
      </c>
      <c r="FM89">
        <v>0.67500000000000004</v>
      </c>
      <c r="FN89">
        <v>0.67500000000000004</v>
      </c>
      <c r="FO89">
        <v>0.67500000000000004</v>
      </c>
      <c r="FP89">
        <v>0.67379999999999995</v>
      </c>
      <c r="FQ89">
        <v>0.67500000000000004</v>
      </c>
      <c r="FR89">
        <v>0.57430000000000003</v>
      </c>
      <c r="FS89">
        <v>0.57430000000000003</v>
      </c>
      <c r="FT89">
        <v>0.57550000000000001</v>
      </c>
      <c r="FU89">
        <v>0.57540000000000002</v>
      </c>
      <c r="FV89">
        <v>0.57540000000000002</v>
      </c>
      <c r="FW89">
        <v>0.57540000000000002</v>
      </c>
      <c r="FX89">
        <v>0.57540000000000002</v>
      </c>
      <c r="FY89">
        <v>0.57650000000000001</v>
      </c>
      <c r="FZ89">
        <v>0.57650000000000001</v>
      </c>
      <c r="GA89">
        <v>0.60250000000000004</v>
      </c>
      <c r="GC89" s="58" t="str">
        <f>INDEX('[1]MONEDA FIA'!$B$2:$B$51,MATCH(A89,'[1]MONEDA FIA'!$A$2:$A$51,0))</f>
        <v>DA</v>
      </c>
    </row>
    <row r="90" spans="1:185" x14ac:dyDescent="0.2">
      <c r="A90" t="s">
        <v>77</v>
      </c>
      <c r="B90" t="s">
        <v>13</v>
      </c>
      <c r="C90">
        <v>159312191.55000001</v>
      </c>
      <c r="D90">
        <v>159168173.55000001</v>
      </c>
      <c r="E90">
        <v>159240248.77000001</v>
      </c>
      <c r="F90">
        <v>159252065.71000001</v>
      </c>
      <c r="G90">
        <v>159263677.47999999</v>
      </c>
      <c r="H90">
        <v>159474465.31</v>
      </c>
      <c r="I90">
        <v>159638341.74000001</v>
      </c>
      <c r="J90">
        <v>159486206.83000001</v>
      </c>
      <c r="K90">
        <v>159559651</v>
      </c>
      <c r="L90">
        <v>159578979.25</v>
      </c>
      <c r="M90">
        <v>159590513.25</v>
      </c>
      <c r="N90">
        <v>159601985.65000001</v>
      </c>
      <c r="O90">
        <v>161983357.27000001</v>
      </c>
      <c r="P90">
        <v>162121904.33000001</v>
      </c>
      <c r="Q90">
        <v>161954562.38</v>
      </c>
      <c r="R90">
        <v>161870094.93000001</v>
      </c>
      <c r="S90">
        <v>161709356.69</v>
      </c>
      <c r="T90">
        <v>161720643.52000001</v>
      </c>
      <c r="U90">
        <v>161732143.08000001</v>
      </c>
      <c r="V90">
        <v>161620380.94999999</v>
      </c>
      <c r="W90">
        <v>160908176.71000001</v>
      </c>
      <c r="X90">
        <v>160919626.22999999</v>
      </c>
      <c r="Y90">
        <v>161183830.71000001</v>
      </c>
      <c r="Z90">
        <v>161105655.25</v>
      </c>
      <c r="AA90">
        <v>161117663.03999999</v>
      </c>
      <c r="AB90">
        <v>161129690.55000001</v>
      </c>
      <c r="AC90">
        <v>161150137.43000001</v>
      </c>
      <c r="AD90">
        <v>161235458.55000001</v>
      </c>
      <c r="AE90">
        <v>161256087.59</v>
      </c>
      <c r="AF90">
        <v>160583019.66999999</v>
      </c>
      <c r="AG90">
        <v>159814988.38</v>
      </c>
      <c r="AH90">
        <v>159832573.34</v>
      </c>
      <c r="AI90">
        <v>159844686.91999999</v>
      </c>
      <c r="AJ90">
        <v>159919057.43000001</v>
      </c>
      <c r="AK90">
        <v>159761067.94</v>
      </c>
      <c r="AL90">
        <v>159487697.78999999</v>
      </c>
      <c r="AM90">
        <v>159336746.19</v>
      </c>
      <c r="AN90">
        <v>159271613.27000001</v>
      </c>
      <c r="AO90">
        <v>159283660.08000001</v>
      </c>
      <c r="AP90">
        <v>159295708.77000001</v>
      </c>
      <c r="AQ90">
        <v>159534029.58000001</v>
      </c>
      <c r="AR90">
        <v>159289154.80000001</v>
      </c>
      <c r="AS90">
        <v>159217009.12</v>
      </c>
      <c r="AT90">
        <v>159072341.31</v>
      </c>
      <c r="AU90">
        <v>159246322.75999999</v>
      </c>
      <c r="AV90">
        <v>159257896.43000001</v>
      </c>
      <c r="AW90">
        <v>159269879.31</v>
      </c>
      <c r="AX90">
        <v>158982756.56</v>
      </c>
      <c r="AY90">
        <v>158754449.38999999</v>
      </c>
      <c r="AZ90">
        <v>160150076.44999999</v>
      </c>
      <c r="BA90">
        <v>160198625.03999999</v>
      </c>
      <c r="BB90">
        <v>160300335.66</v>
      </c>
      <c r="BC90">
        <v>160312850.63</v>
      </c>
      <c r="BD90">
        <v>160325364.78999999</v>
      </c>
      <c r="BE90">
        <v>160559271.25</v>
      </c>
      <c r="BF90">
        <v>160764711.49000001</v>
      </c>
      <c r="BG90">
        <v>160970145.81999999</v>
      </c>
      <c r="BH90">
        <v>160910803.12</v>
      </c>
      <c r="BI90">
        <v>161346161.62</v>
      </c>
      <c r="BJ90">
        <v>161359093.69</v>
      </c>
      <c r="BK90">
        <v>161370140.25</v>
      </c>
      <c r="BL90">
        <v>161381201.19999999</v>
      </c>
      <c r="BM90">
        <v>161392350.02000001</v>
      </c>
      <c r="BN90">
        <v>161469973.22</v>
      </c>
      <c r="BO90">
        <v>161635406.86000001</v>
      </c>
      <c r="BP90">
        <v>161825972.11000001</v>
      </c>
      <c r="BQ90">
        <v>161837071.56</v>
      </c>
      <c r="BR90">
        <v>161848241.75999999</v>
      </c>
      <c r="BS90">
        <v>162017112.69</v>
      </c>
      <c r="BT90">
        <v>161817989.09</v>
      </c>
      <c r="BU90">
        <v>162002234.69</v>
      </c>
      <c r="BV90">
        <v>162290397.27000001</v>
      </c>
      <c r="BW90">
        <v>162403323.49000001</v>
      </c>
      <c r="BX90">
        <v>162416095.22</v>
      </c>
      <c r="BY90">
        <v>162427504.34</v>
      </c>
      <c r="BZ90">
        <v>173970665.13</v>
      </c>
      <c r="CA90">
        <v>173752646.24000001</v>
      </c>
      <c r="CB90">
        <v>173830709.40000001</v>
      </c>
      <c r="CC90">
        <v>173676256.37</v>
      </c>
      <c r="CD90">
        <v>173966644.18000001</v>
      </c>
      <c r="CE90">
        <v>173977777.34999999</v>
      </c>
      <c r="CF90">
        <v>173989119.30000001</v>
      </c>
      <c r="CG90">
        <v>173931192.43000001</v>
      </c>
      <c r="CH90">
        <v>174090782.22</v>
      </c>
      <c r="CI90">
        <v>173860112.15000001</v>
      </c>
      <c r="CJ90">
        <v>173992528.21000001</v>
      </c>
      <c r="CK90">
        <v>174230304.71000001</v>
      </c>
      <c r="CL90">
        <v>174243275.31999999</v>
      </c>
      <c r="CM90">
        <v>174256314.02000001</v>
      </c>
      <c r="CN90">
        <v>174279877.21000001</v>
      </c>
      <c r="CO90">
        <v>174358525.34999999</v>
      </c>
      <c r="CP90">
        <v>174340454.00999999</v>
      </c>
      <c r="CQ90">
        <v>175206731.84</v>
      </c>
      <c r="CR90">
        <v>175195758.34999999</v>
      </c>
      <c r="CS90">
        <v>175209026.96000001</v>
      </c>
      <c r="CT90">
        <v>175222500.06</v>
      </c>
      <c r="CU90">
        <v>175767226.91999999</v>
      </c>
      <c r="CV90">
        <v>175723514.81</v>
      </c>
      <c r="CW90">
        <v>179584397.81999999</v>
      </c>
      <c r="CX90">
        <v>179221239.38999999</v>
      </c>
      <c r="CY90">
        <v>178617823.72999999</v>
      </c>
      <c r="CZ90">
        <v>178631203.37</v>
      </c>
      <c r="DA90">
        <v>178645445.5</v>
      </c>
      <c r="DB90">
        <v>178367768.38999999</v>
      </c>
      <c r="DC90">
        <v>178494247.53</v>
      </c>
      <c r="DD90">
        <v>178415113.78999999</v>
      </c>
      <c r="DE90">
        <v>178210065.84</v>
      </c>
      <c r="DF90">
        <v>178223789.15000001</v>
      </c>
      <c r="DG90">
        <v>178237624.19999999</v>
      </c>
      <c r="DH90">
        <v>178251479.19</v>
      </c>
      <c r="DI90">
        <v>179408323.81999999</v>
      </c>
      <c r="DJ90">
        <v>179116118.06</v>
      </c>
      <c r="DK90">
        <v>175156360.49000001</v>
      </c>
      <c r="DL90">
        <v>175236318.43000001</v>
      </c>
      <c r="DM90">
        <v>175096344.08000001</v>
      </c>
      <c r="DN90">
        <v>175109719.53999999</v>
      </c>
      <c r="DO90">
        <v>175123346.41</v>
      </c>
      <c r="DP90">
        <v>175208558.75</v>
      </c>
      <c r="DQ90">
        <v>175025153.81</v>
      </c>
      <c r="DR90">
        <v>174676048.25999999</v>
      </c>
      <c r="DS90">
        <v>174690142.71000001</v>
      </c>
      <c r="DT90">
        <v>174672535.03999999</v>
      </c>
      <c r="DU90">
        <v>174685866.47999999</v>
      </c>
      <c r="DV90">
        <v>174699410.05000001</v>
      </c>
      <c r="DW90">
        <v>174899307.34</v>
      </c>
      <c r="DX90">
        <v>174656194.90000001</v>
      </c>
      <c r="DY90">
        <v>174706234.13</v>
      </c>
      <c r="DZ90">
        <v>174832231.66</v>
      </c>
      <c r="EA90">
        <v>174629315.63</v>
      </c>
      <c r="EB90">
        <v>174642337.37</v>
      </c>
      <c r="EC90">
        <v>174655592.24000001</v>
      </c>
      <c r="ED90">
        <v>174416103.84999999</v>
      </c>
      <c r="EE90">
        <v>174228716.78999999</v>
      </c>
      <c r="EF90">
        <v>173771568.06</v>
      </c>
      <c r="EG90">
        <v>172689163.96000001</v>
      </c>
      <c r="EH90">
        <v>172856968.16999999</v>
      </c>
      <c r="EI90">
        <v>172870539.37</v>
      </c>
      <c r="EJ90">
        <v>172884107.88</v>
      </c>
      <c r="EK90">
        <v>173404629.38999999</v>
      </c>
      <c r="EL90">
        <v>173769172.21000001</v>
      </c>
      <c r="EM90">
        <v>173555604.65000001</v>
      </c>
      <c r="EN90">
        <v>173926022.25999999</v>
      </c>
      <c r="EO90">
        <v>174148347.34999999</v>
      </c>
      <c r="EP90">
        <v>174161808.19</v>
      </c>
      <c r="EQ90">
        <v>174175393.71000001</v>
      </c>
      <c r="ER90">
        <v>170991472.71000001</v>
      </c>
      <c r="ES90">
        <v>170923428.34</v>
      </c>
      <c r="ET90">
        <v>171196109.03999999</v>
      </c>
      <c r="EU90">
        <v>170729047</v>
      </c>
      <c r="EV90">
        <v>170921323.36000001</v>
      </c>
      <c r="EW90">
        <v>170935504.75</v>
      </c>
      <c r="EX90">
        <v>170948615.41</v>
      </c>
      <c r="EY90">
        <v>170772819.34999999</v>
      </c>
      <c r="EZ90">
        <v>170578445.33000001</v>
      </c>
      <c r="FA90">
        <v>170820644.22</v>
      </c>
      <c r="FB90">
        <v>170778553.25</v>
      </c>
      <c r="FC90">
        <v>170740553.97999999</v>
      </c>
      <c r="FD90">
        <v>170753562.15000001</v>
      </c>
      <c r="FE90">
        <v>170766524.90000001</v>
      </c>
      <c r="FF90">
        <v>171183696.06999999</v>
      </c>
      <c r="FG90">
        <v>171119056.16</v>
      </c>
      <c r="FH90">
        <v>171027454.81999999</v>
      </c>
      <c r="FI90">
        <v>171394301.12</v>
      </c>
      <c r="FJ90">
        <v>171457159.03</v>
      </c>
      <c r="FK90">
        <v>171470722.44999999</v>
      </c>
      <c r="FL90">
        <v>171484209.72</v>
      </c>
      <c r="FM90">
        <v>171147215.66999999</v>
      </c>
      <c r="FN90">
        <v>170922457.38999999</v>
      </c>
      <c r="FO90">
        <v>170805386.59999999</v>
      </c>
      <c r="FP90">
        <v>170818713.22</v>
      </c>
      <c r="FQ90">
        <v>170726829.31999999</v>
      </c>
      <c r="FR90">
        <v>170739314.66</v>
      </c>
      <c r="FS90">
        <v>170752162.41999999</v>
      </c>
      <c r="FT90">
        <v>170688522.00999999</v>
      </c>
      <c r="FU90">
        <v>170284359.47999999</v>
      </c>
      <c r="FV90">
        <v>169902550.99000001</v>
      </c>
      <c r="FW90">
        <v>169814500.63</v>
      </c>
      <c r="FX90">
        <v>169387235.65000001</v>
      </c>
      <c r="FY90">
        <v>169400707.30000001</v>
      </c>
      <c r="FZ90">
        <v>169414179.06999999</v>
      </c>
      <c r="GA90">
        <v>169322113.71000001</v>
      </c>
      <c r="GC90" s="58" t="str">
        <f>INDEX('[1]MONEDA FIA'!$B$2:$B$51,MATCH(A90,'[1]MONEDA FIA'!$A$2:$A$51,0))</f>
        <v>BS</v>
      </c>
    </row>
    <row r="91" spans="1:185" x14ac:dyDescent="0.2">
      <c r="A91" t="s">
        <v>77</v>
      </c>
      <c r="B91" t="s">
        <v>16</v>
      </c>
      <c r="C91">
        <v>4343502.2699999996</v>
      </c>
      <c r="D91">
        <v>9133862.5</v>
      </c>
      <c r="E91">
        <v>9187449.75</v>
      </c>
      <c r="F91">
        <v>9181896.4900000002</v>
      </c>
      <c r="G91">
        <v>9236011.3200000003</v>
      </c>
      <c r="H91">
        <v>9426321.9499999993</v>
      </c>
      <c r="I91">
        <v>9571789.2599999998</v>
      </c>
      <c r="J91">
        <v>9401209.0999999996</v>
      </c>
      <c r="K91">
        <v>14702033.07</v>
      </c>
      <c r="L91">
        <v>9569139.4199999999</v>
      </c>
      <c r="M91">
        <v>9563221.4700000007</v>
      </c>
      <c r="N91">
        <v>9557371.8599999994</v>
      </c>
      <c r="O91">
        <v>11918300.800000001</v>
      </c>
      <c r="P91">
        <v>12038200.84</v>
      </c>
      <c r="Q91">
        <v>11852155.109999999</v>
      </c>
      <c r="R91">
        <v>11749091.279999999</v>
      </c>
      <c r="S91">
        <v>11569646.439999999</v>
      </c>
      <c r="T91">
        <v>11563603.029999999</v>
      </c>
      <c r="U91">
        <v>11557710.210000001</v>
      </c>
      <c r="V91">
        <v>11424966.800000001</v>
      </c>
      <c r="W91">
        <v>10694249.439999999</v>
      </c>
      <c r="X91">
        <v>10688246.84</v>
      </c>
      <c r="Y91">
        <v>10932936.810000001</v>
      </c>
      <c r="Z91">
        <v>7431597.0700000003</v>
      </c>
      <c r="AA91">
        <v>7425583.8600000003</v>
      </c>
      <c r="AB91">
        <v>7478131.4699999997</v>
      </c>
      <c r="AC91">
        <v>8924171.0700000003</v>
      </c>
      <c r="AD91">
        <v>8990646.5399999991</v>
      </c>
      <c r="AE91">
        <v>9147124.5099999998</v>
      </c>
      <c r="AF91">
        <v>8455018.2599999998</v>
      </c>
      <c r="AG91">
        <v>7668015.4800000004</v>
      </c>
      <c r="AH91">
        <v>7667519.9000000004</v>
      </c>
      <c r="AI91">
        <v>7661592.75</v>
      </c>
      <c r="AJ91">
        <v>7747393.2999999998</v>
      </c>
      <c r="AK91">
        <v>7570460.3600000003</v>
      </c>
      <c r="AL91">
        <v>7338269.8700000001</v>
      </c>
      <c r="AM91">
        <v>8117353.9800000004</v>
      </c>
      <c r="AN91">
        <v>8057401.6799999997</v>
      </c>
      <c r="AO91">
        <v>8051408.5800000001</v>
      </c>
      <c r="AP91">
        <v>8045500.4900000002</v>
      </c>
      <c r="AQ91">
        <v>8279026.0300000003</v>
      </c>
      <c r="AR91">
        <v>8062992.1600000001</v>
      </c>
      <c r="AS91">
        <v>7972000.2999999998</v>
      </c>
      <c r="AT91">
        <v>5308539.5199999996</v>
      </c>
      <c r="AU91">
        <v>10385966.84</v>
      </c>
      <c r="AV91">
        <v>10379789.029999999</v>
      </c>
      <c r="AW91">
        <v>10479687.15</v>
      </c>
      <c r="AX91">
        <v>7495776.9900000002</v>
      </c>
      <c r="AY91">
        <v>7248765.7400000002</v>
      </c>
      <c r="AZ91">
        <v>5667956.0499999998</v>
      </c>
      <c r="BA91">
        <v>5697457.9900000002</v>
      </c>
      <c r="BB91">
        <v>5780138.7599999998</v>
      </c>
      <c r="BC91">
        <v>5774088.29</v>
      </c>
      <c r="BD91">
        <v>5768088.3300000001</v>
      </c>
      <c r="BE91">
        <v>4908624.01</v>
      </c>
      <c r="BF91">
        <v>9705446.9800000004</v>
      </c>
      <c r="BG91">
        <v>12161968.539999999</v>
      </c>
      <c r="BH91">
        <v>12083579.199999999</v>
      </c>
      <c r="BI91">
        <v>11400877.32</v>
      </c>
      <c r="BJ91">
        <v>16951912.27</v>
      </c>
      <c r="BK91">
        <v>16945948.940000001</v>
      </c>
      <c r="BL91">
        <v>16940094.120000001</v>
      </c>
      <c r="BM91">
        <v>16966749.149999999</v>
      </c>
      <c r="BN91">
        <v>18371469.829999998</v>
      </c>
      <c r="BO91">
        <v>18518253.93</v>
      </c>
      <c r="BP91">
        <v>15081040.539999999</v>
      </c>
      <c r="BQ91">
        <v>15205095.17</v>
      </c>
      <c r="BR91">
        <v>15229215.119999999</v>
      </c>
      <c r="BS91">
        <v>15376533.890000001</v>
      </c>
      <c r="BT91">
        <v>15158729.789999999</v>
      </c>
      <c r="BU91">
        <v>15324248.57</v>
      </c>
      <c r="BV91">
        <v>15593735.539999999</v>
      </c>
      <c r="BW91">
        <v>13030647.640000001</v>
      </c>
      <c r="BX91">
        <v>13026136.439999999</v>
      </c>
      <c r="BY91">
        <v>13020222.15</v>
      </c>
      <c r="BZ91">
        <v>24542219.23</v>
      </c>
      <c r="CA91">
        <v>24304223.789999999</v>
      </c>
      <c r="CB91">
        <v>24362243.449999999</v>
      </c>
      <c r="CC91">
        <v>20376960.449999999</v>
      </c>
      <c r="CD91">
        <v>20647906.489999998</v>
      </c>
      <c r="CE91">
        <v>20641586.66</v>
      </c>
      <c r="CF91">
        <v>20635469.219999999</v>
      </c>
      <c r="CG91">
        <v>20553887.059999999</v>
      </c>
      <c r="CH91">
        <v>20795999.350000001</v>
      </c>
      <c r="CI91">
        <v>21863849.02</v>
      </c>
      <c r="CJ91">
        <v>13049274.08</v>
      </c>
      <c r="CK91">
        <v>14310741.33</v>
      </c>
      <c r="CL91">
        <v>14457625.23</v>
      </c>
      <c r="CM91">
        <v>14451303.85</v>
      </c>
      <c r="CN91">
        <v>12796207.550000001</v>
      </c>
      <c r="CO91">
        <v>12909740.34</v>
      </c>
      <c r="CP91">
        <v>12870357.060000001</v>
      </c>
      <c r="CQ91">
        <v>13715387.439999999</v>
      </c>
      <c r="CR91">
        <v>13683188.43</v>
      </c>
      <c r="CS91">
        <v>13736601.32</v>
      </c>
      <c r="CT91">
        <v>13730213.18</v>
      </c>
      <c r="CU91">
        <v>15319593.98</v>
      </c>
      <c r="CV91">
        <v>15254661.060000001</v>
      </c>
      <c r="CW91">
        <v>19094235.829999998</v>
      </c>
      <c r="CX91">
        <v>12301282.939999999</v>
      </c>
      <c r="CY91">
        <v>13801106.35</v>
      </c>
      <c r="CZ91">
        <v>13818736.17</v>
      </c>
      <c r="DA91">
        <v>13812989.140000001</v>
      </c>
      <c r="DB91">
        <v>13510780.109999999</v>
      </c>
      <c r="DC91">
        <v>11306297.41</v>
      </c>
      <c r="DD91">
        <v>11236089.17</v>
      </c>
      <c r="DE91">
        <v>11009582.52</v>
      </c>
      <c r="DF91">
        <v>11002940.75</v>
      </c>
      <c r="DG91">
        <v>10996410.550000001</v>
      </c>
      <c r="DH91">
        <v>10989879.99</v>
      </c>
      <c r="DI91">
        <v>12122282.91</v>
      </c>
      <c r="DJ91">
        <v>11808533.970000001</v>
      </c>
      <c r="DK91">
        <v>7827329.6900000004</v>
      </c>
      <c r="DL91">
        <v>12088221.310000001</v>
      </c>
      <c r="DM91">
        <v>11925276.619999999</v>
      </c>
      <c r="DN91">
        <v>11918511.199999999</v>
      </c>
      <c r="DO91">
        <v>11960043.789999999</v>
      </c>
      <c r="DP91">
        <v>12021207.689999999</v>
      </c>
      <c r="DQ91">
        <v>11816309.060000001</v>
      </c>
      <c r="DR91">
        <v>11445790.289999999</v>
      </c>
      <c r="DS91">
        <v>11439776.93</v>
      </c>
      <c r="DT91">
        <v>11439168.460000001</v>
      </c>
      <c r="DU91">
        <v>11432473.6</v>
      </c>
      <c r="DV91">
        <v>11426034.08</v>
      </c>
      <c r="DW91">
        <v>11660223.66</v>
      </c>
      <c r="DX91">
        <v>11395804.300000001</v>
      </c>
      <c r="DY91">
        <v>11424542.449999999</v>
      </c>
      <c r="DZ91">
        <v>11554773.300000001</v>
      </c>
      <c r="EA91">
        <v>16830523.73</v>
      </c>
      <c r="EB91">
        <v>16823948.93</v>
      </c>
      <c r="EC91">
        <v>17355941.91</v>
      </c>
      <c r="ED91">
        <v>17155671.469999999</v>
      </c>
      <c r="EE91">
        <v>16947069.460000001</v>
      </c>
      <c r="EF91">
        <v>16468528.34</v>
      </c>
      <c r="EG91">
        <v>9533293.3699999992</v>
      </c>
      <c r="EH91">
        <v>9694281.3300000001</v>
      </c>
      <c r="EI91">
        <v>9687795.2799999993</v>
      </c>
      <c r="EJ91">
        <v>9681401.1099999994</v>
      </c>
      <c r="EK91">
        <v>10782089</v>
      </c>
      <c r="EL91">
        <v>11125542.439999999</v>
      </c>
      <c r="EM91">
        <v>10890776.4</v>
      </c>
      <c r="EN91">
        <v>11239982.359999999</v>
      </c>
      <c r="EO91">
        <v>11441236.77</v>
      </c>
      <c r="EP91">
        <v>11434686.970000001</v>
      </c>
      <c r="EQ91">
        <v>12012588.51</v>
      </c>
      <c r="ER91">
        <v>21735919.82</v>
      </c>
      <c r="ES91">
        <v>21647559.579999998</v>
      </c>
      <c r="ET91">
        <v>11654755.17</v>
      </c>
      <c r="EU91">
        <v>11167105.25</v>
      </c>
      <c r="EV91">
        <v>11338781.1</v>
      </c>
      <c r="EW91">
        <v>11332331.199999999</v>
      </c>
      <c r="EX91">
        <v>11325877.84</v>
      </c>
      <c r="EY91">
        <v>11170037.279999999</v>
      </c>
      <c r="EZ91">
        <v>10954967.380000001</v>
      </c>
      <c r="FA91">
        <v>11792265.74</v>
      </c>
      <c r="FB91">
        <v>11789601.560000001</v>
      </c>
      <c r="FC91">
        <v>11731030.99</v>
      </c>
      <c r="FD91">
        <v>12262090.32</v>
      </c>
      <c r="FE91">
        <v>12255769.74</v>
      </c>
      <c r="FF91">
        <v>12650097.59</v>
      </c>
      <c r="FG91">
        <v>12564832.539999999</v>
      </c>
      <c r="FH91">
        <v>12451880.9</v>
      </c>
      <c r="FI91">
        <v>12797400.810000001</v>
      </c>
      <c r="FJ91">
        <v>12838907.189999999</v>
      </c>
      <c r="FK91">
        <v>14003220.359999999</v>
      </c>
      <c r="FL91">
        <v>13996811.869999999</v>
      </c>
      <c r="FM91">
        <v>13636101.49</v>
      </c>
      <c r="FN91">
        <v>13390171.76</v>
      </c>
      <c r="FO91">
        <v>13251868.640000001</v>
      </c>
      <c r="FP91">
        <v>13245337.949999999</v>
      </c>
      <c r="FQ91">
        <v>17892046.640000001</v>
      </c>
      <c r="FR91">
        <v>17885368.82</v>
      </c>
      <c r="FS91">
        <v>17879064.719999999</v>
      </c>
      <c r="FT91">
        <v>12266504.800000001</v>
      </c>
      <c r="FU91">
        <v>11841527.27</v>
      </c>
      <c r="FV91">
        <v>11438942.689999999</v>
      </c>
      <c r="FW91">
        <v>11330060.699999999</v>
      </c>
      <c r="FX91">
        <v>9953055.6799999997</v>
      </c>
      <c r="FY91">
        <v>9946615.6400000006</v>
      </c>
      <c r="FZ91">
        <v>10240261.49</v>
      </c>
      <c r="GA91">
        <v>10125794.26</v>
      </c>
      <c r="GC91" s="58" t="str">
        <f>INDEX('[1]MONEDA FIA'!$B$2:$B$51,MATCH(A91,'[1]MONEDA FIA'!$A$2:$A$51,0))</f>
        <v>BS</v>
      </c>
    </row>
    <row r="92" spans="1:185" x14ac:dyDescent="0.2">
      <c r="A92" t="s">
        <v>77</v>
      </c>
      <c r="B92" t="s">
        <v>14</v>
      </c>
      <c r="C92">
        <v>3.1972999999999998</v>
      </c>
      <c r="D92">
        <v>3.1861999999999999</v>
      </c>
      <c r="E92">
        <v>3.19</v>
      </c>
      <c r="F92">
        <v>3.1840000000000002</v>
      </c>
      <c r="G92">
        <v>3.1781999999999999</v>
      </c>
      <c r="H92">
        <v>3.2050999999999998</v>
      </c>
      <c r="I92">
        <v>3.2153999999999998</v>
      </c>
      <c r="J92">
        <v>3.1964000000000001</v>
      </c>
      <c r="K92">
        <v>3.2023000000000001</v>
      </c>
      <c r="L92">
        <v>3.2008000000000001</v>
      </c>
      <c r="M92">
        <v>3.1949000000000001</v>
      </c>
      <c r="N92">
        <v>3.1879</v>
      </c>
      <c r="O92">
        <v>3.2075999999999998</v>
      </c>
      <c r="P92">
        <v>3.214</v>
      </c>
      <c r="Q92">
        <v>3.2025000000000001</v>
      </c>
      <c r="R92">
        <v>3.2018</v>
      </c>
      <c r="S92">
        <v>3.1993</v>
      </c>
      <c r="T92">
        <v>3.1890999999999998</v>
      </c>
      <c r="U92">
        <v>3.1781999999999999</v>
      </c>
      <c r="V92">
        <v>3.2023999999999999</v>
      </c>
      <c r="W92">
        <v>3.2096</v>
      </c>
      <c r="X92">
        <v>3.1857000000000002</v>
      </c>
      <c r="Y92">
        <v>2.4853000000000001</v>
      </c>
      <c r="Z92">
        <v>2.4927999999999999</v>
      </c>
      <c r="AA92">
        <v>1.4767999999999999</v>
      </c>
      <c r="AB92">
        <v>3.1328</v>
      </c>
      <c r="AC92">
        <v>3.1551</v>
      </c>
      <c r="AD92">
        <v>3.1650999999999998</v>
      </c>
      <c r="AE92">
        <v>3.1570999999999998</v>
      </c>
      <c r="AF92">
        <v>3.1631</v>
      </c>
      <c r="AG92">
        <v>3.1724999999999999</v>
      </c>
      <c r="AH92">
        <v>3.1695000000000002</v>
      </c>
      <c r="AI92">
        <v>3.1656</v>
      </c>
      <c r="AJ92">
        <v>3.1880999999999999</v>
      </c>
      <c r="AK92">
        <v>3.1989000000000001</v>
      </c>
      <c r="AL92">
        <v>3.1859999999999999</v>
      </c>
      <c r="AM92">
        <v>3.1897000000000002</v>
      </c>
      <c r="AN92">
        <v>3.1926999999999999</v>
      </c>
      <c r="AO92">
        <v>3.1863999999999999</v>
      </c>
      <c r="AP92">
        <v>3.1857000000000002</v>
      </c>
      <c r="AQ92">
        <v>3.2080000000000002</v>
      </c>
      <c r="AR92">
        <v>3.2204999999999999</v>
      </c>
      <c r="AS92">
        <v>3.2109999999999999</v>
      </c>
      <c r="AT92">
        <v>3.2147999999999999</v>
      </c>
      <c r="AU92">
        <v>3.2303999999999999</v>
      </c>
      <c r="AV92">
        <v>3.2263000000000002</v>
      </c>
      <c r="AW92">
        <v>3.222</v>
      </c>
      <c r="AX92">
        <v>3.2557</v>
      </c>
      <c r="AY92">
        <v>3.2681</v>
      </c>
      <c r="AZ92">
        <v>3.5270999999999999</v>
      </c>
      <c r="BA92">
        <v>3.5316999999999998</v>
      </c>
      <c r="BB92">
        <v>3.5440999999999998</v>
      </c>
      <c r="BC92">
        <v>3.5377000000000001</v>
      </c>
      <c r="BD92">
        <v>3.5379</v>
      </c>
      <c r="BE92">
        <v>3.5547</v>
      </c>
      <c r="BF92">
        <v>3.5632000000000001</v>
      </c>
      <c r="BG92">
        <v>3.5533000000000001</v>
      </c>
      <c r="BH92">
        <v>3.5550999999999999</v>
      </c>
      <c r="BI92">
        <v>3.5543</v>
      </c>
      <c r="BJ92">
        <v>3.5459000000000001</v>
      </c>
      <c r="BK92">
        <v>3.5299</v>
      </c>
      <c r="BL92">
        <v>3.5198999999999998</v>
      </c>
      <c r="BM92">
        <v>3.5108000000000001</v>
      </c>
      <c r="BN92">
        <v>3.5472000000000001</v>
      </c>
      <c r="BO92">
        <v>3.5434000000000001</v>
      </c>
      <c r="BP92">
        <v>3.5409000000000002</v>
      </c>
      <c r="BQ92">
        <v>3.5261</v>
      </c>
      <c r="BR92">
        <v>3.5106000000000002</v>
      </c>
      <c r="BS92">
        <v>3.5344000000000002</v>
      </c>
      <c r="BT92">
        <v>3.5377000000000001</v>
      </c>
      <c r="BU92">
        <v>3.5228999999999999</v>
      </c>
      <c r="BV92">
        <v>3.5183</v>
      </c>
      <c r="BW92">
        <v>3.3454000000000002</v>
      </c>
      <c r="BX92">
        <v>3.3313000000000001</v>
      </c>
      <c r="BY92">
        <v>3.3050000000000002</v>
      </c>
      <c r="BZ92">
        <v>3.3172999999999999</v>
      </c>
      <c r="CA92">
        <v>3.3207</v>
      </c>
      <c r="CB92">
        <v>3.2968000000000002</v>
      </c>
      <c r="CC92">
        <v>3.2928999999999999</v>
      </c>
      <c r="CD92">
        <v>3.0121000000000002</v>
      </c>
      <c r="CE92">
        <v>2.9897999999999998</v>
      </c>
      <c r="CF92">
        <v>2.9676999999999998</v>
      </c>
      <c r="CG92">
        <v>2.992</v>
      </c>
      <c r="CH92">
        <v>2.9876999999999998</v>
      </c>
      <c r="CI92">
        <v>3.0985</v>
      </c>
      <c r="CJ92">
        <v>3.0914000000000001</v>
      </c>
      <c r="CK92">
        <v>3.0893999999999999</v>
      </c>
      <c r="CL92">
        <v>3.0809000000000002</v>
      </c>
      <c r="CM92">
        <v>3.0731000000000002</v>
      </c>
      <c r="CN92">
        <v>3.1049000000000002</v>
      </c>
      <c r="CO92">
        <v>3.1006</v>
      </c>
      <c r="CP92">
        <v>3.1215000000000002</v>
      </c>
      <c r="CQ92">
        <v>3.1406999999999998</v>
      </c>
      <c r="CR92">
        <v>3.0964</v>
      </c>
      <c r="CS92">
        <v>3.0935999999999999</v>
      </c>
      <c r="CT92">
        <v>3.0908000000000002</v>
      </c>
      <c r="CU92">
        <v>3.1282999999999999</v>
      </c>
      <c r="CV92">
        <v>3.1469</v>
      </c>
      <c r="CW92">
        <v>3.1295999999999999</v>
      </c>
      <c r="CX92">
        <v>3.1362000000000001</v>
      </c>
      <c r="CY92">
        <v>3.1427</v>
      </c>
      <c r="CZ92">
        <v>3.1393</v>
      </c>
      <c r="DA92">
        <v>3.3043999999999998</v>
      </c>
      <c r="DB92">
        <v>3.3418000000000001</v>
      </c>
      <c r="DC92">
        <v>3.3580000000000001</v>
      </c>
      <c r="DD92">
        <v>3.3552</v>
      </c>
      <c r="DE92">
        <v>3.3616999999999999</v>
      </c>
      <c r="DF92">
        <v>3.3605</v>
      </c>
      <c r="DG92">
        <v>3.3601999999999999</v>
      </c>
      <c r="DH92">
        <v>3.3633000000000002</v>
      </c>
      <c r="DI92">
        <v>3.4064999999999999</v>
      </c>
      <c r="DJ92">
        <v>3.4304999999999999</v>
      </c>
      <c r="DK92">
        <v>3.4142000000000001</v>
      </c>
      <c r="DL92">
        <v>3.4251</v>
      </c>
      <c r="DM92">
        <v>3.3207</v>
      </c>
      <c r="DN92">
        <v>3.3235000000000001</v>
      </c>
      <c r="DO92">
        <v>3.3212999999999999</v>
      </c>
      <c r="DP92">
        <v>3.3525999999999998</v>
      </c>
      <c r="DQ92">
        <v>3.3666999999999998</v>
      </c>
      <c r="DR92">
        <v>3.3481000000000001</v>
      </c>
      <c r="DS92">
        <v>3.3641000000000001</v>
      </c>
      <c r="DT92">
        <v>3.3717999999999999</v>
      </c>
      <c r="DU92">
        <v>3.3637999999999999</v>
      </c>
      <c r="DV92">
        <v>3.3555999999999999</v>
      </c>
      <c r="DW92">
        <v>3.3828</v>
      </c>
      <c r="DX92">
        <v>3.3932000000000002</v>
      </c>
      <c r="DY92">
        <v>3.3748999999999998</v>
      </c>
      <c r="DZ92">
        <v>3.3755000000000002</v>
      </c>
      <c r="EA92">
        <v>3.3797000000000001</v>
      </c>
      <c r="EB92">
        <v>3.3692000000000002</v>
      </c>
      <c r="EC92">
        <v>3.3589000000000002</v>
      </c>
      <c r="ED92">
        <v>3.3887</v>
      </c>
      <c r="EE92">
        <v>3.4005999999999998</v>
      </c>
      <c r="EF92">
        <v>3.3832</v>
      </c>
      <c r="EG92">
        <v>3.3875000000000002</v>
      </c>
      <c r="EH92">
        <v>3.3896999999999999</v>
      </c>
      <c r="EI92">
        <v>3.3843999999999999</v>
      </c>
      <c r="EJ92">
        <v>3.3858999999999999</v>
      </c>
      <c r="EK92">
        <v>3.4060999999999999</v>
      </c>
      <c r="EL92">
        <v>3.4144999999999999</v>
      </c>
      <c r="EM92">
        <v>3.3975</v>
      </c>
      <c r="EN92">
        <v>3.3995000000000002</v>
      </c>
      <c r="EO92">
        <v>3.3978000000000002</v>
      </c>
      <c r="EP92">
        <v>3.3904999999999998</v>
      </c>
      <c r="EQ92">
        <v>3.371</v>
      </c>
      <c r="ER92">
        <v>3.3982999999999999</v>
      </c>
      <c r="ES92">
        <v>3.4032</v>
      </c>
      <c r="ET92">
        <v>3.3795000000000002</v>
      </c>
      <c r="EU92">
        <v>3.3767999999999998</v>
      </c>
      <c r="EV92">
        <v>3.3744000000000001</v>
      </c>
      <c r="EW92">
        <v>3.3811</v>
      </c>
      <c r="EX92">
        <v>3.3641000000000001</v>
      </c>
      <c r="EY92">
        <v>3.3803000000000001</v>
      </c>
      <c r="EZ92">
        <v>3.3887</v>
      </c>
      <c r="FA92">
        <v>3.3715000000000002</v>
      </c>
      <c r="FB92">
        <v>3.3197999999999999</v>
      </c>
      <c r="FC92">
        <v>3.3180999999999998</v>
      </c>
      <c r="FD92">
        <v>3.3092999999999999</v>
      </c>
      <c r="FE92">
        <v>3.2980999999999998</v>
      </c>
      <c r="FF92">
        <v>3.3237000000000001</v>
      </c>
      <c r="FG92">
        <v>3.3334000000000001</v>
      </c>
      <c r="FH92">
        <v>3.3187000000000002</v>
      </c>
      <c r="FI92">
        <v>3.3220000000000001</v>
      </c>
      <c r="FJ92">
        <v>3.3237000000000001</v>
      </c>
      <c r="FK92">
        <v>3.3159999999999998</v>
      </c>
      <c r="FL92">
        <v>3.3098000000000001</v>
      </c>
      <c r="FM92">
        <v>3.3370000000000002</v>
      </c>
      <c r="FN92">
        <v>3.3471000000000002</v>
      </c>
      <c r="FO92">
        <v>3.339</v>
      </c>
      <c r="FP92">
        <v>3.3328000000000002</v>
      </c>
      <c r="FQ92">
        <v>3.3452000000000002</v>
      </c>
      <c r="FR92">
        <v>3.3334999999999999</v>
      </c>
      <c r="FS92">
        <v>3.3228</v>
      </c>
      <c r="FT92">
        <v>3.3597999999999999</v>
      </c>
      <c r="FU92">
        <v>3.3685999999999998</v>
      </c>
      <c r="FV92">
        <v>3.35</v>
      </c>
      <c r="FW92">
        <v>3.3546</v>
      </c>
      <c r="FX92">
        <v>3.3601999999999999</v>
      </c>
      <c r="FY92">
        <v>3.3565999999999998</v>
      </c>
      <c r="FZ92">
        <v>3.3523999999999998</v>
      </c>
      <c r="GA92">
        <v>3.3664000000000001</v>
      </c>
      <c r="GC92" s="58" t="str">
        <f>INDEX('[1]MONEDA FIA'!$B$2:$B$51,MATCH(A92,'[1]MONEDA FIA'!$A$2:$A$51,0))</f>
        <v>BS</v>
      </c>
    </row>
    <row r="93" spans="1:185" x14ac:dyDescent="0.2">
      <c r="A93" t="s">
        <v>77</v>
      </c>
      <c r="B93" t="s">
        <v>15</v>
      </c>
      <c r="C93">
        <v>3.2446000000000002</v>
      </c>
      <c r="D93">
        <v>3.2330999999999999</v>
      </c>
      <c r="E93">
        <v>3.2370999999999999</v>
      </c>
      <c r="F93">
        <v>3.2309000000000001</v>
      </c>
      <c r="G93">
        <v>3.2248999999999999</v>
      </c>
      <c r="H93">
        <v>3.2526000000000002</v>
      </c>
      <c r="I93">
        <v>3.2631999999999999</v>
      </c>
      <c r="J93">
        <v>3.2435999999999998</v>
      </c>
      <c r="K93">
        <v>3.2496999999999998</v>
      </c>
      <c r="L93">
        <v>3.2482000000000002</v>
      </c>
      <c r="M93">
        <v>3.2421000000000002</v>
      </c>
      <c r="N93">
        <v>3.2349000000000001</v>
      </c>
      <c r="O93">
        <v>3.2551999999999999</v>
      </c>
      <c r="P93">
        <v>3.2618</v>
      </c>
      <c r="Q93">
        <v>3.2498999999999998</v>
      </c>
      <c r="R93">
        <v>3.2492000000000001</v>
      </c>
      <c r="S93">
        <v>3.2465999999999999</v>
      </c>
      <c r="T93">
        <v>3.2361</v>
      </c>
      <c r="U93">
        <v>3.2248999999999999</v>
      </c>
      <c r="V93">
        <v>3.2498</v>
      </c>
      <c r="W93">
        <v>3.2572000000000001</v>
      </c>
      <c r="X93">
        <v>3.2326000000000001</v>
      </c>
      <c r="Y93">
        <v>2.5137999999999998</v>
      </c>
      <c r="Z93">
        <v>2.5215000000000001</v>
      </c>
      <c r="AA93">
        <v>1.4867999999999999</v>
      </c>
      <c r="AB93">
        <v>3.1781999999999999</v>
      </c>
      <c r="AC93">
        <v>3.2010999999999998</v>
      </c>
      <c r="AD93">
        <v>3.2113999999999998</v>
      </c>
      <c r="AE93">
        <v>3.2031999999999998</v>
      </c>
      <c r="AF93">
        <v>3.2094</v>
      </c>
      <c r="AG93">
        <v>3.2189999999999999</v>
      </c>
      <c r="AH93">
        <v>3.2160000000000002</v>
      </c>
      <c r="AI93">
        <v>3.2119</v>
      </c>
      <c r="AJ93">
        <v>3.2351000000000001</v>
      </c>
      <c r="AK93">
        <v>3.2462</v>
      </c>
      <c r="AL93">
        <v>3.2328999999999999</v>
      </c>
      <c r="AM93">
        <v>3.2366999999999999</v>
      </c>
      <c r="AN93">
        <v>3.2397999999999998</v>
      </c>
      <c r="AO93">
        <v>3.2332999999999998</v>
      </c>
      <c r="AP93">
        <v>3.2326000000000001</v>
      </c>
      <c r="AQ93">
        <v>3.2555999999999998</v>
      </c>
      <c r="AR93">
        <v>3.2685</v>
      </c>
      <c r="AS93">
        <v>3.2587000000000002</v>
      </c>
      <c r="AT93">
        <v>3.2625999999999999</v>
      </c>
      <c r="AU93">
        <v>3.2787000000000002</v>
      </c>
      <c r="AV93">
        <v>3.2744</v>
      </c>
      <c r="AW93">
        <v>3.27</v>
      </c>
      <c r="AX93">
        <v>3.3047</v>
      </c>
      <c r="AY93">
        <v>3.3174999999999999</v>
      </c>
      <c r="AZ93">
        <v>3.5847000000000002</v>
      </c>
      <c r="BA93">
        <v>3.5893999999999999</v>
      </c>
      <c r="BB93">
        <v>3.6021999999999998</v>
      </c>
      <c r="BC93">
        <v>3.5956000000000001</v>
      </c>
      <c r="BD93">
        <v>3.5958000000000001</v>
      </c>
      <c r="BE93">
        <v>3.6132</v>
      </c>
      <c r="BF93">
        <v>3.6219999999999999</v>
      </c>
      <c r="BG93">
        <v>3.6116999999999999</v>
      </c>
      <c r="BH93">
        <v>3.6135999999999999</v>
      </c>
      <c r="BI93">
        <v>3.6128</v>
      </c>
      <c r="BJ93">
        <v>3.6040999999999999</v>
      </c>
      <c r="BK93">
        <v>3.5876000000000001</v>
      </c>
      <c r="BL93">
        <v>3.5771999999999999</v>
      </c>
      <c r="BM93">
        <v>3.5678000000000001</v>
      </c>
      <c r="BN93">
        <v>3.6053999999999999</v>
      </c>
      <c r="BO93">
        <v>3.6015000000000001</v>
      </c>
      <c r="BP93">
        <v>3.5989</v>
      </c>
      <c r="BQ93">
        <v>3.5836000000000001</v>
      </c>
      <c r="BR93">
        <v>3.5676000000000001</v>
      </c>
      <c r="BS93">
        <v>3.5922000000000001</v>
      </c>
      <c r="BT93">
        <v>3.5956000000000001</v>
      </c>
      <c r="BU93">
        <v>3.5802999999999998</v>
      </c>
      <c r="BV93">
        <v>3.5756000000000001</v>
      </c>
      <c r="BW93">
        <v>3.3972000000000002</v>
      </c>
      <c r="BX93">
        <v>3.3826000000000001</v>
      </c>
      <c r="BY93">
        <v>3.3555000000000001</v>
      </c>
      <c r="BZ93">
        <v>3.3681999999999999</v>
      </c>
      <c r="CA93">
        <v>3.3717000000000001</v>
      </c>
      <c r="CB93">
        <v>3.3471000000000002</v>
      </c>
      <c r="CC93">
        <v>3.3431000000000002</v>
      </c>
      <c r="CD93">
        <v>3.0539999999999998</v>
      </c>
      <c r="CE93">
        <v>3.0310999999999999</v>
      </c>
      <c r="CF93">
        <v>3.0084</v>
      </c>
      <c r="CG93">
        <v>3.0333999999999999</v>
      </c>
      <c r="CH93">
        <v>3.0289999999999999</v>
      </c>
      <c r="CI93">
        <v>3.1429</v>
      </c>
      <c r="CJ93">
        <v>3.1356000000000002</v>
      </c>
      <c r="CK93">
        <v>3.1335000000000002</v>
      </c>
      <c r="CL93">
        <v>3.1248</v>
      </c>
      <c r="CM93">
        <v>3.1168</v>
      </c>
      <c r="CN93">
        <v>3.1495000000000002</v>
      </c>
      <c r="CO93">
        <v>3.145</v>
      </c>
      <c r="CP93">
        <v>3.1665000000000001</v>
      </c>
      <c r="CQ93">
        <v>3.1863000000000001</v>
      </c>
      <c r="CR93">
        <v>3.1406999999999998</v>
      </c>
      <c r="CS93">
        <v>3.1377999999999999</v>
      </c>
      <c r="CT93">
        <v>3.1349999999999998</v>
      </c>
      <c r="CU93">
        <v>3.1735000000000002</v>
      </c>
      <c r="CV93">
        <v>3.1926999999999999</v>
      </c>
      <c r="CW93">
        <v>3.1749000000000001</v>
      </c>
      <c r="CX93">
        <v>3.1817000000000002</v>
      </c>
      <c r="CY93">
        <v>3.1884000000000001</v>
      </c>
      <c r="CZ93">
        <v>3.1848999999999998</v>
      </c>
      <c r="DA93">
        <v>3.3549000000000002</v>
      </c>
      <c r="DB93">
        <v>3.3935</v>
      </c>
      <c r="DC93">
        <v>3.4102000000000001</v>
      </c>
      <c r="DD93">
        <v>3.4073000000000002</v>
      </c>
      <c r="DE93">
        <v>3.4140000000000001</v>
      </c>
      <c r="DF93">
        <v>3.4127000000000001</v>
      </c>
      <c r="DG93">
        <v>3.4123999999999999</v>
      </c>
      <c r="DH93">
        <v>3.4156</v>
      </c>
      <c r="DI93">
        <v>3.4601999999999999</v>
      </c>
      <c r="DJ93">
        <v>3.4849999999999999</v>
      </c>
      <c r="DK93">
        <v>3.4681000000000002</v>
      </c>
      <c r="DL93">
        <v>3.4794</v>
      </c>
      <c r="DM93">
        <v>3.3717000000000001</v>
      </c>
      <c r="DN93">
        <v>3.3746</v>
      </c>
      <c r="DO93">
        <v>3.3723000000000001</v>
      </c>
      <c r="DP93">
        <v>3.4045999999999998</v>
      </c>
      <c r="DQ93">
        <v>3.4190999999999998</v>
      </c>
      <c r="DR93">
        <v>3.4</v>
      </c>
      <c r="DS93">
        <v>3.4165000000000001</v>
      </c>
      <c r="DT93">
        <v>3.4243999999999999</v>
      </c>
      <c r="DU93">
        <v>3.4161000000000001</v>
      </c>
      <c r="DV93">
        <v>3.4077000000000002</v>
      </c>
      <c r="DW93">
        <v>3.4357000000000002</v>
      </c>
      <c r="DX93">
        <v>3.4464999999999999</v>
      </c>
      <c r="DY93">
        <v>3.4276</v>
      </c>
      <c r="DZ93">
        <v>3.4281999999999999</v>
      </c>
      <c r="EA93">
        <v>3.4325000000000001</v>
      </c>
      <c r="EB93">
        <v>3.4217</v>
      </c>
      <c r="EC93">
        <v>3.4110999999999998</v>
      </c>
      <c r="ED93">
        <v>3.4418000000000002</v>
      </c>
      <c r="EE93">
        <v>3.4540999999999999</v>
      </c>
      <c r="EF93">
        <v>3.4361999999999999</v>
      </c>
      <c r="EG93">
        <v>3.4405999999999999</v>
      </c>
      <c r="EH93">
        <v>3.4428999999999998</v>
      </c>
      <c r="EI93">
        <v>3.4373999999999998</v>
      </c>
      <c r="EJ93">
        <v>3.4388999999999998</v>
      </c>
      <c r="EK93">
        <v>3.4598</v>
      </c>
      <c r="EL93">
        <v>3.4683999999999999</v>
      </c>
      <c r="EM93">
        <v>3.4508999999999999</v>
      </c>
      <c r="EN93">
        <v>3.4529999999999998</v>
      </c>
      <c r="EO93">
        <v>3.4512</v>
      </c>
      <c r="EP93">
        <v>3.4437000000000002</v>
      </c>
      <c r="EQ93">
        <v>3.4236</v>
      </c>
      <c r="ER93">
        <v>3.4517000000000002</v>
      </c>
      <c r="ES93">
        <v>3.4567999999999999</v>
      </c>
      <c r="ET93">
        <v>3.4323000000000001</v>
      </c>
      <c r="EU93">
        <v>3.4296000000000002</v>
      </c>
      <c r="EV93">
        <v>3.4270999999999998</v>
      </c>
      <c r="EW93">
        <v>3.4340000000000002</v>
      </c>
      <c r="EX93">
        <v>3.4165000000000001</v>
      </c>
      <c r="EY93">
        <v>3.4331999999999998</v>
      </c>
      <c r="EZ93">
        <v>3.4418000000000002</v>
      </c>
      <c r="FA93">
        <v>3.4241000000000001</v>
      </c>
      <c r="FB93">
        <v>3.3708</v>
      </c>
      <c r="FC93">
        <v>3.3690000000000002</v>
      </c>
      <c r="FD93">
        <v>3.36</v>
      </c>
      <c r="FE93">
        <v>3.3483999999999998</v>
      </c>
      <c r="FF93">
        <v>3.3748</v>
      </c>
      <c r="FG93">
        <v>3.3847999999999998</v>
      </c>
      <c r="FH93">
        <v>3.3696000000000002</v>
      </c>
      <c r="FI93">
        <v>3.3730000000000002</v>
      </c>
      <c r="FJ93">
        <v>3.3748</v>
      </c>
      <c r="FK93">
        <v>3.3668999999999998</v>
      </c>
      <c r="FL93">
        <v>3.3605</v>
      </c>
      <c r="FM93">
        <v>3.3885000000000001</v>
      </c>
      <c r="FN93">
        <v>3.3988999999999998</v>
      </c>
      <c r="FO93">
        <v>3.3906000000000001</v>
      </c>
      <c r="FP93">
        <v>3.3841999999999999</v>
      </c>
      <c r="FQ93">
        <v>3.3969999999999998</v>
      </c>
      <c r="FR93">
        <v>3.3849</v>
      </c>
      <c r="FS93">
        <v>3.3738999999999999</v>
      </c>
      <c r="FT93">
        <v>3.4119999999999999</v>
      </c>
      <c r="FU93">
        <v>3.4211</v>
      </c>
      <c r="FV93">
        <v>3.4018999999999999</v>
      </c>
      <c r="FW93">
        <v>3.4066999999999998</v>
      </c>
      <c r="FX93">
        <v>3.4123999999999999</v>
      </c>
      <c r="FY93">
        <v>3.4087000000000001</v>
      </c>
      <c r="FZ93">
        <v>3.4043999999999999</v>
      </c>
      <c r="GA93">
        <v>3.4188000000000001</v>
      </c>
      <c r="GC93" s="58" t="str">
        <f>INDEX('[1]MONEDA FIA'!$B$2:$B$51,MATCH(A93,'[1]MONEDA FIA'!$A$2:$A$51,0))</f>
        <v>BS</v>
      </c>
    </row>
    <row r="94" spans="1:185" x14ac:dyDescent="0.2">
      <c r="A94" t="s">
        <v>52</v>
      </c>
      <c r="B94" t="s">
        <v>13</v>
      </c>
      <c r="C94">
        <v>88335583</v>
      </c>
      <c r="D94">
        <v>89085601.519999996</v>
      </c>
      <c r="E94">
        <v>89490221.989999995</v>
      </c>
      <c r="F94">
        <v>89488052.329999998</v>
      </c>
      <c r="G94">
        <v>89484675.120000005</v>
      </c>
      <c r="H94">
        <v>89994247.879999995</v>
      </c>
      <c r="I94">
        <v>90328009.349999994</v>
      </c>
      <c r="J94">
        <v>90636036.609999999</v>
      </c>
      <c r="K94">
        <v>91305959.060000002</v>
      </c>
      <c r="L94">
        <v>93142520.930000007</v>
      </c>
      <c r="M94">
        <v>93143256.25</v>
      </c>
      <c r="N94">
        <v>93147095.260000005</v>
      </c>
      <c r="O94">
        <v>93676631.230000004</v>
      </c>
      <c r="P94">
        <v>94016663.75</v>
      </c>
      <c r="Q94">
        <v>94433971.569999993</v>
      </c>
      <c r="R94">
        <v>95663579.989999995</v>
      </c>
      <c r="S94">
        <v>96030144.040000007</v>
      </c>
      <c r="T94">
        <v>96062171.480000004</v>
      </c>
      <c r="U94">
        <v>96056708.260000005</v>
      </c>
      <c r="V94">
        <v>97201775.640000001</v>
      </c>
      <c r="W94">
        <v>97064331.549999997</v>
      </c>
      <c r="X94">
        <v>97059489.810000002</v>
      </c>
      <c r="Y94">
        <v>97857133.769999996</v>
      </c>
      <c r="Z94">
        <v>98839018.540000007</v>
      </c>
      <c r="AA94">
        <v>98871407.870000005</v>
      </c>
      <c r="AB94">
        <v>98878802.200000003</v>
      </c>
      <c r="AC94">
        <v>100512060.23999999</v>
      </c>
      <c r="AD94">
        <v>100789876.06999999</v>
      </c>
      <c r="AE94">
        <v>101414299.42</v>
      </c>
      <c r="AF94">
        <v>101517295.26000001</v>
      </c>
      <c r="AG94">
        <v>97889880.829999998</v>
      </c>
      <c r="AH94">
        <v>97896720.430000007</v>
      </c>
      <c r="AI94">
        <v>97892934.400000006</v>
      </c>
      <c r="AJ94">
        <v>98565131.650000006</v>
      </c>
      <c r="AK94">
        <v>99358086.780000001</v>
      </c>
      <c r="AL94">
        <v>99593806.400000006</v>
      </c>
      <c r="AM94">
        <v>99990662.650000006</v>
      </c>
      <c r="AN94">
        <v>100134868.81</v>
      </c>
      <c r="AO94">
        <v>100167025.01000001</v>
      </c>
      <c r="AP94">
        <v>100165606.43000001</v>
      </c>
      <c r="AQ94">
        <v>100791627.56</v>
      </c>
      <c r="AR94">
        <v>101120148.75</v>
      </c>
      <c r="AS94">
        <v>101868360.18000001</v>
      </c>
      <c r="AT94">
        <v>102501577.87</v>
      </c>
      <c r="AU94">
        <v>103028592.09</v>
      </c>
      <c r="AV94">
        <v>103026153.81999999</v>
      </c>
      <c r="AW94">
        <v>103023620.31999999</v>
      </c>
      <c r="AX94">
        <v>104821995.44</v>
      </c>
      <c r="AY94">
        <v>107212449.25</v>
      </c>
      <c r="AZ94">
        <v>107562317.25</v>
      </c>
      <c r="BA94">
        <v>108958515.52</v>
      </c>
      <c r="BB94">
        <v>112633066.86</v>
      </c>
      <c r="BC94">
        <v>112640766.58</v>
      </c>
      <c r="BD94">
        <v>112634929.31</v>
      </c>
      <c r="BE94">
        <v>112757879.98999999</v>
      </c>
      <c r="BF94">
        <v>113458464.70999999</v>
      </c>
      <c r="BG94">
        <v>113686984.03</v>
      </c>
      <c r="BH94">
        <v>115732972.40000001</v>
      </c>
      <c r="BI94">
        <v>115786845.22</v>
      </c>
      <c r="BJ94">
        <v>115781086.03</v>
      </c>
      <c r="BK94">
        <v>115787134.16</v>
      </c>
      <c r="BL94">
        <v>115781051.43000001</v>
      </c>
      <c r="BM94">
        <v>115775206.09</v>
      </c>
      <c r="BN94">
        <v>116897134.37</v>
      </c>
      <c r="BO94">
        <v>119288207.8</v>
      </c>
      <c r="BP94">
        <v>119853879.98999999</v>
      </c>
      <c r="BQ94">
        <v>119847116.39</v>
      </c>
      <c r="BR94">
        <v>119839993.45999999</v>
      </c>
      <c r="BS94">
        <v>121007627.14</v>
      </c>
      <c r="BT94">
        <v>120998269.44</v>
      </c>
      <c r="BU94">
        <v>122073348.58</v>
      </c>
      <c r="BV94">
        <v>122809825.16</v>
      </c>
      <c r="BW94">
        <v>123213359.90000001</v>
      </c>
      <c r="BX94">
        <v>123204809.19</v>
      </c>
      <c r="BY94">
        <v>123195958.06</v>
      </c>
      <c r="BZ94">
        <v>124538930.06999999</v>
      </c>
      <c r="CA94">
        <v>125309779.02</v>
      </c>
      <c r="CB94">
        <v>126895620.16</v>
      </c>
      <c r="CC94">
        <v>128273249.05</v>
      </c>
      <c r="CD94">
        <v>128711175.36</v>
      </c>
      <c r="CE94">
        <v>128705453.75</v>
      </c>
      <c r="CF94">
        <v>128696394.59999999</v>
      </c>
      <c r="CG94">
        <v>128961453.11</v>
      </c>
      <c r="CH94">
        <v>129048305.86</v>
      </c>
      <c r="CI94">
        <v>129360339.37</v>
      </c>
      <c r="CJ94">
        <v>137561175.50999999</v>
      </c>
      <c r="CK94">
        <v>138500336.99000001</v>
      </c>
      <c r="CL94">
        <v>138490339.90000001</v>
      </c>
      <c r="CM94">
        <v>138479355.31</v>
      </c>
      <c r="CN94">
        <v>141155665.94</v>
      </c>
      <c r="CO94">
        <v>142302249.84</v>
      </c>
      <c r="CP94">
        <v>142827728.66</v>
      </c>
      <c r="CQ94">
        <v>135372916.87</v>
      </c>
      <c r="CR94">
        <v>137583882.84999999</v>
      </c>
      <c r="CS94">
        <v>137573051.47</v>
      </c>
      <c r="CT94">
        <v>137562205.81999999</v>
      </c>
      <c r="CU94">
        <v>138824523.21000001</v>
      </c>
      <c r="CV94">
        <v>139374875.91</v>
      </c>
      <c r="CW94">
        <v>140803012.53</v>
      </c>
      <c r="CX94">
        <v>141359490.18000001</v>
      </c>
      <c r="CY94">
        <v>142434598.25999999</v>
      </c>
      <c r="CZ94">
        <v>142423801.96000001</v>
      </c>
      <c r="DA94">
        <v>142410581.41999999</v>
      </c>
      <c r="DB94">
        <v>143132650.43000001</v>
      </c>
      <c r="DC94">
        <v>144315867.90000001</v>
      </c>
      <c r="DD94">
        <v>145350449.00999999</v>
      </c>
      <c r="DE94">
        <v>150643930.25</v>
      </c>
      <c r="DF94">
        <v>150631582.38</v>
      </c>
      <c r="DG94">
        <v>150616554.24000001</v>
      </c>
      <c r="DH94">
        <v>150601420.34999999</v>
      </c>
      <c r="DI94">
        <v>150693275.22999999</v>
      </c>
      <c r="DJ94">
        <v>150557343.06</v>
      </c>
      <c r="DK94">
        <v>152027264.09</v>
      </c>
      <c r="DL94">
        <v>152673240.88</v>
      </c>
      <c r="DM94">
        <v>152286816.06</v>
      </c>
      <c r="DN94">
        <v>152271467.63999999</v>
      </c>
      <c r="DO94">
        <v>152255799.69</v>
      </c>
      <c r="DP94">
        <v>152945541.97</v>
      </c>
      <c r="DQ94">
        <v>152815154.36000001</v>
      </c>
      <c r="DR94">
        <v>152888890.38</v>
      </c>
      <c r="DS94">
        <v>152874880.80000001</v>
      </c>
      <c r="DT94">
        <v>154989628.78999999</v>
      </c>
      <c r="DU94">
        <v>154974875.16</v>
      </c>
      <c r="DV94">
        <v>154959900.93000001</v>
      </c>
      <c r="DW94">
        <v>155599177.63</v>
      </c>
      <c r="DX94">
        <v>155472700.81999999</v>
      </c>
      <c r="DY94">
        <v>151101444.53999999</v>
      </c>
      <c r="DZ94">
        <v>151404688.58000001</v>
      </c>
      <c r="EA94">
        <v>151431247.43000001</v>
      </c>
      <c r="EB94">
        <v>151417923.16</v>
      </c>
      <c r="EC94">
        <v>151404107.62</v>
      </c>
      <c r="ED94">
        <v>151911279.69999999</v>
      </c>
      <c r="EE94">
        <v>152252157.80000001</v>
      </c>
      <c r="EF94">
        <v>152280553.80000001</v>
      </c>
      <c r="EG94">
        <v>151847026.86000001</v>
      </c>
      <c r="EH94">
        <v>151301715.88999999</v>
      </c>
      <c r="EI94">
        <v>151289724.88</v>
      </c>
      <c r="EJ94">
        <v>151276222.86000001</v>
      </c>
      <c r="EK94">
        <v>152006419.59</v>
      </c>
      <c r="EL94">
        <v>152315918.05000001</v>
      </c>
      <c r="EM94">
        <v>152127823.99000001</v>
      </c>
      <c r="EN94">
        <v>151847889.91</v>
      </c>
      <c r="EO94">
        <v>152006966.84</v>
      </c>
      <c r="EP94">
        <v>151993309.84</v>
      </c>
      <c r="EQ94">
        <v>151983941.30000001</v>
      </c>
      <c r="ER94">
        <v>152664331.47999999</v>
      </c>
      <c r="ES94">
        <v>152573224.69999999</v>
      </c>
      <c r="ET94">
        <v>152896329.41999999</v>
      </c>
      <c r="EU94">
        <v>153247778.59</v>
      </c>
      <c r="EV94">
        <v>153641064.28999999</v>
      </c>
      <c r="EW94">
        <v>153626284.66</v>
      </c>
      <c r="EX94">
        <v>153610790.80000001</v>
      </c>
      <c r="EY94">
        <v>154519046.08000001</v>
      </c>
      <c r="EZ94">
        <v>155237554.24000001</v>
      </c>
      <c r="FA94">
        <v>156646050.99000001</v>
      </c>
      <c r="FB94">
        <v>157123442.25</v>
      </c>
      <c r="FC94">
        <v>157000763.19</v>
      </c>
      <c r="FD94">
        <v>156986445.02000001</v>
      </c>
      <c r="FE94">
        <v>156970267.41</v>
      </c>
      <c r="FF94">
        <v>157590345.94999999</v>
      </c>
      <c r="FG94">
        <v>158624880.97</v>
      </c>
      <c r="FH94">
        <v>159687220.21000001</v>
      </c>
      <c r="FI94">
        <v>158672745.15000001</v>
      </c>
      <c r="FJ94">
        <v>159337900.06999999</v>
      </c>
      <c r="FK94">
        <v>159325573.22999999</v>
      </c>
      <c r="FL94">
        <v>159305830.52000001</v>
      </c>
      <c r="FM94">
        <v>160657319.50999999</v>
      </c>
      <c r="FN94">
        <v>160703937.55000001</v>
      </c>
      <c r="FO94">
        <v>161365462.71000001</v>
      </c>
      <c r="FP94">
        <v>161354200.97</v>
      </c>
      <c r="FQ94">
        <v>161448381.81999999</v>
      </c>
      <c r="FR94">
        <v>161437025.68000001</v>
      </c>
      <c r="FS94">
        <v>161418105.09999999</v>
      </c>
      <c r="FT94">
        <v>161831108.99000001</v>
      </c>
      <c r="FU94">
        <v>162157864.03</v>
      </c>
      <c r="FV94">
        <v>162527605.96000001</v>
      </c>
      <c r="FW94">
        <v>163523101.33000001</v>
      </c>
      <c r="FX94">
        <v>165696323.81</v>
      </c>
      <c r="FY94">
        <v>165677847.02000001</v>
      </c>
      <c r="FZ94">
        <v>165658278.30000001</v>
      </c>
      <c r="GA94">
        <v>166159435.78999999</v>
      </c>
      <c r="GC94" s="58" t="str">
        <f>INDEX('[1]MONEDA FIA'!$B$2:$B$51,MATCH(A94,'[1]MONEDA FIA'!$A$2:$A$51,0))</f>
        <v>U</v>
      </c>
    </row>
    <row r="95" spans="1:185" x14ac:dyDescent="0.2">
      <c r="A95" t="s">
        <v>52</v>
      </c>
      <c r="B95" t="s">
        <v>16</v>
      </c>
      <c r="C95">
        <v>10076331</v>
      </c>
      <c r="D95">
        <v>10814358.800000001</v>
      </c>
      <c r="E95">
        <v>11137730.92</v>
      </c>
      <c r="F95">
        <v>11135244.630000001</v>
      </c>
      <c r="G95">
        <v>11132531.76</v>
      </c>
      <c r="H95">
        <v>11632071.08</v>
      </c>
      <c r="I95">
        <v>11957906.890000001</v>
      </c>
      <c r="J95">
        <v>12257225.869999999</v>
      </c>
      <c r="K95">
        <v>8171574.9299999997</v>
      </c>
      <c r="L95">
        <v>10012570.4</v>
      </c>
      <c r="M95">
        <v>10014655.91</v>
      </c>
      <c r="N95">
        <v>10019834.029999999</v>
      </c>
      <c r="O95">
        <v>10544684.73</v>
      </c>
      <c r="P95">
        <v>10881425.199999999</v>
      </c>
      <c r="Q95">
        <v>6476396.8600000003</v>
      </c>
      <c r="R95">
        <v>4193027.37</v>
      </c>
      <c r="S95">
        <v>4552918.6900000004</v>
      </c>
      <c r="T95">
        <v>4551758.4800000004</v>
      </c>
      <c r="U95">
        <v>4551756.8499999996</v>
      </c>
      <c r="V95">
        <v>5693160.0099999998</v>
      </c>
      <c r="W95">
        <v>5539983.46</v>
      </c>
      <c r="X95">
        <v>5538573.1399999997</v>
      </c>
      <c r="Y95">
        <v>6331744.4500000002</v>
      </c>
      <c r="Z95">
        <v>7303780.8200000003</v>
      </c>
      <c r="AA95">
        <v>7303079.1699999999</v>
      </c>
      <c r="AB95">
        <v>7316634.9900000002</v>
      </c>
      <c r="AC95">
        <v>8950957.0299999993</v>
      </c>
      <c r="AD95">
        <v>9219613.6699999999</v>
      </c>
      <c r="AE95">
        <v>9843039.0899999999</v>
      </c>
      <c r="AF95">
        <v>23669541.91</v>
      </c>
      <c r="AG95">
        <v>10863632.939999999</v>
      </c>
      <c r="AH95">
        <v>10865200.91</v>
      </c>
      <c r="AI95">
        <v>10862877.710000001</v>
      </c>
      <c r="AJ95">
        <v>5911057.3899999997</v>
      </c>
      <c r="AK95">
        <v>6696415.9000000004</v>
      </c>
      <c r="AL95">
        <v>6970639.71</v>
      </c>
      <c r="AM95">
        <v>11131713.890000001</v>
      </c>
      <c r="AN95">
        <v>1294186.71</v>
      </c>
      <c r="AO95">
        <v>1299770.42</v>
      </c>
      <c r="AP95">
        <v>1302855.92</v>
      </c>
      <c r="AQ95">
        <v>1926882.49</v>
      </c>
      <c r="AR95">
        <v>2248212.67</v>
      </c>
      <c r="AS95">
        <v>2992782.91</v>
      </c>
      <c r="AT95">
        <v>12285845.189999999</v>
      </c>
      <c r="AU95">
        <v>2808256.49</v>
      </c>
      <c r="AV95">
        <v>2807309.74</v>
      </c>
      <c r="AW95">
        <v>2806363.63</v>
      </c>
      <c r="AX95">
        <v>4601735.67</v>
      </c>
      <c r="AY95">
        <v>6987986.6100000003</v>
      </c>
      <c r="AZ95">
        <v>7333028.1100000003</v>
      </c>
      <c r="BA95">
        <v>8729907.8100000005</v>
      </c>
      <c r="BB95">
        <v>10403075.289999999</v>
      </c>
      <c r="BC95">
        <v>10399576.359999999</v>
      </c>
      <c r="BD95">
        <v>10396079.82</v>
      </c>
      <c r="BE95">
        <v>10696734.4</v>
      </c>
      <c r="BF95">
        <v>14860406.800000001</v>
      </c>
      <c r="BG95">
        <v>2090530.41</v>
      </c>
      <c r="BH95">
        <v>4139031.24</v>
      </c>
      <c r="BI95">
        <v>6240639.9699999997</v>
      </c>
      <c r="BJ95">
        <v>6238812.5499999998</v>
      </c>
      <c r="BK95">
        <v>6248883.8899999997</v>
      </c>
      <c r="BL95">
        <v>6246978.8700000001</v>
      </c>
      <c r="BM95">
        <v>6245075.0300000003</v>
      </c>
      <c r="BN95">
        <v>6493861.1699999999</v>
      </c>
      <c r="BO95">
        <v>9140793.8900000006</v>
      </c>
      <c r="BP95">
        <v>9313293.3900000006</v>
      </c>
      <c r="BQ95">
        <v>9310458.4900000002</v>
      </c>
      <c r="BR95">
        <v>9307625.3100000005</v>
      </c>
      <c r="BS95">
        <v>10494117.74</v>
      </c>
      <c r="BT95">
        <v>10481439.699999999</v>
      </c>
      <c r="BU95">
        <v>11849677.380000001</v>
      </c>
      <c r="BV95">
        <v>12585816.939999999</v>
      </c>
      <c r="BW95">
        <v>12990921.27</v>
      </c>
      <c r="BX95">
        <v>12986587.08</v>
      </c>
      <c r="BY95">
        <v>12982250.130000001</v>
      </c>
      <c r="BZ95">
        <v>14327136.65</v>
      </c>
      <c r="CA95">
        <v>15092324.82</v>
      </c>
      <c r="CB95">
        <v>16679470.52</v>
      </c>
      <c r="CC95">
        <v>18057425.109999999</v>
      </c>
      <c r="CD95">
        <v>11338610.27</v>
      </c>
      <c r="CE95">
        <v>11338050.51</v>
      </c>
      <c r="CF95">
        <v>11334272.91</v>
      </c>
      <c r="CG95">
        <v>11598055.970000001</v>
      </c>
      <c r="CH95">
        <v>22475206.280000001</v>
      </c>
      <c r="CI95">
        <v>23544381.870000001</v>
      </c>
      <c r="CJ95">
        <v>33754045.030000001</v>
      </c>
      <c r="CK95">
        <v>23787956</v>
      </c>
      <c r="CL95">
        <v>23781013.460000001</v>
      </c>
      <c r="CM95">
        <v>23773108.550000001</v>
      </c>
      <c r="CN95">
        <v>24964696.289999999</v>
      </c>
      <c r="CO95">
        <v>21437908.489999998</v>
      </c>
      <c r="CP95">
        <v>21962138.059999999</v>
      </c>
      <c r="CQ95">
        <v>14510956.35</v>
      </c>
      <c r="CR95">
        <v>16727301.34</v>
      </c>
      <c r="CS95">
        <v>16721500.289999999</v>
      </c>
      <c r="CT95">
        <v>16715703.279999999</v>
      </c>
      <c r="CU95">
        <v>19489312.300000001</v>
      </c>
      <c r="CV95">
        <v>20033731.579999998</v>
      </c>
      <c r="CW95">
        <v>21463744.289999999</v>
      </c>
      <c r="CX95">
        <v>22022594.050000001</v>
      </c>
      <c r="CY95">
        <v>21262258.059999999</v>
      </c>
      <c r="CZ95">
        <v>21256439.18</v>
      </c>
      <c r="DA95">
        <v>21248369.510000002</v>
      </c>
      <c r="DB95">
        <v>21971497.460000001</v>
      </c>
      <c r="DC95">
        <v>23142938.239999998</v>
      </c>
      <c r="DD95">
        <v>22892911.760000002</v>
      </c>
      <c r="DE95">
        <v>25179928.629999999</v>
      </c>
      <c r="DF95">
        <v>25173295.09</v>
      </c>
      <c r="DG95">
        <v>25163760.140000001</v>
      </c>
      <c r="DH95">
        <v>25154232.399999999</v>
      </c>
      <c r="DI95">
        <v>24760220.030000001</v>
      </c>
      <c r="DJ95">
        <v>20873640.940000001</v>
      </c>
      <c r="DK95">
        <v>22347094.670000002</v>
      </c>
      <c r="DL95">
        <v>26395106.34</v>
      </c>
      <c r="DM95">
        <v>25642206.510000002</v>
      </c>
      <c r="DN95">
        <v>25632519.640000001</v>
      </c>
      <c r="DO95">
        <v>25622840.09</v>
      </c>
      <c r="DP95">
        <v>29307499.609999999</v>
      </c>
      <c r="DQ95">
        <v>27621170.890000001</v>
      </c>
      <c r="DR95">
        <v>27754230.84</v>
      </c>
      <c r="DS95">
        <v>27745812.18</v>
      </c>
      <c r="DT95">
        <v>20283788.48</v>
      </c>
      <c r="DU95">
        <v>20276372.890000001</v>
      </c>
      <c r="DV95">
        <v>20268962.710000001</v>
      </c>
      <c r="DW95">
        <v>14553178.470000001</v>
      </c>
      <c r="DX95">
        <v>13164555.1</v>
      </c>
      <c r="DY95">
        <v>8797816.7799999993</v>
      </c>
      <c r="DZ95">
        <v>9108831.1899999995</v>
      </c>
      <c r="EA95">
        <v>9154030.4499999993</v>
      </c>
      <c r="EB95">
        <v>9150658.3599999994</v>
      </c>
      <c r="EC95">
        <v>9147220.6699999999</v>
      </c>
      <c r="ED95">
        <v>9202226.6300000008</v>
      </c>
      <c r="EE95">
        <v>9550520.7400000002</v>
      </c>
      <c r="EF95">
        <v>9581426.4600000009</v>
      </c>
      <c r="EG95">
        <v>9155887.0700000003</v>
      </c>
      <c r="EH95">
        <v>8617789.5199999996</v>
      </c>
      <c r="EI95">
        <v>8616015.4499999993</v>
      </c>
      <c r="EJ95">
        <v>8612787.1400000006</v>
      </c>
      <c r="EK95">
        <v>9344876.3100000005</v>
      </c>
      <c r="EL95">
        <v>9654333.6400000006</v>
      </c>
      <c r="EM95">
        <v>8829930.4499999993</v>
      </c>
      <c r="EN95">
        <v>8255653.6200000001</v>
      </c>
      <c r="EO95">
        <v>8489070.9700000007</v>
      </c>
      <c r="EP95">
        <v>8485897.3200000003</v>
      </c>
      <c r="EQ95">
        <v>8487134.8000000007</v>
      </c>
      <c r="ER95">
        <v>9170962.4800000004</v>
      </c>
      <c r="ES95">
        <v>9076428.1999999993</v>
      </c>
      <c r="ET95">
        <v>9406307.4100000001</v>
      </c>
      <c r="EU95">
        <v>11664668.779999999</v>
      </c>
      <c r="EV95">
        <v>16096714.59</v>
      </c>
      <c r="EW95">
        <v>16118584.310000001</v>
      </c>
      <c r="EX95">
        <v>16112338.67</v>
      </c>
      <c r="EY95">
        <v>13022324.33</v>
      </c>
      <c r="EZ95">
        <v>13741885.300000001</v>
      </c>
      <c r="FA95">
        <v>15153901.25</v>
      </c>
      <c r="FB95">
        <v>15637612.550000001</v>
      </c>
      <c r="FC95">
        <v>8983593.9100000001</v>
      </c>
      <c r="FD95">
        <v>8981528.1699999999</v>
      </c>
      <c r="FE95">
        <v>8978057.4199999999</v>
      </c>
      <c r="FF95">
        <v>9621104.7699999996</v>
      </c>
      <c r="FG95">
        <v>10656357.140000001</v>
      </c>
      <c r="FH95">
        <v>10550767.890000001</v>
      </c>
      <c r="FI95">
        <v>9547125.9000000004</v>
      </c>
      <c r="FJ95">
        <v>10235038.26</v>
      </c>
      <c r="FK95">
        <v>10237570.609999999</v>
      </c>
      <c r="FL95">
        <v>10232762.970000001</v>
      </c>
      <c r="FM95">
        <v>11591452.68</v>
      </c>
      <c r="FN95">
        <v>11644993.960000001</v>
      </c>
      <c r="FO95">
        <v>20547691.870000001</v>
      </c>
      <c r="FP95">
        <v>20547808.68</v>
      </c>
      <c r="FQ95">
        <v>20645001.140000001</v>
      </c>
      <c r="FR95">
        <v>20644495.539999999</v>
      </c>
      <c r="FS95">
        <v>20636585.449999999</v>
      </c>
      <c r="FT95">
        <v>21047323.030000001</v>
      </c>
      <c r="FU95">
        <v>21376932.739999998</v>
      </c>
      <c r="FV95">
        <v>16619384.43</v>
      </c>
      <c r="FW95">
        <v>16892761.760000002</v>
      </c>
      <c r="FX95">
        <v>18161979.969999999</v>
      </c>
      <c r="FY95">
        <v>18155624.640000001</v>
      </c>
      <c r="FZ95">
        <v>18148436.989999998</v>
      </c>
      <c r="GA95">
        <v>26740696.550000001</v>
      </c>
      <c r="GC95" s="58" t="str">
        <f>INDEX('[1]MONEDA FIA'!$B$2:$B$51,MATCH(A95,'[1]MONEDA FIA'!$A$2:$A$51,0))</f>
        <v>U</v>
      </c>
    </row>
    <row r="96" spans="1:185" x14ac:dyDescent="0.2">
      <c r="A96" t="s">
        <v>52</v>
      </c>
      <c r="B96" t="s">
        <v>14</v>
      </c>
      <c r="C96">
        <v>-1.1880999999999999</v>
      </c>
      <c r="D96">
        <v>-1.1997</v>
      </c>
      <c r="E96">
        <v>3.15E-2</v>
      </c>
      <c r="F96">
        <v>0.1343</v>
      </c>
      <c r="G96">
        <v>0.121</v>
      </c>
      <c r="H96">
        <v>0.10920000000000001</v>
      </c>
      <c r="I96">
        <v>9.7600000000000006E-2</v>
      </c>
      <c r="J96">
        <v>0.1668</v>
      </c>
      <c r="K96">
        <v>0.1447</v>
      </c>
      <c r="L96">
        <v>6.0699999999999997E-2</v>
      </c>
      <c r="M96">
        <v>4.9299999999999997E-2</v>
      </c>
      <c r="N96">
        <v>3.9E-2</v>
      </c>
      <c r="O96">
        <v>3.4599999999999999E-2</v>
      </c>
      <c r="P96">
        <v>2.8899999999999999E-2</v>
      </c>
      <c r="Q96">
        <v>0.8982</v>
      </c>
      <c r="R96">
        <v>0.88490000000000002</v>
      </c>
      <c r="S96">
        <v>0.95240000000000002</v>
      </c>
      <c r="T96">
        <v>1.4065000000000001</v>
      </c>
      <c r="U96">
        <v>1.4134</v>
      </c>
      <c r="V96">
        <v>1.4135</v>
      </c>
      <c r="W96">
        <v>1.5681</v>
      </c>
      <c r="X96">
        <v>1.5711999999999999</v>
      </c>
      <c r="Y96">
        <v>1.5601</v>
      </c>
      <c r="Z96">
        <v>1.6701999999999999</v>
      </c>
      <c r="AA96">
        <v>2.1114999999999999</v>
      </c>
      <c r="AB96">
        <v>2.0996999999999999</v>
      </c>
      <c r="AC96">
        <v>2.0870000000000002</v>
      </c>
      <c r="AD96">
        <v>2.0749</v>
      </c>
      <c r="AE96">
        <v>2.0644</v>
      </c>
      <c r="AF96">
        <v>2.0470999999999999</v>
      </c>
      <c r="AG96">
        <v>2.0127999999999999</v>
      </c>
      <c r="AH96">
        <v>2.0651000000000002</v>
      </c>
      <c r="AI96">
        <v>0.80979999999999996</v>
      </c>
      <c r="AJ96">
        <v>0.67930000000000001</v>
      </c>
      <c r="AK96">
        <v>0.67290000000000005</v>
      </c>
      <c r="AL96">
        <v>0.66790000000000005</v>
      </c>
      <c r="AM96">
        <v>0.65649999999999997</v>
      </c>
      <c r="AN96">
        <v>0.5514</v>
      </c>
      <c r="AO96">
        <v>0.91410000000000002</v>
      </c>
      <c r="AP96">
        <v>1.0112000000000001</v>
      </c>
      <c r="AQ96">
        <v>1.0351999999999999</v>
      </c>
      <c r="AR96">
        <v>1.0531999999999999</v>
      </c>
      <c r="AS96">
        <v>1.0690999999999999</v>
      </c>
      <c r="AT96">
        <v>1.103</v>
      </c>
      <c r="AU96">
        <v>0.21190000000000001</v>
      </c>
      <c r="AV96">
        <v>0.2404</v>
      </c>
      <c r="AW96">
        <v>0.1895</v>
      </c>
      <c r="AX96">
        <v>-0.2407</v>
      </c>
      <c r="AY96">
        <v>-0.22739999999999999</v>
      </c>
      <c r="AZ96">
        <v>-0.21829999999999999</v>
      </c>
      <c r="BA96">
        <v>-0.36809999999999998</v>
      </c>
      <c r="BB96">
        <v>-0.3735</v>
      </c>
      <c r="BC96">
        <v>-0.23280000000000001</v>
      </c>
      <c r="BD96">
        <v>-0.34360000000000002</v>
      </c>
      <c r="BE96">
        <v>-0.7056</v>
      </c>
      <c r="BF96">
        <v>-0.65649999999999997</v>
      </c>
      <c r="BG96">
        <v>-0.63839999999999997</v>
      </c>
      <c r="BH96">
        <v>-0.64090000000000003</v>
      </c>
      <c r="BI96">
        <v>-0.64590000000000003</v>
      </c>
      <c r="BJ96">
        <v>-0.6623</v>
      </c>
      <c r="BK96">
        <v>-0.66720000000000002</v>
      </c>
      <c r="BL96">
        <v>-0.74850000000000005</v>
      </c>
      <c r="BM96">
        <v>-0.76380000000000003</v>
      </c>
      <c r="BN96">
        <v>-0.76910000000000001</v>
      </c>
      <c r="BO96">
        <v>-0.74660000000000004</v>
      </c>
      <c r="BP96">
        <v>-0.77249999999999996</v>
      </c>
      <c r="BQ96">
        <v>-0.79569999999999996</v>
      </c>
      <c r="BR96">
        <v>-0.80530000000000002</v>
      </c>
      <c r="BS96">
        <v>-1.1863999999999999</v>
      </c>
      <c r="BT96">
        <v>-1.2366999999999999</v>
      </c>
      <c r="BU96">
        <v>-1.2425999999999999</v>
      </c>
      <c r="BV96">
        <v>-1.2921</v>
      </c>
      <c r="BW96">
        <v>-1.3438000000000001</v>
      </c>
      <c r="BX96">
        <v>-1.4117999999999999</v>
      </c>
      <c r="BY96">
        <v>-1.4340999999999999</v>
      </c>
      <c r="BZ96">
        <v>-1.4881</v>
      </c>
      <c r="CA96">
        <v>-1.5437000000000001</v>
      </c>
      <c r="CB96">
        <v>-1.5808</v>
      </c>
      <c r="CC96">
        <v>-1.6464000000000001</v>
      </c>
      <c r="CD96">
        <v>-1.6525000000000001</v>
      </c>
      <c r="CE96">
        <v>-1.6935</v>
      </c>
      <c r="CF96">
        <v>-1.7314000000000001</v>
      </c>
      <c r="CG96">
        <v>-1.8963000000000001</v>
      </c>
      <c r="CH96">
        <v>-1.9162999999999999</v>
      </c>
      <c r="CI96">
        <v>-2.0194999999999999</v>
      </c>
      <c r="CJ96">
        <v>-2.101</v>
      </c>
      <c r="CK96">
        <v>-2.1701000000000001</v>
      </c>
      <c r="CL96">
        <v>-2.2067999999999999</v>
      </c>
      <c r="CM96">
        <v>-2.2403</v>
      </c>
      <c r="CN96">
        <v>-2.2113999999999998</v>
      </c>
      <c r="CO96">
        <v>-2.2951000000000001</v>
      </c>
      <c r="CP96">
        <v>-2.3325</v>
      </c>
      <c r="CQ96">
        <v>-2.3875000000000002</v>
      </c>
      <c r="CR96">
        <v>-2.4094000000000002</v>
      </c>
      <c r="CS96">
        <v>-2.4811000000000001</v>
      </c>
      <c r="CT96">
        <v>-2.5068999999999999</v>
      </c>
      <c r="CU96">
        <v>-2.5249999999999999</v>
      </c>
      <c r="CV96">
        <v>-2.5529000000000002</v>
      </c>
      <c r="CW96">
        <v>-2.5836000000000001</v>
      </c>
      <c r="CX96">
        <v>-2.6055000000000001</v>
      </c>
      <c r="CY96">
        <v>-2.6855000000000002</v>
      </c>
      <c r="CZ96">
        <v>-2.7136</v>
      </c>
      <c r="DA96">
        <v>-2.7406000000000001</v>
      </c>
      <c r="DB96">
        <v>-2.7688000000000001</v>
      </c>
      <c r="DC96">
        <v>-2.7924000000000002</v>
      </c>
      <c r="DD96">
        <v>-2.8235000000000001</v>
      </c>
      <c r="DE96">
        <v>-2.8496000000000001</v>
      </c>
      <c r="DF96">
        <v>-2.9064999999999999</v>
      </c>
      <c r="DG96">
        <v>-2.9277000000000002</v>
      </c>
      <c r="DH96">
        <v>-3.0030000000000001</v>
      </c>
      <c r="DI96">
        <v>-3.0413000000000001</v>
      </c>
      <c r="DJ96">
        <v>-3.0802999999999998</v>
      </c>
      <c r="DK96">
        <v>-3.1095999999999999</v>
      </c>
      <c r="DL96">
        <v>-3.1503999999999999</v>
      </c>
      <c r="DM96">
        <v>-3.1852999999999998</v>
      </c>
      <c r="DN96">
        <v>-3.218</v>
      </c>
      <c r="DO96">
        <v>-3.2362000000000002</v>
      </c>
      <c r="DP96">
        <v>-3.2603</v>
      </c>
      <c r="DQ96">
        <v>-3.2946</v>
      </c>
      <c r="DR96">
        <v>-3.3803000000000001</v>
      </c>
      <c r="DS96">
        <v>-3.3469000000000002</v>
      </c>
      <c r="DT96">
        <v>-3.3698999999999999</v>
      </c>
      <c r="DU96">
        <v>-3.3685999999999998</v>
      </c>
      <c r="DV96">
        <v>-3.3992</v>
      </c>
      <c r="DW96">
        <v>-3.4281999999999999</v>
      </c>
      <c r="DX96">
        <v>-3.4407999999999999</v>
      </c>
      <c r="DY96">
        <v>-3.468</v>
      </c>
      <c r="DZ96">
        <v>-3.4775999999999998</v>
      </c>
      <c r="EA96">
        <v>-3.4847000000000001</v>
      </c>
      <c r="EB96">
        <v>-3.4897</v>
      </c>
      <c r="EC96">
        <v>-3.4868000000000001</v>
      </c>
      <c r="ED96">
        <v>-3.4851999999999999</v>
      </c>
      <c r="EE96">
        <v>-3.4817999999999998</v>
      </c>
      <c r="EF96">
        <v>-3.4790999999999999</v>
      </c>
      <c r="EG96">
        <v>-3.4792000000000001</v>
      </c>
      <c r="EH96">
        <v>-3.4746999999999999</v>
      </c>
      <c r="EI96">
        <v>-3.47</v>
      </c>
      <c r="EJ96">
        <v>-3.4556</v>
      </c>
      <c r="EK96">
        <v>-3.4443999999999999</v>
      </c>
      <c r="EL96">
        <v>-3.4321999999999999</v>
      </c>
      <c r="EM96">
        <v>-3.4182999999999999</v>
      </c>
      <c r="EN96">
        <v>-3.4053</v>
      </c>
      <c r="EO96">
        <v>-3.4</v>
      </c>
      <c r="EP96">
        <v>-3.3923999999999999</v>
      </c>
      <c r="EQ96">
        <v>-3.3793000000000002</v>
      </c>
      <c r="ER96">
        <v>-3.3675000000000002</v>
      </c>
      <c r="ES96">
        <v>-3.3536000000000001</v>
      </c>
      <c r="ET96">
        <v>-3.3433000000000002</v>
      </c>
      <c r="EU96">
        <v>-3.3228</v>
      </c>
      <c r="EV96">
        <v>-3.3138999999999998</v>
      </c>
      <c r="EW96">
        <v>-3.3058000000000001</v>
      </c>
      <c r="EX96">
        <v>-3.3031000000000001</v>
      </c>
      <c r="EY96">
        <v>-3.3127</v>
      </c>
      <c r="EZ96">
        <v>-3.3182</v>
      </c>
      <c r="FA96">
        <v>-3.3149999999999999</v>
      </c>
      <c r="FB96">
        <v>-3.3338999999999999</v>
      </c>
      <c r="FC96">
        <v>-3.3443999999999998</v>
      </c>
      <c r="FD96">
        <v>-3.3576000000000001</v>
      </c>
      <c r="FE96">
        <v>-3.3757000000000001</v>
      </c>
      <c r="FF96">
        <v>-3.3936000000000002</v>
      </c>
      <c r="FG96">
        <v>-3.4098999999999999</v>
      </c>
      <c r="FH96">
        <v>-3.4478</v>
      </c>
      <c r="FI96">
        <v>-3.4923999999999999</v>
      </c>
      <c r="FJ96">
        <v>-3.5106000000000002</v>
      </c>
      <c r="FK96">
        <v>-3.5486</v>
      </c>
      <c r="FL96">
        <v>-3.5872999999999999</v>
      </c>
      <c r="FM96">
        <v>-3.6295000000000002</v>
      </c>
      <c r="FN96">
        <v>-3.6724999999999999</v>
      </c>
      <c r="FO96">
        <v>-3.7075</v>
      </c>
      <c r="FP96">
        <v>-3.7551999999999999</v>
      </c>
      <c r="FQ96">
        <v>-3.7972999999999999</v>
      </c>
      <c r="FR96">
        <v>-3.8401999999999998</v>
      </c>
      <c r="FS96">
        <v>-3.8871000000000002</v>
      </c>
      <c r="FT96">
        <v>-3.9319000000000002</v>
      </c>
      <c r="FU96">
        <v>-3.9756999999999998</v>
      </c>
      <c r="FV96">
        <v>-4.0236000000000001</v>
      </c>
      <c r="FW96">
        <v>-4.0597000000000003</v>
      </c>
      <c r="FX96">
        <v>-4.0936000000000003</v>
      </c>
      <c r="FY96">
        <v>-4.1341000000000001</v>
      </c>
      <c r="FZ96">
        <v>-4.1711</v>
      </c>
      <c r="GA96">
        <v>-4.1996000000000002</v>
      </c>
      <c r="GC96" s="58" t="str">
        <f>INDEX('[1]MONEDA FIA'!$B$2:$B$51,MATCH(A96,'[1]MONEDA FIA'!$A$2:$A$51,0))</f>
        <v>U</v>
      </c>
    </row>
    <row r="97" spans="1:185" x14ac:dyDescent="0.2">
      <c r="A97" t="s">
        <v>52</v>
      </c>
      <c r="B97" t="s">
        <v>15</v>
      </c>
      <c r="C97">
        <v>-1.1817</v>
      </c>
      <c r="D97">
        <v>-1.1931</v>
      </c>
      <c r="E97">
        <v>3.15E-2</v>
      </c>
      <c r="F97">
        <v>0.13439999999999999</v>
      </c>
      <c r="G97">
        <v>0.1211</v>
      </c>
      <c r="H97">
        <v>0.10929999999999999</v>
      </c>
      <c r="I97">
        <v>9.7600000000000006E-2</v>
      </c>
      <c r="J97">
        <v>0.16689999999999999</v>
      </c>
      <c r="K97">
        <v>0.14480000000000001</v>
      </c>
      <c r="L97">
        <v>6.0699999999999997E-2</v>
      </c>
      <c r="M97">
        <v>4.9299999999999997E-2</v>
      </c>
      <c r="N97">
        <v>3.9E-2</v>
      </c>
      <c r="O97">
        <v>3.4599999999999999E-2</v>
      </c>
      <c r="P97">
        <v>2.8899999999999999E-2</v>
      </c>
      <c r="Q97">
        <v>0.90190000000000003</v>
      </c>
      <c r="R97">
        <v>0.88849999999999996</v>
      </c>
      <c r="S97">
        <v>0.95660000000000001</v>
      </c>
      <c r="T97">
        <v>1.4156</v>
      </c>
      <c r="U97">
        <v>1.4226000000000001</v>
      </c>
      <c r="V97">
        <v>1.4227000000000001</v>
      </c>
      <c r="W97">
        <v>1.5793999999999999</v>
      </c>
      <c r="X97">
        <v>1.5826</v>
      </c>
      <c r="Y97">
        <v>1.5712999999999999</v>
      </c>
      <c r="Z97">
        <v>1.6830000000000001</v>
      </c>
      <c r="AA97">
        <v>2.1320999999999999</v>
      </c>
      <c r="AB97">
        <v>2.12</v>
      </c>
      <c r="AC97">
        <v>2.1071</v>
      </c>
      <c r="AD97">
        <v>2.0947</v>
      </c>
      <c r="AE97">
        <v>2.0840000000000001</v>
      </c>
      <c r="AF97">
        <v>2.0663999999999998</v>
      </c>
      <c r="AG97">
        <v>2.0314999999999999</v>
      </c>
      <c r="AH97">
        <v>2.0848</v>
      </c>
      <c r="AI97">
        <v>0.81279999999999997</v>
      </c>
      <c r="AJ97">
        <v>0.68140000000000001</v>
      </c>
      <c r="AK97">
        <v>0.67500000000000004</v>
      </c>
      <c r="AL97">
        <v>0.66990000000000005</v>
      </c>
      <c r="AM97">
        <v>0.65849999999999997</v>
      </c>
      <c r="AN97">
        <v>0.55279999999999996</v>
      </c>
      <c r="AO97">
        <v>0.91790000000000005</v>
      </c>
      <c r="AP97">
        <v>1.0159</v>
      </c>
      <c r="AQ97">
        <v>1.0401</v>
      </c>
      <c r="AR97">
        <v>1.0583</v>
      </c>
      <c r="AS97">
        <v>1.0744</v>
      </c>
      <c r="AT97">
        <v>1.1086</v>
      </c>
      <c r="AU97">
        <v>0.21210000000000001</v>
      </c>
      <c r="AV97">
        <v>0.2407</v>
      </c>
      <c r="AW97">
        <v>0.18970000000000001</v>
      </c>
      <c r="AX97">
        <v>-0.2404</v>
      </c>
      <c r="AY97">
        <v>-0.22720000000000001</v>
      </c>
      <c r="AZ97">
        <v>-0.21809999999999999</v>
      </c>
      <c r="BA97">
        <v>-0.36749999999999999</v>
      </c>
      <c r="BB97">
        <v>-0.37290000000000001</v>
      </c>
      <c r="BC97">
        <v>-0.2326</v>
      </c>
      <c r="BD97">
        <v>-0.34310000000000002</v>
      </c>
      <c r="BE97">
        <v>-0.70330000000000004</v>
      </c>
      <c r="BF97">
        <v>-0.65449999999999997</v>
      </c>
      <c r="BG97">
        <v>-0.63649999999999995</v>
      </c>
      <c r="BH97">
        <v>-0.63900000000000001</v>
      </c>
      <c r="BI97">
        <v>-0.64400000000000002</v>
      </c>
      <c r="BJ97">
        <v>-0.6603</v>
      </c>
      <c r="BK97">
        <v>-0.66520000000000001</v>
      </c>
      <c r="BL97">
        <v>-0.74590000000000001</v>
      </c>
      <c r="BM97">
        <v>-0.7611</v>
      </c>
      <c r="BN97">
        <v>-0.76639999999999997</v>
      </c>
      <c r="BO97">
        <v>-0.74409999999999998</v>
      </c>
      <c r="BP97">
        <v>-0.76980000000000004</v>
      </c>
      <c r="BQ97">
        <v>-0.79279999999999995</v>
      </c>
      <c r="BR97">
        <v>-0.80230000000000001</v>
      </c>
      <c r="BS97">
        <v>-1.18</v>
      </c>
      <c r="BT97">
        <v>-1.2297</v>
      </c>
      <c r="BU97">
        <v>-1.2355</v>
      </c>
      <c r="BV97">
        <v>-1.2845</v>
      </c>
      <c r="BW97">
        <v>-1.3355999999999999</v>
      </c>
      <c r="BX97">
        <v>-1.4027000000000001</v>
      </c>
      <c r="BY97">
        <v>-1.4247000000000001</v>
      </c>
      <c r="BZ97">
        <v>-1.478</v>
      </c>
      <c r="CA97">
        <v>-1.5327999999999999</v>
      </c>
      <c r="CB97">
        <v>-1.5693999999999999</v>
      </c>
      <c r="CC97">
        <v>-1.6339999999999999</v>
      </c>
      <c r="CD97">
        <v>-1.64</v>
      </c>
      <c r="CE97">
        <v>-1.6803999999999999</v>
      </c>
      <c r="CF97">
        <v>-1.7177</v>
      </c>
      <c r="CG97">
        <v>-1.8798999999999999</v>
      </c>
      <c r="CH97">
        <v>-1.8996</v>
      </c>
      <c r="CI97">
        <v>-2.0009000000000001</v>
      </c>
      <c r="CJ97">
        <v>-2.0809000000000002</v>
      </c>
      <c r="CK97">
        <v>-2.1486000000000001</v>
      </c>
      <c r="CL97">
        <v>-2.1846000000000001</v>
      </c>
      <c r="CM97">
        <v>-2.2174</v>
      </c>
      <c r="CN97">
        <v>-2.1890999999999998</v>
      </c>
      <c r="CO97">
        <v>-2.2711000000000001</v>
      </c>
      <c r="CP97">
        <v>-2.3077000000000001</v>
      </c>
      <c r="CQ97">
        <v>-2.3614999999999999</v>
      </c>
      <c r="CR97">
        <v>-2.383</v>
      </c>
      <c r="CS97">
        <v>-2.4531000000000001</v>
      </c>
      <c r="CT97">
        <v>-2.4782999999999999</v>
      </c>
      <c r="CU97">
        <v>-2.496</v>
      </c>
      <c r="CV97">
        <v>-2.5232000000000001</v>
      </c>
      <c r="CW97">
        <v>-2.5531999999999999</v>
      </c>
      <c r="CX97">
        <v>-2.5746000000000002</v>
      </c>
      <c r="CY97">
        <v>-2.6526999999999998</v>
      </c>
      <c r="CZ97">
        <v>-2.6800999999999999</v>
      </c>
      <c r="DA97">
        <v>-2.7063999999999999</v>
      </c>
      <c r="DB97">
        <v>-2.7339000000000002</v>
      </c>
      <c r="DC97">
        <v>-2.7568999999999999</v>
      </c>
      <c r="DD97">
        <v>-2.7871999999999999</v>
      </c>
      <c r="DE97">
        <v>-2.8127</v>
      </c>
      <c r="DF97">
        <v>-2.8681000000000001</v>
      </c>
      <c r="DG97">
        <v>-2.8887</v>
      </c>
      <c r="DH97">
        <v>-2.9620000000000002</v>
      </c>
      <c r="DI97">
        <v>-2.9992999999999999</v>
      </c>
      <c r="DJ97">
        <v>-3.0371999999999999</v>
      </c>
      <c r="DK97">
        <v>-3.0657000000000001</v>
      </c>
      <c r="DL97">
        <v>-3.1053000000000002</v>
      </c>
      <c r="DM97">
        <v>-3.1392000000000002</v>
      </c>
      <c r="DN97">
        <v>-3.1709999999999998</v>
      </c>
      <c r="DO97">
        <v>-3.1886000000000001</v>
      </c>
      <c r="DP97">
        <v>-3.2120000000000002</v>
      </c>
      <c r="DQ97">
        <v>-3.2452999999999999</v>
      </c>
      <c r="DR97">
        <v>-3.3283999999999998</v>
      </c>
      <c r="DS97">
        <v>-3.2959999999999998</v>
      </c>
      <c r="DT97">
        <v>-3.3182999999999998</v>
      </c>
      <c r="DU97">
        <v>-3.3170999999999999</v>
      </c>
      <c r="DV97">
        <v>-3.3466999999999998</v>
      </c>
      <c r="DW97">
        <v>-3.3748</v>
      </c>
      <c r="DX97">
        <v>-3.3871000000000002</v>
      </c>
      <c r="DY97">
        <v>-3.4134000000000002</v>
      </c>
      <c r="DZ97">
        <v>-3.4226999999999999</v>
      </c>
      <c r="EA97">
        <v>-3.4296000000000002</v>
      </c>
      <c r="EB97">
        <v>-3.4344000000000001</v>
      </c>
      <c r="EC97">
        <v>-3.4316</v>
      </c>
      <c r="ED97">
        <v>-3.4300999999999999</v>
      </c>
      <c r="EE97">
        <v>-3.4268000000000001</v>
      </c>
      <c r="EF97">
        <v>-3.4241999999999999</v>
      </c>
      <c r="EG97">
        <v>-3.4243000000000001</v>
      </c>
      <c r="EH97">
        <v>-3.4199000000000002</v>
      </c>
      <c r="EI97">
        <v>-3.4152999999999998</v>
      </c>
      <c r="EJ97">
        <v>-3.4014000000000002</v>
      </c>
      <c r="EK97">
        <v>-3.3904999999999998</v>
      </c>
      <c r="EL97">
        <v>-3.3786999999999998</v>
      </c>
      <c r="EM97">
        <v>-3.3653</v>
      </c>
      <c r="EN97">
        <v>-3.3527</v>
      </c>
      <c r="EO97">
        <v>-3.3475000000000001</v>
      </c>
      <c r="EP97">
        <v>-3.3401000000000001</v>
      </c>
      <c r="EQ97">
        <v>-3.3273999999999999</v>
      </c>
      <c r="ER97">
        <v>-3.3159999999999998</v>
      </c>
      <c r="ES97">
        <v>-3.3025000000000002</v>
      </c>
      <c r="ET97">
        <v>-3.2925</v>
      </c>
      <c r="EU97">
        <v>-3.2726999999999999</v>
      </c>
      <c r="EV97">
        <v>-3.2639999999999998</v>
      </c>
      <c r="EW97">
        <v>-3.2562000000000002</v>
      </c>
      <c r="EX97">
        <v>-3.2534999999999998</v>
      </c>
      <c r="EY97">
        <v>-3.2629000000000001</v>
      </c>
      <c r="EZ97">
        <v>-3.2682000000000002</v>
      </c>
      <c r="FA97">
        <v>-3.2650999999999999</v>
      </c>
      <c r="FB97">
        <v>-3.2833999999999999</v>
      </c>
      <c r="FC97">
        <v>-3.2936000000000001</v>
      </c>
      <c r="FD97">
        <v>-3.3064</v>
      </c>
      <c r="FE97">
        <v>-3.3239999999999998</v>
      </c>
      <c r="FF97">
        <v>-3.3412999999999999</v>
      </c>
      <c r="FG97">
        <v>-3.3571</v>
      </c>
      <c r="FH97">
        <v>-3.3938000000000001</v>
      </c>
      <c r="FI97">
        <v>-3.4369999999999998</v>
      </c>
      <c r="FJ97">
        <v>-3.4546999999999999</v>
      </c>
      <c r="FK97">
        <v>-3.4914000000000001</v>
      </c>
      <c r="FL97">
        <v>-3.5289000000000001</v>
      </c>
      <c r="FM97">
        <v>-3.5697000000000001</v>
      </c>
      <c r="FN97">
        <v>-3.6113</v>
      </c>
      <c r="FO97">
        <v>-3.6450999999999998</v>
      </c>
      <c r="FP97">
        <v>-3.6911999999999998</v>
      </c>
      <c r="FQ97">
        <v>-3.7319</v>
      </c>
      <c r="FR97">
        <v>-3.7732999999999999</v>
      </c>
      <c r="FS97">
        <v>-3.8186</v>
      </c>
      <c r="FT97">
        <v>-3.8618000000000001</v>
      </c>
      <c r="FU97">
        <v>-3.9039999999999999</v>
      </c>
      <c r="FV97">
        <v>-3.9502000000000002</v>
      </c>
      <c r="FW97">
        <v>-3.9849999999999999</v>
      </c>
      <c r="FX97">
        <v>-4.0176999999999996</v>
      </c>
      <c r="FY97">
        <v>-4.0567000000000002</v>
      </c>
      <c r="FZ97">
        <v>-4.0922999999999998</v>
      </c>
      <c r="GA97">
        <v>-4.1196999999999999</v>
      </c>
      <c r="GC97" s="58" t="str">
        <f>INDEX('[1]MONEDA FIA'!$B$2:$B$51,MATCH(A97,'[1]MONEDA FIA'!$A$2:$A$51,0))</f>
        <v>U</v>
      </c>
    </row>
    <row r="98" spans="1:185" x14ac:dyDescent="0.2">
      <c r="A98" t="s">
        <v>56</v>
      </c>
      <c r="B98" t="s">
        <v>13</v>
      </c>
      <c r="C98">
        <v>37837544.969999999</v>
      </c>
      <c r="D98">
        <v>37823689.020000003</v>
      </c>
      <c r="E98">
        <v>37814373.630000003</v>
      </c>
      <c r="F98">
        <v>37814288.479999997</v>
      </c>
      <c r="G98">
        <v>37814207.82</v>
      </c>
      <c r="H98">
        <v>37794025.649999999</v>
      </c>
      <c r="I98">
        <v>37775150.159999996</v>
      </c>
      <c r="J98">
        <v>37771122.539999999</v>
      </c>
      <c r="K98">
        <v>37766859.770000003</v>
      </c>
      <c r="L98">
        <v>37710880.670000002</v>
      </c>
      <c r="M98">
        <v>37710799.030000001</v>
      </c>
      <c r="N98">
        <v>37710719.57</v>
      </c>
      <c r="O98">
        <v>37703364.509999998</v>
      </c>
      <c r="P98">
        <v>37696627.530000001</v>
      </c>
      <c r="Q98">
        <v>37691944.149999999</v>
      </c>
      <c r="R98">
        <v>37686561.219999999</v>
      </c>
      <c r="S98">
        <v>37671690.189999998</v>
      </c>
      <c r="T98">
        <v>37671617.310000002</v>
      </c>
      <c r="U98">
        <v>37671546.859999999</v>
      </c>
      <c r="V98">
        <v>37658410.310000002</v>
      </c>
      <c r="W98">
        <v>37645858.329999998</v>
      </c>
      <c r="X98">
        <v>37645787.009999998</v>
      </c>
      <c r="Y98">
        <v>37639689.829999998</v>
      </c>
      <c r="Z98">
        <v>37598134.409999996</v>
      </c>
      <c r="AA98">
        <v>37598068.619999997</v>
      </c>
      <c r="AB98">
        <v>37597999.359999999</v>
      </c>
      <c r="AC98">
        <v>37589709.5</v>
      </c>
      <c r="AD98">
        <v>37585136.299999997</v>
      </c>
      <c r="AE98">
        <v>37580268.840000004</v>
      </c>
      <c r="AF98">
        <v>37574321.350000001</v>
      </c>
      <c r="AG98">
        <v>37568277.82</v>
      </c>
      <c r="AH98">
        <v>37592599.299999997</v>
      </c>
      <c r="AI98">
        <v>37592546.890000001</v>
      </c>
      <c r="AJ98">
        <v>37583271.030000001</v>
      </c>
      <c r="AK98">
        <v>37581155.280000001</v>
      </c>
      <c r="AL98">
        <v>37579818.460000001</v>
      </c>
      <c r="AM98">
        <v>37579068.380000003</v>
      </c>
      <c r="AN98">
        <v>37577124.939999998</v>
      </c>
      <c r="AO98">
        <v>37577048.009999998</v>
      </c>
      <c r="AP98">
        <v>37576973.060000002</v>
      </c>
      <c r="AQ98">
        <v>37533293.109999999</v>
      </c>
      <c r="AR98">
        <v>37526941.049999997</v>
      </c>
      <c r="AS98">
        <v>37386342.280000001</v>
      </c>
      <c r="AT98">
        <v>37380171.520000003</v>
      </c>
      <c r="AU98">
        <v>37375722.270000003</v>
      </c>
      <c r="AV98">
        <v>37375668.479999997</v>
      </c>
      <c r="AW98">
        <v>37375614.009999998</v>
      </c>
      <c r="AX98">
        <v>37369178.100000001</v>
      </c>
      <c r="AY98">
        <v>37365758.090000004</v>
      </c>
      <c r="AZ98">
        <v>37355335.509999998</v>
      </c>
      <c r="BA98">
        <v>37353671.509999998</v>
      </c>
      <c r="BB98">
        <v>37351372.640000001</v>
      </c>
      <c r="BC98">
        <v>37351303.920000002</v>
      </c>
      <c r="BD98">
        <v>37351234.039999999</v>
      </c>
      <c r="BE98">
        <v>37339253.170000002</v>
      </c>
      <c r="BF98">
        <v>37337059.140000001</v>
      </c>
      <c r="BG98">
        <v>37334777</v>
      </c>
      <c r="BH98">
        <v>37330991.450000003</v>
      </c>
      <c r="BI98">
        <v>37306034.119999997</v>
      </c>
      <c r="BJ98">
        <v>37325453.939999998</v>
      </c>
      <c r="BK98">
        <v>37325384.020000003</v>
      </c>
      <c r="BL98">
        <v>37325316.380000003</v>
      </c>
      <c r="BM98">
        <v>37325249.350000001</v>
      </c>
      <c r="BN98">
        <v>37320617.659999996</v>
      </c>
      <c r="BO98">
        <v>37316401.640000001</v>
      </c>
      <c r="BP98">
        <v>37287139.200000003</v>
      </c>
      <c r="BQ98">
        <v>37287070.130000003</v>
      </c>
      <c r="BR98">
        <v>37286999.109999999</v>
      </c>
      <c r="BS98">
        <v>37283930.369999997</v>
      </c>
      <c r="BT98">
        <v>37281832.700000003</v>
      </c>
      <c r="BU98">
        <v>37270019.909999996</v>
      </c>
      <c r="BV98">
        <v>37265718.450000003</v>
      </c>
      <c r="BW98">
        <v>37260919.880000003</v>
      </c>
      <c r="BX98">
        <v>37260849.75</v>
      </c>
      <c r="BY98">
        <v>37260779.560000002</v>
      </c>
      <c r="BZ98">
        <v>37257719.590000004</v>
      </c>
      <c r="CA98">
        <v>37255769.93</v>
      </c>
      <c r="CB98">
        <v>37254343.200000003</v>
      </c>
      <c r="CC98">
        <v>37241803.200000003</v>
      </c>
      <c r="CD98">
        <v>37137608.399999999</v>
      </c>
      <c r="CE98">
        <v>37137536.409999996</v>
      </c>
      <c r="CF98">
        <v>37137465.630000003</v>
      </c>
      <c r="CG98">
        <v>37132043.369999997</v>
      </c>
      <c r="CH98">
        <v>37127171.240000002</v>
      </c>
      <c r="CI98">
        <v>37092098.32</v>
      </c>
      <c r="CJ98">
        <v>37088243.899999999</v>
      </c>
      <c r="CK98">
        <v>37085694.939999998</v>
      </c>
      <c r="CL98">
        <v>37085624.630000003</v>
      </c>
      <c r="CM98">
        <v>37085554.25</v>
      </c>
      <c r="CN98">
        <v>37038391.990000002</v>
      </c>
      <c r="CO98">
        <v>37057473.460000001</v>
      </c>
      <c r="CP98">
        <v>37045229.43</v>
      </c>
      <c r="CQ98">
        <v>37040837.670000002</v>
      </c>
      <c r="CR98">
        <v>37038524.240000002</v>
      </c>
      <c r="CS98">
        <v>37038453.380000003</v>
      </c>
      <c r="CT98">
        <v>37038382.990000002</v>
      </c>
      <c r="CU98">
        <v>37024780.170000002</v>
      </c>
      <c r="CV98">
        <v>37022861.719999999</v>
      </c>
      <c r="CW98">
        <v>37020895.130000003</v>
      </c>
      <c r="CX98">
        <v>37019998.899999999</v>
      </c>
      <c r="CY98">
        <v>37016690.93</v>
      </c>
      <c r="CZ98">
        <v>37016639.219999999</v>
      </c>
      <c r="DA98">
        <v>37016587.399999999</v>
      </c>
      <c r="DB98">
        <v>37008152.469999999</v>
      </c>
      <c r="DC98">
        <v>37006326.390000001</v>
      </c>
      <c r="DD98">
        <v>37002916.740000002</v>
      </c>
      <c r="DE98">
        <v>36996093.840000004</v>
      </c>
      <c r="DF98">
        <v>36996042.270000003</v>
      </c>
      <c r="DG98">
        <v>36995988.049999997</v>
      </c>
      <c r="DH98">
        <v>36995934.810000002</v>
      </c>
      <c r="DI98">
        <v>36991421.590000004</v>
      </c>
      <c r="DJ98">
        <v>36989108.159999996</v>
      </c>
      <c r="DK98">
        <v>36977660.68</v>
      </c>
      <c r="DL98">
        <v>36972182.25</v>
      </c>
      <c r="DM98">
        <v>36966988.509999998</v>
      </c>
      <c r="DN98">
        <v>36966932.780000001</v>
      </c>
      <c r="DO98">
        <v>36966878.159999996</v>
      </c>
      <c r="DP98">
        <v>36961942.32</v>
      </c>
      <c r="DQ98">
        <v>36959190.030000001</v>
      </c>
      <c r="DR98">
        <v>36956205.020000003</v>
      </c>
      <c r="DS98">
        <v>36975532.770000003</v>
      </c>
      <c r="DT98">
        <v>36969946.859999999</v>
      </c>
      <c r="DU98">
        <v>36969888.5</v>
      </c>
      <c r="DV98">
        <v>36969830.32</v>
      </c>
      <c r="DW98">
        <v>36967549.229999997</v>
      </c>
      <c r="DX98">
        <v>36964458.369999997</v>
      </c>
      <c r="DY98">
        <v>36963585.109999999</v>
      </c>
      <c r="DZ98">
        <v>36959801.409999996</v>
      </c>
      <c r="EA98">
        <v>36956844.810000002</v>
      </c>
      <c r="EB98">
        <v>36956776.659999996</v>
      </c>
      <c r="EC98">
        <v>36956713.439999998</v>
      </c>
      <c r="ED98">
        <v>36953211.020000003</v>
      </c>
      <c r="EE98">
        <v>36950604.899999999</v>
      </c>
      <c r="EF98">
        <v>36946497.640000001</v>
      </c>
      <c r="EG98">
        <v>36947190.390000001</v>
      </c>
      <c r="EH98">
        <v>36943108.549999997</v>
      </c>
      <c r="EI98">
        <v>36943046.670000002</v>
      </c>
      <c r="EJ98">
        <v>36942986.009999998</v>
      </c>
      <c r="EK98">
        <v>36938107.630000003</v>
      </c>
      <c r="EL98">
        <v>36931483.579999998</v>
      </c>
      <c r="EM98">
        <v>36930876.32</v>
      </c>
      <c r="EN98">
        <v>36928098.859999999</v>
      </c>
      <c r="EO98">
        <v>36922056.57</v>
      </c>
      <c r="EP98">
        <v>36922001.020000003</v>
      </c>
      <c r="EQ98">
        <v>36921947.57</v>
      </c>
      <c r="ER98">
        <v>36919213.020000003</v>
      </c>
      <c r="ES98">
        <v>36917493.950000003</v>
      </c>
      <c r="ET98">
        <v>36914377.469999999</v>
      </c>
      <c r="EU98">
        <v>36911964.039999999</v>
      </c>
      <c r="EV98">
        <v>36853606.57</v>
      </c>
      <c r="EW98">
        <v>36853553.960000001</v>
      </c>
      <c r="EX98">
        <v>36875672.350000001</v>
      </c>
      <c r="EY98">
        <v>36861607.100000001</v>
      </c>
      <c r="EZ98">
        <v>36839575.780000001</v>
      </c>
      <c r="FA98">
        <v>36836841.210000001</v>
      </c>
      <c r="FB98">
        <v>36835094.880000003</v>
      </c>
      <c r="FC98">
        <v>36832158</v>
      </c>
      <c r="FD98">
        <v>36832079.43</v>
      </c>
      <c r="FE98">
        <v>36832014.409999996</v>
      </c>
      <c r="FF98">
        <v>36827465.899999999</v>
      </c>
      <c r="FG98">
        <v>36826030.439999998</v>
      </c>
      <c r="FH98">
        <v>36823192.689999998</v>
      </c>
      <c r="FI98">
        <v>36819321.420000002</v>
      </c>
      <c r="FJ98">
        <v>36811149.350000001</v>
      </c>
      <c r="FK98">
        <v>36811087.460000001</v>
      </c>
      <c r="FL98">
        <v>36811024.950000003</v>
      </c>
      <c r="FM98">
        <v>36807820.340000004</v>
      </c>
      <c r="FN98">
        <v>36805182.509999998</v>
      </c>
      <c r="FO98">
        <v>36796518.979999997</v>
      </c>
      <c r="FP98">
        <v>36796453.219999999</v>
      </c>
      <c r="FQ98">
        <v>36786659.390000001</v>
      </c>
      <c r="FR98">
        <v>36786592.299999997</v>
      </c>
      <c r="FS98">
        <v>36786527.640000001</v>
      </c>
      <c r="FT98">
        <v>36784326.810000002</v>
      </c>
      <c r="FU98">
        <v>36780916.109999999</v>
      </c>
      <c r="FV98">
        <v>36778576.549999997</v>
      </c>
      <c r="FW98">
        <v>36766821.119999997</v>
      </c>
      <c r="FX98">
        <v>36763160.130000003</v>
      </c>
      <c r="FY98">
        <v>36763097.210000001</v>
      </c>
      <c r="FZ98">
        <v>36763010.950000003</v>
      </c>
      <c r="GA98">
        <v>36758098.890000001</v>
      </c>
      <c r="GC98" s="58" t="str">
        <f>INDEX('[1]MONEDA FIA'!$B$2:$B$51,MATCH(A98,'[1]MONEDA FIA'!$A$2:$A$51,0))</f>
        <v>DA</v>
      </c>
    </row>
    <row r="99" spans="1:185" x14ac:dyDescent="0.2">
      <c r="A99" t="s">
        <v>56</v>
      </c>
      <c r="B99" t="s">
        <v>16</v>
      </c>
      <c r="C99">
        <v>15639237.74</v>
      </c>
      <c r="D99">
        <v>15625185.699999999</v>
      </c>
      <c r="E99">
        <v>16315956.27</v>
      </c>
      <c r="F99">
        <v>16315956.27</v>
      </c>
      <c r="G99">
        <v>16315956.27</v>
      </c>
      <c r="H99">
        <v>15595279.779999999</v>
      </c>
      <c r="I99">
        <v>15576344.470000001</v>
      </c>
      <c r="J99">
        <v>15572234.27</v>
      </c>
      <c r="K99">
        <v>15550490.82</v>
      </c>
      <c r="L99">
        <v>15494420.880000001</v>
      </c>
      <c r="M99">
        <v>15494420.880000001</v>
      </c>
      <c r="N99">
        <v>15494420.880000001</v>
      </c>
      <c r="O99">
        <v>15374633.77</v>
      </c>
      <c r="P99">
        <v>15367828.939999999</v>
      </c>
      <c r="Q99">
        <v>15503047.24</v>
      </c>
      <c r="R99">
        <v>15542056.51</v>
      </c>
      <c r="S99">
        <v>15526589.58</v>
      </c>
      <c r="T99">
        <v>15526589.58</v>
      </c>
      <c r="U99">
        <v>15526589.58</v>
      </c>
      <c r="V99">
        <v>16520437.43</v>
      </c>
      <c r="W99">
        <v>16507818.82</v>
      </c>
      <c r="X99">
        <v>16507818.82</v>
      </c>
      <c r="Y99">
        <v>16702333.470000001</v>
      </c>
      <c r="Z99">
        <v>16157430.85</v>
      </c>
      <c r="AA99">
        <v>16157430.85</v>
      </c>
      <c r="AB99">
        <v>16157430.85</v>
      </c>
      <c r="AC99">
        <v>16148695.42</v>
      </c>
      <c r="AD99">
        <v>16143773.42</v>
      </c>
      <c r="AE99">
        <v>16138560.41</v>
      </c>
      <c r="AF99">
        <v>15437876.970000001</v>
      </c>
      <c r="AG99">
        <v>15441508.470000001</v>
      </c>
      <c r="AH99">
        <v>15441508.470000001</v>
      </c>
      <c r="AI99">
        <v>15441508.470000001</v>
      </c>
      <c r="AJ99">
        <v>15436851.380000001</v>
      </c>
      <c r="AK99">
        <v>15434670.08</v>
      </c>
      <c r="AL99">
        <v>15433266.779999999</v>
      </c>
      <c r="AM99">
        <v>15432453.73</v>
      </c>
      <c r="AN99">
        <v>15430452.609999999</v>
      </c>
      <c r="AO99">
        <v>15430452.609999999</v>
      </c>
      <c r="AP99">
        <v>15430452.609999999</v>
      </c>
      <c r="AQ99">
        <v>15386436.859999999</v>
      </c>
      <c r="AR99">
        <v>15379749.02</v>
      </c>
      <c r="AS99">
        <v>15238839.630000001</v>
      </c>
      <c r="AT99">
        <v>15232349.119999999</v>
      </c>
      <c r="AU99">
        <v>15227589.99</v>
      </c>
      <c r="AV99">
        <v>15227589.99</v>
      </c>
      <c r="AW99">
        <v>15227589.99</v>
      </c>
      <c r="AX99">
        <v>15220171.99</v>
      </c>
      <c r="AY99">
        <v>15216630.34</v>
      </c>
      <c r="AZ99">
        <v>15206001.640000001</v>
      </c>
      <c r="BA99">
        <v>15274216.119999999</v>
      </c>
      <c r="BB99">
        <v>15271808.49</v>
      </c>
      <c r="BC99">
        <v>15271808.49</v>
      </c>
      <c r="BD99">
        <v>15271808.49</v>
      </c>
      <c r="BE99">
        <v>15259331.98</v>
      </c>
      <c r="BF99">
        <v>15257013.59</v>
      </c>
      <c r="BG99">
        <v>15253572.99</v>
      </c>
      <c r="BH99">
        <v>15249659.58</v>
      </c>
      <c r="BI99">
        <v>15233622.27</v>
      </c>
      <c r="BJ99">
        <v>15233622.27</v>
      </c>
      <c r="BK99">
        <v>15233622.27</v>
      </c>
      <c r="BL99">
        <v>15233622.27</v>
      </c>
      <c r="BM99">
        <v>15233622.27</v>
      </c>
      <c r="BN99">
        <v>15682401.48</v>
      </c>
      <c r="BO99">
        <v>15228082.99</v>
      </c>
      <c r="BP99">
        <v>15198699.25</v>
      </c>
      <c r="BQ99">
        <v>15198699.25</v>
      </c>
      <c r="BR99">
        <v>15198699.25</v>
      </c>
      <c r="BS99">
        <v>15195164.65</v>
      </c>
      <c r="BT99">
        <v>15192960.470000001</v>
      </c>
      <c r="BU99">
        <v>15030294.779999999</v>
      </c>
      <c r="BV99">
        <v>14975831.689999999</v>
      </c>
      <c r="BW99">
        <v>14970920.59</v>
      </c>
      <c r="BX99">
        <v>14970920.59</v>
      </c>
      <c r="BY99">
        <v>14970920.59</v>
      </c>
      <c r="BZ99">
        <v>14881773.77</v>
      </c>
      <c r="CA99">
        <v>14879699.57</v>
      </c>
      <c r="CB99">
        <v>14878155.970000001</v>
      </c>
      <c r="CC99">
        <v>14865498.970000001</v>
      </c>
      <c r="CD99">
        <v>14761185.67</v>
      </c>
      <c r="CE99">
        <v>14761185.67</v>
      </c>
      <c r="CF99">
        <v>14761185.67</v>
      </c>
      <c r="CG99">
        <v>14755269.470000001</v>
      </c>
      <c r="CH99">
        <v>15604763.77</v>
      </c>
      <c r="CI99">
        <v>15569595.390000001</v>
      </c>
      <c r="CJ99">
        <v>15565628.390000001</v>
      </c>
      <c r="CK99">
        <v>15562965.529999999</v>
      </c>
      <c r="CL99">
        <v>15562965.529999999</v>
      </c>
      <c r="CM99">
        <v>15562965.529999999</v>
      </c>
      <c r="CN99">
        <v>15525309.68</v>
      </c>
      <c r="CO99">
        <v>15521701.9</v>
      </c>
      <c r="CP99">
        <v>15509366.800000001</v>
      </c>
      <c r="CQ99">
        <v>15504876</v>
      </c>
      <c r="CR99">
        <v>15502461.810000001</v>
      </c>
      <c r="CS99">
        <v>15502461.810000001</v>
      </c>
      <c r="CT99">
        <v>15502461.810000001</v>
      </c>
      <c r="CU99">
        <v>16494245.24</v>
      </c>
      <c r="CV99">
        <v>15492039.24</v>
      </c>
      <c r="CW99">
        <v>15489408.99</v>
      </c>
      <c r="CX99">
        <v>15488204.42</v>
      </c>
      <c r="CY99">
        <v>15483464</v>
      </c>
      <c r="CZ99">
        <v>15483464</v>
      </c>
      <c r="DA99">
        <v>15483464</v>
      </c>
      <c r="DB99">
        <v>15474029.07</v>
      </c>
      <c r="DC99">
        <v>15471819.58</v>
      </c>
      <c r="DD99">
        <v>15468110.279999999</v>
      </c>
      <c r="DE99">
        <v>15460990.6</v>
      </c>
      <c r="DF99">
        <v>15460990.6</v>
      </c>
      <c r="DG99">
        <v>15460990.6</v>
      </c>
      <c r="DH99">
        <v>15460990.6</v>
      </c>
      <c r="DI99">
        <v>15455124.15</v>
      </c>
      <c r="DJ99">
        <v>15452528.75</v>
      </c>
      <c r="DK99">
        <v>15440801.42</v>
      </c>
      <c r="DL99">
        <v>15434727.41</v>
      </c>
      <c r="DM99">
        <v>15429259.73</v>
      </c>
      <c r="DN99">
        <v>15429259.73</v>
      </c>
      <c r="DO99">
        <v>15429259.73</v>
      </c>
      <c r="DP99">
        <v>15423410.34</v>
      </c>
      <c r="DQ99">
        <v>15420395.59</v>
      </c>
      <c r="DR99">
        <v>15427145.26</v>
      </c>
      <c r="DS99">
        <v>15427145.26</v>
      </c>
      <c r="DT99">
        <v>15421012.710000001</v>
      </c>
      <c r="DU99">
        <v>15421012.710000001</v>
      </c>
      <c r="DV99">
        <v>15421012.710000001</v>
      </c>
      <c r="DW99">
        <v>15417900.34</v>
      </c>
      <c r="DX99">
        <v>15414639.02</v>
      </c>
      <c r="DY99">
        <v>15412334.52</v>
      </c>
      <c r="DZ99">
        <v>15414029.67</v>
      </c>
      <c r="EA99">
        <v>15410874.41</v>
      </c>
      <c r="EB99">
        <v>15410874.41</v>
      </c>
      <c r="EC99">
        <v>15410874.41</v>
      </c>
      <c r="ED99">
        <v>15406657.93</v>
      </c>
      <c r="EE99">
        <v>15403852.529999999</v>
      </c>
      <c r="EF99">
        <v>15399542.33</v>
      </c>
      <c r="EG99">
        <v>15400033.029999999</v>
      </c>
      <c r="EH99">
        <v>15395745.630000001</v>
      </c>
      <c r="EI99">
        <v>15395745.630000001</v>
      </c>
      <c r="EJ99">
        <v>15395745.630000001</v>
      </c>
      <c r="EK99">
        <v>15390120.93</v>
      </c>
      <c r="EL99">
        <v>15383245.24</v>
      </c>
      <c r="EM99">
        <v>15381140.439999999</v>
      </c>
      <c r="EN99">
        <v>15379336.439999999</v>
      </c>
      <c r="EO99">
        <v>15371940.140000001</v>
      </c>
      <c r="EP99">
        <v>15371940.140000001</v>
      </c>
      <c r="EQ99">
        <v>15371940.140000001</v>
      </c>
      <c r="ER99">
        <v>15368275.43</v>
      </c>
      <c r="ES99">
        <v>15366262.529999999</v>
      </c>
      <c r="ET99">
        <v>15362723.73</v>
      </c>
      <c r="EU99">
        <v>15360015.630000001</v>
      </c>
      <c r="EV99">
        <v>15301357.960000001</v>
      </c>
      <c r="EW99">
        <v>15311350.640000001</v>
      </c>
      <c r="EX99">
        <v>15311350.640000001</v>
      </c>
      <c r="EY99">
        <v>15296306.630000001</v>
      </c>
      <c r="EZ99">
        <v>15274062.66</v>
      </c>
      <c r="FA99">
        <v>15271138.279999999</v>
      </c>
      <c r="FB99">
        <v>15269212.789999999</v>
      </c>
      <c r="FC99">
        <v>15767950.390000001</v>
      </c>
      <c r="FD99">
        <v>15767950.390000001</v>
      </c>
      <c r="FE99">
        <v>15767950.390000001</v>
      </c>
      <c r="FF99">
        <v>15762813.949999999</v>
      </c>
      <c r="FG99">
        <v>15710747.42</v>
      </c>
      <c r="FH99">
        <v>16715245.710000001</v>
      </c>
      <c r="FI99">
        <v>16747237.01</v>
      </c>
      <c r="FJ99">
        <v>16788914.210000001</v>
      </c>
      <c r="FK99">
        <v>16788914.210000001</v>
      </c>
      <c r="FL99">
        <v>16788914.210000001</v>
      </c>
      <c r="FM99">
        <v>16785104.91</v>
      </c>
      <c r="FN99">
        <v>15648074.359999999</v>
      </c>
      <c r="FO99">
        <v>15639191.390000001</v>
      </c>
      <c r="FP99">
        <v>15639191.390000001</v>
      </c>
      <c r="FQ99">
        <v>15628976.630000001</v>
      </c>
      <c r="FR99">
        <v>15628976.630000001</v>
      </c>
      <c r="FS99">
        <v>15628976.630000001</v>
      </c>
      <c r="FT99">
        <v>15418328.789999999</v>
      </c>
      <c r="FU99">
        <v>15314086.51</v>
      </c>
      <c r="FV99">
        <v>15311543.130000001</v>
      </c>
      <c r="FW99">
        <v>15299587.76</v>
      </c>
      <c r="FX99">
        <v>15295726.01</v>
      </c>
      <c r="FY99">
        <v>15295726.01</v>
      </c>
      <c r="FZ99">
        <v>15295726.01</v>
      </c>
      <c r="GA99">
        <v>16142465.74</v>
      </c>
      <c r="GC99" s="58" t="str">
        <f>INDEX('[1]MONEDA FIA'!$B$2:$B$51,MATCH(A99,'[1]MONEDA FIA'!$A$2:$A$51,0))</f>
        <v>DA</v>
      </c>
    </row>
    <row r="100" spans="1:185" x14ac:dyDescent="0.2">
      <c r="A100" t="s">
        <v>56</v>
      </c>
      <c r="B100" t="s">
        <v>14</v>
      </c>
      <c r="C100">
        <v>0.62749999999999995</v>
      </c>
      <c r="D100">
        <v>0.63339999999999996</v>
      </c>
      <c r="E100">
        <v>0.6391</v>
      </c>
      <c r="F100">
        <v>0.64470000000000005</v>
      </c>
      <c r="G100">
        <v>0.65</v>
      </c>
      <c r="H100">
        <v>0.65590000000000004</v>
      </c>
      <c r="I100">
        <v>0.69489999999999996</v>
      </c>
      <c r="J100">
        <v>0.6966</v>
      </c>
      <c r="K100">
        <v>0.69789999999999996</v>
      </c>
      <c r="L100">
        <v>0.69940000000000002</v>
      </c>
      <c r="M100">
        <v>0.70069999999999999</v>
      </c>
      <c r="N100">
        <v>0.70240000000000002</v>
      </c>
      <c r="O100">
        <v>0.70420000000000005</v>
      </c>
      <c r="P100">
        <v>0.70540000000000003</v>
      </c>
      <c r="Q100">
        <v>0.71140000000000003</v>
      </c>
      <c r="R100">
        <v>0.71709999999999996</v>
      </c>
      <c r="S100">
        <v>0.72040000000000004</v>
      </c>
      <c r="T100">
        <v>0.72540000000000004</v>
      </c>
      <c r="U100">
        <v>0.73219999999999996</v>
      </c>
      <c r="V100">
        <v>0.73970000000000002</v>
      </c>
      <c r="W100">
        <v>0.74639999999999995</v>
      </c>
      <c r="X100">
        <v>0.75290000000000001</v>
      </c>
      <c r="Y100">
        <v>0.75929999999999997</v>
      </c>
      <c r="Z100">
        <v>0.76580000000000004</v>
      </c>
      <c r="AA100">
        <v>0.7722</v>
      </c>
      <c r="AB100">
        <v>0.77890000000000004</v>
      </c>
      <c r="AC100">
        <v>0.77500000000000002</v>
      </c>
      <c r="AD100">
        <v>0.77110000000000001</v>
      </c>
      <c r="AE100">
        <v>0.7591</v>
      </c>
      <c r="AF100">
        <v>0.74790000000000001</v>
      </c>
      <c r="AG100">
        <v>0.73699999999999999</v>
      </c>
      <c r="AH100">
        <v>0.72640000000000005</v>
      </c>
      <c r="AI100">
        <v>0.71599999999999997</v>
      </c>
      <c r="AJ100">
        <v>0.71389999999999998</v>
      </c>
      <c r="AK100">
        <v>0.71179999999999999</v>
      </c>
      <c r="AL100">
        <v>0.70950000000000002</v>
      </c>
      <c r="AM100">
        <v>0.70820000000000005</v>
      </c>
      <c r="AN100">
        <v>0.70689999999999997</v>
      </c>
      <c r="AO100">
        <v>0.70550000000000002</v>
      </c>
      <c r="AP100">
        <v>0.70420000000000005</v>
      </c>
      <c r="AQ100">
        <v>0.69479999999999997</v>
      </c>
      <c r="AR100">
        <v>0.6855</v>
      </c>
      <c r="AS100">
        <v>0.67659999999999998</v>
      </c>
      <c r="AT100">
        <v>0.66820000000000002</v>
      </c>
      <c r="AU100">
        <v>0.66</v>
      </c>
      <c r="AV100">
        <v>0.65200000000000002</v>
      </c>
      <c r="AW100">
        <v>0.64629999999999999</v>
      </c>
      <c r="AX100">
        <v>0.6462</v>
      </c>
      <c r="AY100">
        <v>0.6462</v>
      </c>
      <c r="AZ100">
        <v>0.64549999999999996</v>
      </c>
      <c r="BA100">
        <v>0.64549999999999996</v>
      </c>
      <c r="BB100">
        <v>0.64529999999999998</v>
      </c>
      <c r="BC100">
        <v>0.64529999999999998</v>
      </c>
      <c r="BD100">
        <v>0.64539999999999997</v>
      </c>
      <c r="BE100">
        <v>0.64539999999999997</v>
      </c>
      <c r="BF100">
        <v>0.64539999999999997</v>
      </c>
      <c r="BG100">
        <v>0.65310000000000001</v>
      </c>
      <c r="BH100">
        <v>0.66049999999999998</v>
      </c>
      <c r="BI100">
        <v>0.66769999999999996</v>
      </c>
      <c r="BJ100">
        <v>0.67459999999999998</v>
      </c>
      <c r="BK100">
        <v>0.6804</v>
      </c>
      <c r="BL100">
        <v>0.68600000000000005</v>
      </c>
      <c r="BM100">
        <v>0.69130000000000003</v>
      </c>
      <c r="BN100">
        <v>0.68979999999999997</v>
      </c>
      <c r="BO100">
        <v>0.68799999999999994</v>
      </c>
      <c r="BP100">
        <v>0.6865</v>
      </c>
      <c r="BQ100">
        <v>0.68489999999999995</v>
      </c>
      <c r="BR100">
        <v>0.6835</v>
      </c>
      <c r="BS100">
        <v>0.68210000000000004</v>
      </c>
      <c r="BT100">
        <v>0.68069999999999997</v>
      </c>
      <c r="BU100">
        <v>0.68730000000000002</v>
      </c>
      <c r="BV100">
        <v>0.69359999999999999</v>
      </c>
      <c r="BW100">
        <v>0.69950000000000001</v>
      </c>
      <c r="BX100">
        <v>0.70550000000000002</v>
      </c>
      <c r="BY100">
        <v>0.71099999999999997</v>
      </c>
      <c r="BZ100">
        <v>0.71650000000000003</v>
      </c>
      <c r="CA100">
        <v>0.72219999999999995</v>
      </c>
      <c r="CB100">
        <v>0.72250000000000003</v>
      </c>
      <c r="CC100">
        <v>0.7228</v>
      </c>
      <c r="CD100">
        <v>0.72319999999999995</v>
      </c>
      <c r="CE100">
        <v>0.72350000000000003</v>
      </c>
      <c r="CF100">
        <v>0.72409999999999997</v>
      </c>
      <c r="CG100">
        <v>0.7248</v>
      </c>
      <c r="CH100">
        <v>0.72570000000000001</v>
      </c>
      <c r="CI100">
        <v>0.72619999999999996</v>
      </c>
      <c r="CJ100">
        <v>0.72670000000000001</v>
      </c>
      <c r="CK100">
        <v>0.72719999999999996</v>
      </c>
      <c r="CL100">
        <v>0.72789999999999999</v>
      </c>
      <c r="CM100">
        <v>0.72870000000000001</v>
      </c>
      <c r="CN100">
        <v>0.75419999999999998</v>
      </c>
      <c r="CO100">
        <v>0.75590000000000002</v>
      </c>
      <c r="CP100">
        <v>0.75749999999999995</v>
      </c>
      <c r="CQ100">
        <v>0.75919999999999999</v>
      </c>
      <c r="CR100">
        <v>0.75960000000000005</v>
      </c>
      <c r="CS100">
        <v>0.76019999999999999</v>
      </c>
      <c r="CT100">
        <v>0.76049999999999995</v>
      </c>
      <c r="CU100">
        <v>0.75380000000000003</v>
      </c>
      <c r="CV100">
        <v>0.74639999999999995</v>
      </c>
      <c r="CW100">
        <v>0.7399</v>
      </c>
      <c r="CX100">
        <v>0.73350000000000004</v>
      </c>
      <c r="CY100">
        <v>0.72729999999999995</v>
      </c>
      <c r="CZ100">
        <v>0.72130000000000005</v>
      </c>
      <c r="DA100">
        <v>0.71550000000000002</v>
      </c>
      <c r="DB100">
        <v>0.70960000000000001</v>
      </c>
      <c r="DC100">
        <v>0.70389999999999997</v>
      </c>
      <c r="DD100">
        <v>0.69799999999999995</v>
      </c>
      <c r="DE100">
        <v>0.69210000000000005</v>
      </c>
      <c r="DF100">
        <v>0.68620000000000003</v>
      </c>
      <c r="DG100">
        <v>0.68049999999999999</v>
      </c>
      <c r="DH100">
        <v>0.67469999999999997</v>
      </c>
      <c r="DI100">
        <v>0.66900000000000004</v>
      </c>
      <c r="DJ100">
        <v>0.66349999999999998</v>
      </c>
      <c r="DK100">
        <v>0.65790000000000004</v>
      </c>
      <c r="DL100">
        <v>0.65239999999999998</v>
      </c>
      <c r="DM100">
        <v>0.64739999999999998</v>
      </c>
      <c r="DN100">
        <v>0.64249999999999996</v>
      </c>
      <c r="DO100">
        <v>0.63780000000000003</v>
      </c>
      <c r="DP100">
        <v>0.6331</v>
      </c>
      <c r="DQ100">
        <v>0.62849999999999995</v>
      </c>
      <c r="DR100">
        <v>0.59989999999999999</v>
      </c>
      <c r="DS100">
        <v>0.59519999999999995</v>
      </c>
      <c r="DT100">
        <v>0.59079999999999999</v>
      </c>
      <c r="DU100">
        <v>0.58640000000000003</v>
      </c>
      <c r="DV100">
        <v>0.58209999999999995</v>
      </c>
      <c r="DW100">
        <v>0.58020000000000005</v>
      </c>
      <c r="DX100">
        <v>0.57820000000000005</v>
      </c>
      <c r="DY100">
        <v>0.62339999999999995</v>
      </c>
      <c r="DZ100">
        <v>0.62809999999999999</v>
      </c>
      <c r="EA100">
        <v>0.63219999999999998</v>
      </c>
      <c r="EB100">
        <v>0.63590000000000002</v>
      </c>
      <c r="EC100">
        <v>0.63939999999999997</v>
      </c>
      <c r="ED100">
        <v>0.64270000000000005</v>
      </c>
      <c r="EE100">
        <v>0.64590000000000003</v>
      </c>
      <c r="EF100">
        <v>0.64929999999999999</v>
      </c>
      <c r="EG100">
        <v>0.65259999999999996</v>
      </c>
      <c r="EH100">
        <v>0.65569999999999995</v>
      </c>
      <c r="EI100">
        <v>0.65859999999999996</v>
      </c>
      <c r="EJ100">
        <v>0.66139999999999999</v>
      </c>
      <c r="EK100">
        <v>0.66269999999999996</v>
      </c>
      <c r="EL100">
        <v>0.66390000000000005</v>
      </c>
      <c r="EM100">
        <v>0.70479999999999998</v>
      </c>
      <c r="EN100">
        <v>0.70499999999999996</v>
      </c>
      <c r="EO100">
        <v>0.70509999999999995</v>
      </c>
      <c r="EP100">
        <v>0.70509999999999995</v>
      </c>
      <c r="EQ100">
        <v>0.70499999999999996</v>
      </c>
      <c r="ER100">
        <v>0.70430000000000004</v>
      </c>
      <c r="ES100">
        <v>0.70340000000000003</v>
      </c>
      <c r="ET100">
        <v>0.70240000000000002</v>
      </c>
      <c r="EU100">
        <v>0.70140000000000002</v>
      </c>
      <c r="EV100">
        <v>0.7</v>
      </c>
      <c r="EW100">
        <v>0.69850000000000001</v>
      </c>
      <c r="EX100">
        <v>0.69699999999999995</v>
      </c>
      <c r="EY100">
        <v>0.69930000000000003</v>
      </c>
      <c r="EZ100">
        <v>0.70140000000000002</v>
      </c>
      <c r="FA100">
        <v>0.70140000000000002</v>
      </c>
      <c r="FB100">
        <v>0.70130000000000003</v>
      </c>
      <c r="FC100">
        <v>0.66149999999999998</v>
      </c>
      <c r="FD100">
        <v>0.66259999999999997</v>
      </c>
      <c r="FE100">
        <v>0.66339999999999999</v>
      </c>
      <c r="FF100">
        <v>0.66420000000000001</v>
      </c>
      <c r="FG100">
        <v>0.66510000000000002</v>
      </c>
      <c r="FH100">
        <v>0.66639999999999999</v>
      </c>
      <c r="FI100">
        <v>0.66700000000000004</v>
      </c>
      <c r="FJ100">
        <v>0.6673</v>
      </c>
      <c r="FK100">
        <v>0.66769999999999996</v>
      </c>
      <c r="FL100">
        <v>0.66810000000000003</v>
      </c>
      <c r="FM100">
        <v>0.66800000000000004</v>
      </c>
      <c r="FN100">
        <v>0.66779999999999995</v>
      </c>
      <c r="FO100">
        <v>0.6704</v>
      </c>
      <c r="FP100">
        <v>0.67290000000000005</v>
      </c>
      <c r="FQ100">
        <v>0.63629999999999998</v>
      </c>
      <c r="FR100">
        <v>0.6401</v>
      </c>
      <c r="FS100">
        <v>0.64390000000000003</v>
      </c>
      <c r="FT100">
        <v>0.64670000000000005</v>
      </c>
      <c r="FU100">
        <v>0.64949999999999997</v>
      </c>
      <c r="FV100">
        <v>0.65290000000000004</v>
      </c>
      <c r="FW100">
        <v>0.65629999999999999</v>
      </c>
      <c r="FX100">
        <v>0.65959999999999996</v>
      </c>
      <c r="FY100">
        <v>0.66279999999999994</v>
      </c>
      <c r="FZ100">
        <v>0.66510000000000002</v>
      </c>
      <c r="GA100">
        <v>0.66600000000000004</v>
      </c>
      <c r="GC100" s="58" t="str">
        <f>INDEX('[1]MONEDA FIA'!$B$2:$B$51,MATCH(A100,'[1]MONEDA FIA'!$A$2:$A$51,0))</f>
        <v>DA</v>
      </c>
    </row>
    <row r="101" spans="1:185" x14ac:dyDescent="0.2">
      <c r="A101" t="s">
        <v>56</v>
      </c>
      <c r="B101" t="s">
        <v>15</v>
      </c>
      <c r="C101">
        <v>0.62929999999999997</v>
      </c>
      <c r="D101">
        <v>0.63519999999999999</v>
      </c>
      <c r="E101">
        <v>0.64100000000000001</v>
      </c>
      <c r="F101">
        <v>0.64659999999999995</v>
      </c>
      <c r="G101">
        <v>0.65190000000000003</v>
      </c>
      <c r="H101">
        <v>0.65790000000000004</v>
      </c>
      <c r="I101">
        <v>0.69710000000000005</v>
      </c>
      <c r="J101">
        <v>0.69879999999999998</v>
      </c>
      <c r="K101">
        <v>0.70009999999999994</v>
      </c>
      <c r="L101">
        <v>0.7016</v>
      </c>
      <c r="M101">
        <v>0.70299999999999996</v>
      </c>
      <c r="N101">
        <v>0.70469999999999999</v>
      </c>
      <c r="O101">
        <v>0.70650000000000002</v>
      </c>
      <c r="P101">
        <v>0.7077</v>
      </c>
      <c r="Q101">
        <v>0.7137</v>
      </c>
      <c r="R101">
        <v>0.71950000000000003</v>
      </c>
      <c r="S101">
        <v>0.7228</v>
      </c>
      <c r="T101">
        <v>0.7278</v>
      </c>
      <c r="U101">
        <v>0.73470000000000002</v>
      </c>
      <c r="V101">
        <v>0.74219999999999997</v>
      </c>
      <c r="W101">
        <v>0.749</v>
      </c>
      <c r="X101">
        <v>0.75549999999999995</v>
      </c>
      <c r="Y101">
        <v>0.76190000000000002</v>
      </c>
      <c r="Z101">
        <v>0.76849999999999996</v>
      </c>
      <c r="AA101">
        <v>0.77490000000000003</v>
      </c>
      <c r="AB101">
        <v>0.78169999999999995</v>
      </c>
      <c r="AC101">
        <v>0.77780000000000005</v>
      </c>
      <c r="AD101">
        <v>0.77380000000000004</v>
      </c>
      <c r="AE101">
        <v>0.76170000000000004</v>
      </c>
      <c r="AF101">
        <v>0.75049999999999994</v>
      </c>
      <c r="AG101">
        <v>0.73950000000000005</v>
      </c>
      <c r="AH101">
        <v>0.7288</v>
      </c>
      <c r="AI101">
        <v>0.71840000000000004</v>
      </c>
      <c r="AJ101">
        <v>0.71619999999999995</v>
      </c>
      <c r="AK101">
        <v>0.71409999999999996</v>
      </c>
      <c r="AL101">
        <v>0.71179999999999999</v>
      </c>
      <c r="AM101">
        <v>0.71050000000000002</v>
      </c>
      <c r="AN101">
        <v>0.70920000000000005</v>
      </c>
      <c r="AO101">
        <v>0.70779999999999998</v>
      </c>
      <c r="AP101">
        <v>0.70650000000000002</v>
      </c>
      <c r="AQ101">
        <v>0.69699999999999995</v>
      </c>
      <c r="AR101">
        <v>0.68769999999999998</v>
      </c>
      <c r="AS101">
        <v>0.67869999999999997</v>
      </c>
      <c r="AT101">
        <v>0.67030000000000001</v>
      </c>
      <c r="AU101">
        <v>0.66200000000000003</v>
      </c>
      <c r="AV101">
        <v>0.65400000000000003</v>
      </c>
      <c r="AW101">
        <v>0.6482</v>
      </c>
      <c r="AX101">
        <v>0.64810000000000001</v>
      </c>
      <c r="AY101">
        <v>0.64810000000000001</v>
      </c>
      <c r="AZ101">
        <v>0.64739999999999998</v>
      </c>
      <c r="BA101">
        <v>0.64739999999999998</v>
      </c>
      <c r="BB101">
        <v>0.6472</v>
      </c>
      <c r="BC101">
        <v>0.6472</v>
      </c>
      <c r="BD101">
        <v>0.64729999999999999</v>
      </c>
      <c r="BE101">
        <v>0.64729999999999999</v>
      </c>
      <c r="BF101">
        <v>0.64729999999999999</v>
      </c>
      <c r="BG101">
        <v>0.65510000000000002</v>
      </c>
      <c r="BH101">
        <v>0.66249999999999998</v>
      </c>
      <c r="BI101">
        <v>0.66969999999999996</v>
      </c>
      <c r="BJ101">
        <v>0.67669999999999997</v>
      </c>
      <c r="BK101">
        <v>0.6825</v>
      </c>
      <c r="BL101">
        <v>0.68820000000000003</v>
      </c>
      <c r="BM101">
        <v>0.69350000000000001</v>
      </c>
      <c r="BN101">
        <v>0.69199999999999995</v>
      </c>
      <c r="BO101">
        <v>0.69020000000000004</v>
      </c>
      <c r="BP101">
        <v>0.68869999999999998</v>
      </c>
      <c r="BQ101">
        <v>0.68710000000000004</v>
      </c>
      <c r="BR101">
        <v>0.68559999999999999</v>
      </c>
      <c r="BS101">
        <v>0.68420000000000003</v>
      </c>
      <c r="BT101">
        <v>0.68279999999999996</v>
      </c>
      <c r="BU101">
        <v>0.6895</v>
      </c>
      <c r="BV101">
        <v>0.69579999999999997</v>
      </c>
      <c r="BW101">
        <v>0.70169999999999999</v>
      </c>
      <c r="BX101">
        <v>0.70779999999999998</v>
      </c>
      <c r="BY101">
        <v>0.71330000000000005</v>
      </c>
      <c r="BZ101">
        <v>0.71889999999999998</v>
      </c>
      <c r="CA101">
        <v>0.72460000000000002</v>
      </c>
      <c r="CB101">
        <v>0.72489999999999999</v>
      </c>
      <c r="CC101">
        <v>0.72519999999999996</v>
      </c>
      <c r="CD101">
        <v>0.72560000000000002</v>
      </c>
      <c r="CE101">
        <v>0.72589999999999999</v>
      </c>
      <c r="CF101">
        <v>0.72650000000000003</v>
      </c>
      <c r="CG101">
        <v>0.72719999999999996</v>
      </c>
      <c r="CH101">
        <v>0.72809999999999997</v>
      </c>
      <c r="CI101">
        <v>0.72860000000000003</v>
      </c>
      <c r="CJ101">
        <v>0.72909999999999997</v>
      </c>
      <c r="CK101">
        <v>0.72960000000000003</v>
      </c>
      <c r="CL101">
        <v>0.73029999999999995</v>
      </c>
      <c r="CM101">
        <v>0.73109999999999997</v>
      </c>
      <c r="CN101">
        <v>0.75680000000000003</v>
      </c>
      <c r="CO101">
        <v>0.75849999999999995</v>
      </c>
      <c r="CP101">
        <v>0.7601</v>
      </c>
      <c r="CQ101">
        <v>0.76180000000000003</v>
      </c>
      <c r="CR101">
        <v>0.76229999999999998</v>
      </c>
      <c r="CS101">
        <v>0.76290000000000002</v>
      </c>
      <c r="CT101">
        <v>0.76319999999999999</v>
      </c>
      <c r="CU101">
        <v>0.75639999999999996</v>
      </c>
      <c r="CV101">
        <v>0.749</v>
      </c>
      <c r="CW101">
        <v>0.74239999999999995</v>
      </c>
      <c r="CX101">
        <v>0.73599999999999999</v>
      </c>
      <c r="CY101">
        <v>0.72970000000000002</v>
      </c>
      <c r="CZ101">
        <v>0.72370000000000001</v>
      </c>
      <c r="DA101">
        <v>0.71789999999999998</v>
      </c>
      <c r="DB101">
        <v>0.71189999999999998</v>
      </c>
      <c r="DC101">
        <v>0.70620000000000005</v>
      </c>
      <c r="DD101">
        <v>0.70020000000000004</v>
      </c>
      <c r="DE101">
        <v>0.69430000000000003</v>
      </c>
      <c r="DF101">
        <v>0.68840000000000001</v>
      </c>
      <c r="DG101">
        <v>0.68259999999999998</v>
      </c>
      <c r="DH101">
        <v>0.67679999999999996</v>
      </c>
      <c r="DI101">
        <v>0.67110000000000003</v>
      </c>
      <c r="DJ101">
        <v>0.66549999999999998</v>
      </c>
      <c r="DK101">
        <v>0.65990000000000004</v>
      </c>
      <c r="DL101">
        <v>0.65439999999999998</v>
      </c>
      <c r="DM101">
        <v>0.64929999999999999</v>
      </c>
      <c r="DN101">
        <v>0.64439999999999997</v>
      </c>
      <c r="DO101">
        <v>0.63970000000000005</v>
      </c>
      <c r="DP101">
        <v>0.63490000000000002</v>
      </c>
      <c r="DQ101">
        <v>0.63029999999999997</v>
      </c>
      <c r="DR101">
        <v>0.60160000000000002</v>
      </c>
      <c r="DS101">
        <v>0.5968</v>
      </c>
      <c r="DT101">
        <v>0.59240000000000004</v>
      </c>
      <c r="DU101">
        <v>0.58799999999999997</v>
      </c>
      <c r="DV101">
        <v>0.5837</v>
      </c>
      <c r="DW101">
        <v>0.58169999999999999</v>
      </c>
      <c r="DX101">
        <v>0.57969999999999999</v>
      </c>
      <c r="DY101">
        <v>0.62519999999999998</v>
      </c>
      <c r="DZ101">
        <v>0.62990000000000002</v>
      </c>
      <c r="EA101">
        <v>0.63400000000000001</v>
      </c>
      <c r="EB101">
        <v>0.63780000000000003</v>
      </c>
      <c r="EC101">
        <v>0.64129999999999998</v>
      </c>
      <c r="ED101">
        <v>0.64459999999999995</v>
      </c>
      <c r="EE101">
        <v>0.64780000000000004</v>
      </c>
      <c r="EF101">
        <v>0.6512</v>
      </c>
      <c r="EG101">
        <v>0.65459999999999996</v>
      </c>
      <c r="EH101">
        <v>0.65769999999999995</v>
      </c>
      <c r="EI101">
        <v>0.66059999999999997</v>
      </c>
      <c r="EJ101">
        <v>0.66339999999999999</v>
      </c>
      <c r="EK101">
        <v>0.66469999999999996</v>
      </c>
      <c r="EL101">
        <v>0.66590000000000005</v>
      </c>
      <c r="EM101">
        <v>0.70709999999999995</v>
      </c>
      <c r="EN101">
        <v>0.70730000000000004</v>
      </c>
      <c r="EO101">
        <v>0.70740000000000003</v>
      </c>
      <c r="EP101">
        <v>0.70740000000000003</v>
      </c>
      <c r="EQ101">
        <v>0.70730000000000004</v>
      </c>
      <c r="ER101">
        <v>0.70660000000000001</v>
      </c>
      <c r="ES101">
        <v>0.70569999999999999</v>
      </c>
      <c r="ET101">
        <v>0.70469999999999999</v>
      </c>
      <c r="EU101">
        <v>0.70369999999999999</v>
      </c>
      <c r="EV101">
        <v>0.70230000000000004</v>
      </c>
      <c r="EW101">
        <v>0.70069999999999999</v>
      </c>
      <c r="EX101">
        <v>0.69920000000000004</v>
      </c>
      <c r="EY101">
        <v>0.70150000000000001</v>
      </c>
      <c r="EZ101">
        <v>0.70369999999999999</v>
      </c>
      <c r="FA101">
        <v>0.70369999999999999</v>
      </c>
      <c r="FB101">
        <v>0.7036</v>
      </c>
      <c r="FC101">
        <v>0.66349999999999998</v>
      </c>
      <c r="FD101">
        <v>0.66459999999999997</v>
      </c>
      <c r="FE101">
        <v>0.66539999999999999</v>
      </c>
      <c r="FF101">
        <v>0.66620000000000001</v>
      </c>
      <c r="FG101">
        <v>0.66710000000000003</v>
      </c>
      <c r="FH101">
        <v>0.66839999999999999</v>
      </c>
      <c r="FI101">
        <v>0.66900000000000004</v>
      </c>
      <c r="FJ101">
        <v>0.66930000000000001</v>
      </c>
      <c r="FK101">
        <v>0.66969999999999996</v>
      </c>
      <c r="FL101">
        <v>0.67010000000000003</v>
      </c>
      <c r="FM101">
        <v>0.67</v>
      </c>
      <c r="FN101">
        <v>0.66979999999999995</v>
      </c>
      <c r="FO101">
        <v>0.67249999999999999</v>
      </c>
      <c r="FP101">
        <v>0.67500000000000004</v>
      </c>
      <c r="FQ101">
        <v>0.63819999999999999</v>
      </c>
      <c r="FR101">
        <v>0.64200000000000002</v>
      </c>
      <c r="FS101">
        <v>0.64580000000000004</v>
      </c>
      <c r="FT101">
        <v>0.64859999999999995</v>
      </c>
      <c r="FU101">
        <v>0.65139999999999998</v>
      </c>
      <c r="FV101">
        <v>0.65490000000000004</v>
      </c>
      <c r="FW101">
        <v>0.6583</v>
      </c>
      <c r="FX101">
        <v>0.66159999999999997</v>
      </c>
      <c r="FY101">
        <v>0.66479999999999995</v>
      </c>
      <c r="FZ101">
        <v>0.66710000000000003</v>
      </c>
      <c r="GA101">
        <v>0.66800000000000004</v>
      </c>
      <c r="GC101" s="58" t="str">
        <f>INDEX('[1]MONEDA FIA'!$B$2:$B$51,MATCH(A101,'[1]MONEDA FIA'!$A$2:$A$51,0))</f>
        <v>DA</v>
      </c>
    </row>
    <row r="102" spans="1:185" x14ac:dyDescent="0.2">
      <c r="A102" t="s">
        <v>107</v>
      </c>
      <c r="B102" t="s">
        <v>13</v>
      </c>
      <c r="C102">
        <v>0</v>
      </c>
      <c r="D102">
        <v>0</v>
      </c>
      <c r="E102">
        <v>0</v>
      </c>
      <c r="F102">
        <v>0</v>
      </c>
      <c r="G102">
        <v>0</v>
      </c>
      <c r="H102">
        <v>0</v>
      </c>
      <c r="I102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150000</v>
      </c>
      <c r="BF102">
        <v>150000</v>
      </c>
      <c r="BG102">
        <v>150037.76999999999</v>
      </c>
      <c r="BH102">
        <v>150076.97</v>
      </c>
      <c r="BI102">
        <v>150114.73000000001</v>
      </c>
      <c r="BJ102">
        <v>150143.17000000001</v>
      </c>
      <c r="BK102">
        <v>150171.60999999999</v>
      </c>
      <c r="BL102">
        <v>150201.48000000001</v>
      </c>
      <c r="BM102">
        <v>150229.9</v>
      </c>
      <c r="BN102">
        <v>150279.16</v>
      </c>
      <c r="BO102">
        <v>150313.18</v>
      </c>
      <c r="BP102">
        <v>150345.75</v>
      </c>
      <c r="BQ102">
        <v>150374.12</v>
      </c>
      <c r="BR102">
        <v>150402.5</v>
      </c>
      <c r="BS102">
        <v>150444.85</v>
      </c>
      <c r="BT102">
        <v>150481.94</v>
      </c>
      <c r="BU102">
        <v>150519.01999999999</v>
      </c>
      <c r="BV102">
        <v>150557.54</v>
      </c>
      <c r="BW102">
        <v>150594.60999999999</v>
      </c>
      <c r="BX102">
        <v>150627.48000000001</v>
      </c>
      <c r="BY102">
        <v>150660.35</v>
      </c>
      <c r="BZ102">
        <v>150707.20000000001</v>
      </c>
      <c r="CA102">
        <v>150744.26999999999</v>
      </c>
      <c r="CB102">
        <v>150781.29</v>
      </c>
      <c r="CC102">
        <v>150819.76</v>
      </c>
      <c r="CD102">
        <v>150856.76</v>
      </c>
      <c r="CE102">
        <v>150889.57</v>
      </c>
      <c r="CF102">
        <v>150922.37</v>
      </c>
      <c r="CG102">
        <v>454469.18</v>
      </c>
      <c r="CH102">
        <v>454548.15</v>
      </c>
      <c r="CI102">
        <v>454585.92</v>
      </c>
      <c r="CJ102">
        <v>454711.81</v>
      </c>
      <c r="CK102">
        <v>454754.41</v>
      </c>
      <c r="CL102">
        <v>454838.39</v>
      </c>
      <c r="CM102">
        <v>454894.08000000002</v>
      </c>
      <c r="CN102">
        <v>455044.23</v>
      </c>
      <c r="CO102">
        <v>455145.22</v>
      </c>
      <c r="CP102">
        <v>455247.7</v>
      </c>
      <c r="CQ102">
        <v>455351.02</v>
      </c>
      <c r="CR102">
        <v>975451.93</v>
      </c>
      <c r="CS102">
        <v>975582.11</v>
      </c>
      <c r="CT102">
        <v>975711.82</v>
      </c>
      <c r="CU102">
        <v>975955.82</v>
      </c>
      <c r="CV102">
        <v>976119.45</v>
      </c>
      <c r="CW102">
        <v>976290.43</v>
      </c>
      <c r="CX102">
        <v>976462.53</v>
      </c>
      <c r="CY102">
        <v>976578.54</v>
      </c>
      <c r="CZ102">
        <v>976721.36</v>
      </c>
      <c r="DA102">
        <v>976866.52</v>
      </c>
      <c r="DB102">
        <v>977147.87</v>
      </c>
      <c r="DC102">
        <v>977335.23</v>
      </c>
      <c r="DD102">
        <v>977526.09</v>
      </c>
      <c r="DE102">
        <v>977714.42</v>
      </c>
      <c r="DF102">
        <v>977877.77</v>
      </c>
      <c r="DG102">
        <v>978040.57</v>
      </c>
      <c r="DH102">
        <v>978201.63</v>
      </c>
      <c r="DI102">
        <v>978477.74</v>
      </c>
      <c r="DJ102">
        <v>978665.91</v>
      </c>
      <c r="DK102">
        <v>978855.52</v>
      </c>
      <c r="DL102">
        <v>979048.53</v>
      </c>
      <c r="DM102">
        <v>979236.61</v>
      </c>
      <c r="DN102">
        <v>979396.54</v>
      </c>
      <c r="DO102">
        <v>979553.61</v>
      </c>
      <c r="DP102">
        <v>979802.12</v>
      </c>
      <c r="DQ102">
        <v>979995.54</v>
      </c>
      <c r="DR102">
        <v>980184.96</v>
      </c>
      <c r="DS102">
        <v>980339.71</v>
      </c>
      <c r="DT102">
        <v>980558.1</v>
      </c>
      <c r="DU102">
        <v>980708.63</v>
      </c>
      <c r="DV102">
        <v>980862.11</v>
      </c>
      <c r="DW102">
        <v>2281114.23</v>
      </c>
      <c r="DX102">
        <v>2281612.1800000002</v>
      </c>
      <c r="DY102">
        <v>2282120.04</v>
      </c>
      <c r="DZ102">
        <v>2282626.1800000002</v>
      </c>
      <c r="EA102">
        <v>2313126.63</v>
      </c>
      <c r="EB102">
        <v>2313555.0099999998</v>
      </c>
      <c r="EC102">
        <v>2313989.96</v>
      </c>
      <c r="ED102">
        <v>2314691.35</v>
      </c>
      <c r="EE102">
        <v>2315242.29</v>
      </c>
      <c r="EF102">
        <v>2315790.42</v>
      </c>
      <c r="EG102">
        <v>2316340.92</v>
      </c>
      <c r="EH102">
        <v>29796889.739999998</v>
      </c>
      <c r="EI102">
        <v>29803937.469999999</v>
      </c>
      <c r="EJ102">
        <v>29810996.109999999</v>
      </c>
      <c r="EK102">
        <v>29820534.43</v>
      </c>
      <c r="EL102">
        <v>29828411.289999999</v>
      </c>
      <c r="EM102">
        <v>29836303.239999998</v>
      </c>
      <c r="EN102">
        <v>29844176.719999999</v>
      </c>
      <c r="EO102">
        <v>29852066.350000001</v>
      </c>
      <c r="EP102">
        <v>29859104.68</v>
      </c>
      <c r="EQ102">
        <v>29866264.809999999</v>
      </c>
      <c r="ER102">
        <v>29875897.530000001</v>
      </c>
      <c r="ES102">
        <v>29883983.75</v>
      </c>
      <c r="ET102">
        <v>29891733.010000002</v>
      </c>
      <c r="EU102">
        <v>29899477.390000001</v>
      </c>
      <c r="EV102">
        <v>19907229.309999999</v>
      </c>
      <c r="EW102">
        <v>19911540.399999999</v>
      </c>
      <c r="EX102">
        <v>19916025.43</v>
      </c>
      <c r="EY102">
        <v>16422376.949999999</v>
      </c>
      <c r="EZ102">
        <v>16426875.310000001</v>
      </c>
      <c r="FA102">
        <v>16431369.84</v>
      </c>
      <c r="FB102">
        <v>16435888.24</v>
      </c>
      <c r="FC102">
        <v>18440379.199999999</v>
      </c>
      <c r="FD102">
        <v>18444500.300000001</v>
      </c>
      <c r="FE102">
        <v>18448601.420000002</v>
      </c>
      <c r="FF102">
        <v>18455517.059999999</v>
      </c>
      <c r="FG102">
        <v>18460604.07</v>
      </c>
      <c r="FH102">
        <v>18467116.809999999</v>
      </c>
      <c r="FI102">
        <v>18473634.190000001</v>
      </c>
      <c r="FJ102">
        <v>18480144.469999999</v>
      </c>
      <c r="FK102">
        <v>18485672.210000001</v>
      </c>
      <c r="FL102">
        <v>18491173.66</v>
      </c>
      <c r="FM102">
        <v>18499670.039999999</v>
      </c>
      <c r="FN102">
        <v>18506174.620000001</v>
      </c>
      <c r="FO102">
        <v>18512677.260000002</v>
      </c>
      <c r="FP102">
        <v>18518020.59</v>
      </c>
      <c r="FQ102">
        <v>18525741.109999999</v>
      </c>
      <c r="FR102">
        <v>18531115.329999998</v>
      </c>
      <c r="FS102">
        <v>18536468.219999999</v>
      </c>
      <c r="FT102">
        <v>18545424.890000001</v>
      </c>
      <c r="FU102">
        <v>18551980.66</v>
      </c>
      <c r="FV102">
        <v>18558538.57</v>
      </c>
      <c r="FW102">
        <v>18565094.390000001</v>
      </c>
      <c r="FX102">
        <v>18571643.210000001</v>
      </c>
      <c r="FY102">
        <v>18577062.949999999</v>
      </c>
      <c r="FZ102">
        <v>18582292.109999999</v>
      </c>
      <c r="GA102">
        <v>20591623.710000001</v>
      </c>
      <c r="GC102" s="58" t="str">
        <f>INDEX('[1]MONEDA FIA'!$B$2:$B$51,MATCH(A102,'[1]MONEDA FIA'!$A$2:$A$51,0))</f>
        <v>BS</v>
      </c>
    </row>
    <row r="103" spans="1:185" x14ac:dyDescent="0.2">
      <c r="A103" t="s">
        <v>107</v>
      </c>
      <c r="B103" t="s">
        <v>16</v>
      </c>
      <c r="C103">
        <v>0</v>
      </c>
      <c r="D103">
        <v>0</v>
      </c>
      <c r="E103">
        <v>0</v>
      </c>
      <c r="F103">
        <v>0</v>
      </c>
      <c r="G103">
        <v>0</v>
      </c>
      <c r="H103">
        <v>0</v>
      </c>
      <c r="I103">
        <v>0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150000</v>
      </c>
      <c r="BF103">
        <v>688.21</v>
      </c>
      <c r="BG103">
        <v>688.21</v>
      </c>
      <c r="BH103">
        <v>688.21</v>
      </c>
      <c r="BI103">
        <v>688.21</v>
      </c>
      <c r="BJ103">
        <v>688.21</v>
      </c>
      <c r="BK103">
        <v>688.21</v>
      </c>
      <c r="BL103">
        <v>688.21</v>
      </c>
      <c r="BM103">
        <v>688.21</v>
      </c>
      <c r="BN103">
        <v>688.21</v>
      </c>
      <c r="BO103">
        <v>688.21</v>
      </c>
      <c r="BP103">
        <v>688.21</v>
      </c>
      <c r="BQ103">
        <v>688.21</v>
      </c>
      <c r="BR103">
        <v>688.21</v>
      </c>
      <c r="BS103">
        <v>688.21</v>
      </c>
      <c r="BT103">
        <v>688.21</v>
      </c>
      <c r="BU103">
        <v>688.21</v>
      </c>
      <c r="BV103">
        <v>688.21</v>
      </c>
      <c r="BW103">
        <v>688.21</v>
      </c>
      <c r="BX103">
        <v>688.21</v>
      </c>
      <c r="BY103">
        <v>688.21</v>
      </c>
      <c r="BZ103">
        <v>688.21</v>
      </c>
      <c r="CA103">
        <v>688.25</v>
      </c>
      <c r="CB103">
        <v>688.25</v>
      </c>
      <c r="CC103">
        <v>688.25</v>
      </c>
      <c r="CD103">
        <v>688.25</v>
      </c>
      <c r="CE103">
        <v>688.25</v>
      </c>
      <c r="CF103">
        <v>688.25</v>
      </c>
      <c r="CG103">
        <v>4059.25</v>
      </c>
      <c r="CH103">
        <v>4059.25</v>
      </c>
      <c r="CI103">
        <v>4015.06</v>
      </c>
      <c r="CJ103">
        <v>252373.9</v>
      </c>
      <c r="CK103">
        <v>4179.5600000000004</v>
      </c>
      <c r="CL103">
        <v>4179.5600000000004</v>
      </c>
      <c r="CM103">
        <v>4179.5600000000004</v>
      </c>
      <c r="CN103">
        <v>4179.5600000000004</v>
      </c>
      <c r="CO103">
        <v>4179.5600000000004</v>
      </c>
      <c r="CP103">
        <v>4179.5600000000004</v>
      </c>
      <c r="CQ103">
        <v>4179.5600000000004</v>
      </c>
      <c r="CR103">
        <v>19249.990000000002</v>
      </c>
      <c r="CS103">
        <v>19249.990000000002</v>
      </c>
      <c r="CT103">
        <v>19249.990000000002</v>
      </c>
      <c r="CU103">
        <v>71250.06</v>
      </c>
      <c r="CV103">
        <v>71250.06</v>
      </c>
      <c r="CW103">
        <v>71250.06</v>
      </c>
      <c r="CX103">
        <v>576581.68000000005</v>
      </c>
      <c r="CY103">
        <v>76581.679999999993</v>
      </c>
      <c r="CZ103">
        <v>76581.679999999993</v>
      </c>
      <c r="DA103">
        <v>76581.679999999993</v>
      </c>
      <c r="DB103">
        <v>76581.679999999993</v>
      </c>
      <c r="DC103">
        <v>76581.679999999993</v>
      </c>
      <c r="DD103">
        <v>76581.679999999993</v>
      </c>
      <c r="DE103">
        <v>76581.679999999993</v>
      </c>
      <c r="DF103">
        <v>76581.679999999993</v>
      </c>
      <c r="DG103">
        <v>76581.679999999993</v>
      </c>
      <c r="DH103">
        <v>76581.679999999993</v>
      </c>
      <c r="DI103">
        <v>76581.679999999993</v>
      </c>
      <c r="DJ103">
        <v>76581.679999999993</v>
      </c>
      <c r="DK103">
        <v>76581.679999999993</v>
      </c>
      <c r="DL103">
        <v>76581.679999999993</v>
      </c>
      <c r="DM103">
        <v>76581.679999999993</v>
      </c>
      <c r="DN103">
        <v>76581.679999999993</v>
      </c>
      <c r="DO103">
        <v>76581.679999999993</v>
      </c>
      <c r="DP103">
        <v>76581.679999999993</v>
      </c>
      <c r="DQ103">
        <v>76581.679999999993</v>
      </c>
      <c r="DR103">
        <v>76711.7</v>
      </c>
      <c r="DS103">
        <v>76711.7</v>
      </c>
      <c r="DT103">
        <v>76711.7</v>
      </c>
      <c r="DU103">
        <v>76711.7</v>
      </c>
      <c r="DV103">
        <v>76711.7</v>
      </c>
      <c r="DW103">
        <v>32867</v>
      </c>
      <c r="DX103">
        <v>32866.36</v>
      </c>
      <c r="DY103">
        <v>32836.53</v>
      </c>
      <c r="DZ103">
        <v>32836.53</v>
      </c>
      <c r="EA103">
        <v>12626.53</v>
      </c>
      <c r="EB103">
        <v>12626.53</v>
      </c>
      <c r="EC103">
        <v>12626.53</v>
      </c>
      <c r="ED103">
        <v>11198.41</v>
      </c>
      <c r="EE103">
        <v>11198.41</v>
      </c>
      <c r="EF103">
        <v>11198.41</v>
      </c>
      <c r="EG103">
        <v>11198.41</v>
      </c>
      <c r="EH103">
        <v>21130.720000000001</v>
      </c>
      <c r="EI103">
        <v>21130.720000000001</v>
      </c>
      <c r="EJ103">
        <v>21130.720000000001</v>
      </c>
      <c r="EK103">
        <v>20184.23</v>
      </c>
      <c r="EL103">
        <v>20184.23</v>
      </c>
      <c r="EM103">
        <v>20184.23</v>
      </c>
      <c r="EN103">
        <v>20184.23</v>
      </c>
      <c r="EO103">
        <v>19673.82</v>
      </c>
      <c r="EP103">
        <v>19673.82</v>
      </c>
      <c r="EQ103">
        <v>19673.82</v>
      </c>
      <c r="ER103">
        <v>19673.84</v>
      </c>
      <c r="ES103">
        <v>1236597.27</v>
      </c>
      <c r="ET103">
        <v>1236597.27</v>
      </c>
      <c r="EU103">
        <v>1236597.27</v>
      </c>
      <c r="EV103">
        <v>1714408.4</v>
      </c>
      <c r="EW103">
        <v>1715050.67</v>
      </c>
      <c r="EX103">
        <v>1715050.67</v>
      </c>
      <c r="EY103">
        <v>112652.67</v>
      </c>
      <c r="EZ103">
        <v>112652.67</v>
      </c>
      <c r="FA103">
        <v>112652.67</v>
      </c>
      <c r="FB103">
        <v>112675.2</v>
      </c>
      <c r="FC103">
        <v>212969.44</v>
      </c>
      <c r="FD103">
        <v>212969.44</v>
      </c>
      <c r="FE103">
        <v>212969.44</v>
      </c>
      <c r="FF103">
        <v>212969.44</v>
      </c>
      <c r="FG103">
        <v>212969.44</v>
      </c>
      <c r="FH103">
        <v>212969.44</v>
      </c>
      <c r="FI103">
        <v>212969.44</v>
      </c>
      <c r="FJ103">
        <v>212969.44</v>
      </c>
      <c r="FK103">
        <v>212969.44</v>
      </c>
      <c r="FL103">
        <v>212969.44</v>
      </c>
      <c r="FM103">
        <v>212969.44</v>
      </c>
      <c r="FN103">
        <v>212969.44</v>
      </c>
      <c r="FO103">
        <v>212969.44</v>
      </c>
      <c r="FP103">
        <v>212969.44</v>
      </c>
      <c r="FQ103">
        <v>212969.44</v>
      </c>
      <c r="FR103">
        <v>212969.44</v>
      </c>
      <c r="FS103">
        <v>212969.44</v>
      </c>
      <c r="FT103">
        <v>212969.44</v>
      </c>
      <c r="FU103">
        <v>212969.44</v>
      </c>
      <c r="FV103">
        <v>212969.44</v>
      </c>
      <c r="FW103">
        <v>212989.49</v>
      </c>
      <c r="FX103">
        <v>212989.49</v>
      </c>
      <c r="FY103">
        <v>212989.49</v>
      </c>
      <c r="FZ103">
        <v>212989.49</v>
      </c>
      <c r="GA103">
        <v>2213765.34</v>
      </c>
      <c r="GC103" s="58" t="str">
        <f>INDEX('[1]MONEDA FIA'!$B$2:$B$51,MATCH(A103,'[1]MONEDA FIA'!$A$2:$A$51,0))</f>
        <v>BS</v>
      </c>
    </row>
    <row r="104" spans="1:185" x14ac:dyDescent="0.2">
      <c r="A104" t="s">
        <v>107</v>
      </c>
      <c r="B104" t="s">
        <v>14</v>
      </c>
      <c r="C104">
        <v>0</v>
      </c>
      <c r="D104">
        <v>0</v>
      </c>
      <c r="E104">
        <v>0</v>
      </c>
      <c r="F104">
        <v>0</v>
      </c>
      <c r="G104">
        <v>0</v>
      </c>
      <c r="H104">
        <v>0</v>
      </c>
      <c r="I104">
        <v>0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0</v>
      </c>
      <c r="BG104">
        <v>0</v>
      </c>
      <c r="BH104">
        <v>0</v>
      </c>
      <c r="BI104">
        <v>0</v>
      </c>
      <c r="BJ104">
        <v>0</v>
      </c>
      <c r="BK104">
        <v>0</v>
      </c>
      <c r="BL104">
        <v>0</v>
      </c>
      <c r="BM104">
        <v>0</v>
      </c>
      <c r="BN104">
        <v>0</v>
      </c>
      <c r="BO104">
        <v>0</v>
      </c>
      <c r="BP104">
        <v>0</v>
      </c>
      <c r="BQ104">
        <v>0</v>
      </c>
      <c r="BR104">
        <v>0</v>
      </c>
      <c r="BS104">
        <v>0</v>
      </c>
      <c r="BT104">
        <v>0</v>
      </c>
      <c r="BU104">
        <v>0</v>
      </c>
      <c r="BV104">
        <v>0</v>
      </c>
      <c r="BW104">
        <v>0</v>
      </c>
      <c r="BX104">
        <v>0</v>
      </c>
      <c r="BY104">
        <v>0</v>
      </c>
      <c r="BZ104">
        <v>0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0</v>
      </c>
      <c r="CH104">
        <v>6.7016999999999998</v>
      </c>
      <c r="CI104">
        <v>6.6845999999999997</v>
      </c>
      <c r="CJ104">
        <v>6.9367000000000001</v>
      </c>
      <c r="CK104">
        <v>6.7460000000000004</v>
      </c>
      <c r="CL104">
        <v>6.6083999999999996</v>
      </c>
      <c r="CM104">
        <v>6.4881000000000002</v>
      </c>
      <c r="CN104">
        <v>6.4618000000000002</v>
      </c>
      <c r="CO104">
        <v>6.4476000000000004</v>
      </c>
      <c r="CP104">
        <v>6.4261999999999997</v>
      </c>
      <c r="CQ104">
        <v>6.4188000000000001</v>
      </c>
      <c r="CR104">
        <v>6.2652000000000001</v>
      </c>
      <c r="CS104">
        <v>6.1879999999999997</v>
      </c>
      <c r="CT104">
        <v>6.1234999999999999</v>
      </c>
      <c r="CU104">
        <v>6.032</v>
      </c>
      <c r="CV104">
        <v>5.9419000000000004</v>
      </c>
      <c r="CW104">
        <v>5.851</v>
      </c>
      <c r="CX104">
        <v>5.7385000000000002</v>
      </c>
      <c r="CY104">
        <v>5.56</v>
      </c>
      <c r="CZ104">
        <v>5.4629000000000003</v>
      </c>
      <c r="DA104">
        <v>5.3802000000000003</v>
      </c>
      <c r="DB104">
        <v>5.3103999999999996</v>
      </c>
      <c r="DC104">
        <v>5.2407000000000004</v>
      </c>
      <c r="DD104">
        <v>5.1650999999999998</v>
      </c>
      <c r="DE104">
        <v>5.0987999999999998</v>
      </c>
      <c r="DF104">
        <v>5.0388000000000002</v>
      </c>
      <c r="DG104">
        <v>4.9664000000000001</v>
      </c>
      <c r="DH104">
        <v>4.9027000000000003</v>
      </c>
      <c r="DI104">
        <v>4.8438999999999997</v>
      </c>
      <c r="DJ104">
        <v>4.7801999999999998</v>
      </c>
      <c r="DK104">
        <v>4.9116999999999997</v>
      </c>
      <c r="DL104">
        <v>5.0187999999999997</v>
      </c>
      <c r="DM104">
        <v>5.1120999999999999</v>
      </c>
      <c r="DN104">
        <v>5.2112999999999996</v>
      </c>
      <c r="DO104">
        <v>5.3231999999999999</v>
      </c>
      <c r="DP104">
        <v>5.3699000000000003</v>
      </c>
      <c r="DQ104">
        <v>5.4168000000000003</v>
      </c>
      <c r="DR104">
        <v>5.4065000000000003</v>
      </c>
      <c r="DS104">
        <v>5.383</v>
      </c>
      <c r="DT104">
        <v>5.3516000000000004</v>
      </c>
      <c r="DU104">
        <v>5.3166000000000002</v>
      </c>
      <c r="DV104">
        <v>5.4287999999999998</v>
      </c>
      <c r="DW104">
        <v>5.3254000000000001</v>
      </c>
      <c r="DX104">
        <v>5.3844000000000003</v>
      </c>
      <c r="DY104">
        <v>5.4741</v>
      </c>
      <c r="DZ104">
        <v>5.5598999999999998</v>
      </c>
      <c r="EA104">
        <v>5.6276000000000002</v>
      </c>
      <c r="EB104">
        <v>5.6982999999999997</v>
      </c>
      <c r="EC104">
        <v>5.8376000000000001</v>
      </c>
      <c r="ED104">
        <v>5.8998999999999997</v>
      </c>
      <c r="EE104">
        <v>5.9728000000000003</v>
      </c>
      <c r="EF104">
        <v>6.0313999999999997</v>
      </c>
      <c r="EG104">
        <v>6.0911999999999997</v>
      </c>
      <c r="EH104">
        <v>5.8811</v>
      </c>
      <c r="EI104">
        <v>5.9695</v>
      </c>
      <c r="EJ104">
        <v>6.0526</v>
      </c>
      <c r="EK104">
        <v>6.1361999999999997</v>
      </c>
      <c r="EL104">
        <v>6.2225999999999999</v>
      </c>
      <c r="EM104">
        <v>6.3048000000000002</v>
      </c>
      <c r="EN104">
        <v>6.3910999999999998</v>
      </c>
      <c r="EO104">
        <v>6.4763000000000002</v>
      </c>
      <c r="EP104">
        <v>6.5576999999999996</v>
      </c>
      <c r="EQ104">
        <v>6.6516999999999999</v>
      </c>
      <c r="ER104">
        <v>6.7449000000000003</v>
      </c>
      <c r="ES104">
        <v>6.8464</v>
      </c>
      <c r="ET104">
        <v>6.9343000000000004</v>
      </c>
      <c r="EU104">
        <v>7.0147000000000004</v>
      </c>
      <c r="EV104">
        <v>7.2550999999999997</v>
      </c>
      <c r="EW104">
        <v>7.3243999999999998</v>
      </c>
      <c r="EX104">
        <v>7.4076000000000004</v>
      </c>
      <c r="EY104">
        <v>7.5377999999999998</v>
      </c>
      <c r="EZ104">
        <v>7.6265000000000001</v>
      </c>
      <c r="FA104">
        <v>7.8394000000000004</v>
      </c>
      <c r="FB104">
        <v>7.8895</v>
      </c>
      <c r="FC104">
        <v>7.8979999999999997</v>
      </c>
      <c r="FD104">
        <v>7.9433999999999996</v>
      </c>
      <c r="FE104">
        <v>7.9949000000000003</v>
      </c>
      <c r="FF104">
        <v>8.0478000000000005</v>
      </c>
      <c r="FG104">
        <v>8.0977999999999994</v>
      </c>
      <c r="FH104">
        <v>8.2226999999999997</v>
      </c>
      <c r="FI104">
        <v>8.3328000000000007</v>
      </c>
      <c r="FJ104">
        <v>8.4419000000000004</v>
      </c>
      <c r="FK104">
        <v>8.5478000000000005</v>
      </c>
      <c r="FL104">
        <v>8.9125999999999994</v>
      </c>
      <c r="FM104">
        <v>8.9786000000000001</v>
      </c>
      <c r="FN104">
        <v>9.0428999999999995</v>
      </c>
      <c r="FO104">
        <v>9.1059999999999999</v>
      </c>
      <c r="FP104">
        <v>9.1681000000000008</v>
      </c>
      <c r="FQ104">
        <v>9.2326999999999995</v>
      </c>
      <c r="FR104">
        <v>9.2967999999999993</v>
      </c>
      <c r="FS104">
        <v>9.359</v>
      </c>
      <c r="FT104">
        <v>9.4207000000000001</v>
      </c>
      <c r="FU104">
        <v>9.4763000000000002</v>
      </c>
      <c r="FV104">
        <v>9.5317000000000007</v>
      </c>
      <c r="FW104">
        <v>9.5815000000000001</v>
      </c>
      <c r="FX104">
        <v>9.6439000000000004</v>
      </c>
      <c r="FY104">
        <v>9.7178000000000004</v>
      </c>
      <c r="FZ104">
        <v>9.6265000000000001</v>
      </c>
      <c r="GA104">
        <v>9.6746999999999996</v>
      </c>
      <c r="GC104" s="58" t="str">
        <f>INDEX('[1]MONEDA FIA'!$B$2:$B$51,MATCH(A104,'[1]MONEDA FIA'!$A$2:$A$51,0))</f>
        <v>BS</v>
      </c>
    </row>
    <row r="105" spans="1:185" x14ac:dyDescent="0.2">
      <c r="A105" t="s">
        <v>107</v>
      </c>
      <c r="B105" t="s">
        <v>15</v>
      </c>
      <c r="C105">
        <v>0</v>
      </c>
      <c r="D105">
        <v>0</v>
      </c>
      <c r="E105">
        <v>0</v>
      </c>
      <c r="F105">
        <v>0</v>
      </c>
      <c r="G105">
        <v>0</v>
      </c>
      <c r="H105">
        <v>0</v>
      </c>
      <c r="I105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0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0</v>
      </c>
      <c r="BE105">
        <v>0</v>
      </c>
      <c r="BF105">
        <v>0</v>
      </c>
      <c r="BG105">
        <v>0</v>
      </c>
      <c r="BH105">
        <v>0</v>
      </c>
      <c r="BI105">
        <v>0</v>
      </c>
      <c r="BJ105">
        <v>0</v>
      </c>
      <c r="BK105">
        <v>0</v>
      </c>
      <c r="BL105">
        <v>0</v>
      </c>
      <c r="BM105">
        <v>0</v>
      </c>
      <c r="BN105">
        <v>0</v>
      </c>
      <c r="BO105">
        <v>0</v>
      </c>
      <c r="BP105">
        <v>0</v>
      </c>
      <c r="BQ105">
        <v>0</v>
      </c>
      <c r="BR105">
        <v>0</v>
      </c>
      <c r="BS105">
        <v>0</v>
      </c>
      <c r="BT105">
        <v>0</v>
      </c>
      <c r="BU105">
        <v>0</v>
      </c>
      <c r="BV105">
        <v>0</v>
      </c>
      <c r="BW105">
        <v>0</v>
      </c>
      <c r="BX105">
        <v>0</v>
      </c>
      <c r="BY105">
        <v>0</v>
      </c>
      <c r="BZ105">
        <v>0</v>
      </c>
      <c r="CA105">
        <v>0</v>
      </c>
      <c r="CB105">
        <v>0</v>
      </c>
      <c r="CC105">
        <v>0</v>
      </c>
      <c r="CD105">
        <v>0</v>
      </c>
      <c r="CE105">
        <v>0</v>
      </c>
      <c r="CF105">
        <v>0</v>
      </c>
      <c r="CG105">
        <v>0</v>
      </c>
      <c r="CH105">
        <v>6.9114000000000004</v>
      </c>
      <c r="CI105">
        <v>6.8933</v>
      </c>
      <c r="CJ105">
        <v>7.1615000000000002</v>
      </c>
      <c r="CK105">
        <v>6.9584999999999999</v>
      </c>
      <c r="CL105">
        <v>6.8122999999999996</v>
      </c>
      <c r="CM105">
        <v>6.6845999999999997</v>
      </c>
      <c r="CN105">
        <v>6.6566999999999998</v>
      </c>
      <c r="CO105">
        <v>6.6416000000000004</v>
      </c>
      <c r="CP105">
        <v>6.6189</v>
      </c>
      <c r="CQ105">
        <v>6.6109999999999998</v>
      </c>
      <c r="CR105">
        <v>6.4482999999999997</v>
      </c>
      <c r="CS105">
        <v>6.3666</v>
      </c>
      <c r="CT105">
        <v>6.2983000000000002</v>
      </c>
      <c r="CU105">
        <v>6.2016</v>
      </c>
      <c r="CV105">
        <v>6.1063999999999998</v>
      </c>
      <c r="CW105">
        <v>6.0105000000000004</v>
      </c>
      <c r="CX105">
        <v>5.8918999999999997</v>
      </c>
      <c r="CY105">
        <v>5.7039</v>
      </c>
      <c r="CZ105">
        <v>5.6017999999999999</v>
      </c>
      <c r="DA105">
        <v>5.5148999999999999</v>
      </c>
      <c r="DB105">
        <v>5.4416000000000002</v>
      </c>
      <c r="DC105">
        <v>5.3684000000000003</v>
      </c>
      <c r="DD105">
        <v>5.2891000000000004</v>
      </c>
      <c r="DE105">
        <v>5.2196999999999996</v>
      </c>
      <c r="DF105">
        <v>5.1567999999999996</v>
      </c>
      <c r="DG105">
        <v>5.0810000000000004</v>
      </c>
      <c r="DH105">
        <v>5.0144000000000002</v>
      </c>
      <c r="DI105">
        <v>4.9528999999999996</v>
      </c>
      <c r="DJ105">
        <v>4.8863000000000003</v>
      </c>
      <c r="DK105">
        <v>5.0237999999999996</v>
      </c>
      <c r="DL105">
        <v>5.1359000000000004</v>
      </c>
      <c r="DM105">
        <v>5.2336</v>
      </c>
      <c r="DN105">
        <v>5.3376000000000001</v>
      </c>
      <c r="DO105">
        <v>5.4550000000000001</v>
      </c>
      <c r="DP105">
        <v>5.5041000000000002</v>
      </c>
      <c r="DQ105">
        <v>5.5533000000000001</v>
      </c>
      <c r="DR105">
        <v>5.5425000000000004</v>
      </c>
      <c r="DS105">
        <v>5.5178000000000003</v>
      </c>
      <c r="DT105">
        <v>5.4847999999999999</v>
      </c>
      <c r="DU105">
        <v>5.4481000000000002</v>
      </c>
      <c r="DV105">
        <v>5.5659000000000001</v>
      </c>
      <c r="DW105">
        <v>5.4573</v>
      </c>
      <c r="DX105">
        <v>5.5193000000000003</v>
      </c>
      <c r="DY105">
        <v>5.6135999999999999</v>
      </c>
      <c r="DZ105">
        <v>5.7038000000000002</v>
      </c>
      <c r="EA105">
        <v>5.7750000000000004</v>
      </c>
      <c r="EB105">
        <v>5.8494999999999999</v>
      </c>
      <c r="EC105">
        <v>5.9962999999999997</v>
      </c>
      <c r="ED105">
        <v>6.0621</v>
      </c>
      <c r="EE105">
        <v>6.1391</v>
      </c>
      <c r="EF105">
        <v>6.2009999999999996</v>
      </c>
      <c r="EG105">
        <v>6.2641999999999998</v>
      </c>
      <c r="EH105">
        <v>6.0422000000000002</v>
      </c>
      <c r="EI105">
        <v>6.1356000000000002</v>
      </c>
      <c r="EJ105">
        <v>6.2233999999999998</v>
      </c>
      <c r="EK105">
        <v>6.3117999999999999</v>
      </c>
      <c r="EL105">
        <v>6.4032</v>
      </c>
      <c r="EM105">
        <v>6.4901999999999997</v>
      </c>
      <c r="EN105">
        <v>6.5816999999999997</v>
      </c>
      <c r="EO105">
        <v>6.6719999999999997</v>
      </c>
      <c r="EP105">
        <v>6.7584</v>
      </c>
      <c r="EQ105">
        <v>6.8582999999999998</v>
      </c>
      <c r="ER105">
        <v>6.9573999999999998</v>
      </c>
      <c r="ES105">
        <v>7.0654000000000003</v>
      </c>
      <c r="ET105">
        <v>7.1589999999999998</v>
      </c>
      <c r="EU105">
        <v>7.2446999999999999</v>
      </c>
      <c r="EV105">
        <v>7.5012999999999996</v>
      </c>
      <c r="EW105">
        <v>7.5754000000000001</v>
      </c>
      <c r="EX105">
        <v>7.6642999999999999</v>
      </c>
      <c r="EY105">
        <v>7.8037000000000001</v>
      </c>
      <c r="EZ105">
        <v>7.8987999999999996</v>
      </c>
      <c r="FA105">
        <v>8.1273</v>
      </c>
      <c r="FB105">
        <v>8.1811000000000007</v>
      </c>
      <c r="FC105">
        <v>8.1903000000000006</v>
      </c>
      <c r="FD105">
        <v>8.2391000000000005</v>
      </c>
      <c r="FE105">
        <v>8.2944999999999993</v>
      </c>
      <c r="FF105">
        <v>8.3513999999999999</v>
      </c>
      <c r="FG105">
        <v>8.4052000000000007</v>
      </c>
      <c r="FH105">
        <v>8.5397999999999996</v>
      </c>
      <c r="FI105">
        <v>8.6585000000000001</v>
      </c>
      <c r="FJ105">
        <v>8.7763000000000009</v>
      </c>
      <c r="FK105">
        <v>8.8908000000000005</v>
      </c>
      <c r="FL105">
        <v>9.2858000000000001</v>
      </c>
      <c r="FM105">
        <v>9.3574999999999999</v>
      </c>
      <c r="FN105">
        <v>9.4273000000000007</v>
      </c>
      <c r="FO105">
        <v>9.4957999999999991</v>
      </c>
      <c r="FP105">
        <v>9.5632999999999999</v>
      </c>
      <c r="FQ105">
        <v>9.6335999999999995</v>
      </c>
      <c r="FR105">
        <v>9.7034000000000002</v>
      </c>
      <c r="FS105">
        <v>9.7711000000000006</v>
      </c>
      <c r="FT105">
        <v>9.8383000000000003</v>
      </c>
      <c r="FU105">
        <v>9.8988999999999994</v>
      </c>
      <c r="FV105">
        <v>9.9593000000000007</v>
      </c>
      <c r="FW105">
        <v>10.0137</v>
      </c>
      <c r="FX105">
        <v>10.081799999999999</v>
      </c>
      <c r="FY105">
        <v>10.1625</v>
      </c>
      <c r="FZ105">
        <v>10.062799999999999</v>
      </c>
      <c r="GA105">
        <v>10.115399999999999</v>
      </c>
      <c r="GC105" s="58" t="str">
        <f>INDEX('[1]MONEDA FIA'!$B$2:$B$51,MATCH(A105,'[1]MONEDA FIA'!$A$2:$A$51,0))</f>
        <v>BS</v>
      </c>
    </row>
    <row r="106" spans="1:185" x14ac:dyDescent="0.2">
      <c r="A106" t="s">
        <v>44</v>
      </c>
      <c r="B106" t="s">
        <v>13</v>
      </c>
      <c r="C106">
        <v>173642294.13</v>
      </c>
      <c r="D106">
        <v>173677272.36000001</v>
      </c>
      <c r="E106">
        <v>161702101.88</v>
      </c>
      <c r="F106">
        <v>161717504.37</v>
      </c>
      <c r="G106">
        <v>161733052.13</v>
      </c>
      <c r="H106">
        <v>161735336.53</v>
      </c>
      <c r="I106">
        <v>161769211.37</v>
      </c>
      <c r="J106">
        <v>161764660.75</v>
      </c>
      <c r="K106">
        <v>161406840.00999999</v>
      </c>
      <c r="L106">
        <v>161430579.09</v>
      </c>
      <c r="M106">
        <v>161445886.97999999</v>
      </c>
      <c r="N106">
        <v>161460962.19</v>
      </c>
      <c r="O106">
        <v>160902795.15000001</v>
      </c>
      <c r="P106">
        <v>160923554.97999999</v>
      </c>
      <c r="Q106">
        <v>160926456.38999999</v>
      </c>
      <c r="R106">
        <v>160955926.5</v>
      </c>
      <c r="S106">
        <v>160982744.28999999</v>
      </c>
      <c r="T106">
        <v>160998262.38</v>
      </c>
      <c r="U106">
        <v>161014121.88</v>
      </c>
      <c r="V106">
        <v>160438277.16999999</v>
      </c>
      <c r="W106">
        <v>160453704.5</v>
      </c>
      <c r="X106">
        <v>160469216.62</v>
      </c>
      <c r="Y106">
        <v>160501285.40000001</v>
      </c>
      <c r="Z106">
        <v>160512156.41</v>
      </c>
      <c r="AA106">
        <v>160527497.81</v>
      </c>
      <c r="AB106">
        <v>160542774.81999999</v>
      </c>
      <c r="AC106">
        <v>154921656.22999999</v>
      </c>
      <c r="AD106">
        <v>154948237.16</v>
      </c>
      <c r="AE106">
        <v>154966551.46000001</v>
      </c>
      <c r="AF106">
        <v>160989012.80000001</v>
      </c>
      <c r="AG106">
        <v>161592138.74000001</v>
      </c>
      <c r="AH106">
        <v>161609934.59999999</v>
      </c>
      <c r="AI106">
        <v>161627993.28</v>
      </c>
      <c r="AJ106">
        <v>161628008.38999999</v>
      </c>
      <c r="AK106">
        <v>161633790.87</v>
      </c>
      <c r="AL106">
        <v>161650326.24000001</v>
      </c>
      <c r="AM106">
        <v>161617761.40000001</v>
      </c>
      <c r="AN106">
        <v>161645972.66999999</v>
      </c>
      <c r="AO106">
        <v>161667698.40000001</v>
      </c>
      <c r="AP106">
        <v>161689251.75</v>
      </c>
      <c r="AQ106">
        <v>161818229.18000001</v>
      </c>
      <c r="AR106">
        <v>161844781.37</v>
      </c>
      <c r="AS106">
        <v>161772555.34999999</v>
      </c>
      <c r="AT106">
        <v>161185073.90000001</v>
      </c>
      <c r="AU106">
        <v>161225195.31</v>
      </c>
      <c r="AV106">
        <v>161246019.06999999</v>
      </c>
      <c r="AW106">
        <v>161266732.69</v>
      </c>
      <c r="AX106">
        <v>161366300.24000001</v>
      </c>
      <c r="AY106">
        <v>163705394.34999999</v>
      </c>
      <c r="AZ106">
        <v>163734579.53</v>
      </c>
      <c r="BA106">
        <v>163815969.06</v>
      </c>
      <c r="BB106">
        <v>163859366.96000001</v>
      </c>
      <c r="BC106">
        <v>163882148.68000001</v>
      </c>
      <c r="BD106">
        <v>163905105.50999999</v>
      </c>
      <c r="BE106">
        <v>163802621.30000001</v>
      </c>
      <c r="BF106">
        <v>163837132.02000001</v>
      </c>
      <c r="BG106">
        <v>163335431.36000001</v>
      </c>
      <c r="BH106">
        <v>163366419.24000001</v>
      </c>
      <c r="BI106">
        <v>164023154.63</v>
      </c>
      <c r="BJ106">
        <v>164044246.16999999</v>
      </c>
      <c r="BK106">
        <v>164065339.59999999</v>
      </c>
      <c r="BL106">
        <v>164086057.88</v>
      </c>
      <c r="BM106">
        <v>164107020.00999999</v>
      </c>
      <c r="BN106">
        <v>164178550.78</v>
      </c>
      <c r="BO106">
        <v>164211706.09999999</v>
      </c>
      <c r="BP106">
        <v>164350753.15000001</v>
      </c>
      <c r="BQ106">
        <v>164368897.84999999</v>
      </c>
      <c r="BR106">
        <v>164386940.25999999</v>
      </c>
      <c r="BS106">
        <v>164444719.55000001</v>
      </c>
      <c r="BT106">
        <v>164457125.22999999</v>
      </c>
      <c r="BU106">
        <v>164435875.38999999</v>
      </c>
      <c r="BV106">
        <v>160820790.31999999</v>
      </c>
      <c r="BW106">
        <v>160735271.05000001</v>
      </c>
      <c r="BX106">
        <v>160755459.59999999</v>
      </c>
      <c r="BY106">
        <v>160776289.15000001</v>
      </c>
      <c r="BZ106">
        <v>160847460.41</v>
      </c>
      <c r="CA106">
        <v>160874371.13</v>
      </c>
      <c r="CB106">
        <v>160942319.96000001</v>
      </c>
      <c r="CC106">
        <v>160974293.83000001</v>
      </c>
      <c r="CD106">
        <v>161008157.88</v>
      </c>
      <c r="CE106">
        <v>161025302.05000001</v>
      </c>
      <c r="CF106">
        <v>161042794.71000001</v>
      </c>
      <c r="CG106">
        <v>161082421.84999999</v>
      </c>
      <c r="CH106">
        <v>161110123.97999999</v>
      </c>
      <c r="CI106">
        <v>161126750.66</v>
      </c>
      <c r="CJ106">
        <v>161152376.88999999</v>
      </c>
      <c r="CK106">
        <v>161167954.25999999</v>
      </c>
      <c r="CL106">
        <v>161186248.62</v>
      </c>
      <c r="CM106">
        <v>161204549.59999999</v>
      </c>
      <c r="CN106">
        <v>156961587.94</v>
      </c>
      <c r="CO106">
        <v>161957497.56999999</v>
      </c>
      <c r="CP106">
        <v>160988333.83000001</v>
      </c>
      <c r="CQ106">
        <v>160996393.72999999</v>
      </c>
      <c r="CR106">
        <v>160962111.5</v>
      </c>
      <c r="CS106">
        <v>160981281.49000001</v>
      </c>
      <c r="CT106">
        <v>161000680.09999999</v>
      </c>
      <c r="CU106">
        <v>161056748.75999999</v>
      </c>
      <c r="CV106">
        <v>161086682.63</v>
      </c>
      <c r="CW106">
        <v>161120202.5</v>
      </c>
      <c r="CX106">
        <v>160997440.30000001</v>
      </c>
      <c r="CY106">
        <v>160424168.94999999</v>
      </c>
      <c r="CZ106">
        <v>160447256.21000001</v>
      </c>
      <c r="DA106">
        <v>160470336.97</v>
      </c>
      <c r="DB106">
        <v>160524336.02000001</v>
      </c>
      <c r="DC106">
        <v>160558941.40000001</v>
      </c>
      <c r="DD106">
        <v>160566014.81999999</v>
      </c>
      <c r="DE106">
        <v>160599481.81999999</v>
      </c>
      <c r="DF106">
        <v>160620760.40000001</v>
      </c>
      <c r="DG106">
        <v>160641846.47</v>
      </c>
      <c r="DH106">
        <v>160662832.77000001</v>
      </c>
      <c r="DI106">
        <v>160785252.59</v>
      </c>
      <c r="DJ106">
        <v>160819581.53999999</v>
      </c>
      <c r="DK106">
        <v>160848028.13</v>
      </c>
      <c r="DL106">
        <v>160571589.06</v>
      </c>
      <c r="DM106">
        <v>160591351.25999999</v>
      </c>
      <c r="DN106">
        <v>160611764.28</v>
      </c>
      <c r="DO106">
        <v>160632353.84999999</v>
      </c>
      <c r="DP106">
        <v>160690333.38999999</v>
      </c>
      <c r="DQ106">
        <v>153146290.75</v>
      </c>
      <c r="DR106">
        <v>153934846.03999999</v>
      </c>
      <c r="DS106">
        <v>153954802.27000001</v>
      </c>
      <c r="DT106">
        <v>153998996.81999999</v>
      </c>
      <c r="DU106">
        <v>154020484.25</v>
      </c>
      <c r="DV106">
        <v>154041866.97</v>
      </c>
      <c r="DW106">
        <v>154089181.15000001</v>
      </c>
      <c r="DX106">
        <v>154124081.90000001</v>
      </c>
      <c r="DY106">
        <v>154143945.84</v>
      </c>
      <c r="DZ106">
        <v>154174959.34999999</v>
      </c>
      <c r="EA106">
        <v>154176652.38999999</v>
      </c>
      <c r="EB106">
        <v>154198543.44</v>
      </c>
      <c r="EC106">
        <v>154220443.93000001</v>
      </c>
      <c r="ED106">
        <v>153673619.94</v>
      </c>
      <c r="EE106">
        <v>153705992.65000001</v>
      </c>
      <c r="EF106">
        <v>153738953.56</v>
      </c>
      <c r="EG106">
        <v>153767991.81</v>
      </c>
      <c r="EH106">
        <v>153784289.86000001</v>
      </c>
      <c r="EI106">
        <v>153805884.74000001</v>
      </c>
      <c r="EJ106">
        <v>153827563.74000001</v>
      </c>
      <c r="EK106">
        <v>153867205.65000001</v>
      </c>
      <c r="EL106">
        <v>153390993.28</v>
      </c>
      <c r="EM106">
        <v>153267607.94</v>
      </c>
      <c r="EN106">
        <v>153289318.38999999</v>
      </c>
      <c r="EO106">
        <v>153314858.18000001</v>
      </c>
      <c r="EP106">
        <v>153336278.40000001</v>
      </c>
      <c r="EQ106">
        <v>153358294.00999999</v>
      </c>
      <c r="ER106">
        <v>153392704.59999999</v>
      </c>
      <c r="ES106">
        <v>153341970.61000001</v>
      </c>
      <c r="ET106">
        <v>153367412.69999999</v>
      </c>
      <c r="EU106">
        <v>153382484.22999999</v>
      </c>
      <c r="EV106">
        <v>153477839.94999999</v>
      </c>
      <c r="EW106">
        <v>153499322.19</v>
      </c>
      <c r="EX106">
        <v>153521198.19</v>
      </c>
      <c r="EY106">
        <v>153579364.16</v>
      </c>
      <c r="EZ106">
        <v>153599316.40000001</v>
      </c>
      <c r="FA106">
        <v>154312527.69999999</v>
      </c>
      <c r="FB106">
        <v>154395320.44</v>
      </c>
      <c r="FC106">
        <v>154416570.69999999</v>
      </c>
      <c r="FD106">
        <v>154438078.28</v>
      </c>
      <c r="FE106">
        <v>154459785.56</v>
      </c>
      <c r="FF106">
        <v>153963252.34</v>
      </c>
      <c r="FG106">
        <v>153990351.44999999</v>
      </c>
      <c r="FH106">
        <v>153969074.37</v>
      </c>
      <c r="FI106">
        <v>153950321.91999999</v>
      </c>
      <c r="FJ106">
        <v>153997155.56999999</v>
      </c>
      <c r="FK106">
        <v>154024079.74000001</v>
      </c>
      <c r="FL106">
        <v>154050880.33000001</v>
      </c>
      <c r="FM106">
        <v>154015664.18000001</v>
      </c>
      <c r="FN106">
        <v>154061101.91</v>
      </c>
      <c r="FO106">
        <v>170254624.77000001</v>
      </c>
      <c r="FP106">
        <v>170281074.58000001</v>
      </c>
      <c r="FQ106">
        <v>170329490.37</v>
      </c>
      <c r="FR106">
        <v>170356111.75</v>
      </c>
      <c r="FS106">
        <v>170382528.37</v>
      </c>
      <c r="FT106">
        <v>170386243.75999999</v>
      </c>
      <c r="FU106">
        <v>170423494.81</v>
      </c>
      <c r="FV106">
        <v>170461376.13</v>
      </c>
      <c r="FW106">
        <v>170443117.90000001</v>
      </c>
      <c r="FX106">
        <v>170425621.05000001</v>
      </c>
      <c r="FY106">
        <v>170452690.61000001</v>
      </c>
      <c r="FZ106">
        <v>170479572.78999999</v>
      </c>
      <c r="GA106">
        <v>158354786.24000001</v>
      </c>
      <c r="GC106" s="58" t="str">
        <f>INDEX('[1]MONEDA FIA'!$B$2:$B$51,MATCH(A106,'[1]MONEDA FIA'!$A$2:$A$51,0))</f>
        <v>BS</v>
      </c>
    </row>
    <row r="107" spans="1:185" x14ac:dyDescent="0.2">
      <c r="A107" t="s">
        <v>44</v>
      </c>
      <c r="B107" t="s">
        <v>16</v>
      </c>
      <c r="C107">
        <v>25621700.690000001</v>
      </c>
      <c r="D107">
        <v>37786996.32</v>
      </c>
      <c r="E107">
        <v>18011625.239999998</v>
      </c>
      <c r="F107">
        <v>18011625.239999998</v>
      </c>
      <c r="G107">
        <v>18011625.239999998</v>
      </c>
      <c r="H107">
        <v>17984941.690000001</v>
      </c>
      <c r="I107">
        <v>21492327.370000001</v>
      </c>
      <c r="J107">
        <v>21466726.489999998</v>
      </c>
      <c r="K107">
        <v>21090187.75</v>
      </c>
      <c r="L107">
        <v>21088796.399999999</v>
      </c>
      <c r="M107">
        <v>21088796.399999999</v>
      </c>
      <c r="N107">
        <v>21088796.399999999</v>
      </c>
      <c r="O107">
        <v>20492861.870000001</v>
      </c>
      <c r="P107">
        <v>20491706.66</v>
      </c>
      <c r="Q107">
        <v>20478061.469999999</v>
      </c>
      <c r="R107">
        <v>15302825.27</v>
      </c>
      <c r="S107">
        <v>15820198.83</v>
      </c>
      <c r="T107">
        <v>15820198.83</v>
      </c>
      <c r="U107">
        <v>15820198.83</v>
      </c>
      <c r="V107">
        <v>15213986.369999999</v>
      </c>
      <c r="W107">
        <v>15206707.98</v>
      </c>
      <c r="X107">
        <v>15206707.98</v>
      </c>
      <c r="Y107">
        <v>15211649.66</v>
      </c>
      <c r="Z107">
        <v>21302975.809999999</v>
      </c>
      <c r="AA107">
        <v>21302975.809999999</v>
      </c>
      <c r="AB107">
        <v>21302975.809999999</v>
      </c>
      <c r="AC107">
        <v>15645717.810000001</v>
      </c>
      <c r="AD107">
        <v>15649697.01</v>
      </c>
      <c r="AE107">
        <v>19150410.739999998</v>
      </c>
      <c r="AF107">
        <v>23250225.899999999</v>
      </c>
      <c r="AG107">
        <v>19602887.649999999</v>
      </c>
      <c r="AH107">
        <v>19602887.649999999</v>
      </c>
      <c r="AI107">
        <v>19602887.649999999</v>
      </c>
      <c r="AJ107">
        <v>16331783.75</v>
      </c>
      <c r="AK107">
        <v>16313485.630000001</v>
      </c>
      <c r="AL107">
        <v>16377790.77</v>
      </c>
      <c r="AM107">
        <v>31015635.390000001</v>
      </c>
      <c r="AN107">
        <v>21207138.850000001</v>
      </c>
      <c r="AO107">
        <v>21207138.850000001</v>
      </c>
      <c r="AP107">
        <v>21207138.850000001</v>
      </c>
      <c r="AQ107">
        <v>23929141.059999999</v>
      </c>
      <c r="AR107">
        <v>23925052.050000001</v>
      </c>
      <c r="AS107">
        <v>23822290.559999999</v>
      </c>
      <c r="AT107">
        <v>41973735.57</v>
      </c>
      <c r="AU107">
        <v>35497016.420000002</v>
      </c>
      <c r="AV107">
        <v>35497016.420000002</v>
      </c>
      <c r="AW107">
        <v>35497016.420000002</v>
      </c>
      <c r="AX107">
        <v>24974492.199999999</v>
      </c>
      <c r="AY107">
        <v>27282797.09</v>
      </c>
      <c r="AZ107">
        <v>27283275.879999999</v>
      </c>
      <c r="BA107">
        <v>27335512.5</v>
      </c>
      <c r="BB107">
        <v>20862237.920000002</v>
      </c>
      <c r="BC107">
        <v>20862237.920000002</v>
      </c>
      <c r="BD107">
        <v>20862237.920000002</v>
      </c>
      <c r="BE107">
        <v>20715134.66</v>
      </c>
      <c r="BF107">
        <v>45827657.869999997</v>
      </c>
      <c r="BG107">
        <v>14927955.130000001</v>
      </c>
      <c r="BH107">
        <v>14929719.34</v>
      </c>
      <c r="BI107">
        <v>15599182.140000001</v>
      </c>
      <c r="BJ107">
        <v>15599182.140000001</v>
      </c>
      <c r="BK107">
        <v>15599182.140000001</v>
      </c>
      <c r="BL107">
        <v>15599182.140000001</v>
      </c>
      <c r="BM107">
        <v>15599182.140000001</v>
      </c>
      <c r="BN107">
        <v>15919475.58</v>
      </c>
      <c r="BO107">
        <v>34645687.5</v>
      </c>
      <c r="BP107">
        <v>27134104.59</v>
      </c>
      <c r="BQ107">
        <v>27134104.59</v>
      </c>
      <c r="BR107">
        <v>27134104.59</v>
      </c>
      <c r="BS107">
        <v>27123738.719999999</v>
      </c>
      <c r="BT107">
        <v>27123666.489999998</v>
      </c>
      <c r="BU107">
        <v>27071054.010000002</v>
      </c>
      <c r="BV107">
        <v>16352678.779999999</v>
      </c>
      <c r="BW107">
        <v>16414386.83</v>
      </c>
      <c r="BX107">
        <v>16414386.83</v>
      </c>
      <c r="BY107">
        <v>16414386.83</v>
      </c>
      <c r="BZ107">
        <v>21165095.18</v>
      </c>
      <c r="CA107">
        <v>23804320.07</v>
      </c>
      <c r="CB107">
        <v>23845095.66</v>
      </c>
      <c r="CC107">
        <v>23850180.239999998</v>
      </c>
      <c r="CD107">
        <v>42594025.350000001</v>
      </c>
      <c r="CE107">
        <v>42594025.350000001</v>
      </c>
      <c r="CF107">
        <v>42594025.350000001</v>
      </c>
      <c r="CG107">
        <v>42596163.039999999</v>
      </c>
      <c r="CH107">
        <v>42596323.590000004</v>
      </c>
      <c r="CI107">
        <v>42589175.350000001</v>
      </c>
      <c r="CJ107">
        <v>52040884.25</v>
      </c>
      <c r="CK107">
        <v>33282626.399999999</v>
      </c>
      <c r="CL107">
        <v>33282626.399999999</v>
      </c>
      <c r="CM107">
        <v>33282626.399999999</v>
      </c>
      <c r="CN107">
        <v>36747396.159999996</v>
      </c>
      <c r="CO107">
        <v>29489173.390000001</v>
      </c>
      <c r="CP107">
        <v>28494146.66</v>
      </c>
      <c r="CQ107">
        <v>28476007.329999998</v>
      </c>
      <c r="CR107">
        <v>28425637.02</v>
      </c>
      <c r="CS107">
        <v>28425637.02</v>
      </c>
      <c r="CT107">
        <v>28425637.02</v>
      </c>
      <c r="CU107">
        <v>23362694.620000001</v>
      </c>
      <c r="CV107">
        <v>23366043.149999999</v>
      </c>
      <c r="CW107">
        <v>23371934.420000002</v>
      </c>
      <c r="CX107">
        <v>33461472.370000001</v>
      </c>
      <c r="CY107">
        <v>27589461.84</v>
      </c>
      <c r="CZ107">
        <v>27589461.84</v>
      </c>
      <c r="DA107">
        <v>27589461.84</v>
      </c>
      <c r="DB107">
        <v>27599696.690000001</v>
      </c>
      <c r="DC107">
        <v>27603254.690000001</v>
      </c>
      <c r="DD107">
        <v>32905965.539999999</v>
      </c>
      <c r="DE107">
        <v>27040237.530000001</v>
      </c>
      <c r="DF107">
        <v>27040237.530000001</v>
      </c>
      <c r="DG107">
        <v>27040237.530000001</v>
      </c>
      <c r="DH107">
        <v>27040237.530000001</v>
      </c>
      <c r="DI107">
        <v>34187241.030000001</v>
      </c>
      <c r="DJ107">
        <v>34191147.57</v>
      </c>
      <c r="DK107">
        <v>34191530.670000002</v>
      </c>
      <c r="DL107">
        <v>36146852.82</v>
      </c>
      <c r="DM107">
        <v>32118325.050000001</v>
      </c>
      <c r="DN107">
        <v>32118325.050000001</v>
      </c>
      <c r="DO107">
        <v>32118325.050000001</v>
      </c>
      <c r="DP107">
        <v>32945944.140000001</v>
      </c>
      <c r="DQ107">
        <v>22369481</v>
      </c>
      <c r="DR107">
        <v>21179005.199999999</v>
      </c>
      <c r="DS107">
        <v>21179005.199999999</v>
      </c>
      <c r="DT107">
        <v>15826835.560000001</v>
      </c>
      <c r="DU107">
        <v>15826835.560000001</v>
      </c>
      <c r="DV107">
        <v>15826835.560000001</v>
      </c>
      <c r="DW107">
        <v>15833054.449999999</v>
      </c>
      <c r="DX107">
        <v>15829432.039999999</v>
      </c>
      <c r="DY107">
        <v>15820513.24</v>
      </c>
      <c r="DZ107">
        <v>15814463.970000001</v>
      </c>
      <c r="EA107">
        <v>17787682.07</v>
      </c>
      <c r="EB107">
        <v>17787682.07</v>
      </c>
      <c r="EC107">
        <v>17787682.07</v>
      </c>
      <c r="ED107">
        <v>17459905.640000001</v>
      </c>
      <c r="EE107">
        <v>17462400.760000002</v>
      </c>
      <c r="EF107">
        <v>17465963.579999998</v>
      </c>
      <c r="EG107">
        <v>17465582.98</v>
      </c>
      <c r="EH107">
        <v>18523665.68</v>
      </c>
      <c r="EI107">
        <v>18523665.68</v>
      </c>
      <c r="EJ107">
        <v>18523665.68</v>
      </c>
      <c r="EK107">
        <v>18520357.149999999</v>
      </c>
      <c r="EL107">
        <v>18016353.699999999</v>
      </c>
      <c r="EM107">
        <v>17862769.16</v>
      </c>
      <c r="EN107">
        <v>17964067.260000002</v>
      </c>
      <c r="EO107">
        <v>17983739.140000001</v>
      </c>
      <c r="EP107">
        <v>17983739.140000001</v>
      </c>
      <c r="EQ107">
        <v>17983739.140000001</v>
      </c>
      <c r="ER107">
        <v>17405996.800000001</v>
      </c>
      <c r="ES107">
        <v>19213156.879999999</v>
      </c>
      <c r="ET107">
        <v>15149585.560000001</v>
      </c>
      <c r="EU107">
        <v>15135397.109999999</v>
      </c>
      <c r="EV107">
        <v>30491935.600000001</v>
      </c>
      <c r="EW107">
        <v>30527549.18</v>
      </c>
      <c r="EX107">
        <v>30527549.18</v>
      </c>
      <c r="EY107">
        <v>24778785.710000001</v>
      </c>
      <c r="EZ107">
        <v>15250361.33</v>
      </c>
      <c r="FA107">
        <v>15934641.939999999</v>
      </c>
      <c r="FB107">
        <v>15987954.060000001</v>
      </c>
      <c r="FC107">
        <v>16296047.640000001</v>
      </c>
      <c r="FD107">
        <v>16296047.640000001</v>
      </c>
      <c r="FE107">
        <v>16296047.640000001</v>
      </c>
      <c r="FF107">
        <v>15803757.300000001</v>
      </c>
      <c r="FG107">
        <v>15793673.289999999</v>
      </c>
      <c r="FH107">
        <v>15736817.449999999</v>
      </c>
      <c r="FI107">
        <v>15682468.58</v>
      </c>
      <c r="FJ107">
        <v>15693801.35</v>
      </c>
      <c r="FK107">
        <v>15693801.35</v>
      </c>
      <c r="FL107">
        <v>15693801.35</v>
      </c>
      <c r="FM107">
        <v>15605659.07</v>
      </c>
      <c r="FN107">
        <v>15615356.880000001</v>
      </c>
      <c r="FO107">
        <v>23828184.460000001</v>
      </c>
      <c r="FP107">
        <v>23828184.460000001</v>
      </c>
      <c r="FQ107">
        <v>24073561.649999999</v>
      </c>
      <c r="FR107">
        <v>24073561.649999999</v>
      </c>
      <c r="FS107">
        <v>24073561.649999999</v>
      </c>
      <c r="FT107">
        <v>24020344.510000002</v>
      </c>
      <c r="FU107">
        <v>24020912.600000001</v>
      </c>
      <c r="FV107">
        <v>24022124.210000001</v>
      </c>
      <c r="FW107">
        <v>23967003.350000001</v>
      </c>
      <c r="FX107">
        <v>26410829.210000001</v>
      </c>
      <c r="FY107">
        <v>26410829.210000001</v>
      </c>
      <c r="FZ107">
        <v>26410829.210000001</v>
      </c>
      <c r="GA107">
        <v>32601294.219999999</v>
      </c>
      <c r="GC107" s="58" t="str">
        <f>INDEX('[1]MONEDA FIA'!$B$2:$B$51,MATCH(A107,'[1]MONEDA FIA'!$A$2:$A$51,0))</f>
        <v>BS</v>
      </c>
    </row>
    <row r="108" spans="1:185" x14ac:dyDescent="0.2">
      <c r="A108" t="s">
        <v>44</v>
      </c>
      <c r="B108" t="s">
        <v>14</v>
      </c>
      <c r="C108">
        <v>3.1021999999999998</v>
      </c>
      <c r="D108">
        <v>3.1214</v>
      </c>
      <c r="E108">
        <v>3.1269</v>
      </c>
      <c r="F108">
        <v>3.1511999999999998</v>
      </c>
      <c r="G108">
        <v>3.1644999999999999</v>
      </c>
      <c r="H108">
        <v>3.1751999999999998</v>
      </c>
      <c r="I108">
        <v>3.1861999999999999</v>
      </c>
      <c r="J108">
        <v>3.2109000000000001</v>
      </c>
      <c r="K108">
        <v>3.2189999999999999</v>
      </c>
      <c r="L108">
        <v>3.2261000000000002</v>
      </c>
      <c r="M108">
        <v>3.2343000000000002</v>
      </c>
      <c r="N108">
        <v>3.2414999999999998</v>
      </c>
      <c r="O108">
        <v>3.2473999999999998</v>
      </c>
      <c r="P108">
        <v>3.2503000000000002</v>
      </c>
      <c r="Q108">
        <v>3.2584</v>
      </c>
      <c r="R108">
        <v>3.2581000000000002</v>
      </c>
      <c r="S108">
        <v>3.2717999999999998</v>
      </c>
      <c r="T108">
        <v>3.2824</v>
      </c>
      <c r="U108">
        <v>3.2978999999999998</v>
      </c>
      <c r="V108">
        <v>3.3127</v>
      </c>
      <c r="W108">
        <v>3.3306</v>
      </c>
      <c r="X108">
        <v>3.3405999999999998</v>
      </c>
      <c r="Y108">
        <v>3.359</v>
      </c>
      <c r="Z108">
        <v>3.3717000000000001</v>
      </c>
      <c r="AA108">
        <v>3.3820999999999999</v>
      </c>
      <c r="AB108">
        <v>3.3927999999999998</v>
      </c>
      <c r="AC108">
        <v>3.4152</v>
      </c>
      <c r="AD108">
        <v>3.4399000000000002</v>
      </c>
      <c r="AE108">
        <v>3.4824999999999999</v>
      </c>
      <c r="AF108">
        <v>3.4874000000000001</v>
      </c>
      <c r="AG108">
        <v>3.4937</v>
      </c>
      <c r="AH108">
        <v>3.5041000000000002</v>
      </c>
      <c r="AI108">
        <v>3.5274999999999999</v>
      </c>
      <c r="AJ108">
        <v>3.5434999999999999</v>
      </c>
      <c r="AK108">
        <v>3.5564</v>
      </c>
      <c r="AL108">
        <v>3.5731999999999999</v>
      </c>
      <c r="AM108">
        <v>3.59</v>
      </c>
      <c r="AN108">
        <v>3.6297000000000001</v>
      </c>
      <c r="AO108">
        <v>3.6808999999999998</v>
      </c>
      <c r="AP108">
        <v>3.7313999999999998</v>
      </c>
      <c r="AQ108">
        <v>3.7804000000000002</v>
      </c>
      <c r="AR108">
        <v>3.8534000000000002</v>
      </c>
      <c r="AS108">
        <v>3.9272999999999998</v>
      </c>
      <c r="AT108">
        <v>4.0114999999999998</v>
      </c>
      <c r="AU108">
        <v>4.0279999999999996</v>
      </c>
      <c r="AV108">
        <v>4.0770999999999997</v>
      </c>
      <c r="AW108">
        <v>4.1125999999999996</v>
      </c>
      <c r="AX108">
        <v>4.1388999999999996</v>
      </c>
      <c r="AY108">
        <v>4.1833</v>
      </c>
      <c r="AZ108">
        <v>4.2252000000000001</v>
      </c>
      <c r="BA108">
        <v>4.2691999999999997</v>
      </c>
      <c r="BB108">
        <v>4.3090000000000002</v>
      </c>
      <c r="BC108">
        <v>4.3582999999999998</v>
      </c>
      <c r="BD108">
        <v>4.4077999999999999</v>
      </c>
      <c r="BE108">
        <v>4.4645000000000001</v>
      </c>
      <c r="BF108">
        <v>4.5366</v>
      </c>
      <c r="BG108">
        <v>4.5418000000000003</v>
      </c>
      <c r="BH108">
        <v>4.5922000000000001</v>
      </c>
      <c r="BI108">
        <v>4.6355000000000004</v>
      </c>
      <c r="BJ108">
        <v>4.6710000000000003</v>
      </c>
      <c r="BK108">
        <v>4.7030000000000003</v>
      </c>
      <c r="BL108">
        <v>4.7222</v>
      </c>
      <c r="BM108">
        <v>4.7412999999999998</v>
      </c>
      <c r="BN108">
        <v>4.7619999999999996</v>
      </c>
      <c r="BO108">
        <v>4.7896999999999998</v>
      </c>
      <c r="BP108">
        <v>4.7969999999999997</v>
      </c>
      <c r="BQ108">
        <v>4.7998000000000003</v>
      </c>
      <c r="BR108">
        <v>4.7834000000000003</v>
      </c>
      <c r="BS108">
        <v>4.7531999999999996</v>
      </c>
      <c r="BT108">
        <v>4.7411000000000003</v>
      </c>
      <c r="BU108">
        <v>4.7244000000000002</v>
      </c>
      <c r="BV108">
        <v>4.6844999999999999</v>
      </c>
      <c r="BW108">
        <v>4.6555999999999997</v>
      </c>
      <c r="BX108">
        <v>4.6138000000000003</v>
      </c>
      <c r="BY108">
        <v>4.6412000000000004</v>
      </c>
      <c r="BZ108">
        <v>4.6458000000000004</v>
      </c>
      <c r="CA108">
        <v>4.6444000000000001</v>
      </c>
      <c r="CB108">
        <v>4.6492000000000004</v>
      </c>
      <c r="CC108">
        <v>4.6357999999999997</v>
      </c>
      <c r="CD108">
        <v>4.6367000000000003</v>
      </c>
      <c r="CE108">
        <v>4.6040999999999999</v>
      </c>
      <c r="CF108">
        <v>4.5793999999999997</v>
      </c>
      <c r="CG108">
        <v>4.5351999999999997</v>
      </c>
      <c r="CH108">
        <v>4.4928999999999997</v>
      </c>
      <c r="CI108">
        <v>4.4466999999999999</v>
      </c>
      <c r="CJ108">
        <v>4.3864999999999998</v>
      </c>
      <c r="CK108">
        <v>4.3681999999999999</v>
      </c>
      <c r="CL108">
        <v>4.3268000000000004</v>
      </c>
      <c r="CM108">
        <v>4.2896000000000001</v>
      </c>
      <c r="CN108">
        <v>4.2777000000000003</v>
      </c>
      <c r="CO108">
        <v>4.258</v>
      </c>
      <c r="CP108">
        <v>4.2472000000000003</v>
      </c>
      <c r="CQ108">
        <v>4.2363</v>
      </c>
      <c r="CR108">
        <v>4.2263999999999999</v>
      </c>
      <c r="CS108">
        <v>4.2137000000000002</v>
      </c>
      <c r="CT108">
        <v>4.2244000000000002</v>
      </c>
      <c r="CU108">
        <v>4.2324000000000002</v>
      </c>
      <c r="CV108">
        <v>4.25</v>
      </c>
      <c r="CW108">
        <v>4.2697000000000003</v>
      </c>
      <c r="CX108">
        <v>4.2648000000000001</v>
      </c>
      <c r="CY108">
        <v>4.2664</v>
      </c>
      <c r="CZ108">
        <v>4.2938999999999998</v>
      </c>
      <c r="DA108">
        <v>4.3109999999999999</v>
      </c>
      <c r="DB108">
        <v>4.3213999999999997</v>
      </c>
      <c r="DC108">
        <v>4.3300999999999998</v>
      </c>
      <c r="DD108">
        <v>4.3441999999999998</v>
      </c>
      <c r="DE108">
        <v>4.3422999999999998</v>
      </c>
      <c r="DF108">
        <v>4.3547000000000002</v>
      </c>
      <c r="DG108">
        <v>4.3635000000000002</v>
      </c>
      <c r="DH108">
        <v>4.3613999999999997</v>
      </c>
      <c r="DI108">
        <v>4.4047000000000001</v>
      </c>
      <c r="DJ108">
        <v>4.4333999999999998</v>
      </c>
      <c r="DK108">
        <v>4.4687999999999999</v>
      </c>
      <c r="DL108">
        <v>4.5041000000000002</v>
      </c>
      <c r="DM108">
        <v>4.5312999999999999</v>
      </c>
      <c r="DN108">
        <v>4.5575000000000001</v>
      </c>
      <c r="DO108">
        <v>4.5961999999999996</v>
      </c>
      <c r="DP108">
        <v>4.6125999999999996</v>
      </c>
      <c r="DQ108">
        <v>4.6319999999999997</v>
      </c>
      <c r="DR108">
        <v>4.6513</v>
      </c>
      <c r="DS108">
        <v>4.6725000000000003</v>
      </c>
      <c r="DT108">
        <v>4.6821000000000002</v>
      </c>
      <c r="DU108">
        <v>4.7069999999999999</v>
      </c>
      <c r="DV108">
        <v>4.7325999999999997</v>
      </c>
      <c r="DW108">
        <v>4.7586000000000004</v>
      </c>
      <c r="DX108">
        <v>4.7819000000000003</v>
      </c>
      <c r="DY108">
        <v>4.8118999999999996</v>
      </c>
      <c r="DZ108">
        <v>4.8296000000000001</v>
      </c>
      <c r="EA108">
        <v>4.8489000000000004</v>
      </c>
      <c r="EB108">
        <v>4.8758999999999997</v>
      </c>
      <c r="EC108">
        <v>4.899</v>
      </c>
      <c r="ED108">
        <v>4.8989000000000003</v>
      </c>
      <c r="EE108">
        <v>4.8971999999999998</v>
      </c>
      <c r="EF108">
        <v>4.9074</v>
      </c>
      <c r="EG108">
        <v>4.9164000000000003</v>
      </c>
      <c r="EH108">
        <v>4.9146000000000001</v>
      </c>
      <c r="EI108">
        <v>4.9328000000000003</v>
      </c>
      <c r="EJ108">
        <v>4.9431000000000003</v>
      </c>
      <c r="EK108">
        <v>4.9545000000000003</v>
      </c>
      <c r="EL108">
        <v>4.9676999999999998</v>
      </c>
      <c r="EM108">
        <v>4.9659000000000004</v>
      </c>
      <c r="EN108">
        <v>4.9763000000000002</v>
      </c>
      <c r="EO108">
        <v>4.9884000000000004</v>
      </c>
      <c r="EP108">
        <v>4.9957000000000003</v>
      </c>
      <c r="EQ108">
        <v>5.016</v>
      </c>
      <c r="ER108">
        <v>5.0288000000000004</v>
      </c>
      <c r="ES108">
        <v>5.0399000000000003</v>
      </c>
      <c r="ET108">
        <v>5.0483000000000002</v>
      </c>
      <c r="EU108">
        <v>5.0579999999999998</v>
      </c>
      <c r="EV108">
        <v>5.0762</v>
      </c>
      <c r="EW108">
        <v>5.0888</v>
      </c>
      <c r="EX108">
        <v>5.1097000000000001</v>
      </c>
      <c r="EY108">
        <v>5.1055000000000001</v>
      </c>
      <c r="EZ108">
        <v>5.0799000000000003</v>
      </c>
      <c r="FA108">
        <v>5.0709</v>
      </c>
      <c r="FB108">
        <v>5.0652999999999997</v>
      </c>
      <c r="FC108">
        <v>5.0582000000000003</v>
      </c>
      <c r="FD108">
        <v>5.0572999999999997</v>
      </c>
      <c r="FE108">
        <v>5.0560999999999998</v>
      </c>
      <c r="FF108">
        <v>5.0561999999999996</v>
      </c>
      <c r="FG108">
        <v>5.0743</v>
      </c>
      <c r="FH108">
        <v>5.1128</v>
      </c>
      <c r="FI108">
        <v>5.1521999999999997</v>
      </c>
      <c r="FJ108">
        <v>5.1889000000000003</v>
      </c>
      <c r="FK108">
        <v>5.2257999999999996</v>
      </c>
      <c r="FL108">
        <v>5.2634999999999996</v>
      </c>
      <c r="FM108">
        <v>5.3013000000000003</v>
      </c>
      <c r="FN108">
        <v>5.3407</v>
      </c>
      <c r="FO108">
        <v>5.3558000000000003</v>
      </c>
      <c r="FP108">
        <v>5.3722000000000003</v>
      </c>
      <c r="FQ108">
        <v>5.3891999999999998</v>
      </c>
      <c r="FR108">
        <v>5.4070999999999998</v>
      </c>
      <c r="FS108">
        <v>5.4237000000000002</v>
      </c>
      <c r="FT108">
        <v>5.4484000000000004</v>
      </c>
      <c r="FU108">
        <v>5.4703999999999997</v>
      </c>
      <c r="FV108">
        <v>5.4973999999999998</v>
      </c>
      <c r="FW108">
        <v>5.5247999999999999</v>
      </c>
      <c r="FX108">
        <v>5.5560999999999998</v>
      </c>
      <c r="FY108">
        <v>5.5805999999999996</v>
      </c>
      <c r="FZ108">
        <v>5.5904999999999996</v>
      </c>
      <c r="GA108">
        <v>5.6311999999999998</v>
      </c>
      <c r="GC108" s="58" t="str">
        <f>INDEX('[1]MONEDA FIA'!$B$2:$B$51,MATCH(A108,'[1]MONEDA FIA'!$A$2:$A$51,0))</f>
        <v>BS</v>
      </c>
    </row>
    <row r="109" spans="1:185" x14ac:dyDescent="0.2">
      <c r="A109" t="s">
        <v>44</v>
      </c>
      <c r="B109" t="s">
        <v>15</v>
      </c>
      <c r="C109">
        <v>3.1467000000000001</v>
      </c>
      <c r="D109">
        <v>3.1663999999999999</v>
      </c>
      <c r="E109">
        <v>3.1720999999999999</v>
      </c>
      <c r="F109">
        <v>3.1970999999999998</v>
      </c>
      <c r="G109">
        <v>3.2107999999999999</v>
      </c>
      <c r="H109">
        <v>3.2218</v>
      </c>
      <c r="I109">
        <v>3.2330999999999999</v>
      </c>
      <c r="J109">
        <v>3.2585999999999999</v>
      </c>
      <c r="K109">
        <v>3.2669000000000001</v>
      </c>
      <c r="L109">
        <v>3.2742</v>
      </c>
      <c r="M109">
        <v>3.2827000000000002</v>
      </c>
      <c r="N109">
        <v>3.2900999999999998</v>
      </c>
      <c r="O109">
        <v>3.2961999999999998</v>
      </c>
      <c r="P109">
        <v>3.2991999999999999</v>
      </c>
      <c r="Q109">
        <v>3.3075000000000001</v>
      </c>
      <c r="R109">
        <v>3.3071999999999999</v>
      </c>
      <c r="S109">
        <v>3.3212999999999999</v>
      </c>
      <c r="T109">
        <v>3.3321999999999998</v>
      </c>
      <c r="U109">
        <v>3.3481999999999998</v>
      </c>
      <c r="V109">
        <v>3.3635000000000002</v>
      </c>
      <c r="W109">
        <v>3.3818999999999999</v>
      </c>
      <c r="X109">
        <v>3.3921999999999999</v>
      </c>
      <c r="Y109">
        <v>3.4112</v>
      </c>
      <c r="Z109">
        <v>3.4243000000000001</v>
      </c>
      <c r="AA109">
        <v>3.4350000000000001</v>
      </c>
      <c r="AB109">
        <v>3.4460999999999999</v>
      </c>
      <c r="AC109">
        <v>3.4691999999999998</v>
      </c>
      <c r="AD109">
        <v>3.4946999999999999</v>
      </c>
      <c r="AE109">
        <v>3.5386000000000002</v>
      </c>
      <c r="AF109">
        <v>3.5436999999999999</v>
      </c>
      <c r="AG109">
        <v>3.5501999999999998</v>
      </c>
      <c r="AH109">
        <v>3.5609000000000002</v>
      </c>
      <c r="AI109">
        <v>3.5851000000000002</v>
      </c>
      <c r="AJ109">
        <v>3.6015999999999999</v>
      </c>
      <c r="AK109">
        <v>3.6149</v>
      </c>
      <c r="AL109">
        <v>3.6322999999999999</v>
      </c>
      <c r="AM109">
        <v>3.6497000000000002</v>
      </c>
      <c r="AN109">
        <v>3.6907000000000001</v>
      </c>
      <c r="AO109">
        <v>3.7435999999999998</v>
      </c>
      <c r="AP109">
        <v>3.7959000000000001</v>
      </c>
      <c r="AQ109">
        <v>3.8466</v>
      </c>
      <c r="AR109">
        <v>3.9222000000000001</v>
      </c>
      <c r="AS109">
        <v>3.9988000000000001</v>
      </c>
      <c r="AT109">
        <v>4.0861000000000001</v>
      </c>
      <c r="AU109">
        <v>4.1032000000000002</v>
      </c>
      <c r="AV109">
        <v>4.1542000000000003</v>
      </c>
      <c r="AW109">
        <v>4.1909999999999998</v>
      </c>
      <c r="AX109">
        <v>4.2183000000000002</v>
      </c>
      <c r="AY109">
        <v>4.2644000000000002</v>
      </c>
      <c r="AZ109">
        <v>4.3079999999999998</v>
      </c>
      <c r="BA109">
        <v>4.3536999999999999</v>
      </c>
      <c r="BB109">
        <v>4.3951000000000002</v>
      </c>
      <c r="BC109">
        <v>4.4463999999999997</v>
      </c>
      <c r="BD109">
        <v>4.4978999999999996</v>
      </c>
      <c r="BE109">
        <v>4.5570000000000004</v>
      </c>
      <c r="BF109">
        <v>4.6321000000000003</v>
      </c>
      <c r="BG109">
        <v>4.6375000000000002</v>
      </c>
      <c r="BH109">
        <v>4.6901000000000002</v>
      </c>
      <c r="BI109">
        <v>4.7352999999999996</v>
      </c>
      <c r="BJ109">
        <v>4.7723000000000004</v>
      </c>
      <c r="BK109">
        <v>4.8056999999999999</v>
      </c>
      <c r="BL109">
        <v>4.8258000000000001</v>
      </c>
      <c r="BM109">
        <v>4.8456999999999999</v>
      </c>
      <c r="BN109">
        <v>4.8673000000000002</v>
      </c>
      <c r="BO109">
        <v>4.8963000000000001</v>
      </c>
      <c r="BP109">
        <v>4.9039000000000001</v>
      </c>
      <c r="BQ109">
        <v>4.9067999999999996</v>
      </c>
      <c r="BR109">
        <v>4.8897000000000004</v>
      </c>
      <c r="BS109">
        <v>4.8581000000000003</v>
      </c>
      <c r="BT109">
        <v>4.8455000000000004</v>
      </c>
      <c r="BU109">
        <v>4.8281000000000001</v>
      </c>
      <c r="BV109">
        <v>4.7864000000000004</v>
      </c>
      <c r="BW109">
        <v>4.7561999999999998</v>
      </c>
      <c r="BX109">
        <v>4.7126000000000001</v>
      </c>
      <c r="BY109">
        <v>4.7412000000000001</v>
      </c>
      <c r="BZ109">
        <v>4.7460000000000004</v>
      </c>
      <c r="CA109">
        <v>4.7446000000000002</v>
      </c>
      <c r="CB109">
        <v>4.7496</v>
      </c>
      <c r="CC109">
        <v>4.7355999999999998</v>
      </c>
      <c r="CD109">
        <v>4.7365000000000004</v>
      </c>
      <c r="CE109">
        <v>4.7024999999999997</v>
      </c>
      <c r="CF109">
        <v>4.6767000000000003</v>
      </c>
      <c r="CG109">
        <v>4.6307</v>
      </c>
      <c r="CH109">
        <v>4.5865999999999998</v>
      </c>
      <c r="CI109">
        <v>4.5385</v>
      </c>
      <c r="CJ109">
        <v>4.4757999999999996</v>
      </c>
      <c r="CK109">
        <v>4.4566999999999997</v>
      </c>
      <c r="CL109">
        <v>4.4135999999999997</v>
      </c>
      <c r="CM109">
        <v>4.3749000000000002</v>
      </c>
      <c r="CN109">
        <v>4.3625999999999996</v>
      </c>
      <c r="CO109">
        <v>4.3421000000000003</v>
      </c>
      <c r="CP109">
        <v>4.3308999999999997</v>
      </c>
      <c r="CQ109">
        <v>4.3194999999999997</v>
      </c>
      <c r="CR109">
        <v>4.3091999999999997</v>
      </c>
      <c r="CS109">
        <v>4.2960000000000003</v>
      </c>
      <c r="CT109">
        <v>4.3071999999999999</v>
      </c>
      <c r="CU109">
        <v>4.3155000000000001</v>
      </c>
      <c r="CV109">
        <v>4.3338000000000001</v>
      </c>
      <c r="CW109">
        <v>4.3543000000000003</v>
      </c>
      <c r="CX109">
        <v>4.3491999999999997</v>
      </c>
      <c r="CY109">
        <v>4.3507999999999996</v>
      </c>
      <c r="CZ109">
        <v>4.3794000000000004</v>
      </c>
      <c r="DA109">
        <v>4.3971999999999998</v>
      </c>
      <c r="DB109">
        <v>4.4080000000000004</v>
      </c>
      <c r="DC109">
        <v>4.4170999999999996</v>
      </c>
      <c r="DD109">
        <v>4.4317000000000002</v>
      </c>
      <c r="DE109">
        <v>4.4298000000000002</v>
      </c>
      <c r="DF109">
        <v>4.4427000000000003</v>
      </c>
      <c r="DG109">
        <v>4.4518000000000004</v>
      </c>
      <c r="DH109">
        <v>4.4496000000000002</v>
      </c>
      <c r="DI109">
        <v>4.4946999999999999</v>
      </c>
      <c r="DJ109">
        <v>4.5246000000000004</v>
      </c>
      <c r="DK109">
        <v>4.5614999999999997</v>
      </c>
      <c r="DL109">
        <v>4.5983000000000001</v>
      </c>
      <c r="DM109">
        <v>4.6265999999999998</v>
      </c>
      <c r="DN109">
        <v>4.6539000000000001</v>
      </c>
      <c r="DO109">
        <v>4.6943000000000001</v>
      </c>
      <c r="DP109">
        <v>4.7114000000000003</v>
      </c>
      <c r="DQ109">
        <v>4.7316000000000003</v>
      </c>
      <c r="DR109">
        <v>4.7518000000000002</v>
      </c>
      <c r="DS109">
        <v>4.7739000000000003</v>
      </c>
      <c r="DT109">
        <v>4.7839</v>
      </c>
      <c r="DU109">
        <v>4.8098999999999998</v>
      </c>
      <c r="DV109">
        <v>4.8365999999999998</v>
      </c>
      <c r="DW109">
        <v>4.8638000000000003</v>
      </c>
      <c r="DX109">
        <v>4.8880999999999997</v>
      </c>
      <c r="DY109">
        <v>4.9195000000000002</v>
      </c>
      <c r="DZ109">
        <v>4.9379999999999997</v>
      </c>
      <c r="EA109">
        <v>4.9581</v>
      </c>
      <c r="EB109">
        <v>4.9863999999999997</v>
      </c>
      <c r="EC109">
        <v>5.0105000000000004</v>
      </c>
      <c r="ED109">
        <v>5.0103999999999997</v>
      </c>
      <c r="EE109">
        <v>5.0086000000000004</v>
      </c>
      <c r="EF109">
        <v>5.0193000000000003</v>
      </c>
      <c r="EG109">
        <v>5.0286999999999997</v>
      </c>
      <c r="EH109">
        <v>5.0267999999999997</v>
      </c>
      <c r="EI109">
        <v>5.0458999999999996</v>
      </c>
      <c r="EJ109">
        <v>5.0566000000000004</v>
      </c>
      <c r="EK109">
        <v>5.0686</v>
      </c>
      <c r="EL109">
        <v>5.0823999999999998</v>
      </c>
      <c r="EM109">
        <v>5.0804999999999998</v>
      </c>
      <c r="EN109">
        <v>5.0914000000000001</v>
      </c>
      <c r="EO109">
        <v>5.1040000000000001</v>
      </c>
      <c r="EP109">
        <v>5.1116999999999999</v>
      </c>
      <c r="EQ109">
        <v>5.1329000000000002</v>
      </c>
      <c r="ER109">
        <v>5.1463000000000001</v>
      </c>
      <c r="ES109">
        <v>5.1580000000000004</v>
      </c>
      <c r="ET109">
        <v>5.1668000000000003</v>
      </c>
      <c r="EU109">
        <v>5.1768999999999998</v>
      </c>
      <c r="EV109">
        <v>5.1959999999999997</v>
      </c>
      <c r="EW109">
        <v>5.2092000000000001</v>
      </c>
      <c r="EX109">
        <v>5.2310999999999996</v>
      </c>
      <c r="EY109">
        <v>5.2267000000000001</v>
      </c>
      <c r="EZ109">
        <v>5.1999000000000004</v>
      </c>
      <c r="FA109">
        <v>5.1904000000000003</v>
      </c>
      <c r="FB109">
        <v>5.1845999999999997</v>
      </c>
      <c r="FC109">
        <v>5.1771000000000003</v>
      </c>
      <c r="FD109">
        <v>5.1761999999999997</v>
      </c>
      <c r="FE109">
        <v>5.1749000000000001</v>
      </c>
      <c r="FF109">
        <v>5.1749999999999998</v>
      </c>
      <c r="FG109">
        <v>5.194</v>
      </c>
      <c r="FH109">
        <v>5.2343000000000002</v>
      </c>
      <c r="FI109">
        <v>5.2755999999999998</v>
      </c>
      <c r="FJ109">
        <v>5.3140999999999998</v>
      </c>
      <c r="FK109">
        <v>5.3528000000000002</v>
      </c>
      <c r="FL109">
        <v>5.3924000000000003</v>
      </c>
      <c r="FM109">
        <v>5.4320000000000004</v>
      </c>
      <c r="FN109">
        <v>5.4733999999999998</v>
      </c>
      <c r="FO109">
        <v>5.4892000000000003</v>
      </c>
      <c r="FP109">
        <v>5.5065</v>
      </c>
      <c r="FQ109">
        <v>5.5243000000000002</v>
      </c>
      <c r="FR109">
        <v>5.5430999999999999</v>
      </c>
      <c r="FS109">
        <v>5.5606</v>
      </c>
      <c r="FT109">
        <v>5.5865</v>
      </c>
      <c r="FU109">
        <v>5.6097000000000001</v>
      </c>
      <c r="FV109">
        <v>5.6380999999999997</v>
      </c>
      <c r="FW109">
        <v>5.6669</v>
      </c>
      <c r="FX109">
        <v>5.6997999999999998</v>
      </c>
      <c r="FY109">
        <v>5.7256</v>
      </c>
      <c r="FZ109">
        <v>5.7359999999999998</v>
      </c>
      <c r="GA109">
        <v>5.7788000000000004</v>
      </c>
      <c r="GC109" s="58" t="str">
        <f>INDEX('[1]MONEDA FIA'!$B$2:$B$51,MATCH(A109,'[1]MONEDA FIA'!$A$2:$A$51,0))</f>
        <v>BS</v>
      </c>
    </row>
    <row r="110" spans="1:185" x14ac:dyDescent="0.2">
      <c r="A110" t="s">
        <v>5</v>
      </c>
      <c r="B110" t="s">
        <v>13</v>
      </c>
      <c r="C110">
        <v>6721837.0599999996</v>
      </c>
      <c r="D110">
        <v>7511582.7300000004</v>
      </c>
      <c r="E110">
        <v>6721036.2400000002</v>
      </c>
      <c r="F110">
        <v>6721150.2400000002</v>
      </c>
      <c r="G110">
        <v>6721262.0700000003</v>
      </c>
      <c r="H110">
        <v>6720745.79</v>
      </c>
      <c r="I110">
        <v>6720501.6299999999</v>
      </c>
      <c r="J110">
        <v>6720159.6699999999</v>
      </c>
      <c r="K110">
        <v>6720113.9400000004</v>
      </c>
      <c r="L110">
        <v>6719671.3300000001</v>
      </c>
      <c r="M110">
        <v>6719782.9100000001</v>
      </c>
      <c r="N110">
        <v>6719896.3700000001</v>
      </c>
      <c r="O110">
        <v>6717948.04</v>
      </c>
      <c r="P110">
        <v>6717691.2000000002</v>
      </c>
      <c r="Q110">
        <v>6717435.8799999999</v>
      </c>
      <c r="R110">
        <v>6717126.5899999999</v>
      </c>
      <c r="S110">
        <v>6716452.6200000001</v>
      </c>
      <c r="T110">
        <v>6716510.3700000001</v>
      </c>
      <c r="U110">
        <v>6716571.6799999997</v>
      </c>
      <c r="V110">
        <v>6715627.1299999999</v>
      </c>
      <c r="W110">
        <v>6714235.1500000004</v>
      </c>
      <c r="X110">
        <v>6714317.1100000003</v>
      </c>
      <c r="Y110">
        <v>6552186.6100000003</v>
      </c>
      <c r="Z110">
        <v>6551112.1100000003</v>
      </c>
      <c r="AA110">
        <v>6551196.5499999998</v>
      </c>
      <c r="AB110">
        <v>6551283.8399999999</v>
      </c>
      <c r="AC110">
        <v>6549882.46</v>
      </c>
      <c r="AD110">
        <v>6549208.5999999996</v>
      </c>
      <c r="AE110">
        <v>6549202.0599999996</v>
      </c>
      <c r="AF110">
        <v>6549235.9800000004</v>
      </c>
      <c r="AG110">
        <v>6547784.6200000001</v>
      </c>
      <c r="AH110">
        <v>6547855.9100000001</v>
      </c>
      <c r="AI110">
        <v>6547928</v>
      </c>
      <c r="AJ110">
        <v>6547151.2999999998</v>
      </c>
      <c r="AK110">
        <v>6546199.5599999996</v>
      </c>
      <c r="AL110">
        <v>6546221.2599999998</v>
      </c>
      <c r="AM110">
        <v>6545944.9100000001</v>
      </c>
      <c r="AN110">
        <v>6545463.8099999996</v>
      </c>
      <c r="AO110">
        <v>6545547.8799999999</v>
      </c>
      <c r="AP110">
        <v>6545629.8099999996</v>
      </c>
      <c r="AQ110">
        <v>6545532.2999999998</v>
      </c>
      <c r="AR110">
        <v>6532614.8600000003</v>
      </c>
      <c r="AS110">
        <v>6532337.54</v>
      </c>
      <c r="AT110">
        <v>6532238.3300000001</v>
      </c>
      <c r="AU110">
        <v>6532362.1200000001</v>
      </c>
      <c r="AV110">
        <v>6532435.2199999997</v>
      </c>
      <c r="AW110">
        <v>6532511.1900000004</v>
      </c>
      <c r="AX110">
        <v>6532197.1299999999</v>
      </c>
      <c r="AY110">
        <v>6543260.0700000003</v>
      </c>
      <c r="AZ110">
        <v>6537363.7599999998</v>
      </c>
      <c r="BA110">
        <v>6537187.3899999997</v>
      </c>
      <c r="BB110">
        <v>6537204.6200000001</v>
      </c>
      <c r="BC110">
        <v>6537285.2999999998</v>
      </c>
      <c r="BD110">
        <v>6537363.29</v>
      </c>
      <c r="BE110">
        <v>6534051.9699999997</v>
      </c>
      <c r="BF110">
        <v>6533568.5999999996</v>
      </c>
      <c r="BG110">
        <v>6533487.9500000002</v>
      </c>
      <c r="BH110">
        <v>6533003.6699999999</v>
      </c>
      <c r="BI110">
        <v>6533023.0700000003</v>
      </c>
      <c r="BJ110">
        <v>6533101.25</v>
      </c>
      <c r="BK110">
        <v>6533182</v>
      </c>
      <c r="BL110">
        <v>6533262.6600000001</v>
      </c>
      <c r="BM110">
        <v>6533340.8399999999</v>
      </c>
      <c r="BN110">
        <v>6533820.1299999999</v>
      </c>
      <c r="BO110">
        <v>6533724.8399999999</v>
      </c>
      <c r="BP110">
        <v>6533323.3899999997</v>
      </c>
      <c r="BQ110">
        <v>6533398.9800000004</v>
      </c>
      <c r="BR110">
        <v>6533477.0499999998</v>
      </c>
      <c r="BS110">
        <v>6533469.9000000004</v>
      </c>
      <c r="BT110">
        <v>6533287.2000000002</v>
      </c>
      <c r="BU110">
        <v>6533320.6799999997</v>
      </c>
      <c r="BV110">
        <v>6520933.2199999997</v>
      </c>
      <c r="BW110">
        <v>6520650.0700000003</v>
      </c>
      <c r="BX110">
        <v>6520725.8600000003</v>
      </c>
      <c r="BY110">
        <v>6520804.04</v>
      </c>
      <c r="BZ110">
        <v>6520434.71</v>
      </c>
      <c r="CA110">
        <v>6519051.3799999999</v>
      </c>
      <c r="CB110">
        <v>6519271.9199999999</v>
      </c>
      <c r="CC110">
        <v>6519389.5300000003</v>
      </c>
      <c r="CD110">
        <v>6619295.8600000003</v>
      </c>
      <c r="CE110">
        <v>6619372.6799999997</v>
      </c>
      <c r="CF110">
        <v>6619451.71</v>
      </c>
      <c r="CG110">
        <v>6619453.5599999996</v>
      </c>
      <c r="CH110">
        <v>6619470.5899999999</v>
      </c>
      <c r="CI110">
        <v>6618889.0499999998</v>
      </c>
      <c r="CJ110">
        <v>6617101.3600000003</v>
      </c>
      <c r="CK110">
        <v>6617005.71</v>
      </c>
      <c r="CL110">
        <v>6617085.46</v>
      </c>
      <c r="CM110">
        <v>6617162.21</v>
      </c>
      <c r="CN110">
        <v>6616839.8300000001</v>
      </c>
      <c r="CO110">
        <v>6617660.5499999998</v>
      </c>
      <c r="CP110">
        <v>6617277.5700000003</v>
      </c>
      <c r="CQ110">
        <v>6611951.4400000004</v>
      </c>
      <c r="CR110">
        <v>6611568.04</v>
      </c>
      <c r="CS110">
        <v>6611647.4199999999</v>
      </c>
      <c r="CT110">
        <v>6611727.1399999997</v>
      </c>
      <c r="CU110">
        <v>6611927.1100000003</v>
      </c>
      <c r="CV110">
        <v>6602741.8399999999</v>
      </c>
      <c r="CW110">
        <v>6602661.4199999999</v>
      </c>
      <c r="CX110">
        <v>6594454.8899999997</v>
      </c>
      <c r="CY110">
        <v>6593973.6299999999</v>
      </c>
      <c r="CZ110">
        <v>6594045.7199999997</v>
      </c>
      <c r="DA110">
        <v>6594115.6600000001</v>
      </c>
      <c r="DB110">
        <v>6593630.6100000003</v>
      </c>
      <c r="DC110">
        <v>6578402.8200000003</v>
      </c>
      <c r="DD110">
        <v>6577921.8700000001</v>
      </c>
      <c r="DE110">
        <v>6577239.9699999997</v>
      </c>
      <c r="DF110">
        <v>6577311.6500000004</v>
      </c>
      <c r="DG110">
        <v>6577385.6500000004</v>
      </c>
      <c r="DH110">
        <v>6577460.0800000001</v>
      </c>
      <c r="DI110">
        <v>6577215.4900000002</v>
      </c>
      <c r="DJ110">
        <v>6577135.5899999999</v>
      </c>
      <c r="DK110">
        <v>6576955.4699999997</v>
      </c>
      <c r="DL110">
        <v>6576574.2199999997</v>
      </c>
      <c r="DM110">
        <v>6576391.7999999998</v>
      </c>
      <c r="DN110">
        <v>6576466.3099999996</v>
      </c>
      <c r="DO110">
        <v>6576541.29</v>
      </c>
      <c r="DP110">
        <v>6576749.5800000001</v>
      </c>
      <c r="DQ110">
        <v>6575968.0599999996</v>
      </c>
      <c r="DR110">
        <v>6575024.1299999999</v>
      </c>
      <c r="DS110">
        <v>6575069.9100000001</v>
      </c>
      <c r="DT110">
        <v>6575004.5599999996</v>
      </c>
      <c r="DU110">
        <v>6575051.4500000002</v>
      </c>
      <c r="DV110">
        <v>6575098.5199999996</v>
      </c>
      <c r="DW110">
        <v>6575074.5300000003</v>
      </c>
      <c r="DX110">
        <v>6574663.9699999997</v>
      </c>
      <c r="DY110">
        <v>6573751.6799999997</v>
      </c>
      <c r="DZ110">
        <v>6573237.2999999998</v>
      </c>
      <c r="EA110">
        <v>6572956.7199999997</v>
      </c>
      <c r="EB110">
        <v>6573011.7699999996</v>
      </c>
      <c r="EC110">
        <v>6573066.5899999999</v>
      </c>
      <c r="ED110">
        <v>6573113.1299999999</v>
      </c>
      <c r="EE110">
        <v>6573134.0999999996</v>
      </c>
      <c r="EF110">
        <v>6567586.8300000001</v>
      </c>
      <c r="EG110">
        <v>6553962.8200000003</v>
      </c>
      <c r="EH110">
        <v>6553580.8700000001</v>
      </c>
      <c r="EI110">
        <v>6553652.5099999998</v>
      </c>
      <c r="EJ110">
        <v>6553724.5899999999</v>
      </c>
      <c r="EK110">
        <v>6554138.3399999999</v>
      </c>
      <c r="EL110">
        <v>6553355.1600000001</v>
      </c>
      <c r="EM110">
        <v>6552975.5999999996</v>
      </c>
      <c r="EN110">
        <v>6552592.8799999999</v>
      </c>
      <c r="EO110">
        <v>6552411.2800000003</v>
      </c>
      <c r="EP110">
        <v>6552483.4100000001</v>
      </c>
      <c r="EQ110">
        <v>6552555.1200000001</v>
      </c>
      <c r="ER110">
        <v>6552667.9000000004</v>
      </c>
      <c r="ES110">
        <v>6552288.3300000001</v>
      </c>
      <c r="ET110">
        <v>6552106.4000000004</v>
      </c>
      <c r="EU110">
        <v>6551323.29</v>
      </c>
      <c r="EV110">
        <v>6551235.1600000001</v>
      </c>
      <c r="EW110">
        <v>6551305.0700000003</v>
      </c>
      <c r="EX110">
        <v>6551375.04</v>
      </c>
      <c r="EY110">
        <v>6550589.96</v>
      </c>
      <c r="EZ110">
        <v>6544392.5099999998</v>
      </c>
      <c r="FA110">
        <v>6544511.8499999996</v>
      </c>
      <c r="FB110">
        <v>6544230.0499999998</v>
      </c>
      <c r="FC110">
        <v>6540790.5300000003</v>
      </c>
      <c r="FD110">
        <v>6540856.7800000003</v>
      </c>
      <c r="FE110">
        <v>6540925.4000000004</v>
      </c>
      <c r="FF110">
        <v>6540849.3200000003</v>
      </c>
      <c r="FG110">
        <v>6535753.6900000004</v>
      </c>
      <c r="FH110">
        <v>6533687.4400000004</v>
      </c>
      <c r="FI110">
        <v>6533606.6100000003</v>
      </c>
      <c r="FJ110">
        <v>6522690.5599999996</v>
      </c>
      <c r="FK110">
        <v>6522756.9400000004</v>
      </c>
      <c r="FL110">
        <v>6522820.6699999999</v>
      </c>
      <c r="FM110">
        <v>6522238.0199999996</v>
      </c>
      <c r="FN110">
        <v>6508009.5599999996</v>
      </c>
      <c r="FO110">
        <v>6507380.7599999998</v>
      </c>
      <c r="FP110">
        <v>6507445.5899999999</v>
      </c>
      <c r="FQ110">
        <v>6506512.3499999996</v>
      </c>
      <c r="FR110">
        <v>6506577.6500000004</v>
      </c>
      <c r="FS110">
        <v>6506643.2800000003</v>
      </c>
      <c r="FT110">
        <v>6506877.5899999999</v>
      </c>
      <c r="FU110">
        <v>6506896.4900000002</v>
      </c>
      <c r="FV110">
        <v>6496081.9699999997</v>
      </c>
      <c r="FW110">
        <v>6443091.75</v>
      </c>
      <c r="FX110">
        <v>6442911.96</v>
      </c>
      <c r="FY110">
        <v>6442989.4400000004</v>
      </c>
      <c r="FZ110">
        <v>6443067.2999999998</v>
      </c>
      <c r="GA110">
        <v>6433933.4199999999</v>
      </c>
      <c r="GC110" s="58" t="str">
        <f>INDEX('[1]MONEDA FIA'!$B$2:$B$51,MATCH(A110,'[1]MONEDA FIA'!$A$2:$A$51,0))</f>
        <v>DA</v>
      </c>
    </row>
    <row r="111" spans="1:185" x14ac:dyDescent="0.2">
      <c r="A111" t="s">
        <v>5</v>
      </c>
      <c r="B111" t="s">
        <v>16</v>
      </c>
      <c r="C111">
        <v>1264454.8700000001</v>
      </c>
      <c r="D111">
        <v>2053796.05</v>
      </c>
      <c r="E111">
        <v>1262994.25</v>
      </c>
      <c r="F111">
        <v>1262994.25</v>
      </c>
      <c r="G111">
        <v>1262994.25</v>
      </c>
      <c r="H111">
        <v>1261931.26</v>
      </c>
      <c r="I111">
        <v>1261426.29</v>
      </c>
      <c r="J111">
        <v>1260825.69</v>
      </c>
      <c r="K111">
        <v>1260524.79</v>
      </c>
      <c r="L111">
        <v>1259823.29</v>
      </c>
      <c r="M111">
        <v>1259823.29</v>
      </c>
      <c r="N111">
        <v>1259823.29</v>
      </c>
      <c r="O111">
        <v>1352199.55</v>
      </c>
      <c r="P111">
        <v>1351698.35</v>
      </c>
      <c r="Q111">
        <v>1351197.45</v>
      </c>
      <c r="R111">
        <v>1367278.56</v>
      </c>
      <c r="S111">
        <v>1366376.46</v>
      </c>
      <c r="T111">
        <v>1366376.46</v>
      </c>
      <c r="U111">
        <v>1366376.46</v>
      </c>
      <c r="V111">
        <v>1364872.56</v>
      </c>
      <c r="W111">
        <v>1363252.59</v>
      </c>
      <c r="X111">
        <v>1363252.59</v>
      </c>
      <c r="Y111">
        <v>1200751.3999999999</v>
      </c>
      <c r="Z111">
        <v>1300362.43</v>
      </c>
      <c r="AA111">
        <v>1300362.43</v>
      </c>
      <c r="AB111">
        <v>1300362.43</v>
      </c>
      <c r="AC111">
        <v>1298457.03</v>
      </c>
      <c r="AD111">
        <v>1547556.13</v>
      </c>
      <c r="AE111">
        <v>1547355.53</v>
      </c>
      <c r="AF111">
        <v>1547195.23</v>
      </c>
      <c r="AG111">
        <v>1299368.3400000001</v>
      </c>
      <c r="AH111">
        <v>1299368.3400000001</v>
      </c>
      <c r="AI111">
        <v>1299368.3400000001</v>
      </c>
      <c r="AJ111">
        <v>1299690.57</v>
      </c>
      <c r="AK111">
        <v>1298514.99</v>
      </c>
      <c r="AL111">
        <v>1298314.99</v>
      </c>
      <c r="AM111">
        <v>1297814.83</v>
      </c>
      <c r="AN111">
        <v>1297112.03</v>
      </c>
      <c r="AO111">
        <v>1297112.03</v>
      </c>
      <c r="AP111">
        <v>1297112.03</v>
      </c>
      <c r="AQ111">
        <v>1296511.1299999999</v>
      </c>
      <c r="AR111">
        <v>1283372.1299999999</v>
      </c>
      <c r="AS111">
        <v>1282870.6299999999</v>
      </c>
      <c r="AT111">
        <v>1282550.81</v>
      </c>
      <c r="AU111">
        <v>1282450.51</v>
      </c>
      <c r="AV111">
        <v>1282450.51</v>
      </c>
      <c r="AW111">
        <v>1282450.51</v>
      </c>
      <c r="AX111">
        <v>1281618.6000000001</v>
      </c>
      <c r="AY111">
        <v>1292457.3799999999</v>
      </c>
      <c r="AZ111">
        <v>1286339.68</v>
      </c>
      <c r="BA111">
        <v>1315939.08</v>
      </c>
      <c r="BB111">
        <v>1315738.78</v>
      </c>
      <c r="BC111">
        <v>1315738.78</v>
      </c>
      <c r="BD111">
        <v>1315738.78</v>
      </c>
      <c r="BE111">
        <v>1311928.58</v>
      </c>
      <c r="BF111">
        <v>1311227.68</v>
      </c>
      <c r="BG111">
        <v>1310927.08</v>
      </c>
      <c r="BH111">
        <v>1310225.28</v>
      </c>
      <c r="BI111">
        <v>1311163.57</v>
      </c>
      <c r="BJ111">
        <v>1311163.57</v>
      </c>
      <c r="BK111">
        <v>1311163.57</v>
      </c>
      <c r="BL111">
        <v>1311163.57</v>
      </c>
      <c r="BM111">
        <v>1311163.57</v>
      </c>
      <c r="BN111">
        <v>1715068.98</v>
      </c>
      <c r="BO111">
        <v>1314768.08</v>
      </c>
      <c r="BP111">
        <v>1314149.3600000001</v>
      </c>
      <c r="BQ111">
        <v>1314149.3600000001</v>
      </c>
      <c r="BR111">
        <v>1314149.3600000001</v>
      </c>
      <c r="BS111">
        <v>1313648.76</v>
      </c>
      <c r="BT111">
        <v>1313248.8400000001</v>
      </c>
      <c r="BU111">
        <v>1313064.8600000001</v>
      </c>
      <c r="BV111">
        <v>1350514.69</v>
      </c>
      <c r="BW111">
        <v>1350014.39</v>
      </c>
      <c r="BX111">
        <v>1350014.39</v>
      </c>
      <c r="BY111">
        <v>1350014.39</v>
      </c>
      <c r="BZ111">
        <v>1319425.3700000001</v>
      </c>
      <c r="CA111">
        <v>1317821.81</v>
      </c>
      <c r="CB111">
        <v>1317821.81</v>
      </c>
      <c r="CC111">
        <v>1317721.81</v>
      </c>
      <c r="CD111">
        <v>1417407.92</v>
      </c>
      <c r="CE111">
        <v>1417407.92</v>
      </c>
      <c r="CF111">
        <v>1417407.92</v>
      </c>
      <c r="CG111">
        <v>1416906.72</v>
      </c>
      <c r="CH111">
        <v>1416706.11</v>
      </c>
      <c r="CI111">
        <v>1415904.31</v>
      </c>
      <c r="CJ111">
        <v>1413898.61</v>
      </c>
      <c r="CK111">
        <v>1413582.54</v>
      </c>
      <c r="CL111">
        <v>1413582.54</v>
      </c>
      <c r="CM111">
        <v>1413582.54</v>
      </c>
      <c r="CN111">
        <v>1414028.14</v>
      </c>
      <c r="CO111">
        <v>1414628.32</v>
      </c>
      <c r="CP111">
        <v>1414027.42</v>
      </c>
      <c r="CQ111">
        <v>1408480.73</v>
      </c>
      <c r="CR111">
        <v>1407879.53</v>
      </c>
      <c r="CS111">
        <v>1407879.53</v>
      </c>
      <c r="CT111">
        <v>1407879.53</v>
      </c>
      <c r="CU111">
        <v>1407579.81</v>
      </c>
      <c r="CV111">
        <v>1398173.98</v>
      </c>
      <c r="CW111">
        <v>1397674.54</v>
      </c>
      <c r="CX111">
        <v>1389250.24</v>
      </c>
      <c r="CY111">
        <v>1388548.44</v>
      </c>
      <c r="CZ111">
        <v>1388548.44</v>
      </c>
      <c r="DA111">
        <v>1388548.44</v>
      </c>
      <c r="DB111">
        <v>1387546.67</v>
      </c>
      <c r="DC111">
        <v>1372101.07</v>
      </c>
      <c r="DD111">
        <v>1371399.57</v>
      </c>
      <c r="DE111">
        <v>1370497.47</v>
      </c>
      <c r="DF111">
        <v>1370497.47</v>
      </c>
      <c r="DG111">
        <v>1370497.47</v>
      </c>
      <c r="DH111">
        <v>1370497.47</v>
      </c>
      <c r="DI111">
        <v>1369633.79</v>
      </c>
      <c r="DJ111">
        <v>1369333.19</v>
      </c>
      <c r="DK111">
        <v>1368932.89</v>
      </c>
      <c r="DL111">
        <v>1368331.39</v>
      </c>
      <c r="DM111">
        <v>1367930.79</v>
      </c>
      <c r="DN111">
        <v>1367930.79</v>
      </c>
      <c r="DO111">
        <v>1367930.79</v>
      </c>
      <c r="DP111">
        <v>1367629.89</v>
      </c>
      <c r="DQ111">
        <v>1616627.79</v>
      </c>
      <c r="DR111">
        <v>1616919.35</v>
      </c>
      <c r="DS111">
        <v>1616919.35</v>
      </c>
      <c r="DT111">
        <v>1616518.75</v>
      </c>
      <c r="DU111">
        <v>1616518.75</v>
      </c>
      <c r="DV111">
        <v>1616518.75</v>
      </c>
      <c r="DW111">
        <v>1616017.2</v>
      </c>
      <c r="DX111">
        <v>1615416</v>
      </c>
      <c r="DY111">
        <v>1614313.3</v>
      </c>
      <c r="DZ111">
        <v>1358763.94</v>
      </c>
      <c r="EA111">
        <v>1358264.41</v>
      </c>
      <c r="EB111">
        <v>1358264.41</v>
      </c>
      <c r="EC111">
        <v>1358264.41</v>
      </c>
      <c r="ED111">
        <v>1357763.21</v>
      </c>
      <c r="EE111">
        <v>1357562.61</v>
      </c>
      <c r="EF111">
        <v>1351795.96</v>
      </c>
      <c r="EG111">
        <v>1337952.8500000001</v>
      </c>
      <c r="EH111">
        <v>1337345.8400000001</v>
      </c>
      <c r="EI111">
        <v>1337345.8400000001</v>
      </c>
      <c r="EJ111">
        <v>1337345.8400000001</v>
      </c>
      <c r="EK111">
        <v>1337245.8400000001</v>
      </c>
      <c r="EL111">
        <v>1336243.44</v>
      </c>
      <c r="EM111">
        <v>1335642.24</v>
      </c>
      <c r="EN111">
        <v>1335040.3600000001</v>
      </c>
      <c r="EO111">
        <v>1334639.75</v>
      </c>
      <c r="EP111">
        <v>1334639.75</v>
      </c>
      <c r="EQ111">
        <v>1334639.75</v>
      </c>
      <c r="ER111">
        <v>1334238.8600000001</v>
      </c>
      <c r="ES111">
        <v>1333637.6599999999</v>
      </c>
      <c r="ET111">
        <v>1333239.33</v>
      </c>
      <c r="EU111">
        <v>1332237.23</v>
      </c>
      <c r="EV111">
        <v>1331935.6100000001</v>
      </c>
      <c r="EW111">
        <v>1333202.74</v>
      </c>
      <c r="EX111">
        <v>1333202.74</v>
      </c>
      <c r="EY111">
        <v>1331899.74</v>
      </c>
      <c r="EZ111">
        <v>1325522.02</v>
      </c>
      <c r="FA111">
        <v>1325419.1100000001</v>
      </c>
      <c r="FB111">
        <v>1324918.1499999999</v>
      </c>
      <c r="FC111">
        <v>1321259.18</v>
      </c>
      <c r="FD111">
        <v>1321259.18</v>
      </c>
      <c r="FE111">
        <v>1321259.18</v>
      </c>
      <c r="FF111">
        <v>1320657.98</v>
      </c>
      <c r="FG111">
        <v>1365815.91</v>
      </c>
      <c r="FH111">
        <v>1363530.72</v>
      </c>
      <c r="FI111">
        <v>1393230.72</v>
      </c>
      <c r="FJ111">
        <v>1382099.02</v>
      </c>
      <c r="FK111">
        <v>1382099.02</v>
      </c>
      <c r="FL111">
        <v>1382099.02</v>
      </c>
      <c r="FM111">
        <v>1380996.02</v>
      </c>
      <c r="FN111">
        <v>1336826.43</v>
      </c>
      <c r="FO111">
        <v>1335975.83</v>
      </c>
      <c r="FP111">
        <v>1335975.83</v>
      </c>
      <c r="FQ111">
        <v>1334669.25</v>
      </c>
      <c r="FR111">
        <v>1334669.25</v>
      </c>
      <c r="FS111">
        <v>1334669.25</v>
      </c>
      <c r="FT111">
        <v>1334374.74</v>
      </c>
      <c r="FU111">
        <v>1434804.37</v>
      </c>
      <c r="FV111">
        <v>1423771.57</v>
      </c>
      <c r="FW111">
        <v>1370563.02</v>
      </c>
      <c r="FX111">
        <v>1370162.12</v>
      </c>
      <c r="FY111">
        <v>1370162.12</v>
      </c>
      <c r="FZ111">
        <v>1370162.12</v>
      </c>
      <c r="GA111">
        <v>1361681.34</v>
      </c>
      <c r="GC111" s="58" t="str">
        <f>INDEX('[1]MONEDA FIA'!$B$2:$B$51,MATCH(A111,'[1]MONEDA FIA'!$A$2:$A$51,0))</f>
        <v>DA</v>
      </c>
    </row>
    <row r="112" spans="1:185" x14ac:dyDescent="0.2">
      <c r="A112" t="s">
        <v>5</v>
      </c>
      <c r="B112" t="s">
        <v>14</v>
      </c>
      <c r="C112">
        <v>0.51480000000000004</v>
      </c>
      <c r="D112">
        <v>0.51190000000000002</v>
      </c>
      <c r="E112">
        <v>0.51329999999999998</v>
      </c>
      <c r="F112">
        <v>0.52049999999999996</v>
      </c>
      <c r="G112">
        <v>0.52210000000000001</v>
      </c>
      <c r="H112">
        <v>0.53180000000000005</v>
      </c>
      <c r="I112">
        <v>0.53359999999999996</v>
      </c>
      <c r="J112">
        <v>0.53890000000000005</v>
      </c>
      <c r="K112">
        <v>0.54190000000000005</v>
      </c>
      <c r="L112">
        <v>0.54600000000000004</v>
      </c>
      <c r="M112">
        <v>0.54890000000000005</v>
      </c>
      <c r="N112">
        <v>0.55259999999999998</v>
      </c>
      <c r="O112">
        <v>0.55389999999999995</v>
      </c>
      <c r="P112">
        <v>0.55049999999999999</v>
      </c>
      <c r="Q112">
        <v>0.54979999999999996</v>
      </c>
      <c r="R112">
        <v>0.54849999999999999</v>
      </c>
      <c r="S112">
        <v>0.54490000000000005</v>
      </c>
      <c r="T112">
        <v>0.54039999999999999</v>
      </c>
      <c r="U112">
        <v>0.53680000000000005</v>
      </c>
      <c r="V112">
        <v>0.53680000000000005</v>
      </c>
      <c r="W112">
        <v>0.53739999999999999</v>
      </c>
      <c r="X112">
        <v>0.53649999999999998</v>
      </c>
      <c r="Y112">
        <v>0.53720000000000001</v>
      </c>
      <c r="Z112">
        <v>0.53759999999999997</v>
      </c>
      <c r="AA112">
        <v>0.53779999999999994</v>
      </c>
      <c r="AB112">
        <v>0.53800000000000003</v>
      </c>
      <c r="AC112">
        <v>0.53480000000000005</v>
      </c>
      <c r="AD112">
        <v>0.53200000000000003</v>
      </c>
      <c r="AE112">
        <v>0.52</v>
      </c>
      <c r="AF112">
        <v>0.50270000000000004</v>
      </c>
      <c r="AG112">
        <v>0.48909999999999998</v>
      </c>
      <c r="AH112">
        <v>0.48609999999999998</v>
      </c>
      <c r="AI112">
        <v>0.4793</v>
      </c>
      <c r="AJ112">
        <v>0.4738</v>
      </c>
      <c r="AK112">
        <v>0.46910000000000002</v>
      </c>
      <c r="AL112">
        <v>0.45660000000000001</v>
      </c>
      <c r="AM112">
        <v>0.45190000000000002</v>
      </c>
      <c r="AN112">
        <v>0.44629999999999997</v>
      </c>
      <c r="AO112">
        <v>0.44180000000000003</v>
      </c>
      <c r="AP112">
        <v>0.43619999999999998</v>
      </c>
      <c r="AQ112">
        <v>0.42970000000000003</v>
      </c>
      <c r="AR112">
        <v>0.42259999999999998</v>
      </c>
      <c r="AS112">
        <v>0.41860000000000003</v>
      </c>
      <c r="AT112">
        <v>0.41839999999999999</v>
      </c>
      <c r="AU112">
        <v>0.41860000000000003</v>
      </c>
      <c r="AV112">
        <v>0.41849999999999998</v>
      </c>
      <c r="AW112">
        <v>0.42170000000000002</v>
      </c>
      <c r="AX112">
        <v>0.42659999999999998</v>
      </c>
      <c r="AY112">
        <v>0.43130000000000002</v>
      </c>
      <c r="AZ112">
        <v>0.43169999999999997</v>
      </c>
      <c r="BA112">
        <v>0.43209999999999998</v>
      </c>
      <c r="BB112">
        <v>0.43180000000000002</v>
      </c>
      <c r="BC112">
        <v>0.43059999999999998</v>
      </c>
      <c r="BD112">
        <v>0.42870000000000003</v>
      </c>
      <c r="BE112">
        <v>0.42799999999999999</v>
      </c>
      <c r="BF112">
        <v>0.42630000000000001</v>
      </c>
      <c r="BG112">
        <v>0.42880000000000001</v>
      </c>
      <c r="BH112">
        <v>0.43030000000000002</v>
      </c>
      <c r="BI112">
        <v>0.438</v>
      </c>
      <c r="BJ112">
        <v>0.44500000000000001</v>
      </c>
      <c r="BK112">
        <v>0.45329999999999998</v>
      </c>
      <c r="BL112">
        <v>0.45540000000000003</v>
      </c>
      <c r="BM112">
        <v>0.45650000000000002</v>
      </c>
      <c r="BN112">
        <v>0.45669999999999999</v>
      </c>
      <c r="BO112">
        <v>0.45340000000000003</v>
      </c>
      <c r="BP112">
        <v>0.45269999999999999</v>
      </c>
      <c r="BQ112">
        <v>0.45100000000000001</v>
      </c>
      <c r="BR112">
        <v>0.45029999999999998</v>
      </c>
      <c r="BS112">
        <v>0.44879999999999998</v>
      </c>
      <c r="BT112">
        <v>0.4481</v>
      </c>
      <c r="BU112">
        <v>0.44890000000000002</v>
      </c>
      <c r="BV112">
        <v>0.44950000000000001</v>
      </c>
      <c r="BW112">
        <v>0.45</v>
      </c>
      <c r="BX112">
        <v>0.4506</v>
      </c>
      <c r="BY112">
        <v>0.4511</v>
      </c>
      <c r="BZ112">
        <v>0.45119999999999999</v>
      </c>
      <c r="CA112">
        <v>0.45240000000000002</v>
      </c>
      <c r="CB112">
        <v>0.45229999999999998</v>
      </c>
      <c r="CC112">
        <v>0.45119999999999999</v>
      </c>
      <c r="CD112">
        <v>0.45050000000000001</v>
      </c>
      <c r="CE112">
        <v>0.44890000000000002</v>
      </c>
      <c r="CF112">
        <v>0.44890000000000002</v>
      </c>
      <c r="CG112">
        <v>0.44850000000000001</v>
      </c>
      <c r="CH112">
        <v>0.44800000000000001</v>
      </c>
      <c r="CI112">
        <v>0.4476</v>
      </c>
      <c r="CJ112">
        <v>0.44719999999999999</v>
      </c>
      <c r="CK112">
        <v>0.44669999999999999</v>
      </c>
      <c r="CL112">
        <v>0.44679999999999997</v>
      </c>
      <c r="CM112">
        <v>0.44590000000000002</v>
      </c>
      <c r="CN112">
        <v>0.44159999999999999</v>
      </c>
      <c r="CO112">
        <v>0.44119999999999998</v>
      </c>
      <c r="CP112">
        <v>0.44030000000000002</v>
      </c>
      <c r="CQ112">
        <v>0.44030000000000002</v>
      </c>
      <c r="CR112">
        <v>0.43909999999999999</v>
      </c>
      <c r="CS112">
        <v>0.44130000000000003</v>
      </c>
      <c r="CT112">
        <v>0.4415</v>
      </c>
      <c r="CU112">
        <v>0.44009999999999999</v>
      </c>
      <c r="CV112">
        <v>0.43869999999999998</v>
      </c>
      <c r="CW112">
        <v>0.43780000000000002</v>
      </c>
      <c r="CX112">
        <v>0.436</v>
      </c>
      <c r="CY112">
        <v>0.43480000000000002</v>
      </c>
      <c r="CZ112">
        <v>0.43380000000000002</v>
      </c>
      <c r="DA112">
        <v>0.43219999999999997</v>
      </c>
      <c r="DB112">
        <v>0.43149999999999999</v>
      </c>
      <c r="DC112">
        <v>0.43009999999999998</v>
      </c>
      <c r="DD112">
        <v>0.43</v>
      </c>
      <c r="DE112">
        <v>0.4284</v>
      </c>
      <c r="DF112">
        <v>0.42649999999999999</v>
      </c>
      <c r="DG112">
        <v>0.42549999999999999</v>
      </c>
      <c r="DH112">
        <v>0.42480000000000001</v>
      </c>
      <c r="DI112">
        <v>0.4239</v>
      </c>
      <c r="DJ112">
        <v>0.42320000000000002</v>
      </c>
      <c r="DK112">
        <v>0.42230000000000001</v>
      </c>
      <c r="DL112">
        <v>0.4219</v>
      </c>
      <c r="DM112">
        <v>0.42080000000000001</v>
      </c>
      <c r="DN112">
        <v>0.4204</v>
      </c>
      <c r="DO112">
        <v>0.41970000000000002</v>
      </c>
      <c r="DP112">
        <v>0.41820000000000002</v>
      </c>
      <c r="DQ112">
        <v>0.4178</v>
      </c>
      <c r="DR112">
        <v>0.4158</v>
      </c>
      <c r="DS112">
        <v>0.40960000000000002</v>
      </c>
      <c r="DT112">
        <v>0.40389999999999998</v>
      </c>
      <c r="DU112">
        <v>0.39789999999999998</v>
      </c>
      <c r="DV112">
        <v>0.39229999999999998</v>
      </c>
      <c r="DW112">
        <v>0.38200000000000001</v>
      </c>
      <c r="DX112">
        <v>0.37180000000000002</v>
      </c>
      <c r="DY112">
        <v>0.36359999999999998</v>
      </c>
      <c r="DZ112">
        <v>0.35439999999999999</v>
      </c>
      <c r="EA112">
        <v>0.35139999999999999</v>
      </c>
      <c r="EB112">
        <v>0.34870000000000001</v>
      </c>
      <c r="EC112">
        <v>0.34539999999999998</v>
      </c>
      <c r="ED112">
        <v>0.34539999999999998</v>
      </c>
      <c r="EE112">
        <v>0.34599999999999997</v>
      </c>
      <c r="EF112">
        <v>0.3458</v>
      </c>
      <c r="EG112">
        <v>0.34589999999999999</v>
      </c>
      <c r="EH112">
        <v>0.34549999999999997</v>
      </c>
      <c r="EI112">
        <v>0.34520000000000001</v>
      </c>
      <c r="EJ112">
        <v>0.34520000000000001</v>
      </c>
      <c r="EK112">
        <v>0.3448</v>
      </c>
      <c r="EL112">
        <v>0.34439999999999998</v>
      </c>
      <c r="EM112">
        <v>0.34489999999999998</v>
      </c>
      <c r="EN112">
        <v>0.34439999999999998</v>
      </c>
      <c r="EO112">
        <v>0.34399999999999997</v>
      </c>
      <c r="EP112">
        <v>0.34360000000000002</v>
      </c>
      <c r="EQ112">
        <v>0.34350000000000003</v>
      </c>
      <c r="ER112">
        <v>0.3427</v>
      </c>
      <c r="ES112">
        <v>0.34239999999999998</v>
      </c>
      <c r="ET112">
        <v>0.3422</v>
      </c>
      <c r="EU112">
        <v>0.34150000000000003</v>
      </c>
      <c r="EV112">
        <v>0.34599999999999997</v>
      </c>
      <c r="EW112">
        <v>0.35049999999999998</v>
      </c>
      <c r="EX112">
        <v>0.35489999999999999</v>
      </c>
      <c r="EY112">
        <v>0.35909999999999997</v>
      </c>
      <c r="EZ112">
        <v>0.36359999999999998</v>
      </c>
      <c r="FA112">
        <v>0.372</v>
      </c>
      <c r="FB112">
        <v>0.37990000000000002</v>
      </c>
      <c r="FC112">
        <v>0.38779999999999998</v>
      </c>
      <c r="FD112">
        <v>0.39589999999999997</v>
      </c>
      <c r="FE112">
        <v>0.39839999999999998</v>
      </c>
      <c r="FF112">
        <v>0.40050000000000002</v>
      </c>
      <c r="FG112">
        <v>0.40279999999999999</v>
      </c>
      <c r="FH112">
        <v>0.40200000000000002</v>
      </c>
      <c r="FI112">
        <v>0.4007</v>
      </c>
      <c r="FJ112">
        <v>0.3992</v>
      </c>
      <c r="FK112">
        <v>0.39829999999999999</v>
      </c>
      <c r="FL112">
        <v>0.39679999999999999</v>
      </c>
      <c r="FM112">
        <v>0.39489999999999997</v>
      </c>
      <c r="FN112">
        <v>0.39269999999999999</v>
      </c>
      <c r="FO112">
        <v>0.39200000000000002</v>
      </c>
      <c r="FP112">
        <v>0.39079999999999998</v>
      </c>
      <c r="FQ112">
        <v>0.38919999999999999</v>
      </c>
      <c r="FR112">
        <v>0.38800000000000001</v>
      </c>
      <c r="FS112">
        <v>0.38700000000000001</v>
      </c>
      <c r="FT112">
        <v>0.3886</v>
      </c>
      <c r="FU112">
        <v>0.38990000000000002</v>
      </c>
      <c r="FV112">
        <v>0.39119999999999999</v>
      </c>
      <c r="FW112">
        <v>0.39250000000000002</v>
      </c>
      <c r="FX112">
        <v>0.3947</v>
      </c>
      <c r="FY112">
        <v>0.39629999999999999</v>
      </c>
      <c r="FZ112">
        <v>0.39810000000000001</v>
      </c>
      <c r="GA112">
        <v>0.3997</v>
      </c>
      <c r="GC112" s="58" t="str">
        <f>INDEX('[1]MONEDA FIA'!$B$2:$B$51,MATCH(A112,'[1]MONEDA FIA'!$A$2:$A$51,0))</f>
        <v>DA</v>
      </c>
    </row>
    <row r="113" spans="1:185" x14ac:dyDescent="0.2">
      <c r="A113" t="s">
        <v>5</v>
      </c>
      <c r="B113" t="s">
        <v>15</v>
      </c>
      <c r="C113">
        <v>0.51600000000000001</v>
      </c>
      <c r="D113">
        <v>0.5131</v>
      </c>
      <c r="E113">
        <v>0.51449999999999996</v>
      </c>
      <c r="F113">
        <v>0.52170000000000005</v>
      </c>
      <c r="G113">
        <v>0.52339999999999998</v>
      </c>
      <c r="H113">
        <v>0.53310000000000002</v>
      </c>
      <c r="I113">
        <v>0.53490000000000004</v>
      </c>
      <c r="J113">
        <v>0.54020000000000001</v>
      </c>
      <c r="K113">
        <v>0.54320000000000002</v>
      </c>
      <c r="L113">
        <v>0.5474</v>
      </c>
      <c r="M113">
        <v>0.55030000000000001</v>
      </c>
      <c r="N113">
        <v>0.55400000000000005</v>
      </c>
      <c r="O113">
        <v>0.55530000000000002</v>
      </c>
      <c r="P113">
        <v>0.55189999999999995</v>
      </c>
      <c r="Q113">
        <v>0.55120000000000002</v>
      </c>
      <c r="R113">
        <v>0.54990000000000006</v>
      </c>
      <c r="S113">
        <v>0.54630000000000001</v>
      </c>
      <c r="T113">
        <v>0.54169999999999996</v>
      </c>
      <c r="U113">
        <v>0.53810000000000002</v>
      </c>
      <c r="V113">
        <v>0.53810000000000002</v>
      </c>
      <c r="W113">
        <v>0.53869999999999996</v>
      </c>
      <c r="X113">
        <v>0.53779999999999994</v>
      </c>
      <c r="Y113">
        <v>0.53849999999999998</v>
      </c>
      <c r="Z113">
        <v>0.53890000000000005</v>
      </c>
      <c r="AA113">
        <v>0.53910000000000002</v>
      </c>
      <c r="AB113">
        <v>0.5393</v>
      </c>
      <c r="AC113">
        <v>0.53610000000000002</v>
      </c>
      <c r="AD113">
        <v>0.5333</v>
      </c>
      <c r="AE113">
        <v>0.5212</v>
      </c>
      <c r="AF113">
        <v>0.50390000000000001</v>
      </c>
      <c r="AG113">
        <v>0.49020000000000002</v>
      </c>
      <c r="AH113">
        <v>0.48720000000000002</v>
      </c>
      <c r="AI113">
        <v>0.48039999999999999</v>
      </c>
      <c r="AJ113">
        <v>0.4748</v>
      </c>
      <c r="AK113">
        <v>0.47010000000000002</v>
      </c>
      <c r="AL113">
        <v>0.45760000000000001</v>
      </c>
      <c r="AM113">
        <v>0.45279999999999998</v>
      </c>
      <c r="AN113">
        <v>0.44719999999999999</v>
      </c>
      <c r="AO113">
        <v>0.44269999999999998</v>
      </c>
      <c r="AP113">
        <v>0.43709999999999999</v>
      </c>
      <c r="AQ113">
        <v>0.43049999999999999</v>
      </c>
      <c r="AR113">
        <v>0.4234</v>
      </c>
      <c r="AS113">
        <v>0.4194</v>
      </c>
      <c r="AT113">
        <v>0.41920000000000002</v>
      </c>
      <c r="AU113">
        <v>0.4194</v>
      </c>
      <c r="AV113">
        <v>0.41930000000000001</v>
      </c>
      <c r="AW113">
        <v>0.42249999999999999</v>
      </c>
      <c r="AX113">
        <v>0.4274</v>
      </c>
      <c r="AY113">
        <v>0.43219999999999997</v>
      </c>
      <c r="AZ113">
        <v>0.43259999999999998</v>
      </c>
      <c r="BA113">
        <v>0.433</v>
      </c>
      <c r="BB113">
        <v>0.43269999999999997</v>
      </c>
      <c r="BC113">
        <v>0.43149999999999999</v>
      </c>
      <c r="BD113">
        <v>0.42949999999999999</v>
      </c>
      <c r="BE113">
        <v>0.42880000000000001</v>
      </c>
      <c r="BF113">
        <v>0.42709999999999998</v>
      </c>
      <c r="BG113">
        <v>0.42959999999999998</v>
      </c>
      <c r="BH113">
        <v>0.43109999999999998</v>
      </c>
      <c r="BI113">
        <v>0.43890000000000001</v>
      </c>
      <c r="BJ113">
        <v>0.44590000000000002</v>
      </c>
      <c r="BK113">
        <v>0.45419999999999999</v>
      </c>
      <c r="BL113">
        <v>0.45639999999999997</v>
      </c>
      <c r="BM113">
        <v>0.45750000000000002</v>
      </c>
      <c r="BN113">
        <v>0.4577</v>
      </c>
      <c r="BO113">
        <v>0.45429999999999998</v>
      </c>
      <c r="BP113">
        <v>0.4536</v>
      </c>
      <c r="BQ113">
        <v>0.45190000000000002</v>
      </c>
      <c r="BR113">
        <v>0.45119999999999999</v>
      </c>
      <c r="BS113">
        <v>0.44969999999999999</v>
      </c>
      <c r="BT113">
        <v>0.44900000000000001</v>
      </c>
      <c r="BU113">
        <v>0.44979999999999998</v>
      </c>
      <c r="BV113">
        <v>0.45040000000000002</v>
      </c>
      <c r="BW113">
        <v>0.45090000000000002</v>
      </c>
      <c r="BX113">
        <v>0.45150000000000001</v>
      </c>
      <c r="BY113">
        <v>0.45200000000000001</v>
      </c>
      <c r="BZ113">
        <v>0.4521</v>
      </c>
      <c r="CA113">
        <v>0.45329999999999998</v>
      </c>
      <c r="CB113">
        <v>0.45319999999999999</v>
      </c>
      <c r="CC113">
        <v>0.4521</v>
      </c>
      <c r="CD113">
        <v>0.45140000000000002</v>
      </c>
      <c r="CE113">
        <v>0.44979999999999998</v>
      </c>
      <c r="CF113">
        <v>0.44979999999999998</v>
      </c>
      <c r="CG113">
        <v>0.44940000000000002</v>
      </c>
      <c r="CH113">
        <v>0.44890000000000002</v>
      </c>
      <c r="CI113">
        <v>0.44850000000000001</v>
      </c>
      <c r="CJ113">
        <v>0.4481</v>
      </c>
      <c r="CK113">
        <v>0.4476</v>
      </c>
      <c r="CL113">
        <v>0.44769999999999999</v>
      </c>
      <c r="CM113">
        <v>0.44679999999999997</v>
      </c>
      <c r="CN113">
        <v>0.4425</v>
      </c>
      <c r="CO113">
        <v>0.44209999999999999</v>
      </c>
      <c r="CP113">
        <v>0.44119999999999998</v>
      </c>
      <c r="CQ113">
        <v>0.44119999999999998</v>
      </c>
      <c r="CR113">
        <v>0.44</v>
      </c>
      <c r="CS113">
        <v>0.44219999999999998</v>
      </c>
      <c r="CT113">
        <v>0.44240000000000002</v>
      </c>
      <c r="CU113">
        <v>0.441</v>
      </c>
      <c r="CV113">
        <v>0.43959999999999999</v>
      </c>
      <c r="CW113">
        <v>0.43869999999999998</v>
      </c>
      <c r="CX113">
        <v>0.43690000000000001</v>
      </c>
      <c r="CY113">
        <v>0.43569999999999998</v>
      </c>
      <c r="CZ113">
        <v>0.43469999999999998</v>
      </c>
      <c r="DA113">
        <v>0.43309999999999998</v>
      </c>
      <c r="DB113">
        <v>0.43240000000000001</v>
      </c>
      <c r="DC113">
        <v>0.43090000000000001</v>
      </c>
      <c r="DD113">
        <v>0.43080000000000002</v>
      </c>
      <c r="DE113">
        <v>0.42920000000000003</v>
      </c>
      <c r="DF113">
        <v>0.42730000000000001</v>
      </c>
      <c r="DG113">
        <v>0.42630000000000001</v>
      </c>
      <c r="DH113">
        <v>0.42559999999999998</v>
      </c>
      <c r="DI113">
        <v>0.42470000000000002</v>
      </c>
      <c r="DJ113">
        <v>0.42399999999999999</v>
      </c>
      <c r="DK113">
        <v>0.42309999999999998</v>
      </c>
      <c r="DL113">
        <v>0.42270000000000002</v>
      </c>
      <c r="DM113">
        <v>0.42159999999999997</v>
      </c>
      <c r="DN113">
        <v>0.42120000000000002</v>
      </c>
      <c r="DO113">
        <v>0.42049999999999998</v>
      </c>
      <c r="DP113">
        <v>0.41899999999999998</v>
      </c>
      <c r="DQ113">
        <v>0.41860000000000003</v>
      </c>
      <c r="DR113">
        <v>0.41660000000000003</v>
      </c>
      <c r="DS113">
        <v>0.41039999999999999</v>
      </c>
      <c r="DT113">
        <v>0.40460000000000002</v>
      </c>
      <c r="DU113">
        <v>0.39860000000000001</v>
      </c>
      <c r="DV113">
        <v>0.39300000000000002</v>
      </c>
      <c r="DW113">
        <v>0.38269999999999998</v>
      </c>
      <c r="DX113">
        <v>0.37240000000000001</v>
      </c>
      <c r="DY113">
        <v>0.36420000000000002</v>
      </c>
      <c r="DZ113">
        <v>0.35499999999999998</v>
      </c>
      <c r="EA113">
        <v>0.35199999999999998</v>
      </c>
      <c r="EB113">
        <v>0.3493</v>
      </c>
      <c r="EC113">
        <v>0.34589999999999999</v>
      </c>
      <c r="ED113">
        <v>0.34589999999999999</v>
      </c>
      <c r="EE113">
        <v>0.34649999999999997</v>
      </c>
      <c r="EF113">
        <v>0.3463</v>
      </c>
      <c r="EG113">
        <v>0.34639999999999999</v>
      </c>
      <c r="EH113">
        <v>0.34599999999999997</v>
      </c>
      <c r="EI113">
        <v>0.34570000000000001</v>
      </c>
      <c r="EJ113">
        <v>0.34570000000000001</v>
      </c>
      <c r="EK113">
        <v>0.3453</v>
      </c>
      <c r="EL113">
        <v>0.34489999999999998</v>
      </c>
      <c r="EM113">
        <v>0.34539999999999998</v>
      </c>
      <c r="EN113">
        <v>0.34489999999999998</v>
      </c>
      <c r="EO113">
        <v>0.34449999999999997</v>
      </c>
      <c r="EP113">
        <v>0.34410000000000002</v>
      </c>
      <c r="EQ113">
        <v>0.34399999999999997</v>
      </c>
      <c r="ER113">
        <v>0.34320000000000001</v>
      </c>
      <c r="ES113">
        <v>0.34289999999999998</v>
      </c>
      <c r="ET113">
        <v>0.3427</v>
      </c>
      <c r="EU113">
        <v>0.34200000000000003</v>
      </c>
      <c r="EV113">
        <v>0.34649999999999997</v>
      </c>
      <c r="EW113">
        <v>0.35110000000000002</v>
      </c>
      <c r="EX113">
        <v>0.35549999999999998</v>
      </c>
      <c r="EY113">
        <v>0.35970000000000002</v>
      </c>
      <c r="EZ113">
        <v>0.36420000000000002</v>
      </c>
      <c r="FA113">
        <v>0.37259999999999999</v>
      </c>
      <c r="FB113">
        <v>0.38059999999999999</v>
      </c>
      <c r="FC113">
        <v>0.38850000000000001</v>
      </c>
      <c r="FD113">
        <v>0.39660000000000001</v>
      </c>
      <c r="FE113">
        <v>0.39910000000000001</v>
      </c>
      <c r="FF113">
        <v>0.4012</v>
      </c>
      <c r="FG113">
        <v>0.40350000000000003</v>
      </c>
      <c r="FH113">
        <v>0.4027</v>
      </c>
      <c r="FI113">
        <v>0.40139999999999998</v>
      </c>
      <c r="FJ113">
        <v>0.39989999999999998</v>
      </c>
      <c r="FK113">
        <v>0.39900000000000002</v>
      </c>
      <c r="FL113">
        <v>0.39750000000000002</v>
      </c>
      <c r="FM113">
        <v>0.39560000000000001</v>
      </c>
      <c r="FN113">
        <v>0.39340000000000003</v>
      </c>
      <c r="FO113">
        <v>0.39269999999999999</v>
      </c>
      <c r="FP113">
        <v>0.39150000000000001</v>
      </c>
      <c r="FQ113">
        <v>0.38990000000000002</v>
      </c>
      <c r="FR113">
        <v>0.38869999999999999</v>
      </c>
      <c r="FS113">
        <v>0.38769999999999999</v>
      </c>
      <c r="FT113">
        <v>0.38929999999999998</v>
      </c>
      <c r="FU113">
        <v>0.3906</v>
      </c>
      <c r="FV113">
        <v>0.39190000000000003</v>
      </c>
      <c r="FW113">
        <v>0.39319999999999999</v>
      </c>
      <c r="FX113">
        <v>0.39539999999999997</v>
      </c>
      <c r="FY113">
        <v>0.39700000000000002</v>
      </c>
      <c r="FZ113">
        <v>0.39879999999999999</v>
      </c>
      <c r="GA113">
        <v>0.40039999999999998</v>
      </c>
      <c r="GC113" s="58" t="str">
        <f>INDEX('[1]MONEDA FIA'!$B$2:$B$51,MATCH(A113,'[1]MONEDA FIA'!$A$2:$A$51,0))</f>
        <v>DA</v>
      </c>
    </row>
    <row r="114" spans="1:185" x14ac:dyDescent="0.2">
      <c r="A114" t="s">
        <v>6</v>
      </c>
      <c r="B114" t="s">
        <v>13</v>
      </c>
      <c r="C114">
        <v>8850677.5999999996</v>
      </c>
      <c r="D114">
        <v>8850121.2699999996</v>
      </c>
      <c r="E114">
        <v>8848249.3000000007</v>
      </c>
      <c r="F114">
        <v>8848366.4299999997</v>
      </c>
      <c r="G114">
        <v>8848484.4299999997</v>
      </c>
      <c r="H114">
        <v>8847448.5999999996</v>
      </c>
      <c r="I114">
        <v>8845788.3399999999</v>
      </c>
      <c r="J114">
        <v>8844819.3100000005</v>
      </c>
      <c r="K114">
        <v>8843844.3200000003</v>
      </c>
      <c r="L114">
        <v>8842567.1699999999</v>
      </c>
      <c r="M114">
        <v>8842683.2200000007</v>
      </c>
      <c r="N114">
        <v>8842797.0700000003</v>
      </c>
      <c r="O114">
        <v>8841346.6099999994</v>
      </c>
      <c r="P114">
        <v>8840561.8800000008</v>
      </c>
      <c r="Q114">
        <v>8839983.8000000007</v>
      </c>
      <c r="R114">
        <v>8838505.6099999994</v>
      </c>
      <c r="S114">
        <v>8837423.4399999995</v>
      </c>
      <c r="T114">
        <v>8837536.9499999993</v>
      </c>
      <c r="U114">
        <v>8837648.6999999993</v>
      </c>
      <c r="V114">
        <v>8824779.1600000001</v>
      </c>
      <c r="W114">
        <v>8823398.1899999995</v>
      </c>
      <c r="X114">
        <v>8823512</v>
      </c>
      <c r="Y114">
        <v>8766045.5</v>
      </c>
      <c r="Z114">
        <v>8749805.1400000006</v>
      </c>
      <c r="AA114">
        <v>8749903.1099999994</v>
      </c>
      <c r="AB114">
        <v>8750001.3599999994</v>
      </c>
      <c r="AC114">
        <v>8748613.0500000007</v>
      </c>
      <c r="AD114">
        <v>8747510.9600000009</v>
      </c>
      <c r="AE114">
        <v>8746292.4600000009</v>
      </c>
      <c r="AF114">
        <v>8740323.1799999997</v>
      </c>
      <c r="AG114">
        <v>8734720.0999999996</v>
      </c>
      <c r="AH114">
        <v>8734851.1699999999</v>
      </c>
      <c r="AI114">
        <v>8734979.1899999995</v>
      </c>
      <c r="AJ114">
        <v>8730520.3100000005</v>
      </c>
      <c r="AK114">
        <v>8730549.5700000003</v>
      </c>
      <c r="AL114">
        <v>8730787.7100000009</v>
      </c>
      <c r="AM114">
        <v>8731025.5999999996</v>
      </c>
      <c r="AN114">
        <v>8726270.1699999999</v>
      </c>
      <c r="AO114">
        <v>8726398.1799999997</v>
      </c>
      <c r="AP114">
        <v>8726527.6300000008</v>
      </c>
      <c r="AQ114">
        <v>8721668.1899999995</v>
      </c>
      <c r="AR114">
        <v>8721405.9900000002</v>
      </c>
      <c r="AS114">
        <v>8720040.5199999996</v>
      </c>
      <c r="AT114">
        <v>8719672.0299999993</v>
      </c>
      <c r="AU114">
        <v>8718505.7599999998</v>
      </c>
      <c r="AV114">
        <v>8718635.1400000006</v>
      </c>
      <c r="AW114">
        <v>8718763.4399999995</v>
      </c>
      <c r="AX114">
        <v>8700932.7300000004</v>
      </c>
      <c r="AY114">
        <v>8700869.9399999995</v>
      </c>
      <c r="AZ114">
        <v>8701109.9600000009</v>
      </c>
      <c r="BA114">
        <v>8701046.7100000009</v>
      </c>
      <c r="BB114">
        <v>8698550.6600000001</v>
      </c>
      <c r="BC114">
        <v>8698678.9299999997</v>
      </c>
      <c r="BD114">
        <v>8698808.4700000007</v>
      </c>
      <c r="BE114">
        <v>8697979.3000000007</v>
      </c>
      <c r="BF114">
        <v>8696007.4600000009</v>
      </c>
      <c r="BG114">
        <v>8695542.2100000009</v>
      </c>
      <c r="BH114">
        <v>8695279.2200000007</v>
      </c>
      <c r="BI114">
        <v>8694237.9600000009</v>
      </c>
      <c r="BJ114">
        <v>8694367.6899999995</v>
      </c>
      <c r="BK114">
        <v>8694496.1899999995</v>
      </c>
      <c r="BL114">
        <v>8694626.8800000008</v>
      </c>
      <c r="BM114">
        <v>8694754.0700000003</v>
      </c>
      <c r="BN114">
        <v>8586427.5999999996</v>
      </c>
      <c r="BO114">
        <v>8584727.3100000005</v>
      </c>
      <c r="BP114">
        <v>8582862.0299999993</v>
      </c>
      <c r="BQ114">
        <v>8582988.6300000008</v>
      </c>
      <c r="BR114">
        <v>8583113.9499999993</v>
      </c>
      <c r="BS114">
        <v>8583522.5399999991</v>
      </c>
      <c r="BT114">
        <v>8577529.1600000001</v>
      </c>
      <c r="BU114">
        <v>8577563.5</v>
      </c>
      <c r="BV114">
        <v>8552674.2100000009</v>
      </c>
      <c r="BW114">
        <v>8550249.5500000007</v>
      </c>
      <c r="BX114">
        <v>8550373.7699999996</v>
      </c>
      <c r="BY114">
        <v>8550501.4299999997</v>
      </c>
      <c r="BZ114">
        <v>8549340.1799999997</v>
      </c>
      <c r="CA114">
        <v>8548253.1099999994</v>
      </c>
      <c r="CB114">
        <v>8548678.6600000001</v>
      </c>
      <c r="CC114">
        <v>8547879.5899999999</v>
      </c>
      <c r="CD114">
        <v>8546633.9100000001</v>
      </c>
      <c r="CE114">
        <v>8546757.8599999994</v>
      </c>
      <c r="CF114">
        <v>8546885.5800000001</v>
      </c>
      <c r="CG114">
        <v>8546614.7899999991</v>
      </c>
      <c r="CH114">
        <v>8546175.3599999994</v>
      </c>
      <c r="CI114">
        <v>8544770.1199999992</v>
      </c>
      <c r="CJ114">
        <v>8543195.9700000007</v>
      </c>
      <c r="CK114">
        <v>8515203.0399999991</v>
      </c>
      <c r="CL114">
        <v>8515326.3100000005</v>
      </c>
      <c r="CM114">
        <v>8515446.7200000007</v>
      </c>
      <c r="CN114">
        <v>8514703.7699999996</v>
      </c>
      <c r="CO114">
        <v>8514906.3300000001</v>
      </c>
      <c r="CP114">
        <v>8514103.3599999994</v>
      </c>
      <c r="CQ114">
        <v>8513703.6799999997</v>
      </c>
      <c r="CR114">
        <v>8513200.4700000007</v>
      </c>
      <c r="CS114">
        <v>8513323.6799999997</v>
      </c>
      <c r="CT114">
        <v>8513444.3399999999</v>
      </c>
      <c r="CU114">
        <v>8511752.7300000004</v>
      </c>
      <c r="CV114">
        <v>8511449.2799999993</v>
      </c>
      <c r="CW114">
        <v>8511247.7300000004</v>
      </c>
      <c r="CX114">
        <v>8509041.5299999993</v>
      </c>
      <c r="CY114">
        <v>8507308.6500000004</v>
      </c>
      <c r="CZ114">
        <v>8507432.0999999996</v>
      </c>
      <c r="DA114">
        <v>8507554.0299999993</v>
      </c>
      <c r="DB114">
        <v>8506908.4299999997</v>
      </c>
      <c r="DC114">
        <v>8506307.6999999993</v>
      </c>
      <c r="DD114">
        <v>8504906.1899999995</v>
      </c>
      <c r="DE114">
        <v>8502448.2100000009</v>
      </c>
      <c r="DF114">
        <v>8502570.6099999994</v>
      </c>
      <c r="DG114">
        <v>8502692.0199999996</v>
      </c>
      <c r="DH114">
        <v>8502815.9900000002</v>
      </c>
      <c r="DI114">
        <v>8501546.9399999995</v>
      </c>
      <c r="DJ114">
        <v>8501345.7699999996</v>
      </c>
      <c r="DK114">
        <v>8499545.0600000005</v>
      </c>
      <c r="DL114">
        <v>8499345.6300000008</v>
      </c>
      <c r="DM114">
        <v>8499010.9100000001</v>
      </c>
      <c r="DN114">
        <v>8499134.5999999996</v>
      </c>
      <c r="DO114">
        <v>8499257.9499999993</v>
      </c>
      <c r="DP114">
        <v>8497950.7699999996</v>
      </c>
      <c r="DQ114">
        <v>8495954.25</v>
      </c>
      <c r="DR114">
        <v>8495507.6699999999</v>
      </c>
      <c r="DS114">
        <v>8495598.4900000002</v>
      </c>
      <c r="DT114">
        <v>8494636.5600000005</v>
      </c>
      <c r="DU114">
        <v>8494727.6099999994</v>
      </c>
      <c r="DV114">
        <v>8494818.5600000005</v>
      </c>
      <c r="DW114">
        <v>8494512.0700000003</v>
      </c>
      <c r="DX114">
        <v>8494076.3499999996</v>
      </c>
      <c r="DY114">
        <v>8493540.8900000006</v>
      </c>
      <c r="DZ114">
        <v>8492007.9299999997</v>
      </c>
      <c r="EA114">
        <v>8491106.9600000009</v>
      </c>
      <c r="EB114">
        <v>8491221.6999999993</v>
      </c>
      <c r="EC114">
        <v>8491336.1899999995</v>
      </c>
      <c r="ED114">
        <v>8490979.4800000004</v>
      </c>
      <c r="EE114">
        <v>8490290.7400000002</v>
      </c>
      <c r="EF114">
        <v>8489778.5399999991</v>
      </c>
      <c r="EG114">
        <v>8488967.0899999999</v>
      </c>
      <c r="EH114">
        <v>8484487.6799999997</v>
      </c>
      <c r="EI114">
        <v>8484602.5399999991</v>
      </c>
      <c r="EJ114">
        <v>8484715.1500000004</v>
      </c>
      <c r="EK114">
        <v>8483356.7100000009</v>
      </c>
      <c r="EL114">
        <v>8481841.9399999995</v>
      </c>
      <c r="EM114">
        <v>8450846.8499999996</v>
      </c>
      <c r="EN114">
        <v>8449593.5299999993</v>
      </c>
      <c r="EO114">
        <v>8448071.6400000006</v>
      </c>
      <c r="EP114">
        <v>8448184.7100000009</v>
      </c>
      <c r="EQ114">
        <v>8448300.0700000003</v>
      </c>
      <c r="ER114">
        <v>8448242.0500000007</v>
      </c>
      <c r="ES114">
        <v>8448134.8000000007</v>
      </c>
      <c r="ET114">
        <v>8447622.8499999996</v>
      </c>
      <c r="EU114">
        <v>8446612.0899999999</v>
      </c>
      <c r="EV114">
        <v>8445699.2300000004</v>
      </c>
      <c r="EW114">
        <v>8445812.2899999991</v>
      </c>
      <c r="EX114">
        <v>8445927.9499999993</v>
      </c>
      <c r="EY114">
        <v>8440353.0999999996</v>
      </c>
      <c r="EZ114">
        <v>8440446.0600000005</v>
      </c>
      <c r="FA114">
        <v>8438229.2799999993</v>
      </c>
      <c r="FB114">
        <v>8437820.4700000007</v>
      </c>
      <c r="FC114">
        <v>8437508.9700000007</v>
      </c>
      <c r="FD114">
        <v>8437624.3699999992</v>
      </c>
      <c r="FE114">
        <v>8437740.9199999999</v>
      </c>
      <c r="FF114">
        <v>8432009.1400000006</v>
      </c>
      <c r="FG114">
        <v>8404970.3800000008</v>
      </c>
      <c r="FH114">
        <v>8403661.1400000006</v>
      </c>
      <c r="FI114">
        <v>8403651.3800000008</v>
      </c>
      <c r="FJ114">
        <v>8403245.7300000004</v>
      </c>
      <c r="FK114">
        <v>8403364.3399999999</v>
      </c>
      <c r="FL114">
        <v>8403483.5299999993</v>
      </c>
      <c r="FM114">
        <v>8400913.3200000003</v>
      </c>
      <c r="FN114">
        <v>8400807.8599999994</v>
      </c>
      <c r="FO114">
        <v>8400200.4100000001</v>
      </c>
      <c r="FP114">
        <v>8400319.7899999991</v>
      </c>
      <c r="FQ114">
        <v>8393921.5600000005</v>
      </c>
      <c r="FR114">
        <v>8394038.8800000008</v>
      </c>
      <c r="FS114">
        <v>8394158.3599999994</v>
      </c>
      <c r="FT114">
        <v>8393702.3300000001</v>
      </c>
      <c r="FU114">
        <v>8393497.4299999997</v>
      </c>
      <c r="FV114">
        <v>8392991.4199999999</v>
      </c>
      <c r="FW114">
        <v>8392583.4399999995</v>
      </c>
      <c r="FX114">
        <v>8391577.7899999991</v>
      </c>
      <c r="FY114">
        <v>8391697.0500000007</v>
      </c>
      <c r="FZ114">
        <v>8391814.3399999999</v>
      </c>
      <c r="GA114">
        <v>8387147.9400000004</v>
      </c>
      <c r="GC114" s="58" t="str">
        <f>INDEX('[1]MONEDA FIA'!$B$2:$B$51,MATCH(A114,'[1]MONEDA FIA'!$A$2:$A$51,0))</f>
        <v>DA</v>
      </c>
    </row>
    <row r="115" spans="1:185" x14ac:dyDescent="0.2">
      <c r="A115" t="s">
        <v>6</v>
      </c>
      <c r="B115" t="s">
        <v>16</v>
      </c>
      <c r="C115">
        <v>1114526.21</v>
      </c>
      <c r="D115">
        <v>1113483.05</v>
      </c>
      <c r="E115">
        <v>1111306.94</v>
      </c>
      <c r="F115">
        <v>1111306.94</v>
      </c>
      <c r="G115">
        <v>1111306.94</v>
      </c>
      <c r="H115">
        <v>1109598.1000000001</v>
      </c>
      <c r="I115">
        <v>1107636.1499999999</v>
      </c>
      <c r="J115">
        <v>1166615.8600000001</v>
      </c>
      <c r="K115">
        <v>1182628.6299999999</v>
      </c>
      <c r="L115">
        <v>1181052.99</v>
      </c>
      <c r="M115">
        <v>1181052.99</v>
      </c>
      <c r="N115">
        <v>1181052.99</v>
      </c>
      <c r="O115">
        <v>1241442.42</v>
      </c>
      <c r="P115">
        <v>1240369.68</v>
      </c>
      <c r="Q115">
        <v>1239496.23</v>
      </c>
      <c r="R115">
        <v>1238270</v>
      </c>
      <c r="S115">
        <v>1237462.97</v>
      </c>
      <c r="T115">
        <v>1237462.97</v>
      </c>
      <c r="U115">
        <v>1237462.97</v>
      </c>
      <c r="V115">
        <v>1223923.78</v>
      </c>
      <c r="W115">
        <v>1222247.19</v>
      </c>
      <c r="X115">
        <v>1222247.19</v>
      </c>
      <c r="Y115">
        <v>1332301.77</v>
      </c>
      <c r="Z115">
        <v>1416695.07</v>
      </c>
      <c r="AA115">
        <v>1416695.07</v>
      </c>
      <c r="AB115">
        <v>1416695.07</v>
      </c>
      <c r="AC115">
        <v>1414668.92</v>
      </c>
      <c r="AD115">
        <v>1195404.3500000001</v>
      </c>
      <c r="AE115">
        <v>1193887.21</v>
      </c>
      <c r="AF115">
        <v>1187909.1100000001</v>
      </c>
      <c r="AG115">
        <v>1073908.32</v>
      </c>
      <c r="AH115">
        <v>1073908.32</v>
      </c>
      <c r="AI115">
        <v>1073908.32</v>
      </c>
      <c r="AJ115">
        <v>1068949.1100000001</v>
      </c>
      <c r="AK115">
        <v>1068666.5900000001</v>
      </c>
      <c r="AL115">
        <v>1068591.81</v>
      </c>
      <c r="AM115">
        <v>1068518.17</v>
      </c>
      <c r="AN115">
        <v>1063449.8600000001</v>
      </c>
      <c r="AO115">
        <v>1063449.8600000001</v>
      </c>
      <c r="AP115">
        <v>1063449.8600000001</v>
      </c>
      <c r="AQ115">
        <v>1057911.47</v>
      </c>
      <c r="AR115">
        <v>1057336.45</v>
      </c>
      <c r="AS115">
        <v>1055659.1499999999</v>
      </c>
      <c r="AT115">
        <v>1054983.69</v>
      </c>
      <c r="AU115">
        <v>1053505.6200000001</v>
      </c>
      <c r="AV115">
        <v>1053505.6200000001</v>
      </c>
      <c r="AW115">
        <v>1053505.6200000001</v>
      </c>
      <c r="AX115">
        <v>1034990.89</v>
      </c>
      <c r="AY115">
        <v>1034616.19</v>
      </c>
      <c r="AZ115">
        <v>1034542.89</v>
      </c>
      <c r="BA115">
        <v>1034168.18</v>
      </c>
      <c r="BB115">
        <v>1031359.48</v>
      </c>
      <c r="BC115">
        <v>1031359.48</v>
      </c>
      <c r="BD115">
        <v>1031359.48</v>
      </c>
      <c r="BE115">
        <v>1029852.57</v>
      </c>
      <c r="BF115">
        <v>1027568.12</v>
      </c>
      <c r="BG115">
        <v>1027825.57</v>
      </c>
      <c r="BH115">
        <v>1027249.92</v>
      </c>
      <c r="BI115">
        <v>1026855.86</v>
      </c>
      <c r="BJ115">
        <v>1026855.86</v>
      </c>
      <c r="BK115">
        <v>1026855.86</v>
      </c>
      <c r="BL115">
        <v>1026855.86</v>
      </c>
      <c r="BM115">
        <v>1026855.86</v>
      </c>
      <c r="BN115">
        <v>1321687.27</v>
      </c>
      <c r="BO115">
        <v>1019687.77</v>
      </c>
      <c r="BP115">
        <v>1017515.3</v>
      </c>
      <c r="BQ115">
        <v>1017515.3</v>
      </c>
      <c r="BR115">
        <v>1017515.3</v>
      </c>
      <c r="BS115">
        <v>1017444.94</v>
      </c>
      <c r="BT115">
        <v>1010955.71</v>
      </c>
      <c r="BU115">
        <v>1161431</v>
      </c>
      <c r="BV115">
        <v>1136237.42</v>
      </c>
      <c r="BW115">
        <v>1133505.08</v>
      </c>
      <c r="BX115">
        <v>1133505.08</v>
      </c>
      <c r="BY115">
        <v>1133505.08</v>
      </c>
      <c r="BZ115">
        <v>1131976.6499999999</v>
      </c>
      <c r="CA115">
        <v>1130584.1299999999</v>
      </c>
      <c r="CB115">
        <v>1130702.18</v>
      </c>
      <c r="CC115">
        <v>1129599.18</v>
      </c>
      <c r="CD115">
        <v>1128045.8799999999</v>
      </c>
      <c r="CE115">
        <v>1128045.8799999999</v>
      </c>
      <c r="CF115">
        <v>1128045.8799999999</v>
      </c>
      <c r="CG115">
        <v>1127107.52</v>
      </c>
      <c r="CH115">
        <v>1277189.45</v>
      </c>
      <c r="CI115">
        <v>1275481.74</v>
      </c>
      <c r="CJ115">
        <v>1273608.68</v>
      </c>
      <c r="CK115">
        <v>1245313.57</v>
      </c>
      <c r="CL115">
        <v>1245313.57</v>
      </c>
      <c r="CM115">
        <v>1245313.57</v>
      </c>
      <c r="CN115">
        <v>1244975.4099999999</v>
      </c>
      <c r="CO115">
        <v>1244878.46</v>
      </c>
      <c r="CP115">
        <v>1243774.77</v>
      </c>
      <c r="CQ115">
        <v>1243073.27</v>
      </c>
      <c r="CR115">
        <v>1242271.47</v>
      </c>
      <c r="CS115">
        <v>1242271.47</v>
      </c>
      <c r="CT115">
        <v>1242271.47</v>
      </c>
      <c r="CU115">
        <v>1239915.49</v>
      </c>
      <c r="CV115">
        <v>1239309.77</v>
      </c>
      <c r="CW115">
        <v>1238808.27</v>
      </c>
      <c r="CX115">
        <v>1236301.07</v>
      </c>
      <c r="CY115">
        <v>1235395.8899999999</v>
      </c>
      <c r="CZ115">
        <v>1235395.8899999999</v>
      </c>
      <c r="DA115">
        <v>1235395.8899999999</v>
      </c>
      <c r="DB115">
        <v>1234092.5900000001</v>
      </c>
      <c r="DC115">
        <v>1233190.79</v>
      </c>
      <c r="DD115">
        <v>1231487.19</v>
      </c>
      <c r="DE115">
        <v>1228729.1200000001</v>
      </c>
      <c r="DF115">
        <v>1228729.1200000001</v>
      </c>
      <c r="DG115">
        <v>1228729.1200000001</v>
      </c>
      <c r="DH115">
        <v>1228729.1200000001</v>
      </c>
      <c r="DI115">
        <v>1226623.1200000001</v>
      </c>
      <c r="DJ115">
        <v>1226121.92</v>
      </c>
      <c r="DK115">
        <v>1224015.7</v>
      </c>
      <c r="DL115">
        <v>1223785.58</v>
      </c>
      <c r="DM115">
        <v>1223151.78</v>
      </c>
      <c r="DN115">
        <v>1223151.78</v>
      </c>
      <c r="DO115">
        <v>1223151.78</v>
      </c>
      <c r="DP115">
        <v>1221188.1000000001</v>
      </c>
      <c r="DQ115">
        <v>1548889.61</v>
      </c>
      <c r="DR115">
        <v>1551313.97</v>
      </c>
      <c r="DS115">
        <v>1551313.97</v>
      </c>
      <c r="DT115">
        <v>1549911.27</v>
      </c>
      <c r="DU115">
        <v>1549911.27</v>
      </c>
      <c r="DV115">
        <v>1549911.27</v>
      </c>
      <c r="DW115">
        <v>1548988.96</v>
      </c>
      <c r="DX115">
        <v>1548287.16</v>
      </c>
      <c r="DY115">
        <v>1547485.36</v>
      </c>
      <c r="DZ115">
        <v>1225229.54</v>
      </c>
      <c r="EA115">
        <v>1224038.46</v>
      </c>
      <c r="EB115">
        <v>1224038.46</v>
      </c>
      <c r="EC115">
        <v>1224038.46</v>
      </c>
      <c r="ED115">
        <v>1223036.3600000001</v>
      </c>
      <c r="EE115">
        <v>1222054.26</v>
      </c>
      <c r="EF115">
        <v>1221251.8600000001</v>
      </c>
      <c r="EG115">
        <v>1220149.1599999999</v>
      </c>
      <c r="EH115">
        <v>1215378.6299999999</v>
      </c>
      <c r="EI115">
        <v>1215378.6299999999</v>
      </c>
      <c r="EJ115">
        <v>1215378.6299999999</v>
      </c>
      <c r="EK115">
        <v>1213372.93</v>
      </c>
      <c r="EL115">
        <v>1211566.3700000001</v>
      </c>
      <c r="EM115">
        <v>1180277.68</v>
      </c>
      <c r="EN115">
        <v>1178734.3999999999</v>
      </c>
      <c r="EO115">
        <v>1178000.6000000001</v>
      </c>
      <c r="EP115">
        <v>1178000.6000000001</v>
      </c>
      <c r="EQ115">
        <v>1178000.6000000001</v>
      </c>
      <c r="ER115">
        <v>1177298.8</v>
      </c>
      <c r="ES115">
        <v>1176897.8999999999</v>
      </c>
      <c r="ET115">
        <v>1176096.1000000001</v>
      </c>
      <c r="EU115">
        <v>1174793.1000000001</v>
      </c>
      <c r="EV115">
        <v>1173589.48</v>
      </c>
      <c r="EW115">
        <v>1174662.08</v>
      </c>
      <c r="EX115">
        <v>1174662.08</v>
      </c>
      <c r="EY115">
        <v>1168443.1200000001</v>
      </c>
      <c r="EZ115">
        <v>1168242.52</v>
      </c>
      <c r="FA115">
        <v>1165735.6200000001</v>
      </c>
      <c r="FB115">
        <v>1165034.55</v>
      </c>
      <c r="FC115">
        <v>1164433.05</v>
      </c>
      <c r="FD115">
        <v>1164433.05</v>
      </c>
      <c r="FE115">
        <v>1164433.05</v>
      </c>
      <c r="FF115">
        <v>1158801.47</v>
      </c>
      <c r="FG115">
        <v>1131467.2</v>
      </c>
      <c r="FH115">
        <v>1129864.32</v>
      </c>
      <c r="FI115">
        <v>1129559.1200000001</v>
      </c>
      <c r="FJ115">
        <v>1128857.92</v>
      </c>
      <c r="FK115">
        <v>1128857.92</v>
      </c>
      <c r="FL115">
        <v>1128857.92</v>
      </c>
      <c r="FM115">
        <v>1125641.55</v>
      </c>
      <c r="FN115">
        <v>1125240.3500000001</v>
      </c>
      <c r="FO115">
        <v>1124338.25</v>
      </c>
      <c r="FP115">
        <v>1124338.25</v>
      </c>
      <c r="FQ115">
        <v>1117468.23</v>
      </c>
      <c r="FR115">
        <v>1117468.23</v>
      </c>
      <c r="FS115">
        <v>1117468.23</v>
      </c>
      <c r="FT115">
        <v>1116365.23</v>
      </c>
      <c r="FU115">
        <v>1115864.33</v>
      </c>
      <c r="FV115">
        <v>1115062.53</v>
      </c>
      <c r="FW115">
        <v>1114361.03</v>
      </c>
      <c r="FX115">
        <v>1113058.6299999999</v>
      </c>
      <c r="FY115">
        <v>1113058.6299999999</v>
      </c>
      <c r="FZ115">
        <v>1113058.6299999999</v>
      </c>
      <c r="GA115">
        <v>1108773.74</v>
      </c>
      <c r="GC115" s="58" t="str">
        <f>INDEX('[1]MONEDA FIA'!$B$2:$B$51,MATCH(A115,'[1]MONEDA FIA'!$A$2:$A$51,0))</f>
        <v>DA</v>
      </c>
    </row>
    <row r="116" spans="1:185" x14ac:dyDescent="0.2">
      <c r="A116" t="s">
        <v>6</v>
      </c>
      <c r="B116" t="s">
        <v>14</v>
      </c>
      <c r="C116">
        <v>0.5181</v>
      </c>
      <c r="D116">
        <v>0.51700000000000002</v>
      </c>
      <c r="E116">
        <v>0.51590000000000003</v>
      </c>
      <c r="F116">
        <v>0.51790000000000003</v>
      </c>
      <c r="G116">
        <v>0.51880000000000004</v>
      </c>
      <c r="H116">
        <v>0.52229999999999999</v>
      </c>
      <c r="I116">
        <v>0.52510000000000001</v>
      </c>
      <c r="J116">
        <v>0.52839999999999998</v>
      </c>
      <c r="K116">
        <v>0.52810000000000001</v>
      </c>
      <c r="L116">
        <v>0.52780000000000005</v>
      </c>
      <c r="M116">
        <v>0.52780000000000005</v>
      </c>
      <c r="N116">
        <v>0.52739999999999998</v>
      </c>
      <c r="O116">
        <v>0.52749999999999997</v>
      </c>
      <c r="P116">
        <v>0.52569999999999995</v>
      </c>
      <c r="Q116">
        <v>0.52490000000000003</v>
      </c>
      <c r="R116">
        <v>0.52459999999999996</v>
      </c>
      <c r="S116">
        <v>0.52370000000000005</v>
      </c>
      <c r="T116">
        <v>0.52339999999999998</v>
      </c>
      <c r="U116">
        <v>0.52280000000000004</v>
      </c>
      <c r="V116">
        <v>0.5222</v>
      </c>
      <c r="W116">
        <v>0.52170000000000005</v>
      </c>
      <c r="X116">
        <v>0.52139999999999997</v>
      </c>
      <c r="Y116">
        <v>0.52090000000000003</v>
      </c>
      <c r="Z116">
        <v>0.51859999999999995</v>
      </c>
      <c r="AA116">
        <v>0.51619999999999999</v>
      </c>
      <c r="AB116">
        <v>0.51329999999999998</v>
      </c>
      <c r="AC116">
        <v>0.51029999999999998</v>
      </c>
      <c r="AD116">
        <v>0.50670000000000004</v>
      </c>
      <c r="AE116">
        <v>0.50680000000000003</v>
      </c>
      <c r="AF116">
        <v>0.50729999999999997</v>
      </c>
      <c r="AG116">
        <v>0.50619999999999998</v>
      </c>
      <c r="AH116">
        <v>0.50829999999999997</v>
      </c>
      <c r="AI116">
        <v>0.50990000000000002</v>
      </c>
      <c r="AJ116">
        <v>0.51190000000000002</v>
      </c>
      <c r="AK116">
        <v>0.51259999999999994</v>
      </c>
      <c r="AL116">
        <v>0.51370000000000005</v>
      </c>
      <c r="AM116">
        <v>0.51570000000000005</v>
      </c>
      <c r="AN116">
        <v>0.51749999999999996</v>
      </c>
      <c r="AO116">
        <v>0.51980000000000004</v>
      </c>
      <c r="AP116">
        <v>0.52229999999999999</v>
      </c>
      <c r="AQ116">
        <v>0.52449999999999997</v>
      </c>
      <c r="AR116">
        <v>0.52700000000000002</v>
      </c>
      <c r="AS116">
        <v>0.52910000000000001</v>
      </c>
      <c r="AT116">
        <v>0.53239999999999998</v>
      </c>
      <c r="AU116">
        <v>0.5353</v>
      </c>
      <c r="AV116">
        <v>0.53790000000000004</v>
      </c>
      <c r="AW116">
        <v>0.54069999999999996</v>
      </c>
      <c r="AX116">
        <v>0.54349999999999998</v>
      </c>
      <c r="AY116">
        <v>0.5464</v>
      </c>
      <c r="AZ116">
        <v>0.54920000000000002</v>
      </c>
      <c r="BA116">
        <v>0.55189999999999995</v>
      </c>
      <c r="BB116">
        <v>0.55459999999999998</v>
      </c>
      <c r="BC116">
        <v>0.55720000000000003</v>
      </c>
      <c r="BD116">
        <v>0.56189999999999996</v>
      </c>
      <c r="BE116">
        <v>0.56669999999999998</v>
      </c>
      <c r="BF116">
        <v>0.57150000000000001</v>
      </c>
      <c r="BG116">
        <v>0.5766</v>
      </c>
      <c r="BH116">
        <v>0.58220000000000005</v>
      </c>
      <c r="BI116">
        <v>0.58420000000000005</v>
      </c>
      <c r="BJ116">
        <v>0.58609999999999995</v>
      </c>
      <c r="BK116">
        <v>0.58879999999999999</v>
      </c>
      <c r="BL116">
        <v>0.58919999999999995</v>
      </c>
      <c r="BM116">
        <v>0.58919999999999995</v>
      </c>
      <c r="BN116">
        <v>0.59030000000000005</v>
      </c>
      <c r="BO116">
        <v>0.59050000000000002</v>
      </c>
      <c r="BP116">
        <v>0.59030000000000005</v>
      </c>
      <c r="BQ116">
        <v>0.59030000000000005</v>
      </c>
      <c r="BR116">
        <v>0.59009999999999996</v>
      </c>
      <c r="BS116">
        <v>0.59019999999999995</v>
      </c>
      <c r="BT116">
        <v>0.59009999999999996</v>
      </c>
      <c r="BU116">
        <v>0.59040000000000004</v>
      </c>
      <c r="BV116">
        <v>0.59009999999999996</v>
      </c>
      <c r="BW116">
        <v>0.59040000000000004</v>
      </c>
      <c r="BX116">
        <v>0.59079999999999999</v>
      </c>
      <c r="BY116">
        <v>0.59109999999999996</v>
      </c>
      <c r="BZ116">
        <v>0.59109999999999996</v>
      </c>
      <c r="CA116">
        <v>0.59099999999999997</v>
      </c>
      <c r="CB116">
        <v>0.59109999999999996</v>
      </c>
      <c r="CC116">
        <v>0.5907</v>
      </c>
      <c r="CD116">
        <v>0.5907</v>
      </c>
      <c r="CE116">
        <v>0.59050000000000002</v>
      </c>
      <c r="CF116">
        <v>0.59050000000000002</v>
      </c>
      <c r="CG116">
        <v>0.5907</v>
      </c>
      <c r="CH116">
        <v>0.59040000000000004</v>
      </c>
      <c r="CI116">
        <v>0.58950000000000002</v>
      </c>
      <c r="CJ116">
        <v>0.58840000000000003</v>
      </c>
      <c r="CK116">
        <v>0.58799999999999997</v>
      </c>
      <c r="CL116">
        <v>0.58740000000000003</v>
      </c>
      <c r="CM116">
        <v>0.58660000000000001</v>
      </c>
      <c r="CN116">
        <v>0.58599999999999997</v>
      </c>
      <c r="CO116">
        <v>0.5857</v>
      </c>
      <c r="CP116">
        <v>0.58479999999999999</v>
      </c>
      <c r="CQ116">
        <v>0.58450000000000002</v>
      </c>
      <c r="CR116">
        <v>0.58250000000000002</v>
      </c>
      <c r="CS116">
        <v>0.58309999999999995</v>
      </c>
      <c r="CT116">
        <v>0.58250000000000002</v>
      </c>
      <c r="CU116">
        <v>0.58199999999999996</v>
      </c>
      <c r="CV116">
        <v>0.58189999999999997</v>
      </c>
      <c r="CW116">
        <v>0.58120000000000005</v>
      </c>
      <c r="CX116">
        <v>0.58069999999999999</v>
      </c>
      <c r="CY116">
        <v>0.57979999999999998</v>
      </c>
      <c r="CZ116">
        <v>0.57969999999999999</v>
      </c>
      <c r="DA116">
        <v>0.57899999999999996</v>
      </c>
      <c r="DB116">
        <v>0.5786</v>
      </c>
      <c r="DC116">
        <v>0.57789999999999997</v>
      </c>
      <c r="DD116">
        <v>0.57750000000000001</v>
      </c>
      <c r="DE116">
        <v>0.57699999999999996</v>
      </c>
      <c r="DF116">
        <v>0.57630000000000003</v>
      </c>
      <c r="DG116">
        <v>0.57589999999999997</v>
      </c>
      <c r="DH116">
        <v>0.57550000000000001</v>
      </c>
      <c r="DI116">
        <v>0.57530000000000003</v>
      </c>
      <c r="DJ116">
        <v>0.57450000000000001</v>
      </c>
      <c r="DK116">
        <v>0.57389999999999997</v>
      </c>
      <c r="DL116">
        <v>0.57379999999999998</v>
      </c>
      <c r="DM116">
        <v>0.57389999999999997</v>
      </c>
      <c r="DN116">
        <v>0.5746</v>
      </c>
      <c r="DO116">
        <v>0.57469999999999999</v>
      </c>
      <c r="DP116">
        <v>0.57430000000000003</v>
      </c>
      <c r="DQ116">
        <v>0.57479999999999998</v>
      </c>
      <c r="DR116">
        <v>0.56950000000000001</v>
      </c>
      <c r="DS116">
        <v>0.56430000000000002</v>
      </c>
      <c r="DT116">
        <v>0.5595</v>
      </c>
      <c r="DU116">
        <v>0.55459999999999998</v>
      </c>
      <c r="DV116">
        <v>0.55000000000000004</v>
      </c>
      <c r="DW116">
        <v>0.54500000000000004</v>
      </c>
      <c r="DX116">
        <v>0.54039999999999999</v>
      </c>
      <c r="DY116">
        <v>0.53549999999999998</v>
      </c>
      <c r="DZ116">
        <v>0.52939999999999998</v>
      </c>
      <c r="EA116">
        <v>0.52829999999999999</v>
      </c>
      <c r="EB116">
        <v>0.52710000000000001</v>
      </c>
      <c r="EC116">
        <v>0.52610000000000001</v>
      </c>
      <c r="ED116">
        <v>0.52449999999999997</v>
      </c>
      <c r="EE116">
        <v>0.52349999999999997</v>
      </c>
      <c r="EF116">
        <v>0.5222</v>
      </c>
      <c r="EG116">
        <v>0.52110000000000001</v>
      </c>
      <c r="EH116">
        <v>0.51949999999999996</v>
      </c>
      <c r="EI116">
        <v>0.51849999999999996</v>
      </c>
      <c r="EJ116">
        <v>0.51700000000000002</v>
      </c>
      <c r="EK116">
        <v>0.51600000000000001</v>
      </c>
      <c r="EL116">
        <v>0.51439999999999997</v>
      </c>
      <c r="EM116">
        <v>0.51359999999999995</v>
      </c>
      <c r="EN116">
        <v>0.51239999999999997</v>
      </c>
      <c r="EO116">
        <v>0.51129999999999998</v>
      </c>
      <c r="EP116">
        <v>0.50980000000000003</v>
      </c>
      <c r="EQ116">
        <v>0.5091</v>
      </c>
      <c r="ER116">
        <v>0.50760000000000005</v>
      </c>
      <c r="ES116">
        <v>0.50670000000000004</v>
      </c>
      <c r="ET116">
        <v>0.50560000000000005</v>
      </c>
      <c r="EU116">
        <v>0.50449999999999995</v>
      </c>
      <c r="EV116">
        <v>0.50870000000000004</v>
      </c>
      <c r="EW116">
        <v>0.51239999999999997</v>
      </c>
      <c r="EX116">
        <v>0.51639999999999997</v>
      </c>
      <c r="EY116">
        <v>0.52010000000000001</v>
      </c>
      <c r="EZ116">
        <v>0.5242</v>
      </c>
      <c r="FA116">
        <v>0.52790000000000004</v>
      </c>
      <c r="FB116">
        <v>0.53200000000000003</v>
      </c>
      <c r="FC116">
        <v>0.53559999999999997</v>
      </c>
      <c r="FD116">
        <v>0.54059999999999997</v>
      </c>
      <c r="FE116">
        <v>0.54120000000000001</v>
      </c>
      <c r="FF116">
        <v>0.43530000000000002</v>
      </c>
      <c r="FG116">
        <v>0.43619999999999998</v>
      </c>
      <c r="FH116">
        <v>0.43719999999999998</v>
      </c>
      <c r="FI116">
        <v>0.438</v>
      </c>
      <c r="FJ116">
        <v>0.43909999999999999</v>
      </c>
      <c r="FK116">
        <v>0.43990000000000001</v>
      </c>
      <c r="FL116">
        <v>0.44109999999999999</v>
      </c>
      <c r="FM116">
        <v>0.44169999999999998</v>
      </c>
      <c r="FN116">
        <v>0.44290000000000002</v>
      </c>
      <c r="FO116">
        <v>0.44369999999999998</v>
      </c>
      <c r="FP116">
        <v>0.44479999999999997</v>
      </c>
      <c r="FQ116">
        <v>0.44540000000000002</v>
      </c>
      <c r="FR116">
        <v>0.44619999999999999</v>
      </c>
      <c r="FS116">
        <v>0.44690000000000002</v>
      </c>
      <c r="FT116">
        <v>0.44779999999999998</v>
      </c>
      <c r="FU116">
        <v>0.4486</v>
      </c>
      <c r="FV116">
        <v>0.44969999999999999</v>
      </c>
      <c r="FW116">
        <v>0.45</v>
      </c>
      <c r="FX116">
        <v>0.45129999999999998</v>
      </c>
      <c r="FY116">
        <v>0.45200000000000001</v>
      </c>
      <c r="FZ116">
        <v>0.45250000000000001</v>
      </c>
      <c r="GA116">
        <v>0.4536</v>
      </c>
      <c r="GC116" s="58" t="str">
        <f>INDEX('[1]MONEDA FIA'!$B$2:$B$51,MATCH(A116,'[1]MONEDA FIA'!$A$2:$A$51,0))</f>
        <v>DA</v>
      </c>
    </row>
    <row r="117" spans="1:185" x14ac:dyDescent="0.2">
      <c r="A117" t="s">
        <v>6</v>
      </c>
      <c r="B117" t="s">
        <v>15</v>
      </c>
      <c r="C117">
        <v>0.51929999999999998</v>
      </c>
      <c r="D117">
        <v>0.51819999999999999</v>
      </c>
      <c r="E117">
        <v>0.5171</v>
      </c>
      <c r="F117">
        <v>0.51910000000000001</v>
      </c>
      <c r="G117">
        <v>0.52</v>
      </c>
      <c r="H117">
        <v>0.52359999999999995</v>
      </c>
      <c r="I117">
        <v>0.52639999999999998</v>
      </c>
      <c r="J117">
        <v>0.52969999999999995</v>
      </c>
      <c r="K117">
        <v>0.52939999999999998</v>
      </c>
      <c r="L117">
        <v>0.52910000000000001</v>
      </c>
      <c r="M117">
        <v>0.52910000000000001</v>
      </c>
      <c r="N117">
        <v>0.52869999999999995</v>
      </c>
      <c r="O117">
        <v>0.52880000000000005</v>
      </c>
      <c r="P117">
        <v>0.52700000000000002</v>
      </c>
      <c r="Q117">
        <v>0.5262</v>
      </c>
      <c r="R117">
        <v>0.52590000000000003</v>
      </c>
      <c r="S117">
        <v>0.52500000000000002</v>
      </c>
      <c r="T117">
        <v>0.52470000000000006</v>
      </c>
      <c r="U117">
        <v>0.52410000000000001</v>
      </c>
      <c r="V117">
        <v>0.52349999999999997</v>
      </c>
      <c r="W117">
        <v>0.52290000000000003</v>
      </c>
      <c r="X117">
        <v>0.52259999999999995</v>
      </c>
      <c r="Y117">
        <v>0.52210000000000001</v>
      </c>
      <c r="Z117">
        <v>0.51980000000000004</v>
      </c>
      <c r="AA117">
        <v>0.51739999999999997</v>
      </c>
      <c r="AB117">
        <v>0.51449999999999996</v>
      </c>
      <c r="AC117">
        <v>0.51149999999999995</v>
      </c>
      <c r="AD117">
        <v>0.50790000000000002</v>
      </c>
      <c r="AE117">
        <v>0.50800000000000001</v>
      </c>
      <c r="AF117">
        <v>0.50849999999999995</v>
      </c>
      <c r="AG117">
        <v>0.50739999999999996</v>
      </c>
      <c r="AH117">
        <v>0.50949999999999995</v>
      </c>
      <c r="AI117">
        <v>0.5111</v>
      </c>
      <c r="AJ117">
        <v>0.5131</v>
      </c>
      <c r="AK117">
        <v>0.51380000000000003</v>
      </c>
      <c r="AL117">
        <v>0.51490000000000002</v>
      </c>
      <c r="AM117">
        <v>0.51690000000000003</v>
      </c>
      <c r="AN117">
        <v>0.51870000000000005</v>
      </c>
      <c r="AO117">
        <v>0.52100000000000002</v>
      </c>
      <c r="AP117">
        <v>0.52359999999999995</v>
      </c>
      <c r="AQ117">
        <v>0.52580000000000005</v>
      </c>
      <c r="AR117">
        <v>0.52829999999999999</v>
      </c>
      <c r="AS117">
        <v>0.53039999999999998</v>
      </c>
      <c r="AT117">
        <v>0.53369999999999995</v>
      </c>
      <c r="AU117">
        <v>0.53659999999999997</v>
      </c>
      <c r="AV117">
        <v>0.53920000000000001</v>
      </c>
      <c r="AW117">
        <v>0.54200000000000004</v>
      </c>
      <c r="AX117">
        <v>0.54490000000000005</v>
      </c>
      <c r="AY117">
        <v>0.54779999999999995</v>
      </c>
      <c r="AZ117">
        <v>0.55059999999999998</v>
      </c>
      <c r="BA117">
        <v>0.55330000000000001</v>
      </c>
      <c r="BB117">
        <v>0.55600000000000005</v>
      </c>
      <c r="BC117">
        <v>0.55859999999999999</v>
      </c>
      <c r="BD117">
        <v>0.56330000000000002</v>
      </c>
      <c r="BE117">
        <v>0.56820000000000004</v>
      </c>
      <c r="BF117">
        <v>0.57299999999999995</v>
      </c>
      <c r="BG117">
        <v>0.57809999999999995</v>
      </c>
      <c r="BH117">
        <v>0.58379999999999999</v>
      </c>
      <c r="BI117">
        <v>0.58579999999999999</v>
      </c>
      <c r="BJ117">
        <v>0.5877</v>
      </c>
      <c r="BK117">
        <v>0.59040000000000004</v>
      </c>
      <c r="BL117">
        <v>0.59079999999999999</v>
      </c>
      <c r="BM117">
        <v>0.59079999999999999</v>
      </c>
      <c r="BN117">
        <v>0.59189999999999998</v>
      </c>
      <c r="BO117">
        <v>0.59209999999999996</v>
      </c>
      <c r="BP117">
        <v>0.59189999999999998</v>
      </c>
      <c r="BQ117">
        <v>0.59189999999999998</v>
      </c>
      <c r="BR117">
        <v>0.5917</v>
      </c>
      <c r="BS117">
        <v>0.59179999999999999</v>
      </c>
      <c r="BT117">
        <v>0.5917</v>
      </c>
      <c r="BU117">
        <v>0.59199999999999997</v>
      </c>
      <c r="BV117">
        <v>0.5917</v>
      </c>
      <c r="BW117">
        <v>0.59199999999999997</v>
      </c>
      <c r="BX117">
        <v>0.59240000000000004</v>
      </c>
      <c r="BY117">
        <v>0.5927</v>
      </c>
      <c r="BZ117">
        <v>0.5927</v>
      </c>
      <c r="CA117">
        <v>0.59260000000000002</v>
      </c>
      <c r="CB117">
        <v>0.5927</v>
      </c>
      <c r="CC117">
        <v>0.59230000000000005</v>
      </c>
      <c r="CD117">
        <v>0.59230000000000005</v>
      </c>
      <c r="CE117">
        <v>0.59209999999999996</v>
      </c>
      <c r="CF117">
        <v>0.59209999999999996</v>
      </c>
      <c r="CG117">
        <v>0.59230000000000005</v>
      </c>
      <c r="CH117">
        <v>0.59199999999999997</v>
      </c>
      <c r="CI117">
        <v>0.59109999999999996</v>
      </c>
      <c r="CJ117">
        <v>0.59</v>
      </c>
      <c r="CK117">
        <v>0.58960000000000001</v>
      </c>
      <c r="CL117">
        <v>0.58899999999999997</v>
      </c>
      <c r="CM117">
        <v>0.58819999999999995</v>
      </c>
      <c r="CN117">
        <v>0.58760000000000001</v>
      </c>
      <c r="CO117">
        <v>0.58730000000000004</v>
      </c>
      <c r="CP117">
        <v>0.58640000000000003</v>
      </c>
      <c r="CQ117">
        <v>0.58609999999999995</v>
      </c>
      <c r="CR117">
        <v>0.58409999999999995</v>
      </c>
      <c r="CS117">
        <v>0.5847</v>
      </c>
      <c r="CT117">
        <v>0.58409999999999995</v>
      </c>
      <c r="CU117">
        <v>0.58360000000000001</v>
      </c>
      <c r="CV117">
        <v>0.58350000000000002</v>
      </c>
      <c r="CW117">
        <v>0.58279999999999998</v>
      </c>
      <c r="CX117">
        <v>0.58220000000000005</v>
      </c>
      <c r="CY117">
        <v>0.58130000000000004</v>
      </c>
      <c r="CZ117">
        <v>0.58120000000000005</v>
      </c>
      <c r="DA117">
        <v>0.58050000000000002</v>
      </c>
      <c r="DB117">
        <v>0.58009999999999995</v>
      </c>
      <c r="DC117">
        <v>0.57940000000000003</v>
      </c>
      <c r="DD117">
        <v>0.57899999999999996</v>
      </c>
      <c r="DE117">
        <v>0.57850000000000001</v>
      </c>
      <c r="DF117">
        <v>0.57779999999999998</v>
      </c>
      <c r="DG117">
        <v>0.57740000000000002</v>
      </c>
      <c r="DH117">
        <v>0.57699999999999996</v>
      </c>
      <c r="DI117">
        <v>0.57679999999999998</v>
      </c>
      <c r="DJ117">
        <v>0.57599999999999996</v>
      </c>
      <c r="DK117">
        <v>0.57540000000000002</v>
      </c>
      <c r="DL117">
        <v>0.57530000000000003</v>
      </c>
      <c r="DM117">
        <v>0.57540000000000002</v>
      </c>
      <c r="DN117">
        <v>0.57609999999999995</v>
      </c>
      <c r="DO117">
        <v>0.57620000000000005</v>
      </c>
      <c r="DP117">
        <v>0.57579999999999998</v>
      </c>
      <c r="DQ117">
        <v>0.57630000000000003</v>
      </c>
      <c r="DR117">
        <v>0.57099999999999995</v>
      </c>
      <c r="DS117">
        <v>0.56579999999999997</v>
      </c>
      <c r="DT117">
        <v>0.56089999999999995</v>
      </c>
      <c r="DU117">
        <v>0.55600000000000005</v>
      </c>
      <c r="DV117">
        <v>0.5514</v>
      </c>
      <c r="DW117">
        <v>0.5464</v>
      </c>
      <c r="DX117">
        <v>0.54169999999999996</v>
      </c>
      <c r="DY117">
        <v>0.53680000000000005</v>
      </c>
      <c r="DZ117">
        <v>0.53069999999999995</v>
      </c>
      <c r="EA117">
        <v>0.52959999999999996</v>
      </c>
      <c r="EB117">
        <v>0.52839999999999998</v>
      </c>
      <c r="EC117">
        <v>0.52739999999999998</v>
      </c>
      <c r="ED117">
        <v>0.52580000000000005</v>
      </c>
      <c r="EE117">
        <v>0.52480000000000004</v>
      </c>
      <c r="EF117">
        <v>0.52349999999999997</v>
      </c>
      <c r="EG117">
        <v>0.52229999999999999</v>
      </c>
      <c r="EH117">
        <v>0.52070000000000005</v>
      </c>
      <c r="EI117">
        <v>0.51970000000000005</v>
      </c>
      <c r="EJ117">
        <v>0.51819999999999999</v>
      </c>
      <c r="EK117">
        <v>0.51719999999999999</v>
      </c>
      <c r="EL117">
        <v>0.51559999999999995</v>
      </c>
      <c r="EM117">
        <v>0.51480000000000004</v>
      </c>
      <c r="EN117">
        <v>0.51359999999999995</v>
      </c>
      <c r="EO117">
        <v>0.51249999999999996</v>
      </c>
      <c r="EP117">
        <v>0.51100000000000001</v>
      </c>
      <c r="EQ117">
        <v>0.51029999999999998</v>
      </c>
      <c r="ER117">
        <v>0.50880000000000003</v>
      </c>
      <c r="ES117">
        <v>0.50790000000000002</v>
      </c>
      <c r="ET117">
        <v>0.50680000000000003</v>
      </c>
      <c r="EU117">
        <v>0.50570000000000004</v>
      </c>
      <c r="EV117">
        <v>0.50990000000000002</v>
      </c>
      <c r="EW117">
        <v>0.51359999999999995</v>
      </c>
      <c r="EX117">
        <v>0.51759999999999995</v>
      </c>
      <c r="EY117">
        <v>0.52129999999999999</v>
      </c>
      <c r="EZ117">
        <v>0.52549999999999997</v>
      </c>
      <c r="FA117">
        <v>0.5292</v>
      </c>
      <c r="FB117">
        <v>0.5333</v>
      </c>
      <c r="FC117">
        <v>0.53690000000000004</v>
      </c>
      <c r="FD117">
        <v>0.54190000000000005</v>
      </c>
      <c r="FE117">
        <v>0.54249999999999998</v>
      </c>
      <c r="FF117">
        <v>0.43619999999999998</v>
      </c>
      <c r="FG117">
        <v>0.43709999999999999</v>
      </c>
      <c r="FH117">
        <v>0.43809999999999999</v>
      </c>
      <c r="FI117">
        <v>0.43890000000000001</v>
      </c>
      <c r="FJ117">
        <v>0.44</v>
      </c>
      <c r="FK117">
        <v>0.44080000000000003</v>
      </c>
      <c r="FL117">
        <v>0.442</v>
      </c>
      <c r="FM117">
        <v>0.44259999999999999</v>
      </c>
      <c r="FN117">
        <v>0.44379999999999997</v>
      </c>
      <c r="FO117">
        <v>0.4446</v>
      </c>
      <c r="FP117">
        <v>0.44569999999999999</v>
      </c>
      <c r="FQ117">
        <v>0.44629999999999997</v>
      </c>
      <c r="FR117">
        <v>0.4471</v>
      </c>
      <c r="FS117">
        <v>0.44779999999999998</v>
      </c>
      <c r="FT117">
        <v>0.44869999999999999</v>
      </c>
      <c r="FU117">
        <v>0.44950000000000001</v>
      </c>
      <c r="FV117">
        <v>0.4506</v>
      </c>
      <c r="FW117">
        <v>0.45090000000000002</v>
      </c>
      <c r="FX117">
        <v>0.45219999999999999</v>
      </c>
      <c r="FY117">
        <v>0.45290000000000002</v>
      </c>
      <c r="FZ117">
        <v>0.45340000000000003</v>
      </c>
      <c r="GA117">
        <v>0.45450000000000002</v>
      </c>
      <c r="GC117" s="58" t="str">
        <f>INDEX('[1]MONEDA FIA'!$B$2:$B$51,MATCH(A117,'[1]MONEDA FIA'!$A$2:$A$51,0))</f>
        <v>DA</v>
      </c>
    </row>
    <row r="118" spans="1:185" x14ac:dyDescent="0.2">
      <c r="A118" t="s">
        <v>76</v>
      </c>
      <c r="B118" t="s">
        <v>13</v>
      </c>
      <c r="C118">
        <v>74792551</v>
      </c>
      <c r="D118">
        <v>74798813.060000002</v>
      </c>
      <c r="E118">
        <v>74104298.599999994</v>
      </c>
      <c r="F118">
        <v>74110401.819999993</v>
      </c>
      <c r="G118">
        <v>74116339.349999994</v>
      </c>
      <c r="H118">
        <v>74125479.920000002</v>
      </c>
      <c r="I118">
        <v>74144622.900000006</v>
      </c>
      <c r="J118">
        <v>74166165.489999995</v>
      </c>
      <c r="K118">
        <v>74169277.209999993</v>
      </c>
      <c r="L118">
        <v>74131672.950000003</v>
      </c>
      <c r="M118">
        <v>74138518.299999997</v>
      </c>
      <c r="N118">
        <v>74145322.859999999</v>
      </c>
      <c r="O118">
        <v>74096851.329999998</v>
      </c>
      <c r="P118">
        <v>74099598.609999999</v>
      </c>
      <c r="Q118">
        <v>74078068.590000004</v>
      </c>
      <c r="R118">
        <v>74109742.069999993</v>
      </c>
      <c r="S118">
        <v>74069215.230000004</v>
      </c>
      <c r="T118">
        <v>74076000.030000001</v>
      </c>
      <c r="U118">
        <v>74082818.769999996</v>
      </c>
      <c r="V118">
        <v>74090971.939999998</v>
      </c>
      <c r="W118">
        <v>74311732.939999998</v>
      </c>
      <c r="X118">
        <v>74312424.989999995</v>
      </c>
      <c r="Y118">
        <v>74119791.859999999</v>
      </c>
      <c r="Z118">
        <v>74065745.359999999</v>
      </c>
      <c r="AA118">
        <v>74072208.109999999</v>
      </c>
      <c r="AB118">
        <v>74079013.560000002</v>
      </c>
      <c r="AC118">
        <v>74178355.090000004</v>
      </c>
      <c r="AD118">
        <v>74175203.379999995</v>
      </c>
      <c r="AE118">
        <v>74156608.450000003</v>
      </c>
      <c r="AF118">
        <v>74155652.260000005</v>
      </c>
      <c r="AG118">
        <v>74199622.489999995</v>
      </c>
      <c r="AH118">
        <v>74206641.700000003</v>
      </c>
      <c r="AI118">
        <v>74213583.540000007</v>
      </c>
      <c r="AJ118">
        <v>74234654.120000005</v>
      </c>
      <c r="AK118">
        <v>74241722.459999993</v>
      </c>
      <c r="AL118">
        <v>74199147.879999995</v>
      </c>
      <c r="AM118">
        <v>74194590.010000005</v>
      </c>
      <c r="AN118">
        <v>74208045.150000006</v>
      </c>
      <c r="AO118">
        <v>74216080.140000001</v>
      </c>
      <c r="AP118">
        <v>74223719.480000004</v>
      </c>
      <c r="AQ118">
        <v>74191336.689999998</v>
      </c>
      <c r="AR118">
        <v>74114256.239999995</v>
      </c>
      <c r="AS118">
        <v>74057287.890000001</v>
      </c>
      <c r="AT118">
        <v>74064558.629999995</v>
      </c>
      <c r="AU118">
        <v>74060141.890000001</v>
      </c>
      <c r="AV118">
        <v>74069015.310000002</v>
      </c>
      <c r="AW118">
        <v>74077753.799999997</v>
      </c>
      <c r="AX118">
        <v>74025769.769999996</v>
      </c>
      <c r="AY118">
        <v>73995784.530000001</v>
      </c>
      <c r="AZ118">
        <v>74003420.980000004</v>
      </c>
      <c r="BA118">
        <v>73059887.129999995</v>
      </c>
      <c r="BB118">
        <v>73072409.870000005</v>
      </c>
      <c r="BC118">
        <v>73080658.599999994</v>
      </c>
      <c r="BD118">
        <v>73088990.829999998</v>
      </c>
      <c r="BE118">
        <v>73024865.819999993</v>
      </c>
      <c r="BF118">
        <v>73053783.459999993</v>
      </c>
      <c r="BG118">
        <v>72962410.040000007</v>
      </c>
      <c r="BH118">
        <v>72971740.090000004</v>
      </c>
      <c r="BI118">
        <v>72985634.459999993</v>
      </c>
      <c r="BJ118">
        <v>72994209.840000004</v>
      </c>
      <c r="BK118">
        <v>73002215.659999996</v>
      </c>
      <c r="BL118">
        <v>73010099.519999996</v>
      </c>
      <c r="BM118">
        <v>73018083.049999997</v>
      </c>
      <c r="BN118">
        <v>73057257.950000003</v>
      </c>
      <c r="BO118">
        <v>73055002.239999995</v>
      </c>
      <c r="BP118">
        <v>73038539.780000001</v>
      </c>
      <c r="BQ118">
        <v>73045904.340000004</v>
      </c>
      <c r="BR118">
        <v>73053186.629999995</v>
      </c>
      <c r="BS118">
        <v>73045190.239999995</v>
      </c>
      <c r="BT118">
        <v>73052879.879999995</v>
      </c>
      <c r="BU118">
        <v>73051889.650000006</v>
      </c>
      <c r="BV118">
        <v>72254183.590000004</v>
      </c>
      <c r="BW118">
        <v>72276279.689999998</v>
      </c>
      <c r="BX118">
        <v>72284211.760000005</v>
      </c>
      <c r="BY118">
        <v>72292021.560000002</v>
      </c>
      <c r="BZ118">
        <v>72288594.579999998</v>
      </c>
      <c r="CA118">
        <v>72258775.739999995</v>
      </c>
      <c r="CB118">
        <v>72034324.209999993</v>
      </c>
      <c r="CC118">
        <v>72030136.519999996</v>
      </c>
      <c r="CD118">
        <v>72063474.349999994</v>
      </c>
      <c r="CE118">
        <v>72069438.099999994</v>
      </c>
      <c r="CF118">
        <v>72075368.909999996</v>
      </c>
      <c r="CG118">
        <v>72045924.25</v>
      </c>
      <c r="CH118">
        <v>72050376.400000006</v>
      </c>
      <c r="CI118">
        <v>72038403.260000005</v>
      </c>
      <c r="CJ118">
        <v>72045309.609999999</v>
      </c>
      <c r="CK118">
        <v>71558584.299999997</v>
      </c>
      <c r="CL118">
        <v>71565011.040000007</v>
      </c>
      <c r="CM118">
        <v>71571541.049999997</v>
      </c>
      <c r="CN118">
        <v>68079778.739999995</v>
      </c>
      <c r="CO118">
        <v>71589728.900000006</v>
      </c>
      <c r="CP118">
        <v>71584613.920000002</v>
      </c>
      <c r="CQ118">
        <v>71584627.810000002</v>
      </c>
      <c r="CR118">
        <v>71588605.719999999</v>
      </c>
      <c r="CS118">
        <v>71595243.189999998</v>
      </c>
      <c r="CT118">
        <v>71601925.069999993</v>
      </c>
      <c r="CU118">
        <v>71603140.079999998</v>
      </c>
      <c r="CV118">
        <v>71581204.409999996</v>
      </c>
      <c r="CW118">
        <v>71602175.340000004</v>
      </c>
      <c r="CX118">
        <v>71609316.780000001</v>
      </c>
      <c r="CY118">
        <v>71616023.25</v>
      </c>
      <c r="CZ118">
        <v>71623572.780000001</v>
      </c>
      <c r="DA118">
        <v>71631230.569999993</v>
      </c>
      <c r="DB118">
        <v>71608015.170000002</v>
      </c>
      <c r="DC118">
        <v>71590923.760000005</v>
      </c>
      <c r="DD118">
        <v>71522531.480000004</v>
      </c>
      <c r="DE118">
        <v>71539240.650000006</v>
      </c>
      <c r="DF118">
        <v>71546840.689999998</v>
      </c>
      <c r="DG118">
        <v>71554492.769999996</v>
      </c>
      <c r="DH118">
        <v>71561989.409999996</v>
      </c>
      <c r="DI118">
        <v>71557337.560000002</v>
      </c>
      <c r="DJ118">
        <v>71563801.170000002</v>
      </c>
      <c r="DK118">
        <v>71570086.269999996</v>
      </c>
      <c r="DL118">
        <v>67948771.799999997</v>
      </c>
      <c r="DM118">
        <v>67976458.920000002</v>
      </c>
      <c r="DN118">
        <v>67983236.969999999</v>
      </c>
      <c r="DO118">
        <v>67990003.239999995</v>
      </c>
      <c r="DP118">
        <v>67004423.189999998</v>
      </c>
      <c r="DQ118">
        <v>67000331.789999999</v>
      </c>
      <c r="DR118">
        <v>67034518.479999997</v>
      </c>
      <c r="DS118">
        <v>67041791.810000002</v>
      </c>
      <c r="DT118">
        <v>67058480.829999998</v>
      </c>
      <c r="DU118">
        <v>67065677.710000001</v>
      </c>
      <c r="DV118">
        <v>67072834.789999999</v>
      </c>
      <c r="DW118">
        <v>66940073.390000001</v>
      </c>
      <c r="DX118">
        <v>66911139.259999998</v>
      </c>
      <c r="DY118">
        <v>66873802.890000001</v>
      </c>
      <c r="DZ118">
        <v>66874071.259999998</v>
      </c>
      <c r="EA118">
        <v>66777731.700000003</v>
      </c>
      <c r="EB118">
        <v>66785022.920000002</v>
      </c>
      <c r="EC118">
        <v>66792284.530000001</v>
      </c>
      <c r="ED118">
        <v>66778174.219999999</v>
      </c>
      <c r="EE118">
        <v>66649760.719999999</v>
      </c>
      <c r="EF118">
        <v>66649929.700000003</v>
      </c>
      <c r="EG118">
        <v>66656261.740000002</v>
      </c>
      <c r="EH118">
        <v>66665341.649999999</v>
      </c>
      <c r="EI118">
        <v>66672588.350000001</v>
      </c>
      <c r="EJ118">
        <v>66679924.390000001</v>
      </c>
      <c r="EK118">
        <v>66682495.310000002</v>
      </c>
      <c r="EL118">
        <v>66662807.340000004</v>
      </c>
      <c r="EM118">
        <v>66670098.630000003</v>
      </c>
      <c r="EN118">
        <v>66674923.020000003</v>
      </c>
      <c r="EO118">
        <v>66681816.789999999</v>
      </c>
      <c r="EP118">
        <v>66689160.609999999</v>
      </c>
      <c r="EQ118">
        <v>66696487.729999997</v>
      </c>
      <c r="ER118">
        <v>66710292.689999998</v>
      </c>
      <c r="ES118">
        <v>66715618.880000003</v>
      </c>
      <c r="ET118">
        <v>66762274.600000001</v>
      </c>
      <c r="EU118">
        <v>66848081.18</v>
      </c>
      <c r="EV118">
        <v>64872597</v>
      </c>
      <c r="EW118">
        <v>64879832.850000001</v>
      </c>
      <c r="EX118">
        <v>64887188.740000002</v>
      </c>
      <c r="EY118">
        <v>64895908.799999997</v>
      </c>
      <c r="EZ118">
        <v>64856324.619999997</v>
      </c>
      <c r="FA118">
        <v>64864535.600000001</v>
      </c>
      <c r="FB118">
        <v>64823082.920000002</v>
      </c>
      <c r="FC118">
        <v>64745593.07</v>
      </c>
      <c r="FD118">
        <v>64752730.390000001</v>
      </c>
      <c r="FE118">
        <v>64759884.130000003</v>
      </c>
      <c r="FF118">
        <v>64669787.659999996</v>
      </c>
      <c r="FG118">
        <v>64688082.670000002</v>
      </c>
      <c r="FH118">
        <v>64684379.810000002</v>
      </c>
      <c r="FI118">
        <v>64671128.909999996</v>
      </c>
      <c r="FJ118">
        <v>64679311.649999999</v>
      </c>
      <c r="FK118">
        <v>64687806.039999999</v>
      </c>
      <c r="FL118">
        <v>64696282.390000001</v>
      </c>
      <c r="FM118">
        <v>64687849.450000003</v>
      </c>
      <c r="FN118">
        <v>64690452.280000001</v>
      </c>
      <c r="FO118">
        <v>68569838.450000003</v>
      </c>
      <c r="FP118">
        <v>68578437.280000001</v>
      </c>
      <c r="FQ118">
        <v>68582215.680000007</v>
      </c>
      <c r="FR118">
        <v>68590781.950000003</v>
      </c>
      <c r="FS118">
        <v>68599495.060000002</v>
      </c>
      <c r="FT118">
        <v>68607295.870000005</v>
      </c>
      <c r="FU118">
        <v>68573190.590000004</v>
      </c>
      <c r="FV118">
        <v>68575347.409999996</v>
      </c>
      <c r="FW118">
        <v>68581202.209999993</v>
      </c>
      <c r="FX118">
        <v>68591293.579999998</v>
      </c>
      <c r="FY118">
        <v>68599998.480000004</v>
      </c>
      <c r="FZ118">
        <v>68608720.510000005</v>
      </c>
      <c r="GA118">
        <v>68615207.590000004</v>
      </c>
      <c r="GC118" s="58" t="str">
        <f>INDEX('[1]MONEDA FIA'!$B$2:$B$51,MATCH(A118,'[1]MONEDA FIA'!$A$2:$A$51,0))</f>
        <v>BS</v>
      </c>
    </row>
    <row r="119" spans="1:185" x14ac:dyDescent="0.2">
      <c r="A119" t="s">
        <v>76</v>
      </c>
      <c r="B119" t="s">
        <v>16</v>
      </c>
      <c r="C119">
        <v>6658776.8300000001</v>
      </c>
      <c r="D119">
        <v>14132571.449999999</v>
      </c>
      <c r="E119">
        <v>8723825.8800000008</v>
      </c>
      <c r="F119">
        <v>8723825.8800000008</v>
      </c>
      <c r="G119">
        <v>8723825.8800000008</v>
      </c>
      <c r="H119">
        <v>8718990.4000000004</v>
      </c>
      <c r="I119">
        <v>8729559.4499999993</v>
      </c>
      <c r="J119">
        <v>8853398.3599999994</v>
      </c>
      <c r="K119">
        <v>4452669.05</v>
      </c>
      <c r="L119">
        <v>4410347.75</v>
      </c>
      <c r="M119">
        <v>4410347.75</v>
      </c>
      <c r="N119">
        <v>4410347.75</v>
      </c>
      <c r="O119">
        <v>4345394.87</v>
      </c>
      <c r="P119">
        <v>4340087.08</v>
      </c>
      <c r="Q119">
        <v>4307440.9000000004</v>
      </c>
      <c r="R119">
        <v>4329548.34</v>
      </c>
      <c r="S119">
        <v>4277215.8099999996</v>
      </c>
      <c r="T119">
        <v>4277215.8099999996</v>
      </c>
      <c r="U119">
        <v>4277215.8099999996</v>
      </c>
      <c r="V119">
        <v>4270448.1399999997</v>
      </c>
      <c r="W119">
        <v>4261226.57</v>
      </c>
      <c r="X119">
        <v>4261226.57</v>
      </c>
      <c r="Y119">
        <v>4248186.46</v>
      </c>
      <c r="Z119">
        <v>4172216.04</v>
      </c>
      <c r="AA119">
        <v>4172216.04</v>
      </c>
      <c r="AB119">
        <v>4172216.04</v>
      </c>
      <c r="AC119">
        <v>4257224.34</v>
      </c>
      <c r="AD119">
        <v>4240137.95</v>
      </c>
      <c r="AE119">
        <v>3950921.24</v>
      </c>
      <c r="AF119">
        <v>3946782.61</v>
      </c>
      <c r="AG119">
        <v>3995143.8</v>
      </c>
      <c r="AH119">
        <v>3995143.8</v>
      </c>
      <c r="AI119">
        <v>3995143.8</v>
      </c>
      <c r="AJ119">
        <v>4005604.61</v>
      </c>
      <c r="AK119">
        <v>4002966.09</v>
      </c>
      <c r="AL119">
        <v>3951654.57</v>
      </c>
      <c r="AM119">
        <v>4211000.9400000004</v>
      </c>
      <c r="AN119">
        <v>6254520.7599999998</v>
      </c>
      <c r="AO119">
        <v>6255020.7599999998</v>
      </c>
      <c r="AP119">
        <v>6255020.7599999998</v>
      </c>
      <c r="AQ119">
        <v>3863588.6</v>
      </c>
      <c r="AR119">
        <v>3773149.38</v>
      </c>
      <c r="AS119">
        <v>3695047.19</v>
      </c>
      <c r="AT119">
        <v>3690778.28</v>
      </c>
      <c r="AU119">
        <v>3674960.23</v>
      </c>
      <c r="AV119">
        <v>3674960.23</v>
      </c>
      <c r="AW119">
        <v>3674960.23</v>
      </c>
      <c r="AX119">
        <v>3729466.31</v>
      </c>
      <c r="AY119">
        <v>5514617.1900000004</v>
      </c>
      <c r="AZ119">
        <v>5510409.7300000004</v>
      </c>
      <c r="BA119">
        <v>4556114.2699999996</v>
      </c>
      <c r="BB119">
        <v>3899604.08</v>
      </c>
      <c r="BC119">
        <v>3899604.08</v>
      </c>
      <c r="BD119">
        <v>3899604.08</v>
      </c>
      <c r="BE119">
        <v>3818249.53</v>
      </c>
      <c r="BF119">
        <v>8284435.3399999999</v>
      </c>
      <c r="BG119">
        <v>3983576.35</v>
      </c>
      <c r="BH119">
        <v>3982714.43</v>
      </c>
      <c r="BI119">
        <v>1962247.94</v>
      </c>
      <c r="BJ119">
        <v>1962937.94</v>
      </c>
      <c r="BK119">
        <v>1962937.94</v>
      </c>
      <c r="BL119">
        <v>1962937.94</v>
      </c>
      <c r="BM119">
        <v>1962937.94</v>
      </c>
      <c r="BN119">
        <v>5347394.4400000004</v>
      </c>
      <c r="BO119">
        <v>11481973.140000001</v>
      </c>
      <c r="BP119">
        <v>10017785.869999999</v>
      </c>
      <c r="BQ119">
        <v>10017785.869999999</v>
      </c>
      <c r="BR119">
        <v>10017785.869999999</v>
      </c>
      <c r="BS119">
        <v>10077326.939999999</v>
      </c>
      <c r="BT119">
        <v>10070286.460000001</v>
      </c>
      <c r="BU119">
        <v>9266792.3900000006</v>
      </c>
      <c r="BV119">
        <v>3375368.02</v>
      </c>
      <c r="BW119">
        <v>3392596.38</v>
      </c>
      <c r="BX119">
        <v>3392596.38</v>
      </c>
      <c r="BY119">
        <v>3392596.38</v>
      </c>
      <c r="BZ119">
        <v>3371788.63</v>
      </c>
      <c r="CA119">
        <v>4359585.87</v>
      </c>
      <c r="CB119">
        <v>4124543.25</v>
      </c>
      <c r="CC119">
        <v>4103242.02</v>
      </c>
      <c r="CD119">
        <v>20601466.870000001</v>
      </c>
      <c r="CE119">
        <v>20601466.870000001</v>
      </c>
      <c r="CF119">
        <v>20601466.870000001</v>
      </c>
      <c r="CG119">
        <v>20629531.5</v>
      </c>
      <c r="CH119">
        <v>20625974.600000001</v>
      </c>
      <c r="CI119">
        <v>20595448.800000001</v>
      </c>
      <c r="CJ119">
        <v>21109293.18</v>
      </c>
      <c r="CK119">
        <v>16332362.119999999</v>
      </c>
      <c r="CL119">
        <v>16332362.119999999</v>
      </c>
      <c r="CM119">
        <v>16332362.119999999</v>
      </c>
      <c r="CN119">
        <v>12793002.23</v>
      </c>
      <c r="CO119">
        <v>16295317.630000001</v>
      </c>
      <c r="CP119">
        <v>16272466.66</v>
      </c>
      <c r="CQ119">
        <v>15892362.17</v>
      </c>
      <c r="CR119">
        <v>15887100.789999999</v>
      </c>
      <c r="CS119">
        <v>15887100.789999999</v>
      </c>
      <c r="CT119">
        <v>15887100.789999999</v>
      </c>
      <c r="CU119">
        <v>6523057.29</v>
      </c>
      <c r="CV119">
        <v>6491388.3099999996</v>
      </c>
      <c r="CW119">
        <v>6502608.7800000003</v>
      </c>
      <c r="CX119">
        <v>6203372.8300000001</v>
      </c>
      <c r="CY119">
        <v>6199795.2199999997</v>
      </c>
      <c r="CZ119">
        <v>6199795.2199999997</v>
      </c>
      <c r="DA119">
        <v>6199795.2199999997</v>
      </c>
      <c r="DB119">
        <v>6161140.1399999997</v>
      </c>
      <c r="DC119">
        <v>6133912.6900000004</v>
      </c>
      <c r="DD119">
        <v>3585721.89</v>
      </c>
      <c r="DE119">
        <v>3588728.28</v>
      </c>
      <c r="DF119">
        <v>3588728.28</v>
      </c>
      <c r="DG119">
        <v>3588728.28</v>
      </c>
      <c r="DH119">
        <v>3588728.28</v>
      </c>
      <c r="DI119">
        <v>7562299.8099999996</v>
      </c>
      <c r="DJ119">
        <v>7559250.9000000004</v>
      </c>
      <c r="DK119">
        <v>7556654.3700000001</v>
      </c>
      <c r="DL119">
        <v>3925471.43</v>
      </c>
      <c r="DM119">
        <v>7965036.5199999996</v>
      </c>
      <c r="DN119">
        <v>7965036.5199999996</v>
      </c>
      <c r="DO119">
        <v>7965036.5199999996</v>
      </c>
      <c r="DP119">
        <v>1923959.5</v>
      </c>
      <c r="DQ119">
        <v>4117133.94</v>
      </c>
      <c r="DR119">
        <v>6169859.6100000003</v>
      </c>
      <c r="DS119">
        <v>6169859.6100000003</v>
      </c>
      <c r="DT119">
        <v>6174554.0499999998</v>
      </c>
      <c r="DU119">
        <v>6174554.0499999998</v>
      </c>
      <c r="DV119">
        <v>6174554.0499999998</v>
      </c>
      <c r="DW119">
        <v>6027198.9000000004</v>
      </c>
      <c r="DX119">
        <v>5988627.1699999999</v>
      </c>
      <c r="DY119">
        <v>5932074.0099999998</v>
      </c>
      <c r="DZ119">
        <v>5922622.0700000003</v>
      </c>
      <c r="EA119">
        <v>3803468.4</v>
      </c>
      <c r="EB119">
        <v>3803468.4</v>
      </c>
      <c r="EC119">
        <v>3803468.4</v>
      </c>
      <c r="ED119">
        <v>3774758.8</v>
      </c>
      <c r="EE119">
        <v>3628287.18</v>
      </c>
      <c r="EF119">
        <v>4993518.59</v>
      </c>
      <c r="EG119">
        <v>4990136.84</v>
      </c>
      <c r="EH119">
        <v>6089457.0499999998</v>
      </c>
      <c r="EI119">
        <v>6089457.0499999998</v>
      </c>
      <c r="EJ119">
        <v>6089457.0499999998</v>
      </c>
      <c r="EK119">
        <v>6077557.9900000002</v>
      </c>
      <c r="EL119">
        <v>6048019.3700000001</v>
      </c>
      <c r="EM119">
        <v>6045588.7000000002</v>
      </c>
      <c r="EN119">
        <v>6046250.4000000004</v>
      </c>
      <c r="EO119">
        <v>6043362.8799999999</v>
      </c>
      <c r="EP119">
        <v>6043362.8799999999</v>
      </c>
      <c r="EQ119">
        <v>6043362.8799999999</v>
      </c>
      <c r="ER119">
        <v>6158786.3600000003</v>
      </c>
      <c r="ES119">
        <v>6155142.7599999998</v>
      </c>
      <c r="ET119">
        <v>6710455.0899999999</v>
      </c>
      <c r="EU119">
        <v>4931610.07</v>
      </c>
      <c r="EV119">
        <v>5640817.6399999997</v>
      </c>
      <c r="EW119">
        <v>5653664.5599999996</v>
      </c>
      <c r="EX119">
        <v>5653664.5599999996</v>
      </c>
      <c r="EY119">
        <v>7545530.6900000004</v>
      </c>
      <c r="EZ119">
        <v>5457391.8300000001</v>
      </c>
      <c r="FA119">
        <v>5456034.21</v>
      </c>
      <c r="FB119">
        <v>5404992.2000000002</v>
      </c>
      <c r="FC119">
        <v>4274533.29</v>
      </c>
      <c r="FD119">
        <v>4274533.29</v>
      </c>
      <c r="FE119">
        <v>4274533.29</v>
      </c>
      <c r="FF119">
        <v>4252559.4800000004</v>
      </c>
      <c r="FG119">
        <v>4261357.32</v>
      </c>
      <c r="FH119">
        <v>3240476.09</v>
      </c>
      <c r="FI119">
        <v>3216303.3</v>
      </c>
      <c r="FJ119">
        <v>3213575.76</v>
      </c>
      <c r="FK119">
        <v>3213575.76</v>
      </c>
      <c r="FL119">
        <v>3213575.76</v>
      </c>
      <c r="FM119">
        <v>3180108.22</v>
      </c>
      <c r="FN119">
        <v>3171755.41</v>
      </c>
      <c r="FO119">
        <v>7039994.0300000003</v>
      </c>
      <c r="FP119">
        <v>7039994.0300000003</v>
      </c>
      <c r="FQ119">
        <v>6036527.2000000002</v>
      </c>
      <c r="FR119">
        <v>6036527.2000000002</v>
      </c>
      <c r="FS119">
        <v>6036527.2000000002</v>
      </c>
      <c r="FT119">
        <v>6168792.9500000002</v>
      </c>
      <c r="FU119">
        <v>8127326.0899999999</v>
      </c>
      <c r="FV119">
        <v>7611319.2699999996</v>
      </c>
      <c r="FW119">
        <v>7605876.5800000001</v>
      </c>
      <c r="FX119">
        <v>8111869.04</v>
      </c>
      <c r="FY119">
        <v>8111869.04</v>
      </c>
      <c r="FZ119">
        <v>8111869.04</v>
      </c>
      <c r="GA119">
        <v>8116997.0899999999</v>
      </c>
      <c r="GC119" s="58" t="str">
        <f>INDEX('[1]MONEDA FIA'!$B$2:$B$51,MATCH(A119,'[1]MONEDA FIA'!$A$2:$A$51,0))</f>
        <v>BS</v>
      </c>
    </row>
    <row r="120" spans="1:185" x14ac:dyDescent="0.2">
      <c r="A120" t="s">
        <v>76</v>
      </c>
      <c r="B120" t="s">
        <v>14</v>
      </c>
      <c r="C120">
        <v>3.1859999999999999</v>
      </c>
      <c r="D120">
        <v>3.2105999999999999</v>
      </c>
      <c r="E120">
        <v>3.1859999999999999</v>
      </c>
      <c r="F120">
        <v>3.2029000000000001</v>
      </c>
      <c r="G120">
        <v>3.1903000000000001</v>
      </c>
      <c r="H120">
        <v>3.1894999999999998</v>
      </c>
      <c r="I120">
        <v>3.1884000000000001</v>
      </c>
      <c r="J120">
        <v>3.2288999999999999</v>
      </c>
      <c r="K120">
        <v>3.2292000000000001</v>
      </c>
      <c r="L120">
        <v>3.2330999999999999</v>
      </c>
      <c r="M120">
        <v>3.2429000000000001</v>
      </c>
      <c r="N120">
        <v>3.2505999999999999</v>
      </c>
      <c r="O120">
        <v>3.2593999999999999</v>
      </c>
      <c r="P120">
        <v>3.266</v>
      </c>
      <c r="Q120">
        <v>3.2803</v>
      </c>
      <c r="R120">
        <v>3.2959000000000001</v>
      </c>
      <c r="S120">
        <v>3.3483999999999998</v>
      </c>
      <c r="T120">
        <v>3.3635999999999999</v>
      </c>
      <c r="U120">
        <v>1.4116</v>
      </c>
      <c r="V120">
        <v>1.4271</v>
      </c>
      <c r="W120">
        <v>5.0148000000000001</v>
      </c>
      <c r="X120">
        <v>5.0319000000000003</v>
      </c>
      <c r="Y120">
        <v>2.7290999999999999</v>
      </c>
      <c r="Z120">
        <v>2.9296000000000002</v>
      </c>
      <c r="AA120">
        <v>2.9306000000000001</v>
      </c>
      <c r="AB120">
        <v>3.8258000000000001</v>
      </c>
      <c r="AC120">
        <v>3.8363999999999998</v>
      </c>
      <c r="AD120">
        <v>3.8500999999999999</v>
      </c>
      <c r="AE120">
        <v>3.8742000000000001</v>
      </c>
      <c r="AF120">
        <v>3.8860999999999999</v>
      </c>
      <c r="AG120">
        <v>3.8975</v>
      </c>
      <c r="AH120">
        <v>3.9036</v>
      </c>
      <c r="AI120">
        <v>3.9262000000000001</v>
      </c>
      <c r="AJ120">
        <v>3.9424000000000001</v>
      </c>
      <c r="AK120">
        <v>3.9592999999999998</v>
      </c>
      <c r="AL120">
        <v>3.9786000000000001</v>
      </c>
      <c r="AM120">
        <v>3.9952999999999999</v>
      </c>
      <c r="AN120">
        <v>3.9786999999999999</v>
      </c>
      <c r="AO120">
        <v>4.0106000000000002</v>
      </c>
      <c r="AP120">
        <v>4.0723000000000003</v>
      </c>
      <c r="AQ120">
        <v>4.0810000000000004</v>
      </c>
      <c r="AR120">
        <v>4.1150000000000002</v>
      </c>
      <c r="AS120">
        <v>4.1482000000000001</v>
      </c>
      <c r="AT120">
        <v>4.1811999999999996</v>
      </c>
      <c r="AU120">
        <v>4.2148000000000003</v>
      </c>
      <c r="AV120">
        <v>4.2477</v>
      </c>
      <c r="AW120">
        <v>4.2420999999999998</v>
      </c>
      <c r="AX120">
        <v>4.2755000000000001</v>
      </c>
      <c r="AY120">
        <v>4.3051000000000004</v>
      </c>
      <c r="AZ120">
        <v>4.3266999999999998</v>
      </c>
      <c r="BA120">
        <v>0.77639999999999998</v>
      </c>
      <c r="BB120">
        <v>0.8004</v>
      </c>
      <c r="BC120">
        <v>4.0164</v>
      </c>
      <c r="BD120">
        <v>3.8574000000000002</v>
      </c>
      <c r="BE120">
        <v>3.8860999999999999</v>
      </c>
      <c r="BF120">
        <v>3.915</v>
      </c>
      <c r="BG120">
        <v>3.9283999999999999</v>
      </c>
      <c r="BH120">
        <v>3.9500999999999999</v>
      </c>
      <c r="BI120">
        <v>3.9731000000000001</v>
      </c>
      <c r="BJ120">
        <v>3.9939</v>
      </c>
      <c r="BK120">
        <v>4.0164999999999997</v>
      </c>
      <c r="BL120">
        <v>4.0324</v>
      </c>
      <c r="BM120">
        <v>4.0518000000000001</v>
      </c>
      <c r="BN120">
        <v>4.0720000000000001</v>
      </c>
      <c r="BO120">
        <v>4.0904999999999996</v>
      </c>
      <c r="BP120">
        <v>4.0937999999999999</v>
      </c>
      <c r="BQ120">
        <v>4.1025</v>
      </c>
      <c r="BR120">
        <v>4.0946999999999996</v>
      </c>
      <c r="BS120">
        <v>4.0929000000000002</v>
      </c>
      <c r="BT120">
        <v>4.0956000000000001</v>
      </c>
      <c r="BU120">
        <v>4.1012000000000004</v>
      </c>
      <c r="BV120">
        <v>4.0723000000000003</v>
      </c>
      <c r="BW120">
        <v>4.0624000000000002</v>
      </c>
      <c r="BX120">
        <v>4.0507999999999997</v>
      </c>
      <c r="BY120">
        <v>4.0393999999999997</v>
      </c>
      <c r="BZ120">
        <v>4.0277000000000003</v>
      </c>
      <c r="CA120">
        <v>4.0164999999999997</v>
      </c>
      <c r="CB120">
        <v>4.0054999999999996</v>
      </c>
      <c r="CC120">
        <v>3.9962</v>
      </c>
      <c r="CD120">
        <v>4.0136000000000003</v>
      </c>
      <c r="CE120">
        <v>3.9802</v>
      </c>
      <c r="CF120">
        <v>3.9441999999999999</v>
      </c>
      <c r="CG120">
        <v>3.907</v>
      </c>
      <c r="CH120">
        <v>3.8671000000000002</v>
      </c>
      <c r="CI120">
        <v>3.8288000000000002</v>
      </c>
      <c r="CJ120">
        <v>3.7827999999999999</v>
      </c>
      <c r="CK120">
        <v>3.7530999999999999</v>
      </c>
      <c r="CL120">
        <v>3.7277999999999998</v>
      </c>
      <c r="CM120">
        <v>3.7058</v>
      </c>
      <c r="CN120">
        <v>3.6867000000000001</v>
      </c>
      <c r="CO120">
        <v>3.6598999999999999</v>
      </c>
      <c r="CP120">
        <v>3.6415000000000002</v>
      </c>
      <c r="CQ120">
        <v>3.6179999999999999</v>
      </c>
      <c r="CR120">
        <v>3.5952000000000002</v>
      </c>
      <c r="CS120">
        <v>3.5750000000000002</v>
      </c>
      <c r="CT120">
        <v>3.569</v>
      </c>
      <c r="CU120">
        <v>3.5459999999999998</v>
      </c>
      <c r="CV120">
        <v>3.5461</v>
      </c>
      <c r="CW120">
        <v>3.5457999999999998</v>
      </c>
      <c r="CX120">
        <v>3.5373000000000001</v>
      </c>
      <c r="CY120">
        <v>3.5428999999999999</v>
      </c>
      <c r="CZ120">
        <v>3.5546000000000002</v>
      </c>
      <c r="DA120">
        <v>3.5503</v>
      </c>
      <c r="DB120">
        <v>3.5467</v>
      </c>
      <c r="DC120">
        <v>3.5432000000000001</v>
      </c>
      <c r="DD120">
        <v>3.5354000000000001</v>
      </c>
      <c r="DE120">
        <v>3.5318999999999998</v>
      </c>
      <c r="DF120">
        <v>3.5263</v>
      </c>
      <c r="DG120">
        <v>3.5242</v>
      </c>
      <c r="DH120">
        <v>3.5001000000000002</v>
      </c>
      <c r="DI120">
        <v>3.5337999999999998</v>
      </c>
      <c r="DJ120">
        <v>3.5518000000000001</v>
      </c>
      <c r="DK120">
        <v>3.5699000000000001</v>
      </c>
      <c r="DL120">
        <v>3.5910000000000002</v>
      </c>
      <c r="DM120">
        <v>3.6179999999999999</v>
      </c>
      <c r="DN120">
        <v>3.645</v>
      </c>
      <c r="DO120">
        <v>3.6711999999999998</v>
      </c>
      <c r="DP120">
        <v>3.6774</v>
      </c>
      <c r="DQ120">
        <v>3.6938</v>
      </c>
      <c r="DR120">
        <v>3.7191000000000001</v>
      </c>
      <c r="DS120">
        <v>3.7446999999999999</v>
      </c>
      <c r="DT120">
        <v>3.7605</v>
      </c>
      <c r="DU120">
        <v>3.7816999999999998</v>
      </c>
      <c r="DV120">
        <v>3.7986</v>
      </c>
      <c r="DW120">
        <v>3.8222</v>
      </c>
      <c r="DX120">
        <v>3.8401000000000001</v>
      </c>
      <c r="DY120">
        <v>3.8711000000000002</v>
      </c>
      <c r="DZ120">
        <v>3.8824000000000001</v>
      </c>
      <c r="EA120">
        <v>3.8896999999999999</v>
      </c>
      <c r="EB120">
        <v>3.9030999999999998</v>
      </c>
      <c r="EC120">
        <v>3.9047999999999998</v>
      </c>
      <c r="ED120">
        <v>3.9096000000000002</v>
      </c>
      <c r="EE120">
        <v>3.9142000000000001</v>
      </c>
      <c r="EF120">
        <v>3.9188999999999998</v>
      </c>
      <c r="EG120">
        <v>3.9239000000000002</v>
      </c>
      <c r="EH120">
        <v>3.9331</v>
      </c>
      <c r="EI120">
        <v>3.9363999999999999</v>
      </c>
      <c r="EJ120">
        <v>3.9413</v>
      </c>
      <c r="EK120">
        <v>3.944</v>
      </c>
      <c r="EL120">
        <v>3.9506000000000001</v>
      </c>
      <c r="EM120">
        <v>3.9485000000000001</v>
      </c>
      <c r="EN120">
        <v>3.9645999999999999</v>
      </c>
      <c r="EO120">
        <v>3.9803999999999999</v>
      </c>
      <c r="EP120">
        <v>3.9944999999999999</v>
      </c>
      <c r="EQ120">
        <v>3.9998</v>
      </c>
      <c r="ER120">
        <v>4.0126999999999997</v>
      </c>
      <c r="ES120">
        <v>4.0232999999999999</v>
      </c>
      <c r="ET120">
        <v>4.0439999999999996</v>
      </c>
      <c r="EU120">
        <v>4.0483000000000002</v>
      </c>
      <c r="EV120">
        <v>4.0503</v>
      </c>
      <c r="EW120">
        <v>4.0540000000000003</v>
      </c>
      <c r="EX120">
        <v>4.0632999999999999</v>
      </c>
      <c r="EY120">
        <v>4.0705999999999998</v>
      </c>
      <c r="EZ120">
        <v>4.0651999999999999</v>
      </c>
      <c r="FA120">
        <v>4.0644999999999998</v>
      </c>
      <c r="FB120">
        <v>4.0679999999999996</v>
      </c>
      <c r="FC120">
        <v>4.0716999999999999</v>
      </c>
      <c r="FD120">
        <v>4.0734000000000004</v>
      </c>
      <c r="FE120">
        <v>4.0792000000000002</v>
      </c>
      <c r="FF120">
        <v>4.0835999999999997</v>
      </c>
      <c r="FG120">
        <v>4.0854999999999997</v>
      </c>
      <c r="FH120">
        <v>4.1070000000000002</v>
      </c>
      <c r="FI120">
        <v>4.1336000000000004</v>
      </c>
      <c r="FJ120">
        <v>4.1596000000000002</v>
      </c>
      <c r="FK120">
        <v>4.1870000000000003</v>
      </c>
      <c r="FL120">
        <v>4.2114000000000003</v>
      </c>
      <c r="FM120">
        <v>4.2382999999999997</v>
      </c>
      <c r="FN120">
        <v>4.2645999999999997</v>
      </c>
      <c r="FO120">
        <v>4.2838000000000003</v>
      </c>
      <c r="FP120">
        <v>4.3022999999999998</v>
      </c>
      <c r="FQ120">
        <v>4.327</v>
      </c>
      <c r="FR120">
        <v>4.3452999999999999</v>
      </c>
      <c r="FS120">
        <v>4.3654999999999999</v>
      </c>
      <c r="FT120">
        <v>4.3869999999999996</v>
      </c>
      <c r="FU120">
        <v>4.4122000000000003</v>
      </c>
      <c r="FV120">
        <v>4.4318999999999997</v>
      </c>
      <c r="FW120">
        <v>4.4562999999999997</v>
      </c>
      <c r="FX120">
        <v>4.4752999999999998</v>
      </c>
      <c r="FY120">
        <v>4.4985999999999997</v>
      </c>
      <c r="FZ120">
        <v>4.5140000000000002</v>
      </c>
      <c r="GA120">
        <v>4.5305</v>
      </c>
      <c r="GC120" s="58" t="str">
        <f>INDEX('[1]MONEDA FIA'!$B$2:$B$51,MATCH(A120,'[1]MONEDA FIA'!$A$2:$A$51,0))</f>
        <v>BS</v>
      </c>
    </row>
    <row r="121" spans="1:185" x14ac:dyDescent="0.2">
      <c r="A121" t="s">
        <v>76</v>
      </c>
      <c r="B121" t="s">
        <v>15</v>
      </c>
      <c r="C121">
        <v>3.2328999999999999</v>
      </c>
      <c r="D121">
        <v>3.2583000000000002</v>
      </c>
      <c r="E121">
        <v>3.2328999999999999</v>
      </c>
      <c r="F121">
        <v>3.2503000000000002</v>
      </c>
      <c r="G121">
        <v>3.2374000000000001</v>
      </c>
      <c r="H121">
        <v>3.2364999999999999</v>
      </c>
      <c r="I121">
        <v>3.2353999999999998</v>
      </c>
      <c r="J121">
        <v>3.2770999999999999</v>
      </c>
      <c r="K121">
        <v>3.2774000000000001</v>
      </c>
      <c r="L121">
        <v>3.2814000000000001</v>
      </c>
      <c r="M121">
        <v>3.2915000000000001</v>
      </c>
      <c r="N121">
        <v>3.2995000000000001</v>
      </c>
      <c r="O121">
        <v>3.3085</v>
      </c>
      <c r="P121">
        <v>3.3153000000000001</v>
      </c>
      <c r="Q121">
        <v>3.3300999999999998</v>
      </c>
      <c r="R121">
        <v>3.3460999999999999</v>
      </c>
      <c r="S121">
        <v>3.4003000000000001</v>
      </c>
      <c r="T121">
        <v>3.4159000000000002</v>
      </c>
      <c r="U121">
        <v>1.4208000000000001</v>
      </c>
      <c r="V121">
        <v>1.4365000000000001</v>
      </c>
      <c r="W121">
        <v>5.1317000000000004</v>
      </c>
      <c r="X121">
        <v>5.1496000000000004</v>
      </c>
      <c r="Y121">
        <v>2.7635000000000001</v>
      </c>
      <c r="Z121">
        <v>2.9693000000000001</v>
      </c>
      <c r="AA121">
        <v>2.9702999999999999</v>
      </c>
      <c r="AB121">
        <v>3.8936000000000002</v>
      </c>
      <c r="AC121">
        <v>3.9045999999999998</v>
      </c>
      <c r="AD121">
        <v>3.9188000000000001</v>
      </c>
      <c r="AE121">
        <v>3.9437000000000002</v>
      </c>
      <c r="AF121">
        <v>3.9561000000000002</v>
      </c>
      <c r="AG121">
        <v>3.9679000000000002</v>
      </c>
      <c r="AH121">
        <v>3.9742000000000002</v>
      </c>
      <c r="AI121">
        <v>3.9975999999999998</v>
      </c>
      <c r="AJ121">
        <v>4.0144000000000002</v>
      </c>
      <c r="AK121">
        <v>4.0319000000000003</v>
      </c>
      <c r="AL121">
        <v>4.0519999999999996</v>
      </c>
      <c r="AM121">
        <v>4.0693000000000001</v>
      </c>
      <c r="AN121">
        <v>4.0521000000000003</v>
      </c>
      <c r="AO121">
        <v>4.0852000000000004</v>
      </c>
      <c r="AP121">
        <v>4.1492000000000004</v>
      </c>
      <c r="AQ121">
        <v>4.1581999999999999</v>
      </c>
      <c r="AR121">
        <v>4.1935000000000002</v>
      </c>
      <c r="AS121">
        <v>4.2279999999999998</v>
      </c>
      <c r="AT121">
        <v>4.2622999999999998</v>
      </c>
      <c r="AU121">
        <v>4.2972000000000001</v>
      </c>
      <c r="AV121">
        <v>4.3314000000000004</v>
      </c>
      <c r="AW121">
        <v>4.3255999999999997</v>
      </c>
      <c r="AX121">
        <v>4.3602999999999996</v>
      </c>
      <c r="AY121">
        <v>4.3910999999999998</v>
      </c>
      <c r="AZ121">
        <v>4.4135</v>
      </c>
      <c r="BA121">
        <v>0.7792</v>
      </c>
      <c r="BB121">
        <v>0.80330000000000001</v>
      </c>
      <c r="BC121">
        <v>4.0911999999999997</v>
      </c>
      <c r="BD121">
        <v>3.9262999999999999</v>
      </c>
      <c r="BE121">
        <v>3.9561000000000002</v>
      </c>
      <c r="BF121">
        <v>3.9860000000000002</v>
      </c>
      <c r="BG121">
        <v>3.9998999999999998</v>
      </c>
      <c r="BH121">
        <v>4.0224000000000002</v>
      </c>
      <c r="BI121">
        <v>4.0462999999999996</v>
      </c>
      <c r="BJ121">
        <v>4.0678000000000001</v>
      </c>
      <c r="BK121">
        <v>4.0913000000000004</v>
      </c>
      <c r="BL121">
        <v>4.1078000000000001</v>
      </c>
      <c r="BM121">
        <v>4.1279000000000003</v>
      </c>
      <c r="BN121">
        <v>4.1489000000000003</v>
      </c>
      <c r="BO121">
        <v>4.1680999999999999</v>
      </c>
      <c r="BP121">
        <v>4.1715</v>
      </c>
      <c r="BQ121">
        <v>4.1805000000000003</v>
      </c>
      <c r="BR121">
        <v>4.1723999999999997</v>
      </c>
      <c r="BS121">
        <v>4.1706000000000003</v>
      </c>
      <c r="BT121">
        <v>4.1734</v>
      </c>
      <c r="BU121">
        <v>4.1791999999999998</v>
      </c>
      <c r="BV121">
        <v>4.1492000000000004</v>
      </c>
      <c r="BW121">
        <v>4.1388999999999996</v>
      </c>
      <c r="BX121">
        <v>4.1269</v>
      </c>
      <c r="BY121">
        <v>4.1150000000000002</v>
      </c>
      <c r="BZ121">
        <v>4.1029</v>
      </c>
      <c r="CA121">
        <v>4.0913000000000004</v>
      </c>
      <c r="CB121">
        <v>4.0799000000000003</v>
      </c>
      <c r="CC121">
        <v>4.0701999999999998</v>
      </c>
      <c r="CD121">
        <v>4.0883000000000003</v>
      </c>
      <c r="CE121">
        <v>4.0536000000000003</v>
      </c>
      <c r="CF121">
        <v>4.0163000000000002</v>
      </c>
      <c r="CG121">
        <v>3.9777</v>
      </c>
      <c r="CH121">
        <v>3.9363999999999999</v>
      </c>
      <c r="CI121">
        <v>3.8967000000000001</v>
      </c>
      <c r="CJ121">
        <v>3.8491</v>
      </c>
      <c r="CK121">
        <v>3.8182999999999998</v>
      </c>
      <c r="CL121">
        <v>3.7921999999999998</v>
      </c>
      <c r="CM121">
        <v>3.7694000000000001</v>
      </c>
      <c r="CN121">
        <v>3.7496</v>
      </c>
      <c r="CO121">
        <v>3.7219000000000002</v>
      </c>
      <c r="CP121">
        <v>3.7029000000000001</v>
      </c>
      <c r="CQ121">
        <v>3.6785999999999999</v>
      </c>
      <c r="CR121">
        <v>3.6549999999999998</v>
      </c>
      <c r="CS121">
        <v>3.6341999999999999</v>
      </c>
      <c r="CT121">
        <v>3.6280000000000001</v>
      </c>
      <c r="CU121">
        <v>3.6042000000000001</v>
      </c>
      <c r="CV121">
        <v>3.6042999999999998</v>
      </c>
      <c r="CW121">
        <v>3.6040000000000001</v>
      </c>
      <c r="CX121">
        <v>3.5952000000000002</v>
      </c>
      <c r="CY121">
        <v>3.601</v>
      </c>
      <c r="CZ121">
        <v>3.6131000000000002</v>
      </c>
      <c r="DA121">
        <v>3.6086</v>
      </c>
      <c r="DB121">
        <v>3.6049000000000002</v>
      </c>
      <c r="DC121">
        <v>3.6013000000000002</v>
      </c>
      <c r="DD121">
        <v>3.5933000000000002</v>
      </c>
      <c r="DE121">
        <v>3.5895999999999999</v>
      </c>
      <c r="DF121">
        <v>3.5838999999999999</v>
      </c>
      <c r="DG121">
        <v>3.5817000000000001</v>
      </c>
      <c r="DH121">
        <v>3.5568</v>
      </c>
      <c r="DI121">
        <v>3.5916000000000001</v>
      </c>
      <c r="DJ121">
        <v>3.6101999999999999</v>
      </c>
      <c r="DK121">
        <v>3.6288999999999998</v>
      </c>
      <c r="DL121">
        <v>3.6507000000000001</v>
      </c>
      <c r="DM121">
        <v>3.6785999999999999</v>
      </c>
      <c r="DN121">
        <v>3.7065000000000001</v>
      </c>
      <c r="DO121">
        <v>3.7336</v>
      </c>
      <c r="DP121">
        <v>3.74</v>
      </c>
      <c r="DQ121">
        <v>3.7570000000000001</v>
      </c>
      <c r="DR121">
        <v>3.7831999999999999</v>
      </c>
      <c r="DS121">
        <v>3.8096000000000001</v>
      </c>
      <c r="DT121">
        <v>3.8260000000000001</v>
      </c>
      <c r="DU121">
        <v>3.8479000000000001</v>
      </c>
      <c r="DV121">
        <v>3.8654000000000002</v>
      </c>
      <c r="DW121">
        <v>3.8898999999999999</v>
      </c>
      <c r="DX121">
        <v>3.9083999999999999</v>
      </c>
      <c r="DY121">
        <v>3.9405000000000001</v>
      </c>
      <c r="DZ121">
        <v>3.9521999999999999</v>
      </c>
      <c r="EA121">
        <v>3.9598</v>
      </c>
      <c r="EB121">
        <v>3.9737</v>
      </c>
      <c r="EC121">
        <v>3.9754</v>
      </c>
      <c r="ED121">
        <v>3.9803999999999999</v>
      </c>
      <c r="EE121">
        <v>3.9851999999999999</v>
      </c>
      <c r="EF121">
        <v>3.9901</v>
      </c>
      <c r="EG121">
        <v>3.9952000000000001</v>
      </c>
      <c r="EH121">
        <v>4.0048000000000004</v>
      </c>
      <c r="EI121">
        <v>4.0082000000000004</v>
      </c>
      <c r="EJ121">
        <v>4.0133000000000001</v>
      </c>
      <c r="EK121">
        <v>4.0160999999999998</v>
      </c>
      <c r="EL121">
        <v>4.0228999999999999</v>
      </c>
      <c r="EM121">
        <v>4.0206999999999997</v>
      </c>
      <c r="EN121">
        <v>4.0373999999999999</v>
      </c>
      <c r="EO121">
        <v>4.0537999999999998</v>
      </c>
      <c r="EP121">
        <v>4.0683999999999996</v>
      </c>
      <c r="EQ121">
        <v>4.0739000000000001</v>
      </c>
      <c r="ER121">
        <v>4.0872999999999999</v>
      </c>
      <c r="ES121">
        <v>4.0983000000000001</v>
      </c>
      <c r="ET121">
        <v>4.1197999999999997</v>
      </c>
      <c r="EU121">
        <v>4.1242999999999999</v>
      </c>
      <c r="EV121">
        <v>4.1262999999999996</v>
      </c>
      <c r="EW121">
        <v>4.1302000000000003</v>
      </c>
      <c r="EX121">
        <v>4.1398000000000001</v>
      </c>
      <c r="EY121">
        <v>4.1474000000000002</v>
      </c>
      <c r="EZ121">
        <v>4.1417999999999999</v>
      </c>
      <c r="FA121">
        <v>4.1410999999999998</v>
      </c>
      <c r="FB121">
        <v>4.1447000000000003</v>
      </c>
      <c r="FC121">
        <v>4.1486000000000001</v>
      </c>
      <c r="FD121">
        <v>4.1502999999999997</v>
      </c>
      <c r="FE121">
        <v>4.1562999999999999</v>
      </c>
      <c r="FF121">
        <v>4.1608999999999998</v>
      </c>
      <c r="FG121">
        <v>4.1628999999999996</v>
      </c>
      <c r="FH121">
        <v>4.1852</v>
      </c>
      <c r="FI121">
        <v>4.2127999999999997</v>
      </c>
      <c r="FJ121">
        <v>4.2397999999999998</v>
      </c>
      <c r="FK121">
        <v>4.2683</v>
      </c>
      <c r="FL121">
        <v>4.2935999999999996</v>
      </c>
      <c r="FM121">
        <v>4.3216000000000001</v>
      </c>
      <c r="FN121">
        <v>4.3490000000000002</v>
      </c>
      <c r="FO121">
        <v>4.3689</v>
      </c>
      <c r="FP121">
        <v>4.3882000000000003</v>
      </c>
      <c r="FQ121">
        <v>4.4138999999999999</v>
      </c>
      <c r="FR121">
        <v>4.4329000000000001</v>
      </c>
      <c r="FS121">
        <v>4.4539</v>
      </c>
      <c r="FT121">
        <v>4.4763000000000002</v>
      </c>
      <c r="FU121">
        <v>4.5025000000000004</v>
      </c>
      <c r="FV121">
        <v>4.5229999999999997</v>
      </c>
      <c r="FW121">
        <v>4.5484999999999998</v>
      </c>
      <c r="FX121">
        <v>4.5682</v>
      </c>
      <c r="FY121">
        <v>4.5925000000000002</v>
      </c>
      <c r="FZ121">
        <v>4.6086</v>
      </c>
      <c r="GA121">
        <v>4.6257999999999999</v>
      </c>
      <c r="GC121" s="58" t="str">
        <f>INDEX('[1]MONEDA FIA'!$B$2:$B$51,MATCH(A121,'[1]MONEDA FIA'!$A$2:$A$51,0))</f>
        <v>BS</v>
      </c>
    </row>
    <row r="122" spans="1:185" x14ac:dyDescent="0.2">
      <c r="A122" t="s">
        <v>64</v>
      </c>
      <c r="B122" t="s">
        <v>13</v>
      </c>
      <c r="C122">
        <v>5567471.7199999997</v>
      </c>
      <c r="D122">
        <v>5566667.04</v>
      </c>
      <c r="E122">
        <v>5565934.1399999997</v>
      </c>
      <c r="F122">
        <v>5566003.3799999999</v>
      </c>
      <c r="G122">
        <v>5566073.0999999996</v>
      </c>
      <c r="H122">
        <v>5564636.0499999998</v>
      </c>
      <c r="I122">
        <v>5564290.8300000001</v>
      </c>
      <c r="J122">
        <v>5523914.29</v>
      </c>
      <c r="K122">
        <v>5522978.6799999997</v>
      </c>
      <c r="L122">
        <v>5521844.9400000004</v>
      </c>
      <c r="M122">
        <v>5521913.2999999998</v>
      </c>
      <c r="N122">
        <v>5521982.0800000001</v>
      </c>
      <c r="O122">
        <v>5520645.4699999997</v>
      </c>
      <c r="P122">
        <v>5486334.4900000002</v>
      </c>
      <c r="Q122">
        <v>5485751.9500000002</v>
      </c>
      <c r="R122">
        <v>5481175.0499999998</v>
      </c>
      <c r="S122">
        <v>5480241.0899999999</v>
      </c>
      <c r="T122">
        <v>5480308.9900000002</v>
      </c>
      <c r="U122">
        <v>5480378.7400000002</v>
      </c>
      <c r="V122">
        <v>5478843.5700000003</v>
      </c>
      <c r="W122">
        <v>5477910.8399999999</v>
      </c>
      <c r="X122">
        <v>5477980.0499999998</v>
      </c>
      <c r="Y122">
        <v>5476906.75</v>
      </c>
      <c r="Z122">
        <v>5462524.8899999997</v>
      </c>
      <c r="AA122">
        <v>5462579.71</v>
      </c>
      <c r="AB122">
        <v>5462634.5999999996</v>
      </c>
      <c r="AC122">
        <v>5460884.5899999999</v>
      </c>
      <c r="AD122">
        <v>5460338.6799999997</v>
      </c>
      <c r="AE122">
        <v>5460092.8399999999</v>
      </c>
      <c r="AF122">
        <v>5459426</v>
      </c>
      <c r="AG122">
        <v>5458646.3600000003</v>
      </c>
      <c r="AH122">
        <v>5458701.8300000001</v>
      </c>
      <c r="AI122">
        <v>5458762.4800000004</v>
      </c>
      <c r="AJ122">
        <v>5458216.9000000004</v>
      </c>
      <c r="AK122">
        <v>5458071.5199999996</v>
      </c>
      <c r="AL122">
        <v>5457826.0300000003</v>
      </c>
      <c r="AM122">
        <v>5457644.6200000001</v>
      </c>
      <c r="AN122">
        <v>5457098.75</v>
      </c>
      <c r="AO122">
        <v>5457153.5300000003</v>
      </c>
      <c r="AP122">
        <v>5457209.0599999996</v>
      </c>
      <c r="AQ122">
        <v>5456668.9100000001</v>
      </c>
      <c r="AR122">
        <v>5456322.7699999996</v>
      </c>
      <c r="AS122">
        <v>5455476.1299999999</v>
      </c>
      <c r="AT122">
        <v>5452928.0300000003</v>
      </c>
      <c r="AU122">
        <v>5452483.8099999996</v>
      </c>
      <c r="AV122">
        <v>5452538.75</v>
      </c>
      <c r="AW122">
        <v>5452594.1600000001</v>
      </c>
      <c r="AX122">
        <v>5451847.6900000004</v>
      </c>
      <c r="AY122">
        <v>5451608.6399999997</v>
      </c>
      <c r="AZ122">
        <v>5451353.3600000003</v>
      </c>
      <c r="BA122">
        <v>5451108.3499999996</v>
      </c>
      <c r="BB122">
        <v>5450938.6799999997</v>
      </c>
      <c r="BC122">
        <v>5450987.8899999997</v>
      </c>
      <c r="BD122">
        <v>5451038.0099999998</v>
      </c>
      <c r="BE122">
        <v>5450686.1799999997</v>
      </c>
      <c r="BF122">
        <v>5450134.4199999999</v>
      </c>
      <c r="BG122">
        <v>5449688.5</v>
      </c>
      <c r="BH122">
        <v>5448835.0599999996</v>
      </c>
      <c r="BI122">
        <v>5448179.0099999998</v>
      </c>
      <c r="BJ122">
        <v>5448228.3300000001</v>
      </c>
      <c r="BK122">
        <v>5448278.4800000004</v>
      </c>
      <c r="BL122">
        <v>5448327.6200000001</v>
      </c>
      <c r="BM122">
        <v>5448376.8899999997</v>
      </c>
      <c r="BN122">
        <v>5447524.3399999999</v>
      </c>
      <c r="BO122">
        <v>5446773.4100000001</v>
      </c>
      <c r="BP122">
        <v>5445825.7300000004</v>
      </c>
      <c r="BQ122">
        <v>5445875.9199999999</v>
      </c>
      <c r="BR122">
        <v>5445924.96</v>
      </c>
      <c r="BS122">
        <v>5445673.3899999997</v>
      </c>
      <c r="BT122">
        <v>5445421.9000000004</v>
      </c>
      <c r="BU122">
        <v>5445069.9500000002</v>
      </c>
      <c r="BV122">
        <v>5444331.2000000002</v>
      </c>
      <c r="BW122">
        <v>5441573.6500000004</v>
      </c>
      <c r="BX122">
        <v>5441622.1699999999</v>
      </c>
      <c r="BY122">
        <v>5441671.21</v>
      </c>
      <c r="BZ122">
        <v>5440916.2699999996</v>
      </c>
      <c r="CA122">
        <v>5440287.71</v>
      </c>
      <c r="CB122">
        <v>5439659.7199999997</v>
      </c>
      <c r="CC122">
        <v>5439548.2199999997</v>
      </c>
      <c r="CD122">
        <v>5439136.2199999997</v>
      </c>
      <c r="CE122">
        <v>5439206.4900000002</v>
      </c>
      <c r="CF122">
        <v>5439268.6900000004</v>
      </c>
      <c r="CG122">
        <v>5438949.9699999997</v>
      </c>
      <c r="CH122">
        <v>5438738.0899999999</v>
      </c>
      <c r="CI122">
        <v>5438666.8499999996</v>
      </c>
      <c r="CJ122">
        <v>5438492.7999999998</v>
      </c>
      <c r="CK122">
        <v>5437280.6200000001</v>
      </c>
      <c r="CL122">
        <v>5437345.0099999998</v>
      </c>
      <c r="CM122">
        <v>5437413.8399999999</v>
      </c>
      <c r="CN122">
        <v>5436906.2699999996</v>
      </c>
      <c r="CO122">
        <v>5436297.6200000001</v>
      </c>
      <c r="CP122">
        <v>5435985.96</v>
      </c>
      <c r="CQ122">
        <v>5435976.7000000002</v>
      </c>
      <c r="CR122">
        <v>5435853.5700000003</v>
      </c>
      <c r="CS122">
        <v>5435905.54</v>
      </c>
      <c r="CT122">
        <v>5435965.0199999996</v>
      </c>
      <c r="CU122">
        <v>5428712.75</v>
      </c>
      <c r="CV122">
        <v>5428390.2300000004</v>
      </c>
      <c r="CW122">
        <v>5428167.2599999998</v>
      </c>
      <c r="CX122">
        <v>5428044.4800000004</v>
      </c>
      <c r="CY122">
        <v>5427230.8399999999</v>
      </c>
      <c r="CZ122">
        <v>5427282.8799999999</v>
      </c>
      <c r="DA122">
        <v>5427336.6399999997</v>
      </c>
      <c r="DB122">
        <v>5427169.75</v>
      </c>
      <c r="DC122">
        <v>5426846.7800000003</v>
      </c>
      <c r="DD122">
        <v>5420345.2800000003</v>
      </c>
      <c r="DE122">
        <v>5419821.3799999999</v>
      </c>
      <c r="DF122">
        <v>5419875.2800000003</v>
      </c>
      <c r="DG122">
        <v>5419927.5</v>
      </c>
      <c r="DH122">
        <v>5419981.3899999997</v>
      </c>
      <c r="DI122">
        <v>5419437.7199999997</v>
      </c>
      <c r="DJ122">
        <v>5419416.1900000004</v>
      </c>
      <c r="DK122">
        <v>5418892.25</v>
      </c>
      <c r="DL122">
        <v>5418167.2400000002</v>
      </c>
      <c r="DM122">
        <v>5417934.9199999999</v>
      </c>
      <c r="DN122">
        <v>5417987.1699999999</v>
      </c>
      <c r="DO122">
        <v>5418041.1500000004</v>
      </c>
      <c r="DP122">
        <v>5417567.1900000004</v>
      </c>
      <c r="DQ122">
        <v>5413941.4299999997</v>
      </c>
      <c r="DR122">
        <v>5413518.3200000003</v>
      </c>
      <c r="DS122">
        <v>5413572.3700000001</v>
      </c>
      <c r="DT122">
        <v>5413374.2199999997</v>
      </c>
      <c r="DU122">
        <v>5413428.2599999998</v>
      </c>
      <c r="DV122">
        <v>5413480.7999999998</v>
      </c>
      <c r="DW122">
        <v>5413406.9699999997</v>
      </c>
      <c r="DX122">
        <v>5412790.7300000004</v>
      </c>
      <c r="DY122">
        <v>5412467.2199999997</v>
      </c>
      <c r="DZ122">
        <v>5412239.0800000001</v>
      </c>
      <c r="EA122">
        <v>5411224.3499999996</v>
      </c>
      <c r="EB122">
        <v>5411289.7999999998</v>
      </c>
      <c r="EC122">
        <v>5411353.6699999999</v>
      </c>
      <c r="ED122">
        <v>5410795.9400000004</v>
      </c>
      <c r="EE122">
        <v>5410692.2199999997</v>
      </c>
      <c r="EF122">
        <v>5409981.5800000001</v>
      </c>
      <c r="EG122">
        <v>5408968.5700000003</v>
      </c>
      <c r="EH122">
        <v>5408458.8099999996</v>
      </c>
      <c r="EI122">
        <v>5408522.8600000003</v>
      </c>
      <c r="EJ122">
        <v>5408588.29</v>
      </c>
      <c r="EK122">
        <v>5408328.7199999997</v>
      </c>
      <c r="EL122">
        <v>5408119.0300000003</v>
      </c>
      <c r="EM122">
        <v>5438115.6900000004</v>
      </c>
      <c r="EN122">
        <v>5438006.7000000002</v>
      </c>
      <c r="EO122">
        <v>5437904.9199999999</v>
      </c>
      <c r="EP122">
        <v>5437969.8600000003</v>
      </c>
      <c r="EQ122">
        <v>5438033.5199999996</v>
      </c>
      <c r="ER122">
        <v>5437676.2000000002</v>
      </c>
      <c r="ES122">
        <v>5437667.3700000001</v>
      </c>
      <c r="ET122">
        <v>5437564.3899999997</v>
      </c>
      <c r="EU122">
        <v>5437053.3700000001</v>
      </c>
      <c r="EV122">
        <v>5436403.5899999999</v>
      </c>
      <c r="EW122">
        <v>5436466.6200000001</v>
      </c>
      <c r="EX122">
        <v>5436531.9100000001</v>
      </c>
      <c r="EY122">
        <v>5435774.7199999997</v>
      </c>
      <c r="EZ122">
        <v>5435565.0300000003</v>
      </c>
      <c r="FA122">
        <v>5435060.6100000003</v>
      </c>
      <c r="FB122">
        <v>5434749.3499999996</v>
      </c>
      <c r="FC122">
        <v>5434339.4800000004</v>
      </c>
      <c r="FD122">
        <v>5434403.0499999998</v>
      </c>
      <c r="FE122">
        <v>5434469.2199999997</v>
      </c>
      <c r="FF122">
        <v>5424092.9800000004</v>
      </c>
      <c r="FG122">
        <v>5424086.54</v>
      </c>
      <c r="FH122">
        <v>5423483.2199999997</v>
      </c>
      <c r="FI122">
        <v>5423377.0099999998</v>
      </c>
      <c r="FJ122">
        <v>5423053.5</v>
      </c>
      <c r="FK122">
        <v>5423106.7400000002</v>
      </c>
      <c r="FL122">
        <v>5423159.0899999999</v>
      </c>
      <c r="FM122">
        <v>5422684.5800000001</v>
      </c>
      <c r="FN122">
        <v>5422759.5800000001</v>
      </c>
      <c r="FO122">
        <v>5421956.5899999999</v>
      </c>
      <c r="FP122">
        <v>5422020.2199999997</v>
      </c>
      <c r="FQ122">
        <v>5421336.5199999996</v>
      </c>
      <c r="FR122">
        <v>5421400.6500000004</v>
      </c>
      <c r="FS122">
        <v>5421466.2999999998</v>
      </c>
      <c r="FT122">
        <v>5421308.6600000001</v>
      </c>
      <c r="FU122">
        <v>5421300.0599999996</v>
      </c>
      <c r="FV122">
        <v>5420695.9000000004</v>
      </c>
      <c r="FW122">
        <v>5420787.4100000001</v>
      </c>
      <c r="FX122">
        <v>5420379.2599999998</v>
      </c>
      <c r="FY122">
        <v>5420443.3499999996</v>
      </c>
      <c r="FZ122">
        <v>5420508.8399999999</v>
      </c>
      <c r="GA122">
        <v>5420451.4500000002</v>
      </c>
      <c r="GC122" s="58" t="str">
        <f>INDEX('[1]MONEDA FIA'!$B$2:$B$51,MATCH(A122,'[1]MONEDA FIA'!$A$2:$A$51,0))</f>
        <v>DA</v>
      </c>
    </row>
    <row r="123" spans="1:185" x14ac:dyDescent="0.2">
      <c r="A123" t="s">
        <v>64</v>
      </c>
      <c r="B123" t="s">
        <v>16</v>
      </c>
      <c r="C123">
        <v>749179.09</v>
      </c>
      <c r="D123">
        <v>748044.43</v>
      </c>
      <c r="E123">
        <v>747112.14</v>
      </c>
      <c r="F123">
        <v>747112.14</v>
      </c>
      <c r="G123">
        <v>747112.14</v>
      </c>
      <c r="H123">
        <v>745215.45</v>
      </c>
      <c r="I123">
        <v>744664.4</v>
      </c>
      <c r="J123">
        <v>710608.61</v>
      </c>
      <c r="K123">
        <v>709513.88</v>
      </c>
      <c r="L123">
        <v>708182.32</v>
      </c>
      <c r="M123">
        <v>708182.32</v>
      </c>
      <c r="N123">
        <v>708182.32</v>
      </c>
      <c r="O123">
        <v>706391.29</v>
      </c>
      <c r="P123">
        <v>671882.04</v>
      </c>
      <c r="Q123">
        <v>671102.19</v>
      </c>
      <c r="R123">
        <v>666321.88</v>
      </c>
      <c r="S123">
        <v>665190.11</v>
      </c>
      <c r="T123">
        <v>665190.11</v>
      </c>
      <c r="U123">
        <v>665190.11</v>
      </c>
      <c r="V123">
        <v>663201.25</v>
      </c>
      <c r="W123">
        <v>662070.64</v>
      </c>
      <c r="X123">
        <v>662070.64</v>
      </c>
      <c r="Y123">
        <v>780671.41</v>
      </c>
      <c r="Z123">
        <v>866665.31</v>
      </c>
      <c r="AA123">
        <v>866665.31</v>
      </c>
      <c r="AB123">
        <v>866665.31</v>
      </c>
      <c r="AC123">
        <v>864480.66</v>
      </c>
      <c r="AD123">
        <v>863753.13</v>
      </c>
      <c r="AE123">
        <v>863326.14</v>
      </c>
      <c r="AF123">
        <v>862477.67</v>
      </c>
      <c r="AG123">
        <v>862316.02</v>
      </c>
      <c r="AH123">
        <v>862316.02</v>
      </c>
      <c r="AI123">
        <v>862316.02</v>
      </c>
      <c r="AJ123">
        <v>861368.07</v>
      </c>
      <c r="AK123">
        <v>861041.48</v>
      </c>
      <c r="AL123">
        <v>860614.23</v>
      </c>
      <c r="AM123">
        <v>860251.56</v>
      </c>
      <c r="AN123">
        <v>859523.97</v>
      </c>
      <c r="AO123">
        <v>859523.97</v>
      </c>
      <c r="AP123">
        <v>859523.97</v>
      </c>
      <c r="AQ123">
        <v>858543.46</v>
      </c>
      <c r="AR123">
        <v>858016.08</v>
      </c>
      <c r="AS123">
        <v>856987.68</v>
      </c>
      <c r="AT123">
        <v>854258.85</v>
      </c>
      <c r="AU123">
        <v>853627.45</v>
      </c>
      <c r="AV123">
        <v>853627.45</v>
      </c>
      <c r="AW123">
        <v>853627.45</v>
      </c>
      <c r="AX123">
        <v>852447.13</v>
      </c>
      <c r="AY123">
        <v>852020.33</v>
      </c>
      <c r="AZ123">
        <v>851583.73</v>
      </c>
      <c r="BA123">
        <v>901156.94</v>
      </c>
      <c r="BB123">
        <v>900812.48</v>
      </c>
      <c r="BC123">
        <v>900812.48</v>
      </c>
      <c r="BD123">
        <v>900812.48</v>
      </c>
      <c r="BE123">
        <v>900034.69</v>
      </c>
      <c r="BF123">
        <v>899308.19</v>
      </c>
      <c r="BG123">
        <v>898681.4</v>
      </c>
      <c r="BH123">
        <v>897653.15</v>
      </c>
      <c r="BI123">
        <v>897552.78</v>
      </c>
      <c r="BJ123">
        <v>897552.78</v>
      </c>
      <c r="BK123">
        <v>897552.78</v>
      </c>
      <c r="BL123">
        <v>897552.78</v>
      </c>
      <c r="BM123">
        <v>897552.78</v>
      </c>
      <c r="BN123">
        <v>1047646.12</v>
      </c>
      <c r="BO123">
        <v>896718.11</v>
      </c>
      <c r="BP123">
        <v>895595.88</v>
      </c>
      <c r="BQ123">
        <v>895595.88</v>
      </c>
      <c r="BR123">
        <v>895595.88</v>
      </c>
      <c r="BS123">
        <v>894918.71</v>
      </c>
      <c r="BT123">
        <v>894492.59</v>
      </c>
      <c r="BU123">
        <v>893966.15</v>
      </c>
      <c r="BV123">
        <v>893052.92</v>
      </c>
      <c r="BW123">
        <v>890113.94</v>
      </c>
      <c r="BX123">
        <v>890113.94</v>
      </c>
      <c r="BY123">
        <v>890113.94</v>
      </c>
      <c r="BZ123">
        <v>740353.55</v>
      </c>
      <c r="CA123">
        <v>739827.45</v>
      </c>
      <c r="CB123">
        <v>738715.48</v>
      </c>
      <c r="CC123">
        <v>738414.58</v>
      </c>
      <c r="CD123">
        <v>737813.08</v>
      </c>
      <c r="CE123">
        <v>737813.08</v>
      </c>
      <c r="CF123">
        <v>737813.08</v>
      </c>
      <c r="CG123">
        <v>737310.96</v>
      </c>
      <c r="CH123">
        <v>736646.88</v>
      </c>
      <c r="CI123">
        <v>736386.19</v>
      </c>
      <c r="CJ123">
        <v>736021.07</v>
      </c>
      <c r="CK123">
        <v>734582.37</v>
      </c>
      <c r="CL123">
        <v>734582.37</v>
      </c>
      <c r="CM123">
        <v>734582.37</v>
      </c>
      <c r="CN123">
        <v>734434.6</v>
      </c>
      <c r="CO123">
        <v>733634.03</v>
      </c>
      <c r="CP123">
        <v>733132.83</v>
      </c>
      <c r="CQ123">
        <v>832932.53</v>
      </c>
      <c r="CR123">
        <v>832631.93</v>
      </c>
      <c r="CS123">
        <v>832631.93</v>
      </c>
      <c r="CT123">
        <v>832631.93</v>
      </c>
      <c r="CU123">
        <v>824950.99</v>
      </c>
      <c r="CV123">
        <v>824449.49</v>
      </c>
      <c r="CW123">
        <v>824048.89</v>
      </c>
      <c r="CX123">
        <v>823748.59</v>
      </c>
      <c r="CY123">
        <v>822755.92</v>
      </c>
      <c r="CZ123">
        <v>822755.92</v>
      </c>
      <c r="DA123">
        <v>822755.92</v>
      </c>
      <c r="DB123">
        <v>822154.72</v>
      </c>
      <c r="DC123">
        <v>821734.11</v>
      </c>
      <c r="DD123">
        <v>815053.59</v>
      </c>
      <c r="DE123">
        <v>814352.09</v>
      </c>
      <c r="DF123">
        <v>814352.09</v>
      </c>
      <c r="DG123">
        <v>814352.09</v>
      </c>
      <c r="DH123">
        <v>814352.09</v>
      </c>
      <c r="DI123">
        <v>813249.09</v>
      </c>
      <c r="DJ123">
        <v>813048.49</v>
      </c>
      <c r="DK123">
        <v>812346.99</v>
      </c>
      <c r="DL123">
        <v>811494.62</v>
      </c>
      <c r="DM123">
        <v>811083.24</v>
      </c>
      <c r="DN123">
        <v>811083.24</v>
      </c>
      <c r="DO123">
        <v>811083.24</v>
      </c>
      <c r="DP123">
        <v>810181.14</v>
      </c>
      <c r="DQ123">
        <v>806370.34</v>
      </c>
      <c r="DR123">
        <v>806542.83</v>
      </c>
      <c r="DS123">
        <v>806542.83</v>
      </c>
      <c r="DT123">
        <v>806041.93</v>
      </c>
      <c r="DU123">
        <v>806041.93</v>
      </c>
      <c r="DV123">
        <v>806041.93</v>
      </c>
      <c r="DW123">
        <v>805540.3</v>
      </c>
      <c r="DX123">
        <v>804738.8</v>
      </c>
      <c r="DY123">
        <v>804237.6</v>
      </c>
      <c r="DZ123">
        <v>687046.01</v>
      </c>
      <c r="EA123">
        <v>685841.22</v>
      </c>
      <c r="EB123">
        <v>685841.22</v>
      </c>
      <c r="EC123">
        <v>685841.22</v>
      </c>
      <c r="ED123">
        <v>684839.42</v>
      </c>
      <c r="EE123">
        <v>684538.52</v>
      </c>
      <c r="EF123">
        <v>683636.42</v>
      </c>
      <c r="EG123">
        <v>682433.12</v>
      </c>
      <c r="EH123">
        <v>681731.92</v>
      </c>
      <c r="EI123">
        <v>681731.92</v>
      </c>
      <c r="EJ123">
        <v>681731.92</v>
      </c>
      <c r="EK123">
        <v>681029.82</v>
      </c>
      <c r="EL123">
        <v>680628.62</v>
      </c>
      <c r="EM123">
        <v>710428.02</v>
      </c>
      <c r="EN123">
        <v>710127.42</v>
      </c>
      <c r="EO123">
        <v>709835.23</v>
      </c>
      <c r="EP123">
        <v>709835.23</v>
      </c>
      <c r="EQ123">
        <v>709835.23</v>
      </c>
      <c r="ER123">
        <v>709032.83</v>
      </c>
      <c r="ES123">
        <v>708832.53</v>
      </c>
      <c r="ET123">
        <v>708661.13</v>
      </c>
      <c r="EU123">
        <v>707959.63</v>
      </c>
      <c r="EV123">
        <v>707118.1</v>
      </c>
      <c r="EW123">
        <v>707919.57</v>
      </c>
      <c r="EX123">
        <v>707919.57</v>
      </c>
      <c r="EY123">
        <v>706716.87</v>
      </c>
      <c r="EZ123">
        <v>706315.67</v>
      </c>
      <c r="FA123">
        <v>705613.57</v>
      </c>
      <c r="FB123">
        <v>705111.98</v>
      </c>
      <c r="FC123">
        <v>704510.48</v>
      </c>
      <c r="FD123">
        <v>704510.48</v>
      </c>
      <c r="FE123">
        <v>704510.48</v>
      </c>
      <c r="FF123">
        <v>694186.64</v>
      </c>
      <c r="FG123">
        <v>693986.04</v>
      </c>
      <c r="FH123">
        <v>693184.24</v>
      </c>
      <c r="FI123">
        <v>842883.92</v>
      </c>
      <c r="FJ123">
        <v>842382.72</v>
      </c>
      <c r="FK123">
        <v>842382.72</v>
      </c>
      <c r="FL123">
        <v>842382.72</v>
      </c>
      <c r="FM123">
        <v>841480.33</v>
      </c>
      <c r="FN123">
        <v>712568.41</v>
      </c>
      <c r="FO123">
        <v>711566.61</v>
      </c>
      <c r="FP123">
        <v>711566.61</v>
      </c>
      <c r="FQ123">
        <v>710563.91</v>
      </c>
      <c r="FR123">
        <v>710563.91</v>
      </c>
      <c r="FS123">
        <v>710563.91</v>
      </c>
      <c r="FT123">
        <v>709962.11</v>
      </c>
      <c r="FU123">
        <v>709761.51</v>
      </c>
      <c r="FV123">
        <v>708960.61</v>
      </c>
      <c r="FW123">
        <v>708860.31</v>
      </c>
      <c r="FX123">
        <v>708259.11</v>
      </c>
      <c r="FY123">
        <v>708259.11</v>
      </c>
      <c r="FZ123">
        <v>708259.11</v>
      </c>
      <c r="GA123">
        <v>708123.99</v>
      </c>
      <c r="GC123" s="58" t="str">
        <f>INDEX('[1]MONEDA FIA'!$B$2:$B$51,MATCH(A123,'[1]MONEDA FIA'!$A$2:$A$51,0))</f>
        <v>DA</v>
      </c>
    </row>
    <row r="124" spans="1:185" x14ac:dyDescent="0.2">
      <c r="A124" t="s">
        <v>64</v>
      </c>
      <c r="B124" t="s">
        <v>14</v>
      </c>
      <c r="C124">
        <v>0.47320000000000001</v>
      </c>
      <c r="D124">
        <v>0.46789999999999998</v>
      </c>
      <c r="E124">
        <v>0.46350000000000002</v>
      </c>
      <c r="F124">
        <v>0.46739999999999998</v>
      </c>
      <c r="G124">
        <v>0.4718</v>
      </c>
      <c r="H124">
        <v>0.47339999999999999</v>
      </c>
      <c r="I124">
        <v>0.47649999999999998</v>
      </c>
      <c r="J124">
        <v>0.47870000000000001</v>
      </c>
      <c r="K124">
        <v>0.47939999999999999</v>
      </c>
      <c r="L124">
        <v>0.48049999999999998</v>
      </c>
      <c r="M124">
        <v>0.47970000000000002</v>
      </c>
      <c r="N124">
        <v>0.48049999999999998</v>
      </c>
      <c r="O124">
        <v>0.48130000000000001</v>
      </c>
      <c r="P124">
        <v>0.48259999999999997</v>
      </c>
      <c r="Q124">
        <v>0.48380000000000001</v>
      </c>
      <c r="R124">
        <v>0.48630000000000001</v>
      </c>
      <c r="S124">
        <v>0.48749999999999999</v>
      </c>
      <c r="T124">
        <v>0.4884</v>
      </c>
      <c r="U124">
        <v>0.48959999999999998</v>
      </c>
      <c r="V124">
        <v>0.48970000000000002</v>
      </c>
      <c r="W124">
        <v>0.4909</v>
      </c>
      <c r="X124">
        <v>0.49199999999999999</v>
      </c>
      <c r="Y124">
        <v>0.49320000000000003</v>
      </c>
      <c r="Z124">
        <v>0.4924</v>
      </c>
      <c r="AA124">
        <v>0.49049999999999999</v>
      </c>
      <c r="AB124">
        <v>0.4884</v>
      </c>
      <c r="AC124">
        <v>0.4849</v>
      </c>
      <c r="AD124">
        <v>0.48159999999999997</v>
      </c>
      <c r="AE124">
        <v>0.47670000000000001</v>
      </c>
      <c r="AF124">
        <v>0.47370000000000001</v>
      </c>
      <c r="AG124">
        <v>0.47089999999999999</v>
      </c>
      <c r="AH124">
        <v>0.4677</v>
      </c>
      <c r="AI124">
        <v>0.46589999999999998</v>
      </c>
      <c r="AJ124">
        <v>0.46300000000000002</v>
      </c>
      <c r="AK124">
        <v>0.45989999999999998</v>
      </c>
      <c r="AL124">
        <v>0.45729999999999998</v>
      </c>
      <c r="AM124">
        <v>0.45290000000000002</v>
      </c>
      <c r="AN124">
        <v>0.44950000000000001</v>
      </c>
      <c r="AO124">
        <v>0.44669999999999999</v>
      </c>
      <c r="AP124">
        <v>0.44369999999999998</v>
      </c>
      <c r="AQ124">
        <v>0.44209999999999999</v>
      </c>
      <c r="AR124">
        <v>0.43890000000000001</v>
      </c>
      <c r="AS124">
        <v>0.43609999999999999</v>
      </c>
      <c r="AT124">
        <v>0.43259999999999998</v>
      </c>
      <c r="AU124">
        <v>0.42980000000000002</v>
      </c>
      <c r="AV124">
        <v>0.42509999999999998</v>
      </c>
      <c r="AW124">
        <v>0.42170000000000002</v>
      </c>
      <c r="AX124">
        <v>0.41870000000000002</v>
      </c>
      <c r="AY124">
        <v>0.41670000000000001</v>
      </c>
      <c r="AZ124">
        <v>0.4133</v>
      </c>
      <c r="BA124">
        <v>0.41010000000000002</v>
      </c>
      <c r="BB124">
        <v>0.40529999999999999</v>
      </c>
      <c r="BC124">
        <v>0.40039999999999998</v>
      </c>
      <c r="BD124">
        <v>0.3977</v>
      </c>
      <c r="BE124">
        <v>0.39629999999999999</v>
      </c>
      <c r="BF124">
        <v>0.39489999999999997</v>
      </c>
      <c r="BG124">
        <v>0.39489999999999997</v>
      </c>
      <c r="BH124">
        <v>0.39350000000000002</v>
      </c>
      <c r="BI124">
        <v>0.39219999999999999</v>
      </c>
      <c r="BJ124">
        <v>0.39079999999999998</v>
      </c>
      <c r="BK124">
        <v>0.38969999999999999</v>
      </c>
      <c r="BL124">
        <v>0.38819999999999999</v>
      </c>
      <c r="BM124">
        <v>0.3856</v>
      </c>
      <c r="BN124">
        <v>0.3841</v>
      </c>
      <c r="BO124">
        <v>0.38319999999999999</v>
      </c>
      <c r="BP124">
        <v>0.38169999999999998</v>
      </c>
      <c r="BQ124">
        <v>0.3805</v>
      </c>
      <c r="BR124">
        <v>0.37890000000000001</v>
      </c>
      <c r="BS124">
        <v>0.37759999999999999</v>
      </c>
      <c r="BT124">
        <v>0.37619999999999998</v>
      </c>
      <c r="BU124">
        <v>0.37340000000000001</v>
      </c>
      <c r="BV124">
        <v>0.37190000000000001</v>
      </c>
      <c r="BW124">
        <v>0.372</v>
      </c>
      <c r="BX124">
        <v>0.37069999999999997</v>
      </c>
      <c r="BY124">
        <v>0.36890000000000001</v>
      </c>
      <c r="BZ124">
        <v>0.36709999999999998</v>
      </c>
      <c r="CA124">
        <v>0.36899999999999999</v>
      </c>
      <c r="CB124">
        <v>0.37140000000000001</v>
      </c>
      <c r="CC124">
        <v>0.37190000000000001</v>
      </c>
      <c r="CD124">
        <v>0.37380000000000002</v>
      </c>
      <c r="CE124">
        <v>0.37709999999999999</v>
      </c>
      <c r="CF124">
        <v>0.38059999999999999</v>
      </c>
      <c r="CG124">
        <v>0.38450000000000001</v>
      </c>
      <c r="CH124">
        <v>0.38750000000000001</v>
      </c>
      <c r="CI124">
        <v>0.39090000000000003</v>
      </c>
      <c r="CJ124">
        <v>0.40250000000000002</v>
      </c>
      <c r="CK124">
        <v>0.4047</v>
      </c>
      <c r="CL124">
        <v>0.40839999999999999</v>
      </c>
      <c r="CM124">
        <v>0.41299999999999998</v>
      </c>
      <c r="CN124">
        <v>0.41110000000000002</v>
      </c>
      <c r="CO124">
        <v>0.41499999999999998</v>
      </c>
      <c r="CP124">
        <v>0.41830000000000001</v>
      </c>
      <c r="CQ124">
        <v>0.42199999999999999</v>
      </c>
      <c r="CR124">
        <v>0.42249999999999999</v>
      </c>
      <c r="CS124">
        <v>0.42270000000000002</v>
      </c>
      <c r="CT124">
        <v>0.42509999999999998</v>
      </c>
      <c r="CU124">
        <v>0.42580000000000001</v>
      </c>
      <c r="CV124">
        <v>0.4269</v>
      </c>
      <c r="CW124">
        <v>0.42770000000000002</v>
      </c>
      <c r="CX124">
        <v>0.42830000000000001</v>
      </c>
      <c r="CY124">
        <v>0.4294</v>
      </c>
      <c r="CZ124">
        <v>0.43020000000000003</v>
      </c>
      <c r="DA124">
        <v>0.42980000000000002</v>
      </c>
      <c r="DB124">
        <v>0.43190000000000001</v>
      </c>
      <c r="DC124">
        <v>0.43269999999999997</v>
      </c>
      <c r="DD124">
        <v>0.43430000000000002</v>
      </c>
      <c r="DE124">
        <v>0.43180000000000002</v>
      </c>
      <c r="DF124">
        <v>0.42909999999999998</v>
      </c>
      <c r="DG124">
        <v>0.42659999999999998</v>
      </c>
      <c r="DH124">
        <v>0.4244</v>
      </c>
      <c r="DI124">
        <v>0.42159999999999997</v>
      </c>
      <c r="DJ124">
        <v>0.41949999999999998</v>
      </c>
      <c r="DK124">
        <v>0.41649999999999998</v>
      </c>
      <c r="DL124">
        <v>0.41399999999999998</v>
      </c>
      <c r="DM124">
        <v>0.4118</v>
      </c>
      <c r="DN124">
        <v>0.40110000000000001</v>
      </c>
      <c r="DO124">
        <v>0.3987</v>
      </c>
      <c r="DP124">
        <v>0.39589999999999997</v>
      </c>
      <c r="DQ124">
        <v>0.39379999999999998</v>
      </c>
      <c r="DR124">
        <v>0.39660000000000001</v>
      </c>
      <c r="DS124">
        <v>0.39369999999999999</v>
      </c>
      <c r="DT124">
        <v>0.39119999999999999</v>
      </c>
      <c r="DU124">
        <v>0.38879999999999998</v>
      </c>
      <c r="DV124">
        <v>0.38900000000000001</v>
      </c>
      <c r="DW124">
        <v>0.3891</v>
      </c>
      <c r="DX124">
        <v>0.38929999999999998</v>
      </c>
      <c r="DY124">
        <v>0.38929999999999998</v>
      </c>
      <c r="DZ124">
        <v>0.38790000000000002</v>
      </c>
      <c r="EA124">
        <v>0.39100000000000001</v>
      </c>
      <c r="EB124">
        <v>0.39419999999999999</v>
      </c>
      <c r="EC124">
        <v>0.39679999999999999</v>
      </c>
      <c r="ED124">
        <v>0.4</v>
      </c>
      <c r="EE124">
        <v>0.4042</v>
      </c>
      <c r="EF124">
        <v>0.40610000000000002</v>
      </c>
      <c r="EG124">
        <v>0.40899999999999997</v>
      </c>
      <c r="EH124">
        <v>0.41189999999999999</v>
      </c>
      <c r="EI124">
        <v>0.4148</v>
      </c>
      <c r="EJ124">
        <v>0.41760000000000003</v>
      </c>
      <c r="EK124">
        <v>0.42049999999999998</v>
      </c>
      <c r="EL124">
        <v>0.4234</v>
      </c>
      <c r="EM124">
        <v>0.42620000000000002</v>
      </c>
      <c r="EN124">
        <v>0.4289</v>
      </c>
      <c r="EO124">
        <v>0.43159999999999998</v>
      </c>
      <c r="EP124">
        <v>0.4345</v>
      </c>
      <c r="EQ124">
        <v>0.43690000000000001</v>
      </c>
      <c r="ER124">
        <v>0.43990000000000001</v>
      </c>
      <c r="ES124">
        <v>0.44240000000000002</v>
      </c>
      <c r="ET124">
        <v>0.44669999999999999</v>
      </c>
      <c r="EU124">
        <v>0.44769999999999999</v>
      </c>
      <c r="EV124">
        <v>0.4516</v>
      </c>
      <c r="EW124">
        <v>0.45390000000000003</v>
      </c>
      <c r="EX124">
        <v>0.45689999999999997</v>
      </c>
      <c r="EY124">
        <v>0.45950000000000002</v>
      </c>
      <c r="EZ124">
        <v>0.46239999999999998</v>
      </c>
      <c r="FA124">
        <v>0.46679999999999999</v>
      </c>
      <c r="FB124">
        <v>0.4677</v>
      </c>
      <c r="FC124">
        <v>0.47060000000000002</v>
      </c>
      <c r="FD124">
        <v>0.47449999999999998</v>
      </c>
      <c r="FE124">
        <v>0.47460000000000002</v>
      </c>
      <c r="FF124">
        <v>0.36449999999999999</v>
      </c>
      <c r="FG124">
        <v>0.36530000000000001</v>
      </c>
      <c r="FH124">
        <v>0.36670000000000003</v>
      </c>
      <c r="FI124">
        <v>0.36609999999999998</v>
      </c>
      <c r="FJ124">
        <v>0.36299999999999999</v>
      </c>
      <c r="FK124">
        <v>0.36020000000000002</v>
      </c>
      <c r="FL124">
        <v>0.35709999999999997</v>
      </c>
      <c r="FM124">
        <v>0.35399999999999998</v>
      </c>
      <c r="FN124">
        <v>0.35039999999999999</v>
      </c>
      <c r="FO124">
        <v>0.35220000000000001</v>
      </c>
      <c r="FP124">
        <v>0.35189999999999999</v>
      </c>
      <c r="FQ124">
        <v>0.35089999999999999</v>
      </c>
      <c r="FR124">
        <v>0.3508</v>
      </c>
      <c r="FS124">
        <v>0.35120000000000001</v>
      </c>
      <c r="FT124">
        <v>0.3513</v>
      </c>
      <c r="FU124">
        <v>0.3518</v>
      </c>
      <c r="FV124">
        <v>0.35310000000000002</v>
      </c>
      <c r="FW124">
        <v>0.35320000000000001</v>
      </c>
      <c r="FX124">
        <v>0.35239999999999999</v>
      </c>
      <c r="FY124">
        <v>0.35249999999999998</v>
      </c>
      <c r="FZ124">
        <v>0.35170000000000001</v>
      </c>
      <c r="GA124">
        <v>0.35189999999999999</v>
      </c>
      <c r="GC124" s="58" t="str">
        <f>INDEX('[1]MONEDA FIA'!$B$2:$B$51,MATCH(A124,'[1]MONEDA FIA'!$A$2:$A$51,0))</f>
        <v>DA</v>
      </c>
    </row>
    <row r="125" spans="1:185" x14ac:dyDescent="0.2">
      <c r="A125" t="s">
        <v>64</v>
      </c>
      <c r="B125" t="s">
        <v>15</v>
      </c>
      <c r="C125">
        <v>0.47420000000000001</v>
      </c>
      <c r="D125">
        <v>0.46889999999999998</v>
      </c>
      <c r="E125">
        <v>0.46450000000000002</v>
      </c>
      <c r="F125">
        <v>0.46839999999999998</v>
      </c>
      <c r="G125">
        <v>0.4728</v>
      </c>
      <c r="H125">
        <v>0.47439999999999999</v>
      </c>
      <c r="I125">
        <v>0.47749999999999998</v>
      </c>
      <c r="J125">
        <v>0.4798</v>
      </c>
      <c r="K125">
        <v>0.48049999999999998</v>
      </c>
      <c r="L125">
        <v>0.48159999999999997</v>
      </c>
      <c r="M125">
        <v>0.48080000000000001</v>
      </c>
      <c r="N125">
        <v>0.48159999999999997</v>
      </c>
      <c r="O125">
        <v>0.4824</v>
      </c>
      <c r="P125">
        <v>0.48370000000000002</v>
      </c>
      <c r="Q125">
        <v>0.4849</v>
      </c>
      <c r="R125">
        <v>0.4874</v>
      </c>
      <c r="S125">
        <v>0.48859999999999998</v>
      </c>
      <c r="T125">
        <v>0.48949999999999999</v>
      </c>
      <c r="U125">
        <v>0.49070000000000003</v>
      </c>
      <c r="V125">
        <v>0.49080000000000001</v>
      </c>
      <c r="W125">
        <v>0.49199999999999999</v>
      </c>
      <c r="X125">
        <v>0.49309999999999998</v>
      </c>
      <c r="Y125">
        <v>0.49430000000000002</v>
      </c>
      <c r="Z125">
        <v>0.49349999999999999</v>
      </c>
      <c r="AA125">
        <v>0.49159999999999998</v>
      </c>
      <c r="AB125">
        <v>0.48949999999999999</v>
      </c>
      <c r="AC125">
        <v>0.48599999999999999</v>
      </c>
      <c r="AD125">
        <v>0.48270000000000002</v>
      </c>
      <c r="AE125">
        <v>0.47770000000000001</v>
      </c>
      <c r="AF125">
        <v>0.47470000000000001</v>
      </c>
      <c r="AG125">
        <v>0.47189999999999999</v>
      </c>
      <c r="AH125">
        <v>0.46870000000000001</v>
      </c>
      <c r="AI125">
        <v>0.46689999999999998</v>
      </c>
      <c r="AJ125">
        <v>0.46400000000000002</v>
      </c>
      <c r="AK125">
        <v>0.46089999999999998</v>
      </c>
      <c r="AL125">
        <v>0.45829999999999999</v>
      </c>
      <c r="AM125">
        <v>0.45379999999999998</v>
      </c>
      <c r="AN125">
        <v>0.45040000000000002</v>
      </c>
      <c r="AO125">
        <v>0.4476</v>
      </c>
      <c r="AP125">
        <v>0.4446</v>
      </c>
      <c r="AQ125">
        <v>0.443</v>
      </c>
      <c r="AR125">
        <v>0.43980000000000002</v>
      </c>
      <c r="AS125">
        <v>0.437</v>
      </c>
      <c r="AT125">
        <v>0.4335</v>
      </c>
      <c r="AU125">
        <v>0.43059999999999998</v>
      </c>
      <c r="AV125">
        <v>0.4259</v>
      </c>
      <c r="AW125">
        <v>0.42249999999999999</v>
      </c>
      <c r="AX125">
        <v>0.41949999999999998</v>
      </c>
      <c r="AY125">
        <v>0.41749999999999998</v>
      </c>
      <c r="AZ125">
        <v>0.41410000000000002</v>
      </c>
      <c r="BA125">
        <v>0.41089999999999999</v>
      </c>
      <c r="BB125">
        <v>0.40610000000000002</v>
      </c>
      <c r="BC125">
        <v>0.40110000000000001</v>
      </c>
      <c r="BD125">
        <v>0.39839999999999998</v>
      </c>
      <c r="BE125">
        <v>0.39700000000000002</v>
      </c>
      <c r="BF125">
        <v>0.39560000000000001</v>
      </c>
      <c r="BG125">
        <v>0.39560000000000001</v>
      </c>
      <c r="BH125">
        <v>0.39419999999999999</v>
      </c>
      <c r="BI125">
        <v>0.39290000000000003</v>
      </c>
      <c r="BJ125">
        <v>0.39150000000000001</v>
      </c>
      <c r="BK125">
        <v>0.39040000000000002</v>
      </c>
      <c r="BL125">
        <v>0.38890000000000002</v>
      </c>
      <c r="BM125">
        <v>0.38629999999999998</v>
      </c>
      <c r="BN125">
        <v>0.38479999999999998</v>
      </c>
      <c r="BO125">
        <v>0.38390000000000002</v>
      </c>
      <c r="BP125">
        <v>0.38240000000000002</v>
      </c>
      <c r="BQ125">
        <v>0.38119999999999998</v>
      </c>
      <c r="BR125">
        <v>0.37959999999999999</v>
      </c>
      <c r="BS125">
        <v>0.37830000000000003</v>
      </c>
      <c r="BT125">
        <v>0.37680000000000002</v>
      </c>
      <c r="BU125">
        <v>0.374</v>
      </c>
      <c r="BV125">
        <v>0.3725</v>
      </c>
      <c r="BW125">
        <v>0.37259999999999999</v>
      </c>
      <c r="BX125">
        <v>0.37130000000000002</v>
      </c>
      <c r="BY125">
        <v>0.3695</v>
      </c>
      <c r="BZ125">
        <v>0.36770000000000003</v>
      </c>
      <c r="CA125">
        <v>0.36959999999999998</v>
      </c>
      <c r="CB125">
        <v>0.372</v>
      </c>
      <c r="CC125">
        <v>0.3725</v>
      </c>
      <c r="CD125">
        <v>0.37440000000000001</v>
      </c>
      <c r="CE125">
        <v>0.37780000000000002</v>
      </c>
      <c r="CF125">
        <v>0.38129999999999997</v>
      </c>
      <c r="CG125">
        <v>0.38519999999999999</v>
      </c>
      <c r="CH125">
        <v>0.38819999999999999</v>
      </c>
      <c r="CI125">
        <v>0.3916</v>
      </c>
      <c r="CJ125">
        <v>0.4032</v>
      </c>
      <c r="CK125">
        <v>0.40550000000000003</v>
      </c>
      <c r="CL125">
        <v>0.40920000000000001</v>
      </c>
      <c r="CM125">
        <v>0.4138</v>
      </c>
      <c r="CN125">
        <v>0.41189999999999999</v>
      </c>
      <c r="CO125">
        <v>0.4158</v>
      </c>
      <c r="CP125">
        <v>0.41909999999999997</v>
      </c>
      <c r="CQ125">
        <v>0.42280000000000001</v>
      </c>
      <c r="CR125">
        <v>0.42330000000000001</v>
      </c>
      <c r="CS125">
        <v>0.42349999999999999</v>
      </c>
      <c r="CT125">
        <v>0.4259</v>
      </c>
      <c r="CU125">
        <v>0.42659999999999998</v>
      </c>
      <c r="CV125">
        <v>0.42770000000000002</v>
      </c>
      <c r="CW125">
        <v>0.42849999999999999</v>
      </c>
      <c r="CX125">
        <v>0.42909999999999998</v>
      </c>
      <c r="CY125">
        <v>0.43020000000000003</v>
      </c>
      <c r="CZ125">
        <v>0.43099999999999999</v>
      </c>
      <c r="DA125">
        <v>0.43059999999999998</v>
      </c>
      <c r="DB125">
        <v>0.43280000000000002</v>
      </c>
      <c r="DC125">
        <v>0.43359999999999999</v>
      </c>
      <c r="DD125">
        <v>0.43519999999999998</v>
      </c>
      <c r="DE125">
        <v>0.43269999999999997</v>
      </c>
      <c r="DF125">
        <v>0.4299</v>
      </c>
      <c r="DG125">
        <v>0.4274</v>
      </c>
      <c r="DH125">
        <v>0.42520000000000002</v>
      </c>
      <c r="DI125">
        <v>0.4224</v>
      </c>
      <c r="DJ125">
        <v>0.42030000000000001</v>
      </c>
      <c r="DK125">
        <v>0.4173</v>
      </c>
      <c r="DL125">
        <v>0.4148</v>
      </c>
      <c r="DM125">
        <v>0.41260000000000002</v>
      </c>
      <c r="DN125">
        <v>0.40179999999999999</v>
      </c>
      <c r="DO125">
        <v>0.39939999999999998</v>
      </c>
      <c r="DP125">
        <v>0.39660000000000001</v>
      </c>
      <c r="DQ125">
        <v>0.39450000000000002</v>
      </c>
      <c r="DR125">
        <v>0.39729999999999999</v>
      </c>
      <c r="DS125">
        <v>0.39439999999999997</v>
      </c>
      <c r="DT125">
        <v>0.39190000000000003</v>
      </c>
      <c r="DU125">
        <v>0.38950000000000001</v>
      </c>
      <c r="DV125">
        <v>0.38969999999999999</v>
      </c>
      <c r="DW125">
        <v>0.38979999999999998</v>
      </c>
      <c r="DX125">
        <v>0.39</v>
      </c>
      <c r="DY125">
        <v>0.39</v>
      </c>
      <c r="DZ125">
        <v>0.3886</v>
      </c>
      <c r="EA125">
        <v>0.39169999999999999</v>
      </c>
      <c r="EB125">
        <v>0.39489999999999997</v>
      </c>
      <c r="EC125">
        <v>0.39750000000000002</v>
      </c>
      <c r="ED125">
        <v>0.4007</v>
      </c>
      <c r="EE125">
        <v>0.40489999999999998</v>
      </c>
      <c r="EF125">
        <v>0.40689999999999998</v>
      </c>
      <c r="EG125">
        <v>0.4098</v>
      </c>
      <c r="EH125">
        <v>0.41270000000000001</v>
      </c>
      <c r="EI125">
        <v>0.41560000000000002</v>
      </c>
      <c r="EJ125">
        <v>0.41839999999999999</v>
      </c>
      <c r="EK125">
        <v>0.42130000000000001</v>
      </c>
      <c r="EL125">
        <v>0.42420000000000002</v>
      </c>
      <c r="EM125">
        <v>0.42699999999999999</v>
      </c>
      <c r="EN125">
        <v>0.42970000000000003</v>
      </c>
      <c r="EO125">
        <v>0.4325</v>
      </c>
      <c r="EP125">
        <v>0.43540000000000001</v>
      </c>
      <c r="EQ125">
        <v>0.43780000000000002</v>
      </c>
      <c r="ER125">
        <v>0.44080000000000003</v>
      </c>
      <c r="ES125">
        <v>0.44330000000000003</v>
      </c>
      <c r="ET125">
        <v>0.4476</v>
      </c>
      <c r="EU125">
        <v>0.4486</v>
      </c>
      <c r="EV125">
        <v>0.45250000000000001</v>
      </c>
      <c r="EW125">
        <v>0.45479999999999998</v>
      </c>
      <c r="EX125">
        <v>0.45789999999999997</v>
      </c>
      <c r="EY125">
        <v>0.46050000000000002</v>
      </c>
      <c r="EZ125">
        <v>0.46339999999999998</v>
      </c>
      <c r="FA125">
        <v>0.46779999999999999</v>
      </c>
      <c r="FB125">
        <v>0.46870000000000001</v>
      </c>
      <c r="FC125">
        <v>0.47160000000000002</v>
      </c>
      <c r="FD125">
        <v>0.47549999999999998</v>
      </c>
      <c r="FE125">
        <v>0.47560000000000002</v>
      </c>
      <c r="FF125">
        <v>0.36509999999999998</v>
      </c>
      <c r="FG125">
        <v>0.3659</v>
      </c>
      <c r="FH125">
        <v>0.36730000000000002</v>
      </c>
      <c r="FI125">
        <v>0.36670000000000003</v>
      </c>
      <c r="FJ125">
        <v>0.36359999999999998</v>
      </c>
      <c r="FK125">
        <v>0.36080000000000001</v>
      </c>
      <c r="FL125">
        <v>0.35770000000000002</v>
      </c>
      <c r="FM125">
        <v>0.35460000000000003</v>
      </c>
      <c r="FN125">
        <v>0.35099999999999998</v>
      </c>
      <c r="FO125">
        <v>0.3528</v>
      </c>
      <c r="FP125">
        <v>0.35249999999999998</v>
      </c>
      <c r="FQ125">
        <v>0.35149999999999998</v>
      </c>
      <c r="FR125">
        <v>0.35139999999999999</v>
      </c>
      <c r="FS125">
        <v>0.3518</v>
      </c>
      <c r="FT125">
        <v>0.35189999999999999</v>
      </c>
      <c r="FU125">
        <v>0.35239999999999999</v>
      </c>
      <c r="FV125">
        <v>0.35370000000000001</v>
      </c>
      <c r="FW125">
        <v>0.3538</v>
      </c>
      <c r="FX125">
        <v>0.35299999999999998</v>
      </c>
      <c r="FY125">
        <v>0.35310000000000002</v>
      </c>
      <c r="FZ125">
        <v>0.3523</v>
      </c>
      <c r="GA125">
        <v>0.35249999999999998</v>
      </c>
      <c r="GC125" s="58" t="str">
        <f>INDEX('[1]MONEDA FIA'!$B$2:$B$51,MATCH(A125,'[1]MONEDA FIA'!$A$2:$A$51,0))</f>
        <v>DA</v>
      </c>
    </row>
    <row r="126" spans="1:185" x14ac:dyDescent="0.2">
      <c r="A126" t="s">
        <v>89</v>
      </c>
      <c r="B126" t="s">
        <v>13</v>
      </c>
      <c r="C126">
        <v>7019677.6200000001</v>
      </c>
      <c r="D126">
        <v>7018709.5499999998</v>
      </c>
      <c r="E126">
        <v>7018449.0300000003</v>
      </c>
      <c r="F126">
        <v>7018489.1600000001</v>
      </c>
      <c r="G126">
        <v>7018526.3200000003</v>
      </c>
      <c r="H126">
        <v>7017796.2699999996</v>
      </c>
      <c r="I126">
        <v>7017131.8300000001</v>
      </c>
      <c r="J126">
        <v>7012956.2000000002</v>
      </c>
      <c r="K126">
        <v>6971876.5899999999</v>
      </c>
      <c r="L126">
        <v>6971512.9900000002</v>
      </c>
      <c r="M126">
        <v>6971582.4000000004</v>
      </c>
      <c r="N126">
        <v>6971623.9500000002</v>
      </c>
      <c r="O126">
        <v>6718329.21</v>
      </c>
      <c r="P126">
        <v>6717666.8200000003</v>
      </c>
      <c r="Q126">
        <v>6717408.5999999996</v>
      </c>
      <c r="R126">
        <v>6717344.2599999998</v>
      </c>
      <c r="S126">
        <v>6716691.6900000004</v>
      </c>
      <c r="T126">
        <v>6716721.7199999997</v>
      </c>
      <c r="U126">
        <v>6716750.1200000001</v>
      </c>
      <c r="V126">
        <v>6716108.25</v>
      </c>
      <c r="W126">
        <v>6715836.5999999996</v>
      </c>
      <c r="X126">
        <v>6715864.9000000004</v>
      </c>
      <c r="Y126">
        <v>6715492.5700000003</v>
      </c>
      <c r="Z126">
        <v>6704120.9400000004</v>
      </c>
      <c r="AA126">
        <v>6704146.7300000004</v>
      </c>
      <c r="AB126">
        <v>6704175.2199999997</v>
      </c>
      <c r="AC126">
        <v>6878908.4299999997</v>
      </c>
      <c r="AD126">
        <v>6873231.9800000004</v>
      </c>
      <c r="AE126">
        <v>6772744.7300000004</v>
      </c>
      <c r="AF126">
        <v>6772169.2999999998</v>
      </c>
      <c r="AG126">
        <v>6846824.4400000004</v>
      </c>
      <c r="AH126">
        <v>6846853.7300000004</v>
      </c>
      <c r="AI126">
        <v>6846914.5800000001</v>
      </c>
      <c r="AJ126">
        <v>6843829.9000000004</v>
      </c>
      <c r="AK126">
        <v>6843354.3700000001</v>
      </c>
      <c r="AL126">
        <v>6842882.6399999997</v>
      </c>
      <c r="AM126">
        <v>6842329.3799999999</v>
      </c>
      <c r="AN126">
        <v>6841766</v>
      </c>
      <c r="AO126">
        <v>6841810.75</v>
      </c>
      <c r="AP126">
        <v>6841848.9900000002</v>
      </c>
      <c r="AQ126">
        <v>6841624.1699999999</v>
      </c>
      <c r="AR126">
        <v>6840758.0099999998</v>
      </c>
      <c r="AS126">
        <v>6840395.5800000001</v>
      </c>
      <c r="AT126">
        <v>6603972.0499999998</v>
      </c>
      <c r="AU126">
        <v>6603507.7199999997</v>
      </c>
      <c r="AV126">
        <v>6603576.3600000003</v>
      </c>
      <c r="AW126">
        <v>6603617.3099999996</v>
      </c>
      <c r="AX126">
        <v>6500902.5199999996</v>
      </c>
      <c r="AY126">
        <v>6480171.3300000001</v>
      </c>
      <c r="AZ126">
        <v>6479844.0599999996</v>
      </c>
      <c r="BA126">
        <v>6479482.5099999998</v>
      </c>
      <c r="BB126">
        <v>6478728.3700000001</v>
      </c>
      <c r="BC126">
        <v>6478769.5700000003</v>
      </c>
      <c r="BD126">
        <v>6478845.5</v>
      </c>
      <c r="BE126">
        <v>6459126.3899999997</v>
      </c>
      <c r="BF126">
        <v>6458264.2400000002</v>
      </c>
      <c r="BG126">
        <v>6457881.6900000004</v>
      </c>
      <c r="BH126">
        <v>6457417.5199999996</v>
      </c>
      <c r="BI126">
        <v>6456851.7999999998</v>
      </c>
      <c r="BJ126">
        <v>6456890.5899999999</v>
      </c>
      <c r="BK126">
        <v>6456955.7800000003</v>
      </c>
      <c r="BL126">
        <v>6456992.4199999999</v>
      </c>
      <c r="BM126">
        <v>6457031.0300000003</v>
      </c>
      <c r="BN126">
        <v>6456269.71</v>
      </c>
      <c r="BO126">
        <v>6455246.8099999996</v>
      </c>
      <c r="BP126">
        <v>6454587.8700000001</v>
      </c>
      <c r="BQ126">
        <v>6454624.6399999997</v>
      </c>
      <c r="BR126">
        <v>6454667.5499999998</v>
      </c>
      <c r="BS126">
        <v>6459244.6799999997</v>
      </c>
      <c r="BT126">
        <v>6458881.4800000004</v>
      </c>
      <c r="BU126">
        <v>6453304.4900000002</v>
      </c>
      <c r="BV126">
        <v>6452840.3099999996</v>
      </c>
      <c r="BW126">
        <v>6101219.5</v>
      </c>
      <c r="BX126">
        <v>6101253.8799999999</v>
      </c>
      <c r="BY126">
        <v>6101291.6900000004</v>
      </c>
      <c r="BZ126">
        <v>6100758.29</v>
      </c>
      <c r="CA126">
        <v>6099594.5199999996</v>
      </c>
      <c r="CB126">
        <v>6099335.0899999999</v>
      </c>
      <c r="CC126">
        <v>6098972.3499999996</v>
      </c>
      <c r="CD126">
        <v>6098415.9900000002</v>
      </c>
      <c r="CE126">
        <v>6098454.21</v>
      </c>
      <c r="CF126">
        <v>6098495.8399999999</v>
      </c>
      <c r="CG126">
        <v>6097835.7300000004</v>
      </c>
      <c r="CH126">
        <v>6097238.96</v>
      </c>
      <c r="CI126">
        <v>6096579.8700000001</v>
      </c>
      <c r="CJ126">
        <v>6067075.1699999999</v>
      </c>
      <c r="CK126">
        <v>6066215.0499999998</v>
      </c>
      <c r="CL126">
        <v>6066256.2000000002</v>
      </c>
      <c r="CM126">
        <v>6066294.4000000004</v>
      </c>
      <c r="CN126">
        <v>6065636.6299999999</v>
      </c>
      <c r="CO126">
        <v>6064910.4699999997</v>
      </c>
      <c r="CP126">
        <v>6064430.0300000003</v>
      </c>
      <c r="CQ126">
        <v>6063853.0800000001</v>
      </c>
      <c r="CR126">
        <v>6060367.6200000001</v>
      </c>
      <c r="CS126">
        <v>6060392.0999999996</v>
      </c>
      <c r="CT126">
        <v>6060416.5700000003</v>
      </c>
      <c r="CU126">
        <v>6059836.5099999998</v>
      </c>
      <c r="CV126">
        <v>6057484.1600000001</v>
      </c>
      <c r="CW126">
        <v>6046871.6299999999</v>
      </c>
      <c r="CX126">
        <v>6046495.0199999996</v>
      </c>
      <c r="CY126">
        <v>5677323.9100000001</v>
      </c>
      <c r="CZ126">
        <v>5677318.6100000003</v>
      </c>
      <c r="DA126">
        <v>5677345.21</v>
      </c>
      <c r="DB126">
        <v>5663946.5300000003</v>
      </c>
      <c r="DC126">
        <v>5663296.1900000004</v>
      </c>
      <c r="DD126">
        <v>5663017.25</v>
      </c>
      <c r="DE126">
        <v>5662044.4900000002</v>
      </c>
      <c r="DF126">
        <v>5662067.8200000003</v>
      </c>
      <c r="DG126">
        <v>5662094.54</v>
      </c>
      <c r="DH126">
        <v>5662121.1699999999</v>
      </c>
      <c r="DI126">
        <v>5634418.21</v>
      </c>
      <c r="DJ126">
        <v>5633772.8499999996</v>
      </c>
      <c r="DK126">
        <v>5632967.75</v>
      </c>
      <c r="DL126">
        <v>5632397.2800000003</v>
      </c>
      <c r="DM126">
        <v>5631618.6399999997</v>
      </c>
      <c r="DN126">
        <v>5631648.1200000001</v>
      </c>
      <c r="DO126">
        <v>5631671.2000000002</v>
      </c>
      <c r="DP126">
        <v>5630995.8300000001</v>
      </c>
      <c r="DQ126">
        <v>5630347.29</v>
      </c>
      <c r="DR126">
        <v>5629169.0300000003</v>
      </c>
      <c r="DS126">
        <v>5629195.2300000004</v>
      </c>
      <c r="DT126">
        <v>5628022</v>
      </c>
      <c r="DU126">
        <v>5628048.1600000001</v>
      </c>
      <c r="DV126">
        <v>5628074.4400000004</v>
      </c>
      <c r="DW126">
        <v>5626998.25</v>
      </c>
      <c r="DX126">
        <v>5525258.8499999996</v>
      </c>
      <c r="DY126">
        <v>5524884.7000000002</v>
      </c>
      <c r="DZ126">
        <v>5514661.8899999997</v>
      </c>
      <c r="EA126">
        <v>5513991.6799999997</v>
      </c>
      <c r="EB126">
        <v>5514015.54</v>
      </c>
      <c r="EC126">
        <v>5514045.8200000003</v>
      </c>
      <c r="ED126">
        <v>5530219.1799999997</v>
      </c>
      <c r="EE126">
        <v>5504695.8300000001</v>
      </c>
      <c r="EF126">
        <v>5504320.1900000004</v>
      </c>
      <c r="EG126">
        <v>5503395.1299999999</v>
      </c>
      <c r="EH126">
        <v>5502620.3799999999</v>
      </c>
      <c r="EI126">
        <v>5502644.4299999997</v>
      </c>
      <c r="EJ126">
        <v>5502674.5999999996</v>
      </c>
      <c r="EK126">
        <v>5501896.3600000003</v>
      </c>
      <c r="EL126">
        <v>5200641.43</v>
      </c>
      <c r="EM126">
        <v>5200075.37</v>
      </c>
      <c r="EN126">
        <v>5199399.2300000004</v>
      </c>
      <c r="EO126">
        <v>5198216.3600000003</v>
      </c>
      <c r="EP126">
        <v>5198239.72</v>
      </c>
      <c r="EQ126">
        <v>5198262.72</v>
      </c>
      <c r="ER126">
        <v>5197811.22</v>
      </c>
      <c r="ES126">
        <v>5197331.25</v>
      </c>
      <c r="ET126">
        <v>5196507.6900000004</v>
      </c>
      <c r="EU126">
        <v>5196129.53</v>
      </c>
      <c r="EV126">
        <v>5195622.75</v>
      </c>
      <c r="EW126">
        <v>5195641.0199999996</v>
      </c>
      <c r="EX126">
        <v>5195661.87</v>
      </c>
      <c r="EY126">
        <v>5194675.96</v>
      </c>
      <c r="EZ126">
        <v>5194211.72</v>
      </c>
      <c r="FA126">
        <v>5178884.38</v>
      </c>
      <c r="FB126">
        <v>5178099.26</v>
      </c>
      <c r="FC126">
        <v>5157248.03</v>
      </c>
      <c r="FD126">
        <v>5157264.8899999997</v>
      </c>
      <c r="FE126">
        <v>5157281.6399999997</v>
      </c>
      <c r="FF126">
        <v>5156479.25</v>
      </c>
      <c r="FG126">
        <v>5160646.87</v>
      </c>
      <c r="FH126">
        <v>5155236.21</v>
      </c>
      <c r="FI126">
        <v>5154543.93</v>
      </c>
      <c r="FJ126">
        <v>5564260.9400000004</v>
      </c>
      <c r="FK126">
        <v>5564272.7400000002</v>
      </c>
      <c r="FL126">
        <v>5564284.5199999996</v>
      </c>
      <c r="FM126">
        <v>5564095.75</v>
      </c>
      <c r="FN126">
        <v>5563120.9800000004</v>
      </c>
      <c r="FO126">
        <v>5562282.3899999997</v>
      </c>
      <c r="FP126">
        <v>5562290.8899999997</v>
      </c>
      <c r="FQ126">
        <v>5561203.1600000001</v>
      </c>
      <c r="FR126">
        <v>5561211.5899999999</v>
      </c>
      <c r="FS126">
        <v>5561226.5999999996</v>
      </c>
      <c r="FT126">
        <v>5560754.0700000003</v>
      </c>
      <c r="FU126">
        <v>5359659.1100000003</v>
      </c>
      <c r="FV126">
        <v>5717851.8499999996</v>
      </c>
      <c r="FW126">
        <v>5617063.0599999996</v>
      </c>
      <c r="FX126">
        <v>5506767.5</v>
      </c>
      <c r="FY126">
        <v>5506782.0599999996</v>
      </c>
      <c r="FZ126">
        <v>5506790.1900000004</v>
      </c>
      <c r="GA126">
        <v>5506323.4299999997</v>
      </c>
      <c r="GC126" s="58" t="str">
        <f>INDEX('[1]MONEDA FIA'!$B$2:$B$51,MATCH(A126,'[1]MONEDA FIA'!$A$2:$A$51,0))</f>
        <v>DA</v>
      </c>
    </row>
    <row r="127" spans="1:185" x14ac:dyDescent="0.2">
      <c r="A127" t="s">
        <v>89</v>
      </c>
      <c r="B127" t="s">
        <v>16</v>
      </c>
      <c r="C127">
        <v>3831839.03</v>
      </c>
      <c r="D127">
        <v>3830722.6</v>
      </c>
      <c r="E127">
        <v>3830310.8</v>
      </c>
      <c r="F127">
        <v>3830199.62</v>
      </c>
      <c r="G127">
        <v>3830088.44</v>
      </c>
      <c r="H127">
        <v>3829175.69</v>
      </c>
      <c r="I127">
        <v>3828359.91</v>
      </c>
      <c r="J127">
        <v>3824035.95</v>
      </c>
      <c r="K127">
        <v>3782801.99</v>
      </c>
      <c r="L127">
        <v>3782290.1</v>
      </c>
      <c r="M127">
        <v>3782179.76</v>
      </c>
      <c r="N127">
        <v>3782066.96</v>
      </c>
      <c r="O127">
        <v>3528623.84</v>
      </c>
      <c r="P127">
        <v>3527810.15</v>
      </c>
      <c r="Q127">
        <v>3527369.15</v>
      </c>
      <c r="R127">
        <v>3527156.46</v>
      </c>
      <c r="S127">
        <v>3800801.51</v>
      </c>
      <c r="T127">
        <v>3800698.19</v>
      </c>
      <c r="U127">
        <v>3800596.21</v>
      </c>
      <c r="V127">
        <v>3799792.6</v>
      </c>
      <c r="W127">
        <v>3799387.52</v>
      </c>
      <c r="X127">
        <v>3799285.49</v>
      </c>
      <c r="Y127">
        <v>3798782.77</v>
      </c>
      <c r="Z127">
        <v>3787246.36</v>
      </c>
      <c r="AA127">
        <v>3787141.76</v>
      </c>
      <c r="AB127">
        <v>3787039.86</v>
      </c>
      <c r="AC127">
        <v>3961639.69</v>
      </c>
      <c r="AD127">
        <v>3955801.47</v>
      </c>
      <c r="AE127">
        <v>3854532.78</v>
      </c>
      <c r="AF127">
        <v>3853826.91</v>
      </c>
      <c r="AG127">
        <v>3928348.61</v>
      </c>
      <c r="AH127">
        <v>3928247.48</v>
      </c>
      <c r="AI127">
        <v>3928143.59</v>
      </c>
      <c r="AJ127">
        <v>3924928.49</v>
      </c>
      <c r="AK127">
        <v>3924322.54</v>
      </c>
      <c r="AL127">
        <v>3923717.32</v>
      </c>
      <c r="AM127">
        <v>3647125.28</v>
      </c>
      <c r="AN127">
        <v>3646413.43</v>
      </c>
      <c r="AO127">
        <v>3646303.75</v>
      </c>
      <c r="AP127">
        <v>3646193.55</v>
      </c>
      <c r="AQ127">
        <v>3645782.95</v>
      </c>
      <c r="AR127">
        <v>3644768.29</v>
      </c>
      <c r="AS127">
        <v>3644257.36</v>
      </c>
      <c r="AT127">
        <v>3407679.37</v>
      </c>
      <c r="AU127">
        <v>3407066.57</v>
      </c>
      <c r="AV127">
        <v>3406955.38</v>
      </c>
      <c r="AW127">
        <v>3406841.85</v>
      </c>
      <c r="AX127">
        <v>3303978.58</v>
      </c>
      <c r="AY127">
        <v>3785606.81</v>
      </c>
      <c r="AZ127">
        <v>3785111.52</v>
      </c>
      <c r="BA127">
        <v>3784613.34</v>
      </c>
      <c r="BB127">
        <v>3783716.53</v>
      </c>
      <c r="BC127">
        <v>3783621.06</v>
      </c>
      <c r="BD127">
        <v>3783526.02</v>
      </c>
      <c r="BE127">
        <v>3763667.23</v>
      </c>
      <c r="BF127">
        <v>4076168.41</v>
      </c>
      <c r="BG127">
        <v>3812170.7</v>
      </c>
      <c r="BH127">
        <v>3811574.58</v>
      </c>
      <c r="BI127">
        <v>3810300.87</v>
      </c>
      <c r="BJ127">
        <v>3810204.75</v>
      </c>
      <c r="BK127">
        <v>3810108.33</v>
      </c>
      <c r="BL127">
        <v>3810009.98</v>
      </c>
      <c r="BM127">
        <v>3809913.63</v>
      </c>
      <c r="BN127">
        <v>3809020.37</v>
      </c>
      <c r="BO127">
        <v>3807862.48</v>
      </c>
      <c r="BP127">
        <v>3806510.55</v>
      </c>
      <c r="BQ127">
        <v>3806415.33</v>
      </c>
      <c r="BR127">
        <v>3806320.3</v>
      </c>
      <c r="BS127">
        <v>3810738.8</v>
      </c>
      <c r="BT127">
        <v>3810240.58</v>
      </c>
      <c r="BU127">
        <v>3804528.6</v>
      </c>
      <c r="BV127">
        <v>3803932.42</v>
      </c>
      <c r="BW127">
        <v>3452173.64</v>
      </c>
      <c r="BX127">
        <v>3452076.02</v>
      </c>
      <c r="BY127">
        <v>3451978.81</v>
      </c>
      <c r="BZ127">
        <v>3451283.75</v>
      </c>
      <c r="CA127">
        <v>3449984.98</v>
      </c>
      <c r="CB127">
        <v>3449590.53</v>
      </c>
      <c r="CC127">
        <v>3449095.76</v>
      </c>
      <c r="CD127">
        <v>3448401.42</v>
      </c>
      <c r="CE127">
        <v>3448307.61</v>
      </c>
      <c r="CF127">
        <v>3448214.21</v>
      </c>
      <c r="CG127">
        <v>3447419.07</v>
      </c>
      <c r="CH127">
        <v>3446663.59</v>
      </c>
      <c r="CI127">
        <v>3445866.43</v>
      </c>
      <c r="CJ127">
        <v>3416229.7</v>
      </c>
      <c r="CK127">
        <v>3415234.52</v>
      </c>
      <c r="CL127">
        <v>3415140.63</v>
      </c>
      <c r="CM127">
        <v>3415046.77</v>
      </c>
      <c r="CN127">
        <v>3414250.96</v>
      </c>
      <c r="CO127">
        <v>3722391.1</v>
      </c>
      <c r="CP127">
        <v>3721800.97</v>
      </c>
      <c r="CQ127">
        <v>3721114.29</v>
      </c>
      <c r="CR127">
        <v>3716976.14</v>
      </c>
      <c r="CS127">
        <v>3716890.93</v>
      </c>
      <c r="CT127">
        <v>3716805.71</v>
      </c>
      <c r="CU127">
        <v>3716118.96</v>
      </c>
      <c r="CV127">
        <v>3713627.29</v>
      </c>
      <c r="CW127">
        <v>3702128.07</v>
      </c>
      <c r="CX127">
        <v>3701641.72</v>
      </c>
      <c r="CY127">
        <v>3332360.92</v>
      </c>
      <c r="CZ127">
        <v>3332248.93</v>
      </c>
      <c r="DA127">
        <v>3332162.78</v>
      </c>
      <c r="DB127">
        <v>3318657.41</v>
      </c>
      <c r="DC127">
        <v>3317867.75</v>
      </c>
      <c r="DD127">
        <v>3317482.06</v>
      </c>
      <c r="DE127">
        <v>3316396.61</v>
      </c>
      <c r="DF127">
        <v>3316313.24</v>
      </c>
      <c r="DG127">
        <v>3316230.26</v>
      </c>
      <c r="DH127">
        <v>3316147.1</v>
      </c>
      <c r="DI127">
        <v>3288337.44</v>
      </c>
      <c r="DJ127">
        <v>3287552.75</v>
      </c>
      <c r="DK127">
        <v>3286640.95</v>
      </c>
      <c r="DL127">
        <v>3285564.78</v>
      </c>
      <c r="DM127">
        <v>3284679.34</v>
      </c>
      <c r="DN127">
        <v>3284596.12</v>
      </c>
      <c r="DO127">
        <v>3284512.5</v>
      </c>
      <c r="DP127">
        <v>3283727.43</v>
      </c>
      <c r="DQ127">
        <v>3282549.46</v>
      </c>
      <c r="DR127">
        <v>3281261.49</v>
      </c>
      <c r="DS127">
        <v>3281177.99</v>
      </c>
      <c r="DT127">
        <v>3279895.06</v>
      </c>
      <c r="DU127">
        <v>3279811.41</v>
      </c>
      <c r="DV127">
        <v>3279727.99</v>
      </c>
      <c r="DW127">
        <v>3278542.09</v>
      </c>
      <c r="DX127">
        <v>3176669.25</v>
      </c>
      <c r="DY127">
        <v>3176182.4</v>
      </c>
      <c r="DZ127">
        <v>3165852.88</v>
      </c>
      <c r="EA127">
        <v>3165069.86</v>
      </c>
      <c r="EB127">
        <v>3164987.01</v>
      </c>
      <c r="EC127">
        <v>3164904.58</v>
      </c>
      <c r="ED127">
        <v>3180971.18</v>
      </c>
      <c r="EE127">
        <v>3155311.44</v>
      </c>
      <c r="EF127">
        <v>3154826.09</v>
      </c>
      <c r="EG127">
        <v>3153791.27</v>
      </c>
      <c r="EH127">
        <v>3152906.75</v>
      </c>
      <c r="EI127">
        <v>3152824.04</v>
      </c>
      <c r="EJ127">
        <v>3152741.45</v>
      </c>
      <c r="EK127">
        <v>3151856.44</v>
      </c>
      <c r="EL127">
        <v>2850462.17</v>
      </c>
      <c r="EM127">
        <v>3368539.29</v>
      </c>
      <c r="EN127">
        <v>3367213.12</v>
      </c>
      <c r="EO127">
        <v>3365941.22</v>
      </c>
      <c r="EP127">
        <v>3365872.45</v>
      </c>
      <c r="EQ127">
        <v>3365803.42</v>
      </c>
      <c r="ER127">
        <v>3365233.21</v>
      </c>
      <c r="ES127">
        <v>3364661.16</v>
      </c>
      <c r="ET127">
        <v>3363745.52</v>
      </c>
      <c r="EU127">
        <v>3628978.23</v>
      </c>
      <c r="EV127">
        <v>3428407.89</v>
      </c>
      <c r="EW127">
        <v>3428340.45</v>
      </c>
      <c r="EX127">
        <v>3428275.69</v>
      </c>
      <c r="EY127">
        <v>3427204.12</v>
      </c>
      <c r="EZ127">
        <v>3426634.01</v>
      </c>
      <c r="FA127">
        <v>3411221.01</v>
      </c>
      <c r="FB127">
        <v>3410350.18</v>
      </c>
      <c r="FC127">
        <v>3389413.34</v>
      </c>
      <c r="FD127">
        <v>3389344.49</v>
      </c>
      <c r="FE127">
        <v>3389275.63</v>
      </c>
      <c r="FF127">
        <v>2888387.58</v>
      </c>
      <c r="FG127">
        <v>2892442.34</v>
      </c>
      <c r="FH127">
        <v>2886939.13</v>
      </c>
      <c r="FI127">
        <v>2886154.19</v>
      </c>
      <c r="FJ127">
        <v>3295778.6</v>
      </c>
      <c r="FK127">
        <v>3295697.8</v>
      </c>
      <c r="FL127">
        <v>3295616.97</v>
      </c>
      <c r="FM127">
        <v>3295335.55</v>
      </c>
      <c r="FN127">
        <v>3294251.02</v>
      </c>
      <c r="FO127">
        <v>3293316.77</v>
      </c>
      <c r="FP127">
        <v>3293235.67</v>
      </c>
      <c r="FQ127">
        <v>3292052.28</v>
      </c>
      <c r="FR127">
        <v>3291971.16</v>
      </c>
      <c r="FS127">
        <v>3291890.52</v>
      </c>
      <c r="FT127">
        <v>3291308.17</v>
      </c>
      <c r="FU127">
        <v>3090117.56</v>
      </c>
      <c r="FV127">
        <v>3448220.69</v>
      </c>
      <c r="FW127">
        <v>3347336.3</v>
      </c>
      <c r="FX127">
        <v>3236951.08</v>
      </c>
      <c r="FY127">
        <v>3236870.04</v>
      </c>
      <c r="FZ127">
        <v>3236788.51</v>
      </c>
      <c r="GA127">
        <v>3236205.94</v>
      </c>
      <c r="GC127" s="58" t="str">
        <f>INDEX('[1]MONEDA FIA'!$B$2:$B$51,MATCH(A127,'[1]MONEDA FIA'!$A$2:$A$51,0))</f>
        <v>DA</v>
      </c>
    </row>
    <row r="128" spans="1:185" x14ac:dyDescent="0.2">
      <c r="A128" t="s">
        <v>89</v>
      </c>
      <c r="B128" t="s">
        <v>14</v>
      </c>
      <c r="C128">
        <v>0.29409999999999997</v>
      </c>
      <c r="D128">
        <v>0.28939999999999999</v>
      </c>
      <c r="E128">
        <v>0.27989999999999998</v>
      </c>
      <c r="F128">
        <v>0.2757</v>
      </c>
      <c r="G128">
        <v>0.27100000000000002</v>
      </c>
      <c r="H128">
        <v>0.2722</v>
      </c>
      <c r="I128">
        <v>0.26800000000000002</v>
      </c>
      <c r="J128">
        <v>0.25800000000000001</v>
      </c>
      <c r="K128">
        <v>0.26550000000000001</v>
      </c>
      <c r="L128">
        <v>0.26090000000000002</v>
      </c>
      <c r="M128">
        <v>0.25919999999999999</v>
      </c>
      <c r="N128">
        <v>0.25990000000000002</v>
      </c>
      <c r="O128">
        <v>0.25390000000000001</v>
      </c>
      <c r="P128">
        <v>0.2535</v>
      </c>
      <c r="Q128">
        <v>0.25419999999999998</v>
      </c>
      <c r="R128">
        <v>0.25380000000000003</v>
      </c>
      <c r="S128">
        <v>0.25569999999999998</v>
      </c>
      <c r="T128">
        <v>0.24909999999999999</v>
      </c>
      <c r="U128">
        <v>0.247</v>
      </c>
      <c r="V128">
        <v>0.25109999999999999</v>
      </c>
      <c r="W128">
        <v>0.24959999999999999</v>
      </c>
      <c r="X128">
        <v>0.24260000000000001</v>
      </c>
      <c r="Y128">
        <v>0.2412</v>
      </c>
      <c r="Z128">
        <v>0.2452</v>
      </c>
      <c r="AA128">
        <v>0.2437</v>
      </c>
      <c r="AB128">
        <v>0.24160000000000001</v>
      </c>
      <c r="AC128">
        <v>0.23430000000000001</v>
      </c>
      <c r="AD128">
        <v>0.23769999999999999</v>
      </c>
      <c r="AE128">
        <v>0.23580000000000001</v>
      </c>
      <c r="AF128">
        <v>0.23350000000000001</v>
      </c>
      <c r="AG128">
        <v>0.22550000000000001</v>
      </c>
      <c r="AH128">
        <v>0.22420000000000001</v>
      </c>
      <c r="AI128">
        <v>0.2278</v>
      </c>
      <c r="AJ128">
        <v>0.22539999999999999</v>
      </c>
      <c r="AK128">
        <v>0.22359999999999999</v>
      </c>
      <c r="AL128">
        <v>0.21640000000000001</v>
      </c>
      <c r="AM128">
        <v>0.21779999999999999</v>
      </c>
      <c r="AN128">
        <v>0.21820000000000001</v>
      </c>
      <c r="AO128">
        <v>0.21870000000000001</v>
      </c>
      <c r="AP128">
        <v>0.21890000000000001</v>
      </c>
      <c r="AQ128">
        <v>0.2203</v>
      </c>
      <c r="AR128">
        <v>0.2195</v>
      </c>
      <c r="AS128">
        <v>0.21990000000000001</v>
      </c>
      <c r="AT128">
        <v>0.22070000000000001</v>
      </c>
      <c r="AU128">
        <v>0.21990000000000001</v>
      </c>
      <c r="AV128">
        <v>0.2258</v>
      </c>
      <c r="AW128">
        <v>0.22500000000000001</v>
      </c>
      <c r="AX128">
        <v>0.2263</v>
      </c>
      <c r="AY128">
        <v>0.22700000000000001</v>
      </c>
      <c r="AZ128">
        <v>0.2301</v>
      </c>
      <c r="BA128">
        <v>0.23219999999999999</v>
      </c>
      <c r="BB128">
        <v>0.23619999999999999</v>
      </c>
      <c r="BC128">
        <v>0.23910000000000001</v>
      </c>
      <c r="BD128">
        <v>0.24199999999999999</v>
      </c>
      <c r="BE128">
        <v>0.24510000000000001</v>
      </c>
      <c r="BF128">
        <v>0.2477</v>
      </c>
      <c r="BG128">
        <v>0.2462</v>
      </c>
      <c r="BH128">
        <v>0.2427</v>
      </c>
      <c r="BI128">
        <v>0.24429999999999999</v>
      </c>
      <c r="BJ128">
        <v>0.24709999999999999</v>
      </c>
      <c r="BK128">
        <v>0.25419999999999998</v>
      </c>
      <c r="BL128">
        <v>0.25629999999999997</v>
      </c>
      <c r="BM128">
        <v>0.253</v>
      </c>
      <c r="BN128">
        <v>0.25600000000000001</v>
      </c>
      <c r="BO128">
        <v>0.22900000000000001</v>
      </c>
      <c r="BP128">
        <v>0.23139999999999999</v>
      </c>
      <c r="BQ128">
        <v>0.23</v>
      </c>
      <c r="BR128">
        <v>0.2311</v>
      </c>
      <c r="BS128">
        <v>0.23499999999999999</v>
      </c>
      <c r="BT128">
        <v>0.2356</v>
      </c>
      <c r="BU128">
        <v>0.2298</v>
      </c>
      <c r="BV128">
        <v>0.2298</v>
      </c>
      <c r="BW128">
        <v>0.23100000000000001</v>
      </c>
      <c r="BX128">
        <v>0.23</v>
      </c>
      <c r="BY128">
        <v>0.2306</v>
      </c>
      <c r="BZ128">
        <v>0.2316</v>
      </c>
      <c r="CA128">
        <v>0.2319</v>
      </c>
      <c r="CB128">
        <v>0.2334</v>
      </c>
      <c r="CC128">
        <v>0.23519999999999999</v>
      </c>
      <c r="CD128">
        <v>0.23039999999999999</v>
      </c>
      <c r="CE128">
        <v>0.2303</v>
      </c>
      <c r="CF128">
        <v>0.2296</v>
      </c>
      <c r="CG128">
        <v>0.23</v>
      </c>
      <c r="CH128">
        <v>0.2288</v>
      </c>
      <c r="CI128">
        <v>0.22950000000000001</v>
      </c>
      <c r="CJ128">
        <v>0.2296</v>
      </c>
      <c r="CK128">
        <v>0.23430000000000001</v>
      </c>
      <c r="CL128">
        <v>0.23580000000000001</v>
      </c>
      <c r="CM128">
        <v>0.2369</v>
      </c>
      <c r="CN128">
        <v>0.2384</v>
      </c>
      <c r="CO128">
        <v>0.2414</v>
      </c>
      <c r="CP128">
        <v>0.23899999999999999</v>
      </c>
      <c r="CQ128">
        <v>0.23649999999999999</v>
      </c>
      <c r="CR128">
        <v>0.23369999999999999</v>
      </c>
      <c r="CS128">
        <v>0.26069999999999999</v>
      </c>
      <c r="CT128">
        <v>0.25790000000000002</v>
      </c>
      <c r="CU128">
        <v>0.25509999999999999</v>
      </c>
      <c r="CV128">
        <v>0.25769999999999998</v>
      </c>
      <c r="CW128">
        <v>0.24990000000000001</v>
      </c>
      <c r="CX128">
        <v>0.24709999999999999</v>
      </c>
      <c r="CY128">
        <v>0.24410000000000001</v>
      </c>
      <c r="CZ128">
        <v>0.2359</v>
      </c>
      <c r="DA128">
        <v>0.23300000000000001</v>
      </c>
      <c r="DB128">
        <v>0.23</v>
      </c>
      <c r="DC128">
        <v>0.23330000000000001</v>
      </c>
      <c r="DD128">
        <v>0.22459999999999999</v>
      </c>
      <c r="DE128">
        <v>0.2225</v>
      </c>
      <c r="DF128">
        <v>0.21920000000000001</v>
      </c>
      <c r="DG128">
        <v>0.21690000000000001</v>
      </c>
      <c r="DH128">
        <v>0.21360000000000001</v>
      </c>
      <c r="DI128">
        <v>0.21079999999999999</v>
      </c>
      <c r="DJ128">
        <v>0.21440000000000001</v>
      </c>
      <c r="DK128">
        <v>0.20580000000000001</v>
      </c>
      <c r="DL128">
        <v>0.19900000000000001</v>
      </c>
      <c r="DM128">
        <v>0.1951</v>
      </c>
      <c r="DN128">
        <v>0.19359999999999999</v>
      </c>
      <c r="DO128">
        <v>0.19</v>
      </c>
      <c r="DP128">
        <v>0.18729999999999999</v>
      </c>
      <c r="DQ128">
        <v>0.1908</v>
      </c>
      <c r="DR128">
        <v>0.1875</v>
      </c>
      <c r="DS128">
        <v>0.1777</v>
      </c>
      <c r="DT128">
        <v>0.1792</v>
      </c>
      <c r="DU128">
        <v>0.18010000000000001</v>
      </c>
      <c r="DV128">
        <v>0.18079999999999999</v>
      </c>
      <c r="DW128">
        <v>0.18160000000000001</v>
      </c>
      <c r="DX128">
        <v>0.18740000000000001</v>
      </c>
      <c r="DY128">
        <v>0.1895</v>
      </c>
      <c r="DZ128">
        <v>0.17899999999999999</v>
      </c>
      <c r="EA128">
        <v>0.18129999999999999</v>
      </c>
      <c r="EB128">
        <v>0.18179999999999999</v>
      </c>
      <c r="EC128">
        <v>0.1837</v>
      </c>
      <c r="ED128">
        <v>0.19020000000000001</v>
      </c>
      <c r="EE128">
        <v>0.1966</v>
      </c>
      <c r="EF128">
        <v>0.1986</v>
      </c>
      <c r="EG128">
        <v>0.19370000000000001</v>
      </c>
      <c r="EH128">
        <v>0.19450000000000001</v>
      </c>
      <c r="EI128">
        <v>0.19350000000000001</v>
      </c>
      <c r="EJ128">
        <v>0.1951</v>
      </c>
      <c r="EK128">
        <v>0.1948</v>
      </c>
      <c r="EL128">
        <v>0.20169999999999999</v>
      </c>
      <c r="EM128">
        <v>0.20549999999999999</v>
      </c>
      <c r="EN128">
        <v>0.19950000000000001</v>
      </c>
      <c r="EO128">
        <v>0.20430000000000001</v>
      </c>
      <c r="EP128">
        <v>0.2034</v>
      </c>
      <c r="EQ128">
        <v>0.20369999999999999</v>
      </c>
      <c r="ER128">
        <v>0.2089</v>
      </c>
      <c r="ES128">
        <v>0.20930000000000001</v>
      </c>
      <c r="ET128">
        <v>0.20910000000000001</v>
      </c>
      <c r="EU128">
        <v>0.2031</v>
      </c>
      <c r="EV128">
        <v>0.19620000000000001</v>
      </c>
      <c r="EW128">
        <v>0.19450000000000001</v>
      </c>
      <c r="EX128">
        <v>0.19289999999999999</v>
      </c>
      <c r="EY128">
        <v>0.19109999999999999</v>
      </c>
      <c r="EZ128">
        <v>0.19400000000000001</v>
      </c>
      <c r="FA128">
        <v>0.19220000000000001</v>
      </c>
      <c r="FB128">
        <v>0.18540000000000001</v>
      </c>
      <c r="FC128">
        <v>0.18290000000000001</v>
      </c>
      <c r="FD128">
        <v>0.1865</v>
      </c>
      <c r="FE128">
        <v>0.1837</v>
      </c>
      <c r="FF128">
        <v>0.17829999999999999</v>
      </c>
      <c r="FG128">
        <v>0.14099999999999999</v>
      </c>
      <c r="FH128">
        <v>0.13769999999999999</v>
      </c>
      <c r="FI128">
        <v>0.12790000000000001</v>
      </c>
      <c r="FJ128">
        <v>0.12429999999999999</v>
      </c>
      <c r="FK128">
        <v>0.1207</v>
      </c>
      <c r="FL128">
        <v>0.1172</v>
      </c>
      <c r="FM128">
        <v>0.1142</v>
      </c>
      <c r="FN128">
        <v>0.1138</v>
      </c>
      <c r="FO128">
        <v>0.1115</v>
      </c>
      <c r="FP128">
        <v>0.10059999999999999</v>
      </c>
      <c r="FQ128">
        <v>9.4899999999999998E-2</v>
      </c>
      <c r="FR128">
        <v>9.06E-2</v>
      </c>
      <c r="FS128">
        <v>8.8900000000000007E-2</v>
      </c>
      <c r="FT128">
        <v>8.9499999999999996E-2</v>
      </c>
      <c r="FU128">
        <v>8.7099999999999997E-2</v>
      </c>
      <c r="FV128">
        <v>7.7499999999999999E-2</v>
      </c>
      <c r="FW128">
        <v>7.5200000000000003E-2</v>
      </c>
      <c r="FX128">
        <v>7.1499999999999994E-2</v>
      </c>
      <c r="FY128">
        <v>6.9099999999999995E-2</v>
      </c>
      <c r="FZ128">
        <v>7.1900000000000006E-2</v>
      </c>
      <c r="GA128">
        <v>7.5399999999999995E-2</v>
      </c>
      <c r="GC128" s="58" t="str">
        <f>INDEX('[1]MONEDA FIA'!$B$2:$B$51,MATCH(A128,'[1]MONEDA FIA'!$A$2:$A$51,0))</f>
        <v>DA</v>
      </c>
    </row>
    <row r="129" spans="1:185" x14ac:dyDescent="0.2">
      <c r="A129" t="s">
        <v>89</v>
      </c>
      <c r="B129" t="s">
        <v>15</v>
      </c>
      <c r="C129">
        <v>0.29449999999999998</v>
      </c>
      <c r="D129">
        <v>0.2898</v>
      </c>
      <c r="E129">
        <v>0.28029999999999999</v>
      </c>
      <c r="F129">
        <v>0.27600000000000002</v>
      </c>
      <c r="G129">
        <v>0.27129999999999999</v>
      </c>
      <c r="H129">
        <v>0.27250000000000002</v>
      </c>
      <c r="I129">
        <v>0.26829999999999998</v>
      </c>
      <c r="J129">
        <v>0.25829999999999997</v>
      </c>
      <c r="K129">
        <v>0.26579999999999998</v>
      </c>
      <c r="L129">
        <v>0.26119999999999999</v>
      </c>
      <c r="M129">
        <v>0.25950000000000001</v>
      </c>
      <c r="N129">
        <v>0.26019999999999999</v>
      </c>
      <c r="O129">
        <v>0.25419999999999998</v>
      </c>
      <c r="P129">
        <v>0.25380000000000003</v>
      </c>
      <c r="Q129">
        <v>0.2545</v>
      </c>
      <c r="R129">
        <v>0.25409999999999999</v>
      </c>
      <c r="S129">
        <v>0.25600000000000001</v>
      </c>
      <c r="T129">
        <v>0.24940000000000001</v>
      </c>
      <c r="U129">
        <v>0.24729999999999999</v>
      </c>
      <c r="V129">
        <v>0.25140000000000001</v>
      </c>
      <c r="W129">
        <v>0.24990000000000001</v>
      </c>
      <c r="X129">
        <v>0.2429</v>
      </c>
      <c r="Y129">
        <v>0.24149999999999999</v>
      </c>
      <c r="Z129">
        <v>0.2455</v>
      </c>
      <c r="AA129">
        <v>0.24399999999999999</v>
      </c>
      <c r="AB129">
        <v>0.2419</v>
      </c>
      <c r="AC129">
        <v>0.2346</v>
      </c>
      <c r="AD129">
        <v>0.23799999999999999</v>
      </c>
      <c r="AE129">
        <v>0.2361</v>
      </c>
      <c r="AF129">
        <v>0.23380000000000001</v>
      </c>
      <c r="AG129">
        <v>0.22570000000000001</v>
      </c>
      <c r="AH129">
        <v>0.22439999999999999</v>
      </c>
      <c r="AI129">
        <v>0.22800000000000001</v>
      </c>
      <c r="AJ129">
        <v>0.22559999999999999</v>
      </c>
      <c r="AK129">
        <v>0.2238</v>
      </c>
      <c r="AL129">
        <v>0.21659999999999999</v>
      </c>
      <c r="AM129">
        <v>0.218</v>
      </c>
      <c r="AN129">
        <v>0.21840000000000001</v>
      </c>
      <c r="AO129">
        <v>0.21890000000000001</v>
      </c>
      <c r="AP129">
        <v>0.21909999999999999</v>
      </c>
      <c r="AQ129">
        <v>0.2205</v>
      </c>
      <c r="AR129">
        <v>0.21970000000000001</v>
      </c>
      <c r="AS129">
        <v>0.22009999999999999</v>
      </c>
      <c r="AT129">
        <v>0.22090000000000001</v>
      </c>
      <c r="AU129">
        <v>0.22009999999999999</v>
      </c>
      <c r="AV129">
        <v>0.22600000000000001</v>
      </c>
      <c r="AW129">
        <v>0.22520000000000001</v>
      </c>
      <c r="AX129">
        <v>0.22650000000000001</v>
      </c>
      <c r="AY129">
        <v>0.22720000000000001</v>
      </c>
      <c r="AZ129">
        <v>0.2303</v>
      </c>
      <c r="BA129">
        <v>0.2324</v>
      </c>
      <c r="BB129">
        <v>0.23649999999999999</v>
      </c>
      <c r="BC129">
        <v>0.2394</v>
      </c>
      <c r="BD129">
        <v>0.24229999999999999</v>
      </c>
      <c r="BE129">
        <v>0.24540000000000001</v>
      </c>
      <c r="BF129">
        <v>0.248</v>
      </c>
      <c r="BG129">
        <v>0.2465</v>
      </c>
      <c r="BH129">
        <v>0.24299999999999999</v>
      </c>
      <c r="BI129">
        <v>0.24460000000000001</v>
      </c>
      <c r="BJ129">
        <v>0.24740000000000001</v>
      </c>
      <c r="BK129">
        <v>0.2545</v>
      </c>
      <c r="BL129">
        <v>0.25659999999999999</v>
      </c>
      <c r="BM129">
        <v>0.25330000000000003</v>
      </c>
      <c r="BN129">
        <v>0.25629999999999997</v>
      </c>
      <c r="BO129">
        <v>0.22919999999999999</v>
      </c>
      <c r="BP129">
        <v>0.2316</v>
      </c>
      <c r="BQ129">
        <v>0.23019999999999999</v>
      </c>
      <c r="BR129">
        <v>0.23130000000000001</v>
      </c>
      <c r="BS129">
        <v>0.23530000000000001</v>
      </c>
      <c r="BT129">
        <v>0.2359</v>
      </c>
      <c r="BU129">
        <v>0.23</v>
      </c>
      <c r="BV129">
        <v>0.23</v>
      </c>
      <c r="BW129">
        <v>0.23119999999999999</v>
      </c>
      <c r="BX129">
        <v>0.23019999999999999</v>
      </c>
      <c r="BY129">
        <v>0.23080000000000001</v>
      </c>
      <c r="BZ129">
        <v>0.23180000000000001</v>
      </c>
      <c r="CA129">
        <v>0.2321</v>
      </c>
      <c r="CB129">
        <v>0.2336</v>
      </c>
      <c r="CC129">
        <v>0.23549999999999999</v>
      </c>
      <c r="CD129">
        <v>0.2306</v>
      </c>
      <c r="CE129">
        <v>0.23050000000000001</v>
      </c>
      <c r="CF129">
        <v>0.2298</v>
      </c>
      <c r="CG129">
        <v>0.23019999999999999</v>
      </c>
      <c r="CH129">
        <v>0.22900000000000001</v>
      </c>
      <c r="CI129">
        <v>0.22969999999999999</v>
      </c>
      <c r="CJ129">
        <v>0.2298</v>
      </c>
      <c r="CK129">
        <v>0.2346</v>
      </c>
      <c r="CL129">
        <v>0.2361</v>
      </c>
      <c r="CM129">
        <v>0.23719999999999999</v>
      </c>
      <c r="CN129">
        <v>0.2387</v>
      </c>
      <c r="CO129">
        <v>0.2417</v>
      </c>
      <c r="CP129">
        <v>0.23930000000000001</v>
      </c>
      <c r="CQ129">
        <v>0.23680000000000001</v>
      </c>
      <c r="CR129">
        <v>0.23400000000000001</v>
      </c>
      <c r="CS129">
        <v>0.26100000000000001</v>
      </c>
      <c r="CT129">
        <v>0.25819999999999999</v>
      </c>
      <c r="CU129">
        <v>0.25540000000000002</v>
      </c>
      <c r="CV129">
        <v>0.25800000000000001</v>
      </c>
      <c r="CW129">
        <v>0.25019999999999998</v>
      </c>
      <c r="CX129">
        <v>0.24740000000000001</v>
      </c>
      <c r="CY129">
        <v>0.24440000000000001</v>
      </c>
      <c r="CZ129">
        <v>0.23619999999999999</v>
      </c>
      <c r="DA129">
        <v>0.23319999999999999</v>
      </c>
      <c r="DB129">
        <v>0.23019999999999999</v>
      </c>
      <c r="DC129">
        <v>0.23350000000000001</v>
      </c>
      <c r="DD129">
        <v>0.2248</v>
      </c>
      <c r="DE129">
        <v>0.22270000000000001</v>
      </c>
      <c r="DF129">
        <v>0.21940000000000001</v>
      </c>
      <c r="DG129">
        <v>0.21709999999999999</v>
      </c>
      <c r="DH129">
        <v>0.21379999999999999</v>
      </c>
      <c r="DI129">
        <v>0.21099999999999999</v>
      </c>
      <c r="DJ129">
        <v>0.21460000000000001</v>
      </c>
      <c r="DK129">
        <v>0.20599999999999999</v>
      </c>
      <c r="DL129">
        <v>0.19919999999999999</v>
      </c>
      <c r="DM129">
        <v>0.1953</v>
      </c>
      <c r="DN129">
        <v>0.1938</v>
      </c>
      <c r="DO129">
        <v>0.19020000000000001</v>
      </c>
      <c r="DP129">
        <v>0.1875</v>
      </c>
      <c r="DQ129">
        <v>0.191</v>
      </c>
      <c r="DR129">
        <v>0.18770000000000001</v>
      </c>
      <c r="DS129">
        <v>0.17780000000000001</v>
      </c>
      <c r="DT129">
        <v>0.17929999999999999</v>
      </c>
      <c r="DU129">
        <v>0.1802</v>
      </c>
      <c r="DV129">
        <v>0.18090000000000001</v>
      </c>
      <c r="DW129">
        <v>0.18179999999999999</v>
      </c>
      <c r="DX129">
        <v>0.18759999999999999</v>
      </c>
      <c r="DY129">
        <v>0.18970000000000001</v>
      </c>
      <c r="DZ129">
        <v>0.17910000000000001</v>
      </c>
      <c r="EA129">
        <v>0.18149999999999999</v>
      </c>
      <c r="EB129">
        <v>0.182</v>
      </c>
      <c r="EC129">
        <v>0.18390000000000001</v>
      </c>
      <c r="ED129">
        <v>0.19040000000000001</v>
      </c>
      <c r="EE129">
        <v>0.1968</v>
      </c>
      <c r="EF129">
        <v>0.1988</v>
      </c>
      <c r="EG129">
        <v>0.19389999999999999</v>
      </c>
      <c r="EH129">
        <v>0.19470000000000001</v>
      </c>
      <c r="EI129">
        <v>0.19370000000000001</v>
      </c>
      <c r="EJ129">
        <v>0.1953</v>
      </c>
      <c r="EK129">
        <v>0.19500000000000001</v>
      </c>
      <c r="EL129">
        <v>0.2019</v>
      </c>
      <c r="EM129">
        <v>0.20569999999999999</v>
      </c>
      <c r="EN129">
        <v>0.19969999999999999</v>
      </c>
      <c r="EO129">
        <v>0.20449999999999999</v>
      </c>
      <c r="EP129">
        <v>0.2036</v>
      </c>
      <c r="EQ129">
        <v>0.2039</v>
      </c>
      <c r="ER129">
        <v>0.20910000000000001</v>
      </c>
      <c r="ES129">
        <v>0.20949999999999999</v>
      </c>
      <c r="ET129">
        <v>0.20930000000000001</v>
      </c>
      <c r="EU129">
        <v>0.20330000000000001</v>
      </c>
      <c r="EV129">
        <v>0.19639999999999999</v>
      </c>
      <c r="EW129">
        <v>0.19470000000000001</v>
      </c>
      <c r="EX129">
        <v>0.19309999999999999</v>
      </c>
      <c r="EY129">
        <v>0.1913</v>
      </c>
      <c r="EZ129">
        <v>0.19420000000000001</v>
      </c>
      <c r="FA129">
        <v>0.19239999999999999</v>
      </c>
      <c r="FB129">
        <v>0.18559999999999999</v>
      </c>
      <c r="FC129">
        <v>0.18310000000000001</v>
      </c>
      <c r="FD129">
        <v>0.1867</v>
      </c>
      <c r="FE129">
        <v>0.18390000000000001</v>
      </c>
      <c r="FF129">
        <v>0.1784</v>
      </c>
      <c r="FG129">
        <v>0.1411</v>
      </c>
      <c r="FH129">
        <v>0.13780000000000001</v>
      </c>
      <c r="FI129">
        <v>0.128</v>
      </c>
      <c r="FJ129">
        <v>0.1244</v>
      </c>
      <c r="FK129">
        <v>0.1208</v>
      </c>
      <c r="FL129">
        <v>0.1173</v>
      </c>
      <c r="FM129">
        <v>0.1143</v>
      </c>
      <c r="FN129">
        <v>0.1139</v>
      </c>
      <c r="FO129">
        <v>0.1116</v>
      </c>
      <c r="FP129">
        <v>0.10059999999999999</v>
      </c>
      <c r="FQ129">
        <v>9.4899999999999998E-2</v>
      </c>
      <c r="FR129">
        <v>9.06E-2</v>
      </c>
      <c r="FS129">
        <v>8.8900000000000007E-2</v>
      </c>
      <c r="FT129">
        <v>8.9499999999999996E-2</v>
      </c>
      <c r="FU129">
        <v>8.7099999999999997E-2</v>
      </c>
      <c r="FV129">
        <v>7.7499999999999999E-2</v>
      </c>
      <c r="FW129">
        <v>7.5200000000000003E-2</v>
      </c>
      <c r="FX129">
        <v>7.1499999999999994E-2</v>
      </c>
      <c r="FY129">
        <v>6.9099999999999995E-2</v>
      </c>
      <c r="FZ129">
        <v>7.1900000000000006E-2</v>
      </c>
      <c r="GA129">
        <v>7.5399999999999995E-2</v>
      </c>
      <c r="GC129" s="58" t="str">
        <f>INDEX('[1]MONEDA FIA'!$B$2:$B$51,MATCH(A129,'[1]MONEDA FIA'!$A$2:$A$51,0))</f>
        <v>DA</v>
      </c>
    </row>
    <row r="130" spans="1:185" x14ac:dyDescent="0.2">
      <c r="A130" t="s">
        <v>91</v>
      </c>
      <c r="B130" t="s">
        <v>13</v>
      </c>
      <c r="C130">
        <v>372230561.60000002</v>
      </c>
      <c r="D130">
        <v>370567647.31999999</v>
      </c>
      <c r="E130">
        <v>370708211.42000002</v>
      </c>
      <c r="F130">
        <v>370750712.31</v>
      </c>
      <c r="G130">
        <v>370789924.19</v>
      </c>
      <c r="H130">
        <v>371158800.30000001</v>
      </c>
      <c r="I130">
        <v>374990211.14999998</v>
      </c>
      <c r="J130">
        <v>374990443.72000003</v>
      </c>
      <c r="K130">
        <v>373779654.23000002</v>
      </c>
      <c r="L130">
        <v>373660553.30000001</v>
      </c>
      <c r="M130">
        <v>373700232.99000001</v>
      </c>
      <c r="N130">
        <v>373739970.82999998</v>
      </c>
      <c r="O130">
        <v>377429476.27999997</v>
      </c>
      <c r="P130">
        <v>376581101.99000001</v>
      </c>
      <c r="Q130">
        <v>381688177.81</v>
      </c>
      <c r="R130">
        <v>381930862.13</v>
      </c>
      <c r="S130">
        <v>381410906.64999998</v>
      </c>
      <c r="T130">
        <v>381451200.31</v>
      </c>
      <c r="U130">
        <v>381491363.00999999</v>
      </c>
      <c r="V130">
        <v>381067644.61000001</v>
      </c>
      <c r="W130">
        <v>386458622.36000001</v>
      </c>
      <c r="X130">
        <v>386499248.42000002</v>
      </c>
      <c r="Y130">
        <v>386681074.75</v>
      </c>
      <c r="Z130">
        <v>386333407.17000002</v>
      </c>
      <c r="AA130">
        <v>386374087.10000002</v>
      </c>
      <c r="AB130">
        <v>386414719.52999997</v>
      </c>
      <c r="AC130">
        <v>392684394.02999997</v>
      </c>
      <c r="AD130">
        <v>393519989.50999999</v>
      </c>
      <c r="AE130">
        <v>394659374.38</v>
      </c>
      <c r="AF130">
        <v>394398376.35000002</v>
      </c>
      <c r="AG130">
        <v>395475791.85000002</v>
      </c>
      <c r="AH130">
        <v>395519828.32999998</v>
      </c>
      <c r="AI130">
        <v>395561789.67000002</v>
      </c>
      <c r="AJ130">
        <v>395856453.87</v>
      </c>
      <c r="AK130">
        <v>395972006.58999997</v>
      </c>
      <c r="AL130">
        <v>395541952.86000001</v>
      </c>
      <c r="AM130">
        <v>395429591.74000001</v>
      </c>
      <c r="AN130">
        <v>385717058.36000001</v>
      </c>
      <c r="AO130">
        <v>385761127.10000002</v>
      </c>
      <c r="AP130">
        <v>385801513.85000002</v>
      </c>
      <c r="AQ130">
        <v>386809517.61000001</v>
      </c>
      <c r="AR130">
        <v>385726742.39999998</v>
      </c>
      <c r="AS130">
        <v>386059687.37</v>
      </c>
      <c r="AT130">
        <v>387346944.25</v>
      </c>
      <c r="AU130">
        <v>387205981.82999998</v>
      </c>
      <c r="AV130">
        <v>387247185.51999998</v>
      </c>
      <c r="AW130">
        <v>387288380.07999998</v>
      </c>
      <c r="AX130">
        <v>389085644.25999999</v>
      </c>
      <c r="AY130">
        <v>390224905.19999999</v>
      </c>
      <c r="AZ130">
        <v>400611082.62</v>
      </c>
      <c r="BA130">
        <v>402012459.06999999</v>
      </c>
      <c r="BB130">
        <v>407267501.85000002</v>
      </c>
      <c r="BC130">
        <v>407310852.94999999</v>
      </c>
      <c r="BD130">
        <v>407354792.81999999</v>
      </c>
      <c r="BE130">
        <v>407636317.30000001</v>
      </c>
      <c r="BF130">
        <v>409480603.81999999</v>
      </c>
      <c r="BG130">
        <v>406753232.69999999</v>
      </c>
      <c r="BH130">
        <v>406274609.94999999</v>
      </c>
      <c r="BI130">
        <v>406185360.80000001</v>
      </c>
      <c r="BJ130">
        <v>406243482.45999998</v>
      </c>
      <c r="BK130">
        <v>406286537.41000003</v>
      </c>
      <c r="BL130">
        <v>406328839.12</v>
      </c>
      <c r="BM130">
        <v>406371580.05000001</v>
      </c>
      <c r="BN130">
        <v>406006170.13</v>
      </c>
      <c r="BO130">
        <v>405612390.87</v>
      </c>
      <c r="BP130">
        <v>409450124.13999999</v>
      </c>
      <c r="BQ130">
        <v>409494244.13</v>
      </c>
      <c r="BR130">
        <v>409538445.88999999</v>
      </c>
      <c r="BS130">
        <v>411095922.16000003</v>
      </c>
      <c r="BT130">
        <v>411073373.37</v>
      </c>
      <c r="BU130">
        <v>411318785.50999999</v>
      </c>
      <c r="BV130">
        <v>411065650.13999999</v>
      </c>
      <c r="BW130">
        <v>418350785.89999998</v>
      </c>
      <c r="BX130">
        <v>418419146.13999999</v>
      </c>
      <c r="BY130">
        <v>418464035.44999999</v>
      </c>
      <c r="BZ130">
        <v>419061780.44</v>
      </c>
      <c r="CA130">
        <v>418144204.27999997</v>
      </c>
      <c r="CB130">
        <v>436866762.05000001</v>
      </c>
      <c r="CC130">
        <v>436757267.08999997</v>
      </c>
      <c r="CD130">
        <v>436055589.48000002</v>
      </c>
      <c r="CE130">
        <v>436102673.56</v>
      </c>
      <c r="CF130">
        <v>436148956.18000001</v>
      </c>
      <c r="CG130">
        <v>434935734.56999999</v>
      </c>
      <c r="CH130">
        <v>423568716.36000001</v>
      </c>
      <c r="CI130">
        <v>423586115.54000002</v>
      </c>
      <c r="CJ130">
        <v>423631869.25999999</v>
      </c>
      <c r="CK130">
        <v>424750924.37</v>
      </c>
      <c r="CL130">
        <v>424798398.91000003</v>
      </c>
      <c r="CM130">
        <v>424848247.16000003</v>
      </c>
      <c r="CN130">
        <v>424413468.02999997</v>
      </c>
      <c r="CO130">
        <v>429374568.01999998</v>
      </c>
      <c r="CP130">
        <v>434007934.55000001</v>
      </c>
      <c r="CQ130">
        <v>434413949.23000002</v>
      </c>
      <c r="CR130">
        <v>439048942.38999999</v>
      </c>
      <c r="CS130">
        <v>439099714.42000002</v>
      </c>
      <c r="CT130">
        <v>439149838.25</v>
      </c>
      <c r="CU130">
        <v>438532011.43000001</v>
      </c>
      <c r="CV130">
        <v>441324011.02999997</v>
      </c>
      <c r="CW130">
        <v>440151497.51999998</v>
      </c>
      <c r="CX130">
        <v>439912043.92000002</v>
      </c>
      <c r="CY130">
        <v>445687545.22000003</v>
      </c>
      <c r="CZ130">
        <v>445743440.72000003</v>
      </c>
      <c r="DA130">
        <v>445797382.81</v>
      </c>
      <c r="DB130">
        <v>449245481.25999999</v>
      </c>
      <c r="DC130">
        <v>449630758.47000003</v>
      </c>
      <c r="DD130">
        <v>455417309.97000003</v>
      </c>
      <c r="DE130">
        <v>457421884.14999998</v>
      </c>
      <c r="DF130">
        <v>457475274.89999998</v>
      </c>
      <c r="DG130">
        <v>457528617.44</v>
      </c>
      <c r="DH130">
        <v>457581846.17000002</v>
      </c>
      <c r="DI130">
        <v>457223444</v>
      </c>
      <c r="DJ130">
        <v>457205421.17000002</v>
      </c>
      <c r="DK130">
        <v>457515036.82999998</v>
      </c>
      <c r="DL130">
        <v>477679987.56999999</v>
      </c>
      <c r="DM130">
        <v>474976529.32999998</v>
      </c>
      <c r="DN130">
        <v>475030681.67000002</v>
      </c>
      <c r="DO130">
        <v>475083977.69999999</v>
      </c>
      <c r="DP130">
        <v>474046807.01999998</v>
      </c>
      <c r="DQ130">
        <v>470959543.49000001</v>
      </c>
      <c r="DR130">
        <v>469270363.13</v>
      </c>
      <c r="DS130">
        <v>469323560.30000001</v>
      </c>
      <c r="DT130">
        <v>467602362.83999997</v>
      </c>
      <c r="DU130">
        <v>467655518</v>
      </c>
      <c r="DV130">
        <v>467709065.80000001</v>
      </c>
      <c r="DW130">
        <v>469550823.49000001</v>
      </c>
      <c r="DX130">
        <v>467701082.56999999</v>
      </c>
      <c r="DY130">
        <v>467441102.06999999</v>
      </c>
      <c r="DZ130">
        <v>472278041.48000002</v>
      </c>
      <c r="EA130">
        <v>456030888.20999998</v>
      </c>
      <c r="EB130">
        <v>456089932.29000002</v>
      </c>
      <c r="EC130">
        <v>456149713.20999998</v>
      </c>
      <c r="ED130">
        <v>455077237.45999998</v>
      </c>
      <c r="EE130">
        <v>454943237.20999998</v>
      </c>
      <c r="EF130">
        <v>457898571.11000001</v>
      </c>
      <c r="EG130">
        <v>456960877.12</v>
      </c>
      <c r="EH130">
        <v>455093026.37</v>
      </c>
      <c r="EI130">
        <v>455151376.14999998</v>
      </c>
      <c r="EJ130">
        <v>455210494.24000001</v>
      </c>
      <c r="EK130">
        <v>444602868.45999998</v>
      </c>
      <c r="EL130">
        <v>429409400.16000003</v>
      </c>
      <c r="EM130">
        <v>427578647.68000001</v>
      </c>
      <c r="EN130">
        <v>420789461.93000001</v>
      </c>
      <c r="EO130">
        <v>419993292.43000001</v>
      </c>
      <c r="EP130">
        <v>420049088.25999999</v>
      </c>
      <c r="EQ130">
        <v>420099969.24000001</v>
      </c>
      <c r="ER130">
        <v>414250917.99000001</v>
      </c>
      <c r="ES130">
        <v>410688058.06999999</v>
      </c>
      <c r="ET130">
        <v>402858477.75999999</v>
      </c>
      <c r="EU130">
        <v>400976236.87</v>
      </c>
      <c r="EV130">
        <v>400701042.67000002</v>
      </c>
      <c r="EW130">
        <v>400754868.68000001</v>
      </c>
      <c r="EX130">
        <v>400810733</v>
      </c>
      <c r="EY130">
        <v>402035727.24000001</v>
      </c>
      <c r="EZ130">
        <v>403218138.05000001</v>
      </c>
      <c r="FA130">
        <v>403238199.38</v>
      </c>
      <c r="FB130">
        <v>403237072.63</v>
      </c>
      <c r="FC130">
        <v>404950974.73000002</v>
      </c>
      <c r="FD130">
        <v>405004717.91000003</v>
      </c>
      <c r="FE130">
        <v>405053517.49000001</v>
      </c>
      <c r="FF130">
        <v>406134239.5</v>
      </c>
      <c r="FG130">
        <v>406040630.48000002</v>
      </c>
      <c r="FH130">
        <v>405932947.10000002</v>
      </c>
      <c r="FI130">
        <v>416351770.35000002</v>
      </c>
      <c r="FJ130">
        <v>417456591.01999998</v>
      </c>
      <c r="FK130">
        <v>417518001.52999997</v>
      </c>
      <c r="FL130">
        <v>417579292.05000001</v>
      </c>
      <c r="FM130">
        <v>407989332.54000002</v>
      </c>
      <c r="FN130">
        <v>401418368.55000001</v>
      </c>
      <c r="FO130">
        <v>401326389.26999998</v>
      </c>
      <c r="FP130">
        <v>401386704.29000002</v>
      </c>
      <c r="FQ130">
        <v>400957715.62</v>
      </c>
      <c r="FR130">
        <v>401018141.80000001</v>
      </c>
      <c r="FS130">
        <v>401078620.00999999</v>
      </c>
      <c r="FT130">
        <v>401237144.33999997</v>
      </c>
      <c r="FU130">
        <v>397660874.75</v>
      </c>
      <c r="FV130">
        <v>397931674.01999998</v>
      </c>
      <c r="FW130">
        <v>398144061.97000003</v>
      </c>
      <c r="FX130">
        <v>395834797.87</v>
      </c>
      <c r="FY130">
        <v>395890901.31</v>
      </c>
      <c r="FZ130">
        <v>395949292.51999998</v>
      </c>
      <c r="GA130">
        <v>396439528.61000001</v>
      </c>
      <c r="GC130" s="58" t="str">
        <f>INDEX('[1]MONEDA FIA'!$B$2:$B$51,MATCH(A130,'[1]MONEDA FIA'!$A$2:$A$51,0))</f>
        <v>BS</v>
      </c>
    </row>
    <row r="131" spans="1:185" x14ac:dyDescent="0.2">
      <c r="A131" t="s">
        <v>91</v>
      </c>
      <c r="B131" t="s">
        <v>16</v>
      </c>
      <c r="C131">
        <v>76218934.680000007</v>
      </c>
      <c r="D131">
        <v>74511903</v>
      </c>
      <c r="E131">
        <v>72791575.010000005</v>
      </c>
      <c r="F131">
        <v>72786435.25</v>
      </c>
      <c r="G131">
        <v>72781177.189999998</v>
      </c>
      <c r="H131">
        <v>73105394.859999999</v>
      </c>
      <c r="I131">
        <v>76892095.640000001</v>
      </c>
      <c r="J131">
        <v>76942412.129999995</v>
      </c>
      <c r="K131">
        <v>75686833.180000007</v>
      </c>
      <c r="L131">
        <v>75645542.730000004</v>
      </c>
      <c r="M131">
        <v>75640528.629999995</v>
      </c>
      <c r="N131">
        <v>75635499.310000002</v>
      </c>
      <c r="O131">
        <v>79340609.260000005</v>
      </c>
      <c r="P131">
        <v>78447468.430000007</v>
      </c>
      <c r="Q131">
        <v>83510584.140000001</v>
      </c>
      <c r="R131">
        <v>83708404.409999996</v>
      </c>
      <c r="S131">
        <v>83143817.769999996</v>
      </c>
      <c r="T131">
        <v>83139270.540000007</v>
      </c>
      <c r="U131">
        <v>83134696.590000004</v>
      </c>
      <c r="V131">
        <v>82668266.209999993</v>
      </c>
      <c r="W131">
        <v>84076143.939999998</v>
      </c>
      <c r="X131">
        <v>84071448.870000005</v>
      </c>
      <c r="Y131">
        <v>84208199.969999999</v>
      </c>
      <c r="Z131">
        <v>83815216.640000001</v>
      </c>
      <c r="AA131">
        <v>83810494.969999999</v>
      </c>
      <c r="AB131">
        <v>83805768.920000002</v>
      </c>
      <c r="AC131">
        <v>90030192.079999998</v>
      </c>
      <c r="AD131">
        <v>92253971.819999993</v>
      </c>
      <c r="AE131">
        <v>95277373.379999995</v>
      </c>
      <c r="AF131">
        <v>96525309.75</v>
      </c>
      <c r="AG131">
        <v>97658492.069999993</v>
      </c>
      <c r="AH131">
        <v>97657444.980000004</v>
      </c>
      <c r="AI131">
        <v>97654184.730000004</v>
      </c>
      <c r="AJ131">
        <v>97917156.040000007</v>
      </c>
      <c r="AK131">
        <v>97987476.219999999</v>
      </c>
      <c r="AL131">
        <v>97512104.489999995</v>
      </c>
      <c r="AM131">
        <v>97354558.230000004</v>
      </c>
      <c r="AN131">
        <v>87595378.659999996</v>
      </c>
      <c r="AO131">
        <v>87590479.590000004</v>
      </c>
      <c r="AP131">
        <v>87585475.239999995</v>
      </c>
      <c r="AQ131">
        <v>95184685.829999998</v>
      </c>
      <c r="AR131">
        <v>79056717.629999995</v>
      </c>
      <c r="AS131">
        <v>79381360.659999996</v>
      </c>
      <c r="AT131">
        <v>80621646.879999995</v>
      </c>
      <c r="AU131">
        <v>80521550.439999998</v>
      </c>
      <c r="AV131">
        <v>80515698.069999993</v>
      </c>
      <c r="AW131">
        <v>80509839.129999995</v>
      </c>
      <c r="AX131">
        <v>86912109.590000004</v>
      </c>
      <c r="AY131">
        <v>78994461.049999997</v>
      </c>
      <c r="AZ131">
        <v>89332173.400000006</v>
      </c>
      <c r="BA131">
        <v>90678068.140000001</v>
      </c>
      <c r="BB131">
        <v>95884508.310000002</v>
      </c>
      <c r="BC131">
        <v>95879470.370000005</v>
      </c>
      <c r="BD131">
        <v>95874514.700000003</v>
      </c>
      <c r="BE131">
        <v>99300404.189999998</v>
      </c>
      <c r="BF131">
        <v>101591354.43000001</v>
      </c>
      <c r="BG131">
        <v>98804106.480000004</v>
      </c>
      <c r="BH131">
        <v>96000488.75</v>
      </c>
      <c r="BI131">
        <v>95861328.319999993</v>
      </c>
      <c r="BJ131">
        <v>95857439</v>
      </c>
      <c r="BK131">
        <v>95853109.459999993</v>
      </c>
      <c r="BL131">
        <v>95848431.920000002</v>
      </c>
      <c r="BM131">
        <v>95843776.640000001</v>
      </c>
      <c r="BN131">
        <v>97793446.590000004</v>
      </c>
      <c r="BO131">
        <v>92908989.040000007</v>
      </c>
      <c r="BP131">
        <v>96698414.530000001</v>
      </c>
      <c r="BQ131">
        <v>96694491.489999995</v>
      </c>
      <c r="BR131">
        <v>96690560.719999999</v>
      </c>
      <c r="BS131">
        <v>98193636.329999998</v>
      </c>
      <c r="BT131">
        <v>98246973.670000002</v>
      </c>
      <c r="BU131">
        <v>98441465.469999999</v>
      </c>
      <c r="BV131">
        <v>95131966.989999995</v>
      </c>
      <c r="BW131">
        <v>93873815.049999997</v>
      </c>
      <c r="BX131">
        <v>93869296.890000001</v>
      </c>
      <c r="BY131">
        <v>93863855.549999997</v>
      </c>
      <c r="BZ131">
        <v>94411543.140000001</v>
      </c>
      <c r="CA131">
        <v>90428753.5</v>
      </c>
      <c r="CB131">
        <v>109100004.37</v>
      </c>
      <c r="CC131">
        <v>108940081.45</v>
      </c>
      <c r="CD131">
        <v>109031367.5</v>
      </c>
      <c r="CE131">
        <v>109027725.83</v>
      </c>
      <c r="CF131">
        <v>109024321.97</v>
      </c>
      <c r="CG131">
        <v>114278963.59</v>
      </c>
      <c r="CH131">
        <v>103356743.81</v>
      </c>
      <c r="CI131">
        <v>103456642.15000001</v>
      </c>
      <c r="CJ131">
        <v>103452898.47</v>
      </c>
      <c r="CK131">
        <v>86841215.120000005</v>
      </c>
      <c r="CL131">
        <v>86832997.709999993</v>
      </c>
      <c r="CM131">
        <v>86827115.810000002</v>
      </c>
      <c r="CN131">
        <v>86514566.25</v>
      </c>
      <c r="CO131">
        <v>91440488.459999993</v>
      </c>
      <c r="CP131">
        <v>94013218.930000007</v>
      </c>
      <c r="CQ131">
        <v>94362426.599999994</v>
      </c>
      <c r="CR131">
        <v>100940684.16</v>
      </c>
      <c r="CS131">
        <v>100934126.34</v>
      </c>
      <c r="CT131">
        <v>100927529.39</v>
      </c>
      <c r="CU131">
        <v>104300282.84999999</v>
      </c>
      <c r="CV131">
        <v>107096154.27</v>
      </c>
      <c r="CW131">
        <v>100856544.25</v>
      </c>
      <c r="CX131">
        <v>100380194.44</v>
      </c>
      <c r="CY131">
        <v>106256034.98999999</v>
      </c>
      <c r="CZ131">
        <v>106252758.81</v>
      </c>
      <c r="DA131">
        <v>106247551.77</v>
      </c>
      <c r="DB131">
        <v>109440260.75</v>
      </c>
      <c r="DC131">
        <v>109766374.53</v>
      </c>
      <c r="DD131">
        <v>115493748.45999999</v>
      </c>
      <c r="DE131">
        <v>117563551.17</v>
      </c>
      <c r="DF131">
        <v>117557704.78</v>
      </c>
      <c r="DG131">
        <v>117551820.75</v>
      </c>
      <c r="DH131">
        <v>117545914.26000001</v>
      </c>
      <c r="DI131">
        <v>117854114.23999999</v>
      </c>
      <c r="DJ131">
        <v>117777075.18000001</v>
      </c>
      <c r="DK131">
        <v>118027404.43000001</v>
      </c>
      <c r="DL131">
        <v>133120413.59</v>
      </c>
      <c r="DM131">
        <v>135138540.11000001</v>
      </c>
      <c r="DN131">
        <v>135133443.00999999</v>
      </c>
      <c r="DO131">
        <v>135128345.03999999</v>
      </c>
      <c r="DP131">
        <v>134030460.7</v>
      </c>
      <c r="DQ131">
        <v>130884139.23999999</v>
      </c>
      <c r="DR131">
        <v>125135491.18000001</v>
      </c>
      <c r="DS131">
        <v>125129435.15000001</v>
      </c>
      <c r="DT131">
        <v>121336793.41</v>
      </c>
      <c r="DU131">
        <v>121330412.52</v>
      </c>
      <c r="DV131">
        <v>121324043.01000001</v>
      </c>
      <c r="DW131">
        <v>123106048.2</v>
      </c>
      <c r="DX131">
        <v>121196813.29000001</v>
      </c>
      <c r="DY131">
        <v>120877980.78</v>
      </c>
      <c r="DZ131">
        <v>115655207.94</v>
      </c>
      <c r="EA131">
        <v>59677528.450000003</v>
      </c>
      <c r="EB131">
        <v>59664956.549999997</v>
      </c>
      <c r="EC131">
        <v>59651926.200000003</v>
      </c>
      <c r="ED131">
        <v>58522542.799999997</v>
      </c>
      <c r="EE131">
        <v>58316054.350000001</v>
      </c>
      <c r="EF131">
        <v>61198807.399999999</v>
      </c>
      <c r="EG131">
        <v>60188304.119999997</v>
      </c>
      <c r="EH131">
        <v>69434969.069999993</v>
      </c>
      <c r="EI131">
        <v>69422122.950000003</v>
      </c>
      <c r="EJ131">
        <v>69409762.680000007</v>
      </c>
      <c r="EK131">
        <v>68992986.329999998</v>
      </c>
      <c r="EL131">
        <v>68287038.799999997</v>
      </c>
      <c r="EM131">
        <v>69526528.959999993</v>
      </c>
      <c r="EN131">
        <v>62669384.719999999</v>
      </c>
      <c r="EO131">
        <v>61805366.920000002</v>
      </c>
      <c r="EP131">
        <v>61792880.469999999</v>
      </c>
      <c r="EQ131">
        <v>61780338.859999999</v>
      </c>
      <c r="ER131">
        <v>60605368.68</v>
      </c>
      <c r="ES131">
        <v>61159795.700000003</v>
      </c>
      <c r="ET131">
        <v>53262798.479999997</v>
      </c>
      <c r="EU131">
        <v>51313609.689999998</v>
      </c>
      <c r="EV131">
        <v>50971035.590000004</v>
      </c>
      <c r="EW131">
        <v>50957694.670000002</v>
      </c>
      <c r="EX131">
        <v>50945551.210000001</v>
      </c>
      <c r="EY131">
        <v>52417441.969999999</v>
      </c>
      <c r="EZ131">
        <v>53531910.75</v>
      </c>
      <c r="FA131">
        <v>56654443.93</v>
      </c>
      <c r="FB131">
        <v>56585493.170000002</v>
      </c>
      <c r="FC131">
        <v>58231725.469999999</v>
      </c>
      <c r="FD131">
        <v>58217736.5</v>
      </c>
      <c r="FE131">
        <v>58203666.270000003</v>
      </c>
      <c r="FF131">
        <v>59216115.299999997</v>
      </c>
      <c r="FG131">
        <v>62241793.350000001</v>
      </c>
      <c r="FH131">
        <v>62058368.829999998</v>
      </c>
      <c r="FI131">
        <v>83161201.219999999</v>
      </c>
      <c r="FJ131">
        <v>84198564.560000002</v>
      </c>
      <c r="FK131">
        <v>84186142.450000003</v>
      </c>
      <c r="FL131">
        <v>84173654.510000005</v>
      </c>
      <c r="FM131">
        <v>74509982.170000002</v>
      </c>
      <c r="FN131">
        <v>67865016.959999993</v>
      </c>
      <c r="FO131">
        <v>64196178.68</v>
      </c>
      <c r="FP131">
        <v>64182133.450000003</v>
      </c>
      <c r="FQ131">
        <v>66923818.549999997</v>
      </c>
      <c r="FR131">
        <v>66910115.299999997</v>
      </c>
      <c r="FS131">
        <v>66896381.289999999</v>
      </c>
      <c r="FT131">
        <v>81890436.140000001</v>
      </c>
      <c r="FU131">
        <v>78242660.150000006</v>
      </c>
      <c r="FV131">
        <v>78936213.980000004</v>
      </c>
      <c r="FW131">
        <v>79076838.349999994</v>
      </c>
      <c r="FX131">
        <v>76658765.920000002</v>
      </c>
      <c r="FY131">
        <v>76643469.030000001</v>
      </c>
      <c r="FZ131">
        <v>76630157.040000007</v>
      </c>
      <c r="GA131">
        <v>78110695.790000007</v>
      </c>
      <c r="GC131" s="58" t="str">
        <f>INDEX('[1]MONEDA FIA'!$B$2:$B$51,MATCH(A131,'[1]MONEDA FIA'!$A$2:$A$51,0))</f>
        <v>BS</v>
      </c>
    </row>
    <row r="132" spans="1:185" x14ac:dyDescent="0.2">
      <c r="A132" t="s">
        <v>91</v>
      </c>
      <c r="B132" t="s">
        <v>14</v>
      </c>
      <c r="C132">
        <v>3.887</v>
      </c>
      <c r="D132">
        <v>3.89</v>
      </c>
      <c r="E132">
        <v>3.8948</v>
      </c>
      <c r="F132">
        <v>3.8963000000000001</v>
      </c>
      <c r="G132">
        <v>3.9003999999999999</v>
      </c>
      <c r="H132">
        <v>3.9039999999999999</v>
      </c>
      <c r="I132">
        <v>3.9076</v>
      </c>
      <c r="J132">
        <v>3.9117000000000002</v>
      </c>
      <c r="K132">
        <v>3.9182000000000001</v>
      </c>
      <c r="L132">
        <v>3.9216000000000002</v>
      </c>
      <c r="M132">
        <v>3.9251</v>
      </c>
      <c r="N132">
        <v>3.9377</v>
      </c>
      <c r="O132">
        <v>3.9394</v>
      </c>
      <c r="P132">
        <v>3.9413999999999998</v>
      </c>
      <c r="Q132">
        <v>3.9407999999999999</v>
      </c>
      <c r="R132">
        <v>3.9443999999999999</v>
      </c>
      <c r="S132">
        <v>3.9493999999999998</v>
      </c>
      <c r="T132">
        <v>3.9561999999999999</v>
      </c>
      <c r="U132">
        <v>3.9559000000000002</v>
      </c>
      <c r="V132">
        <v>3.9561000000000002</v>
      </c>
      <c r="W132">
        <v>3.9542000000000002</v>
      </c>
      <c r="X132">
        <v>3.9458000000000002</v>
      </c>
      <c r="Y132">
        <v>3.9447999999999999</v>
      </c>
      <c r="Z132">
        <v>3.9447000000000001</v>
      </c>
      <c r="AA132">
        <v>3.9443000000000001</v>
      </c>
      <c r="AB132">
        <v>4.4223999999999997</v>
      </c>
      <c r="AC132">
        <v>4.4127999999999998</v>
      </c>
      <c r="AD132">
        <v>4.4074</v>
      </c>
      <c r="AE132">
        <v>3.9329999999999998</v>
      </c>
      <c r="AF132">
        <v>3.9375</v>
      </c>
      <c r="AG132">
        <v>3.629</v>
      </c>
      <c r="AH132">
        <v>3.6315</v>
      </c>
      <c r="AI132">
        <v>3.6328</v>
      </c>
      <c r="AJ132">
        <v>3.9390999999999998</v>
      </c>
      <c r="AK132">
        <v>3.9367999999999999</v>
      </c>
      <c r="AL132">
        <v>3.9342000000000001</v>
      </c>
      <c r="AM132">
        <v>3.9315000000000002</v>
      </c>
      <c r="AN132">
        <v>3.9344999999999999</v>
      </c>
      <c r="AO132">
        <v>3.9441000000000002</v>
      </c>
      <c r="AP132">
        <v>3.9432999999999998</v>
      </c>
      <c r="AQ132">
        <v>3.9870999999999999</v>
      </c>
      <c r="AR132">
        <v>3.9820000000000002</v>
      </c>
      <c r="AS132">
        <v>3.8633000000000002</v>
      </c>
      <c r="AT132">
        <v>3.9798</v>
      </c>
      <c r="AU132">
        <v>3.9836999999999998</v>
      </c>
      <c r="AV132">
        <v>3.9849000000000001</v>
      </c>
      <c r="AW132">
        <v>3.9866999999999999</v>
      </c>
      <c r="AX132">
        <v>3.9895999999999998</v>
      </c>
      <c r="AY132">
        <v>3.9878</v>
      </c>
      <c r="AZ132">
        <v>3.9904000000000002</v>
      </c>
      <c r="BA132">
        <v>4.0157999999999996</v>
      </c>
      <c r="BB132">
        <v>4.0182000000000002</v>
      </c>
      <c r="BC132">
        <v>4.0209999999999999</v>
      </c>
      <c r="BD132">
        <v>4.0244</v>
      </c>
      <c r="BE132">
        <v>4.0334000000000003</v>
      </c>
      <c r="BF132">
        <v>4.0380000000000003</v>
      </c>
      <c r="BG132">
        <v>4.0792999999999999</v>
      </c>
      <c r="BH132">
        <v>4.1901000000000002</v>
      </c>
      <c r="BI132">
        <v>4.1997999999999998</v>
      </c>
      <c r="BJ132">
        <v>4.2412999999999998</v>
      </c>
      <c r="BK132">
        <v>4.5479000000000003</v>
      </c>
      <c r="BL132">
        <v>4.5437000000000003</v>
      </c>
      <c r="BM132">
        <v>4.5427999999999997</v>
      </c>
      <c r="BN132">
        <v>4.2309999999999999</v>
      </c>
      <c r="BO132">
        <v>4.2404000000000002</v>
      </c>
      <c r="BP132">
        <v>4.2457000000000003</v>
      </c>
      <c r="BQ132">
        <v>4.2506000000000004</v>
      </c>
      <c r="BR132">
        <v>4.2503000000000002</v>
      </c>
      <c r="BS132">
        <v>4.2609000000000004</v>
      </c>
      <c r="BT132">
        <v>4.2535999999999996</v>
      </c>
      <c r="BU132">
        <v>4.2205000000000004</v>
      </c>
      <c r="BV132">
        <v>4.2282000000000002</v>
      </c>
      <c r="BW132">
        <v>4.3261000000000003</v>
      </c>
      <c r="BX132">
        <v>4.2786999999999997</v>
      </c>
      <c r="BY132">
        <v>4.2821999999999996</v>
      </c>
      <c r="BZ132">
        <v>4.2847</v>
      </c>
      <c r="CA132">
        <v>4.2862999999999998</v>
      </c>
      <c r="CB132">
        <v>4.2880000000000003</v>
      </c>
      <c r="CC132">
        <v>4.298</v>
      </c>
      <c r="CD132">
        <v>4.3019999999999996</v>
      </c>
      <c r="CE132">
        <v>4.2824999999999998</v>
      </c>
      <c r="CF132">
        <v>4.2813999999999997</v>
      </c>
      <c r="CG132">
        <v>4.2820999999999998</v>
      </c>
      <c r="CH132">
        <v>4.2826000000000004</v>
      </c>
      <c r="CI132">
        <v>4.2854999999999999</v>
      </c>
      <c r="CJ132">
        <v>4.2882999999999996</v>
      </c>
      <c r="CK132">
        <v>4.4554</v>
      </c>
      <c r="CL132">
        <v>4.3604000000000003</v>
      </c>
      <c r="CM132">
        <v>4.3620999999999999</v>
      </c>
      <c r="CN132">
        <v>4.3269000000000002</v>
      </c>
      <c r="CO132">
        <v>4.3404999999999996</v>
      </c>
      <c r="CP132">
        <v>4.3520000000000003</v>
      </c>
      <c r="CQ132">
        <v>4.3635999999999999</v>
      </c>
      <c r="CR132">
        <v>4.3693</v>
      </c>
      <c r="CS132">
        <v>4.3745000000000003</v>
      </c>
      <c r="CT132">
        <v>4.3821000000000003</v>
      </c>
      <c r="CU132">
        <v>4.3928000000000003</v>
      </c>
      <c r="CV132">
        <v>4.4001999999999999</v>
      </c>
      <c r="CW132">
        <v>4.3888999999999996</v>
      </c>
      <c r="CX132">
        <v>4.4078999999999997</v>
      </c>
      <c r="CY132">
        <v>3.9853000000000001</v>
      </c>
      <c r="CZ132">
        <v>4.0015000000000001</v>
      </c>
      <c r="DA132">
        <v>4.0411999999999999</v>
      </c>
      <c r="DB132">
        <v>4.4147999999999996</v>
      </c>
      <c r="DC132">
        <v>4.4255000000000004</v>
      </c>
      <c r="DD132">
        <v>4.4363000000000001</v>
      </c>
      <c r="DE132">
        <v>4.4476000000000004</v>
      </c>
      <c r="DF132">
        <v>4.4573999999999998</v>
      </c>
      <c r="DG132">
        <v>4.4635999999999996</v>
      </c>
      <c r="DH132">
        <v>4.4709000000000003</v>
      </c>
      <c r="DI132">
        <v>4.4794999999999998</v>
      </c>
      <c r="DJ132">
        <v>4.4922000000000004</v>
      </c>
      <c r="DK132">
        <v>4.5039999999999996</v>
      </c>
      <c r="DL132">
        <v>4.5242000000000004</v>
      </c>
      <c r="DM132">
        <v>4.5260999999999996</v>
      </c>
      <c r="DN132">
        <v>4.5345000000000004</v>
      </c>
      <c r="DO132">
        <v>4.3423999999999996</v>
      </c>
      <c r="DP132">
        <v>4.3448000000000002</v>
      </c>
      <c r="DQ132">
        <v>4.3456999999999999</v>
      </c>
      <c r="DR132">
        <v>4.3464</v>
      </c>
      <c r="DS132">
        <v>4.3437000000000001</v>
      </c>
      <c r="DT132">
        <v>4.3456999999999999</v>
      </c>
      <c r="DU132">
        <v>4.3452999999999999</v>
      </c>
      <c r="DV132">
        <v>4.3460999999999999</v>
      </c>
      <c r="DW132">
        <v>4.3446999999999996</v>
      </c>
      <c r="DX132">
        <v>4.3442999999999996</v>
      </c>
      <c r="DY132">
        <v>4.3426999999999998</v>
      </c>
      <c r="DZ132">
        <v>4.3402000000000003</v>
      </c>
      <c r="EA132">
        <v>4.3338000000000001</v>
      </c>
      <c r="EB132">
        <v>4.3525</v>
      </c>
      <c r="EC132">
        <v>4.7930000000000001</v>
      </c>
      <c r="ED132">
        <v>4.8022999999999998</v>
      </c>
      <c r="EE132">
        <v>4.8114999999999997</v>
      </c>
      <c r="EF132">
        <v>4.3997999999999999</v>
      </c>
      <c r="EG132">
        <v>4.4165999999999999</v>
      </c>
      <c r="EH132">
        <v>4.4695</v>
      </c>
      <c r="EI132">
        <v>4.4862000000000002</v>
      </c>
      <c r="EJ132">
        <v>4.5033000000000003</v>
      </c>
      <c r="EK132">
        <v>4.5553999999999997</v>
      </c>
      <c r="EL132">
        <v>4.6634000000000002</v>
      </c>
      <c r="EM132">
        <v>4.6860999999999997</v>
      </c>
      <c r="EN132">
        <v>4.7072000000000003</v>
      </c>
      <c r="EO132">
        <v>4.7272999999999996</v>
      </c>
      <c r="EP132">
        <v>4.7390999999999996</v>
      </c>
      <c r="EQ132">
        <v>4.7469000000000001</v>
      </c>
      <c r="ER132">
        <v>4.7729999999999997</v>
      </c>
      <c r="ES132">
        <v>4.7999000000000001</v>
      </c>
      <c r="ET132">
        <v>4.8215000000000003</v>
      </c>
      <c r="EU132">
        <v>4.8433999999999999</v>
      </c>
      <c r="EV132">
        <v>4.8704999999999998</v>
      </c>
      <c r="EW132">
        <v>4.8949999999999996</v>
      </c>
      <c r="EX132">
        <v>4.9263000000000003</v>
      </c>
      <c r="EY132">
        <v>4.9535</v>
      </c>
      <c r="EZ132">
        <v>4.9776999999999996</v>
      </c>
      <c r="FA132">
        <v>5.0053000000000001</v>
      </c>
      <c r="FB132">
        <v>5.0308999999999999</v>
      </c>
      <c r="FC132">
        <v>5.0540000000000003</v>
      </c>
      <c r="FD132">
        <v>5.0811999999999999</v>
      </c>
      <c r="FE132">
        <v>5.0983000000000001</v>
      </c>
      <c r="FF132">
        <v>5.1048999999999998</v>
      </c>
      <c r="FG132">
        <v>5.1096000000000004</v>
      </c>
      <c r="FH132">
        <v>5.1398999999999999</v>
      </c>
      <c r="FI132">
        <v>5.1707999999999998</v>
      </c>
      <c r="FJ132">
        <v>5.1925999999999997</v>
      </c>
      <c r="FK132">
        <v>5.2137000000000002</v>
      </c>
      <c r="FL132">
        <v>5.1993999999999998</v>
      </c>
      <c r="FM132">
        <v>5.2239000000000004</v>
      </c>
      <c r="FN132">
        <v>5.2503000000000002</v>
      </c>
      <c r="FO132">
        <v>5.2397</v>
      </c>
      <c r="FP132">
        <v>5.1761999999999997</v>
      </c>
      <c r="FQ132">
        <v>5.2023000000000001</v>
      </c>
      <c r="FR132">
        <v>5.226</v>
      </c>
      <c r="FS132">
        <v>5.25</v>
      </c>
      <c r="FT132">
        <v>5.2782</v>
      </c>
      <c r="FU132">
        <v>5.3121999999999998</v>
      </c>
      <c r="FV132">
        <v>5.3303000000000003</v>
      </c>
      <c r="FW132">
        <v>5.3483000000000001</v>
      </c>
      <c r="FX132">
        <v>5.5004</v>
      </c>
      <c r="FY132">
        <v>5.5170000000000003</v>
      </c>
      <c r="FZ132">
        <v>5.5331999999999999</v>
      </c>
      <c r="GA132">
        <v>5.5522</v>
      </c>
      <c r="GC132" s="58" t="str">
        <f>INDEX('[1]MONEDA FIA'!$B$2:$B$51,MATCH(A132,'[1]MONEDA FIA'!$A$2:$A$51,0))</f>
        <v>BS</v>
      </c>
    </row>
    <row r="133" spans="1:185" x14ac:dyDescent="0.2">
      <c r="A133" t="s">
        <v>91</v>
      </c>
      <c r="B133" t="s">
        <v>15</v>
      </c>
      <c r="C133">
        <v>3.9569999999999999</v>
      </c>
      <c r="D133">
        <v>3.9601000000000002</v>
      </c>
      <c r="E133">
        <v>3.9651000000000001</v>
      </c>
      <c r="F133">
        <v>3.9666000000000001</v>
      </c>
      <c r="G133">
        <v>3.9708999999999999</v>
      </c>
      <c r="H133">
        <v>3.9746000000000001</v>
      </c>
      <c r="I133">
        <v>3.9782999999999999</v>
      </c>
      <c r="J133">
        <v>3.9826000000000001</v>
      </c>
      <c r="K133">
        <v>3.9893000000000001</v>
      </c>
      <c r="L133">
        <v>3.9929000000000001</v>
      </c>
      <c r="M133">
        <v>3.9965000000000002</v>
      </c>
      <c r="N133">
        <v>4.0095000000000001</v>
      </c>
      <c r="O133">
        <v>4.0113000000000003</v>
      </c>
      <c r="P133">
        <v>4.0133999999999999</v>
      </c>
      <c r="Q133">
        <v>4.0128000000000004</v>
      </c>
      <c r="R133">
        <v>4.0164999999999997</v>
      </c>
      <c r="S133">
        <v>4.0217000000000001</v>
      </c>
      <c r="T133">
        <v>4.0286999999999997</v>
      </c>
      <c r="U133">
        <v>4.0284000000000004</v>
      </c>
      <c r="V133">
        <v>4.0286</v>
      </c>
      <c r="W133">
        <v>4.0266999999999999</v>
      </c>
      <c r="X133">
        <v>4.0179</v>
      </c>
      <c r="Y133">
        <v>4.0168999999999997</v>
      </c>
      <c r="Z133">
        <v>4.0167999999999999</v>
      </c>
      <c r="AA133">
        <v>4.0164</v>
      </c>
      <c r="AB133">
        <v>4.5130999999999997</v>
      </c>
      <c r="AC133">
        <v>4.5031999999999996</v>
      </c>
      <c r="AD133">
        <v>4.4974999999999996</v>
      </c>
      <c r="AE133">
        <v>4.0046999999999997</v>
      </c>
      <c r="AF133">
        <v>4.0092999999999996</v>
      </c>
      <c r="AG133">
        <v>3.69</v>
      </c>
      <c r="AH133">
        <v>3.6926000000000001</v>
      </c>
      <c r="AI133">
        <v>3.6939000000000002</v>
      </c>
      <c r="AJ133">
        <v>4.0110000000000001</v>
      </c>
      <c r="AK133">
        <v>4.0086000000000004</v>
      </c>
      <c r="AL133">
        <v>4.0058999999999996</v>
      </c>
      <c r="AM133">
        <v>4.0030999999999999</v>
      </c>
      <c r="AN133">
        <v>4.0061999999999998</v>
      </c>
      <c r="AO133">
        <v>4.0162000000000004</v>
      </c>
      <c r="AP133">
        <v>4.0153999999999996</v>
      </c>
      <c r="AQ133">
        <v>4.0608000000000004</v>
      </c>
      <c r="AR133">
        <v>4.0555000000000003</v>
      </c>
      <c r="AS133">
        <v>3.9323999999999999</v>
      </c>
      <c r="AT133">
        <v>4.0532000000000004</v>
      </c>
      <c r="AU133">
        <v>4.0571999999999999</v>
      </c>
      <c r="AV133">
        <v>4.0585000000000004</v>
      </c>
      <c r="AW133">
        <v>4.0603999999999996</v>
      </c>
      <c r="AX133">
        <v>4.0633999999999997</v>
      </c>
      <c r="AY133">
        <v>4.0614999999999997</v>
      </c>
      <c r="AZ133">
        <v>4.0641999999999996</v>
      </c>
      <c r="BA133">
        <v>4.0904999999999996</v>
      </c>
      <c r="BB133">
        <v>4.093</v>
      </c>
      <c r="BC133">
        <v>4.0959000000000003</v>
      </c>
      <c r="BD133">
        <v>4.0994999999999999</v>
      </c>
      <c r="BE133">
        <v>4.1087999999999996</v>
      </c>
      <c r="BF133">
        <v>4.1135999999999999</v>
      </c>
      <c r="BG133">
        <v>4.1563999999999997</v>
      </c>
      <c r="BH133">
        <v>4.2714999999999996</v>
      </c>
      <c r="BI133">
        <v>4.2816000000000001</v>
      </c>
      <c r="BJ133">
        <v>4.3247</v>
      </c>
      <c r="BK133">
        <v>4.6439000000000004</v>
      </c>
      <c r="BL133">
        <v>4.6395</v>
      </c>
      <c r="BM133">
        <v>4.6386000000000003</v>
      </c>
      <c r="BN133">
        <v>4.3140000000000001</v>
      </c>
      <c r="BO133">
        <v>4.3238000000000003</v>
      </c>
      <c r="BP133">
        <v>4.3292999999999999</v>
      </c>
      <c r="BQ133">
        <v>4.3343999999999996</v>
      </c>
      <c r="BR133">
        <v>4.3341000000000003</v>
      </c>
      <c r="BS133">
        <v>4.3451000000000004</v>
      </c>
      <c r="BT133">
        <v>4.3375000000000004</v>
      </c>
      <c r="BU133">
        <v>4.3030999999999997</v>
      </c>
      <c r="BV133">
        <v>4.3110999999999997</v>
      </c>
      <c r="BW133">
        <v>4.4128999999999996</v>
      </c>
      <c r="BX133">
        <v>4.3635999999999999</v>
      </c>
      <c r="BY133">
        <v>4.3673000000000002</v>
      </c>
      <c r="BZ133">
        <v>4.3699000000000003</v>
      </c>
      <c r="CA133">
        <v>4.3715000000000002</v>
      </c>
      <c r="CB133">
        <v>4.3733000000000004</v>
      </c>
      <c r="CC133">
        <v>4.3837000000000002</v>
      </c>
      <c r="CD133">
        <v>4.3878000000000004</v>
      </c>
      <c r="CE133">
        <v>4.3676000000000004</v>
      </c>
      <c r="CF133">
        <v>4.3663999999999996</v>
      </c>
      <c r="CG133">
        <v>4.3670999999999998</v>
      </c>
      <c r="CH133">
        <v>4.3677000000000001</v>
      </c>
      <c r="CI133">
        <v>4.3707000000000003</v>
      </c>
      <c r="CJ133">
        <v>4.3735999999999997</v>
      </c>
      <c r="CK133">
        <v>4.5475000000000003</v>
      </c>
      <c r="CL133">
        <v>4.4485999999999999</v>
      </c>
      <c r="CM133">
        <v>4.4504000000000001</v>
      </c>
      <c r="CN133">
        <v>4.4137000000000004</v>
      </c>
      <c r="CO133">
        <v>4.4279000000000002</v>
      </c>
      <c r="CP133">
        <v>4.4398999999999997</v>
      </c>
      <c r="CQ133">
        <v>4.4519000000000002</v>
      </c>
      <c r="CR133">
        <v>4.4579000000000004</v>
      </c>
      <c r="CS133">
        <v>4.4633000000000003</v>
      </c>
      <c r="CT133">
        <v>4.4711999999999996</v>
      </c>
      <c r="CU133">
        <v>4.4823000000000004</v>
      </c>
      <c r="CV133">
        <v>4.49</v>
      </c>
      <c r="CW133">
        <v>4.4782999999999999</v>
      </c>
      <c r="CX133">
        <v>4.4981</v>
      </c>
      <c r="CY133">
        <v>4.0589000000000004</v>
      </c>
      <c r="CZ133">
        <v>4.0757000000000003</v>
      </c>
      <c r="DA133">
        <v>4.1169000000000002</v>
      </c>
      <c r="DB133">
        <v>4.5052000000000003</v>
      </c>
      <c r="DC133">
        <v>4.5164</v>
      </c>
      <c r="DD133">
        <v>4.5275999999999996</v>
      </c>
      <c r="DE133">
        <v>4.5393999999999997</v>
      </c>
      <c r="DF133">
        <v>4.5495999999999999</v>
      </c>
      <c r="DG133">
        <v>4.5560999999999998</v>
      </c>
      <c r="DH133">
        <v>4.5636999999999999</v>
      </c>
      <c r="DI133">
        <v>4.5726000000000004</v>
      </c>
      <c r="DJ133">
        <v>4.5858999999999996</v>
      </c>
      <c r="DK133">
        <v>4.5982000000000003</v>
      </c>
      <c r="DL133">
        <v>4.6192000000000002</v>
      </c>
      <c r="DM133">
        <v>4.6212</v>
      </c>
      <c r="DN133">
        <v>4.6299000000000001</v>
      </c>
      <c r="DO133">
        <v>4.4298999999999999</v>
      </c>
      <c r="DP133">
        <v>4.4324000000000003</v>
      </c>
      <c r="DQ133">
        <v>4.4333</v>
      </c>
      <c r="DR133">
        <v>4.4340000000000002</v>
      </c>
      <c r="DS133">
        <v>4.4311999999999996</v>
      </c>
      <c r="DT133">
        <v>4.4333</v>
      </c>
      <c r="DU133">
        <v>4.4329000000000001</v>
      </c>
      <c r="DV133">
        <v>4.4337</v>
      </c>
      <c r="DW133">
        <v>4.4322999999999997</v>
      </c>
      <c r="DX133">
        <v>4.4318999999999997</v>
      </c>
      <c r="DY133">
        <v>4.4302000000000001</v>
      </c>
      <c r="DZ133">
        <v>4.4276</v>
      </c>
      <c r="EA133">
        <v>4.4208999999999996</v>
      </c>
      <c r="EB133">
        <v>4.4404000000000003</v>
      </c>
      <c r="EC133">
        <v>4.8997000000000002</v>
      </c>
      <c r="ED133">
        <v>4.9093999999999998</v>
      </c>
      <c r="EE133">
        <v>4.9189999999999996</v>
      </c>
      <c r="EF133">
        <v>4.4896000000000003</v>
      </c>
      <c r="EG133">
        <v>4.5071000000000003</v>
      </c>
      <c r="EH133">
        <v>4.5621999999999998</v>
      </c>
      <c r="EI133">
        <v>4.5796000000000001</v>
      </c>
      <c r="EJ133">
        <v>4.5974000000000004</v>
      </c>
      <c r="EK133">
        <v>4.6516999999999999</v>
      </c>
      <c r="EL133">
        <v>4.7644000000000002</v>
      </c>
      <c r="EM133">
        <v>4.7881</v>
      </c>
      <c r="EN133">
        <v>4.8101000000000003</v>
      </c>
      <c r="EO133">
        <v>4.8311000000000002</v>
      </c>
      <c r="EP133">
        <v>4.8433999999999999</v>
      </c>
      <c r="EQ133">
        <v>4.8516000000000004</v>
      </c>
      <c r="ER133">
        <v>4.8788</v>
      </c>
      <c r="ES133">
        <v>4.9069000000000003</v>
      </c>
      <c r="ET133">
        <v>4.9295</v>
      </c>
      <c r="EU133">
        <v>4.9523999999999999</v>
      </c>
      <c r="EV133">
        <v>4.9806999999999997</v>
      </c>
      <c r="EW133">
        <v>5.0063000000000004</v>
      </c>
      <c r="EX133">
        <v>5.0391000000000004</v>
      </c>
      <c r="EY133">
        <v>5.0674999999999999</v>
      </c>
      <c r="EZ133">
        <v>5.0928000000000004</v>
      </c>
      <c r="FA133">
        <v>5.1216999999999997</v>
      </c>
      <c r="FB133">
        <v>5.1485000000000003</v>
      </c>
      <c r="FC133">
        <v>5.1726999999999999</v>
      </c>
      <c r="FD133">
        <v>5.2012</v>
      </c>
      <c r="FE133">
        <v>5.2191000000000001</v>
      </c>
      <c r="FF133">
        <v>5.2260999999999997</v>
      </c>
      <c r="FG133">
        <v>5.2309999999999999</v>
      </c>
      <c r="FH133">
        <v>5.2626999999999997</v>
      </c>
      <c r="FI133">
        <v>5.2950999999999997</v>
      </c>
      <c r="FJ133">
        <v>5.3179999999999996</v>
      </c>
      <c r="FK133">
        <v>5.3400999999999996</v>
      </c>
      <c r="FL133">
        <v>5.3250999999999999</v>
      </c>
      <c r="FM133">
        <v>5.3507999999999996</v>
      </c>
      <c r="FN133">
        <v>5.3784999999999998</v>
      </c>
      <c r="FO133">
        <v>5.3673999999999999</v>
      </c>
      <c r="FP133">
        <v>5.3007999999999997</v>
      </c>
      <c r="FQ133">
        <v>5.3281999999999998</v>
      </c>
      <c r="FR133">
        <v>5.3529999999999998</v>
      </c>
      <c r="FS133">
        <v>5.3781999999999996</v>
      </c>
      <c r="FT133">
        <v>5.4077999999999999</v>
      </c>
      <c r="FU133">
        <v>5.4435000000000002</v>
      </c>
      <c r="FV133">
        <v>5.4625000000000004</v>
      </c>
      <c r="FW133">
        <v>5.4813999999999998</v>
      </c>
      <c r="FX133">
        <v>5.6412000000000004</v>
      </c>
      <c r="FY133">
        <v>5.6586999999999996</v>
      </c>
      <c r="FZ133">
        <v>5.6757</v>
      </c>
      <c r="GA133">
        <v>5.6957000000000004</v>
      </c>
      <c r="GC133" s="58" t="str">
        <f>INDEX('[1]MONEDA FIA'!$B$2:$B$51,MATCH(A133,'[1]MONEDA FIA'!$A$2:$A$51,0))</f>
        <v>BS</v>
      </c>
    </row>
    <row r="134" spans="1:185" x14ac:dyDescent="0.2">
      <c r="A134" t="s">
        <v>70</v>
      </c>
      <c r="B134" t="s">
        <v>13</v>
      </c>
      <c r="C134">
        <v>12229326.039999999</v>
      </c>
      <c r="D134">
        <v>12227537.949999999</v>
      </c>
      <c r="E134">
        <v>12228766.060000001</v>
      </c>
      <c r="F134">
        <v>12229099.289999999</v>
      </c>
      <c r="G134">
        <v>12229371.17</v>
      </c>
      <c r="H134">
        <v>12233152.369999999</v>
      </c>
      <c r="I134">
        <v>12234570.9</v>
      </c>
      <c r="J134">
        <v>12235899.58</v>
      </c>
      <c r="K134">
        <v>12237207.369999999</v>
      </c>
      <c r="L134">
        <v>12238434.91</v>
      </c>
      <c r="M134">
        <v>12238707.539999999</v>
      </c>
      <c r="N134">
        <v>12239047.23</v>
      </c>
      <c r="O134">
        <v>12239175.15</v>
      </c>
      <c r="P134">
        <v>12240650.439999999</v>
      </c>
      <c r="Q134">
        <v>12241912.609999999</v>
      </c>
      <c r="R134">
        <v>12243780</v>
      </c>
      <c r="S134">
        <v>12245170.640000001</v>
      </c>
      <c r="T134">
        <v>12245435.5</v>
      </c>
      <c r="U134">
        <v>12245697.800000001</v>
      </c>
      <c r="V134">
        <v>12249159.800000001</v>
      </c>
      <c r="W134">
        <v>12216359.73</v>
      </c>
      <c r="X134">
        <v>12216690.720000001</v>
      </c>
      <c r="Y134">
        <v>12219247.300000001</v>
      </c>
      <c r="Z134">
        <v>12220666.109999999</v>
      </c>
      <c r="AA134">
        <v>12220939.199999999</v>
      </c>
      <c r="AB134">
        <v>12221210.73</v>
      </c>
      <c r="AC134">
        <v>12229928.310000001</v>
      </c>
      <c r="AD134">
        <v>12231347.859999999</v>
      </c>
      <c r="AE134">
        <v>12232455.51</v>
      </c>
      <c r="AF134">
        <v>12242336.279999999</v>
      </c>
      <c r="AG134">
        <v>12242750.560000001</v>
      </c>
      <c r="AH134">
        <v>12243028.02</v>
      </c>
      <c r="AI134">
        <v>12243293.949999999</v>
      </c>
      <c r="AJ134">
        <v>12247159.51</v>
      </c>
      <c r="AK134">
        <v>12244556.439999999</v>
      </c>
      <c r="AL134">
        <v>12245380.869999999</v>
      </c>
      <c r="AM134">
        <v>12246794.449999999</v>
      </c>
      <c r="AN134">
        <v>12247966.27</v>
      </c>
      <c r="AO134">
        <v>12248234.98</v>
      </c>
      <c r="AP134">
        <v>12248566.16</v>
      </c>
      <c r="AQ134">
        <v>12252261.640000001</v>
      </c>
      <c r="AR134">
        <v>12253675.220000001</v>
      </c>
      <c r="AS134">
        <v>12254983.1</v>
      </c>
      <c r="AT134">
        <v>12256195.15</v>
      </c>
      <c r="AU134">
        <v>12257505.289999999</v>
      </c>
      <c r="AV134">
        <v>12257713.57</v>
      </c>
      <c r="AW134">
        <v>12257980.640000001</v>
      </c>
      <c r="AX134">
        <v>12261614.32</v>
      </c>
      <c r="AY134">
        <v>12262892.789999999</v>
      </c>
      <c r="AZ134">
        <v>12264312.300000001</v>
      </c>
      <c r="BA134">
        <v>12265726.48</v>
      </c>
      <c r="BB134">
        <v>12264946.789999999</v>
      </c>
      <c r="BC134">
        <v>12265225.91</v>
      </c>
      <c r="BD134">
        <v>12265562.460000001</v>
      </c>
      <c r="BE134">
        <v>12269271.439999999</v>
      </c>
      <c r="BF134">
        <v>12270579.52</v>
      </c>
      <c r="BG134">
        <v>12271809.050000001</v>
      </c>
      <c r="BH134">
        <v>12273247.83</v>
      </c>
      <c r="BI134">
        <v>12274652.51</v>
      </c>
      <c r="BJ134">
        <v>12274917.199999999</v>
      </c>
      <c r="BK134">
        <v>12275241.640000001</v>
      </c>
      <c r="BL134">
        <v>12275504.060000001</v>
      </c>
      <c r="BM134">
        <v>12275769.35</v>
      </c>
      <c r="BN134">
        <v>12281973.42</v>
      </c>
      <c r="BO134">
        <v>12278441.9</v>
      </c>
      <c r="BP134">
        <v>12273827.48</v>
      </c>
      <c r="BQ134">
        <v>12274151.689999999</v>
      </c>
      <c r="BR134">
        <v>12274412.35</v>
      </c>
      <c r="BS134">
        <v>12277988.74</v>
      </c>
      <c r="BT134">
        <v>12279390.390000001</v>
      </c>
      <c r="BU134">
        <v>12280682.460000001</v>
      </c>
      <c r="BV134">
        <v>12282085.609999999</v>
      </c>
      <c r="BW134">
        <v>12278073.6</v>
      </c>
      <c r="BX134">
        <v>12278686.65</v>
      </c>
      <c r="BY134">
        <v>12279056.029999999</v>
      </c>
      <c r="BZ134">
        <v>12253867.109999999</v>
      </c>
      <c r="CA134">
        <v>12314285.289999999</v>
      </c>
      <c r="CB134">
        <v>12331070.25</v>
      </c>
      <c r="CC134">
        <v>12344534.529999999</v>
      </c>
      <c r="CD134">
        <v>12345365.1</v>
      </c>
      <c r="CE134">
        <v>12345624.560000001</v>
      </c>
      <c r="CF134">
        <v>12345941.77</v>
      </c>
      <c r="CG134">
        <v>12349687.68</v>
      </c>
      <c r="CH134">
        <v>12351081.939999999</v>
      </c>
      <c r="CI134">
        <v>12352482.369999999</v>
      </c>
      <c r="CJ134">
        <v>12350579.25</v>
      </c>
      <c r="CK134">
        <v>12354872.33</v>
      </c>
      <c r="CL134">
        <v>12355027.85</v>
      </c>
      <c r="CM134">
        <v>12355369.51</v>
      </c>
      <c r="CN134">
        <v>12355908.75</v>
      </c>
      <c r="CO134">
        <v>12357387.199999999</v>
      </c>
      <c r="CP134">
        <v>12333079.49</v>
      </c>
      <c r="CQ134">
        <v>12294723.68</v>
      </c>
      <c r="CR134">
        <v>12295598.529999999</v>
      </c>
      <c r="CS134">
        <v>12296217.560000001</v>
      </c>
      <c r="CT134">
        <v>12296962.49</v>
      </c>
      <c r="CU134">
        <v>12299843.73</v>
      </c>
      <c r="CV134">
        <v>12301219.640000001</v>
      </c>
      <c r="CW134">
        <v>12302595.41</v>
      </c>
      <c r="CX134">
        <v>12314451.619999999</v>
      </c>
      <c r="CY134">
        <v>12392017.58</v>
      </c>
      <c r="CZ134">
        <v>12391636.140000001</v>
      </c>
      <c r="DA134">
        <v>12391981.789999999</v>
      </c>
      <c r="DB134">
        <v>12395558.949999999</v>
      </c>
      <c r="DC134">
        <v>12396939.800000001</v>
      </c>
      <c r="DD134">
        <v>12471901.970000001</v>
      </c>
      <c r="DE134">
        <v>12473282.369999999</v>
      </c>
      <c r="DF134">
        <v>12473563.25</v>
      </c>
      <c r="DG134">
        <v>12473908.779999999</v>
      </c>
      <c r="DH134">
        <v>12474516.560000001</v>
      </c>
      <c r="DI134">
        <v>12478736.57</v>
      </c>
      <c r="DJ134">
        <v>12480175.76</v>
      </c>
      <c r="DK134">
        <v>12481345.91</v>
      </c>
      <c r="DL134">
        <v>12482634.68</v>
      </c>
      <c r="DM134">
        <v>12483717.710000001</v>
      </c>
      <c r="DN134">
        <v>12484333.84</v>
      </c>
      <c r="DO134">
        <v>12484605.83</v>
      </c>
      <c r="DP134">
        <v>12487713.52</v>
      </c>
      <c r="DQ134">
        <v>12488899.5</v>
      </c>
      <c r="DR134">
        <v>12390028.58</v>
      </c>
      <c r="DS134">
        <v>12390288.91</v>
      </c>
      <c r="DT134">
        <v>12392845.93</v>
      </c>
      <c r="DU134">
        <v>12393093.439999999</v>
      </c>
      <c r="DV134">
        <v>12393411.359999999</v>
      </c>
      <c r="DW134">
        <v>12397044.5</v>
      </c>
      <c r="DX134">
        <v>12397894.43</v>
      </c>
      <c r="DY134">
        <v>12399247.26</v>
      </c>
      <c r="DZ134">
        <v>12398595.619999999</v>
      </c>
      <c r="EA134">
        <v>12398948.050000001</v>
      </c>
      <c r="EB134">
        <v>12399212.42</v>
      </c>
      <c r="EC134">
        <v>12399541.210000001</v>
      </c>
      <c r="ED134">
        <v>12403070.15</v>
      </c>
      <c r="EE134">
        <v>12404425.92</v>
      </c>
      <c r="EF134">
        <v>12356550.890000001</v>
      </c>
      <c r="EG134">
        <v>12408001.210000001</v>
      </c>
      <c r="EH134">
        <v>12424419.720000001</v>
      </c>
      <c r="EI134">
        <v>12424366.49</v>
      </c>
      <c r="EJ134">
        <v>12424993.189999999</v>
      </c>
      <c r="EK134">
        <v>12444153.210000001</v>
      </c>
      <c r="EL134">
        <v>12462328.880000001</v>
      </c>
      <c r="EM134">
        <v>12462755.35</v>
      </c>
      <c r="EN134">
        <v>12464192.640000001</v>
      </c>
      <c r="EO134">
        <v>12465561.220000001</v>
      </c>
      <c r="EP134">
        <v>12465840.779999999</v>
      </c>
      <c r="EQ134">
        <v>12466180.91</v>
      </c>
      <c r="ER134">
        <v>12469412.359999999</v>
      </c>
      <c r="ES134">
        <v>12470793.449999999</v>
      </c>
      <c r="ET134">
        <v>12471989.779999999</v>
      </c>
      <c r="EU134">
        <v>12470858.91</v>
      </c>
      <c r="EV134">
        <v>12472097.98</v>
      </c>
      <c r="EW134">
        <v>12472372.52</v>
      </c>
      <c r="EX134">
        <v>12472712.710000001</v>
      </c>
      <c r="EY134">
        <v>12476142.17</v>
      </c>
      <c r="EZ134">
        <v>12477393.09</v>
      </c>
      <c r="FA134">
        <v>12478741.449999999</v>
      </c>
      <c r="FB134">
        <v>12480113.859999999</v>
      </c>
      <c r="FC134">
        <v>12534385.710000001</v>
      </c>
      <c r="FD134">
        <v>12534667.41</v>
      </c>
      <c r="FE134">
        <v>12535005.960000001</v>
      </c>
      <c r="FF134">
        <v>12538423.75</v>
      </c>
      <c r="FG134">
        <v>12539751.130000001</v>
      </c>
      <c r="FH134">
        <v>12540928.189999999</v>
      </c>
      <c r="FI134">
        <v>12542254.550000001</v>
      </c>
      <c r="FJ134">
        <v>12543586.52</v>
      </c>
      <c r="FK134">
        <v>12543454.6</v>
      </c>
      <c r="FL134">
        <v>12543280.029999999</v>
      </c>
      <c r="FM134">
        <v>12543745.130000001</v>
      </c>
      <c r="FN134">
        <v>12545089.890000001</v>
      </c>
      <c r="FO134">
        <v>12546419.23</v>
      </c>
      <c r="FP134">
        <v>12546739.43</v>
      </c>
      <c r="FQ134">
        <v>12549151.869999999</v>
      </c>
      <c r="FR134">
        <v>12549529.66</v>
      </c>
      <c r="FS134">
        <v>12549849.92</v>
      </c>
      <c r="FT134">
        <v>12553404.5</v>
      </c>
      <c r="FU134">
        <v>12554766.57</v>
      </c>
      <c r="FV134">
        <v>12556132.43</v>
      </c>
      <c r="FW134">
        <v>12557503.039999999</v>
      </c>
      <c r="FX134">
        <v>12558940.869999999</v>
      </c>
      <c r="FY134">
        <v>12559280.699999999</v>
      </c>
      <c r="FZ134">
        <v>12559562.310000001</v>
      </c>
      <c r="GA134">
        <v>12613015.6</v>
      </c>
      <c r="GC134" s="58" t="str">
        <f>INDEX('[1]MONEDA FIA'!$B$2:$B$51,MATCH(A134,'[1]MONEDA FIA'!$A$2:$A$51,0))</f>
        <v>DA</v>
      </c>
    </row>
    <row r="135" spans="1:185" x14ac:dyDescent="0.2">
      <c r="A135" t="s">
        <v>70</v>
      </c>
      <c r="B135" t="s">
        <v>16</v>
      </c>
      <c r="C135">
        <v>968925.2</v>
      </c>
      <c r="D135">
        <v>970668.85</v>
      </c>
      <c r="E135">
        <v>971279.54</v>
      </c>
      <c r="F135">
        <v>970923.33</v>
      </c>
      <c r="G135">
        <v>970568.11</v>
      </c>
      <c r="H135">
        <v>973676.22</v>
      </c>
      <c r="I135">
        <v>974475.51</v>
      </c>
      <c r="J135">
        <v>1567241.64</v>
      </c>
      <c r="K135">
        <v>978179.43</v>
      </c>
      <c r="L135">
        <v>991416.55</v>
      </c>
      <c r="M135">
        <v>991064.13</v>
      </c>
      <c r="N135">
        <v>990711.58</v>
      </c>
      <c r="O135">
        <v>1021053.43</v>
      </c>
      <c r="P135">
        <v>1021852.09</v>
      </c>
      <c r="Q135">
        <v>1024654.01</v>
      </c>
      <c r="R135">
        <v>1069448.1200000001</v>
      </c>
      <c r="S135">
        <v>1070226.8799999999</v>
      </c>
      <c r="T135">
        <v>1069874.8</v>
      </c>
      <c r="U135">
        <v>1069522.3700000001</v>
      </c>
      <c r="V135">
        <v>1072322.3700000001</v>
      </c>
      <c r="W135">
        <v>738910.29</v>
      </c>
      <c r="X135">
        <v>738558.99</v>
      </c>
      <c r="Y135">
        <v>743877.32</v>
      </c>
      <c r="Z135">
        <v>744676.08</v>
      </c>
      <c r="AA135">
        <v>744324.29</v>
      </c>
      <c r="AB135">
        <v>743972.3</v>
      </c>
      <c r="AC135">
        <v>752084.87</v>
      </c>
      <c r="AD135">
        <v>953099.68</v>
      </c>
      <c r="AE135">
        <v>953597.1</v>
      </c>
      <c r="AF135">
        <v>944365.72</v>
      </c>
      <c r="AG135">
        <v>744170.8</v>
      </c>
      <c r="AH135">
        <v>743826.81</v>
      </c>
      <c r="AI135">
        <v>743474.3</v>
      </c>
      <c r="AJ135">
        <v>746739.88</v>
      </c>
      <c r="AK135">
        <v>747630.3</v>
      </c>
      <c r="AL135">
        <v>757704.52</v>
      </c>
      <c r="AM135">
        <v>758502.18</v>
      </c>
      <c r="AN135">
        <v>758999.5</v>
      </c>
      <c r="AO135">
        <v>758644.72</v>
      </c>
      <c r="AP135">
        <v>758291.99</v>
      </c>
      <c r="AQ135">
        <v>761385.8</v>
      </c>
      <c r="AR135">
        <v>762183.96</v>
      </c>
      <c r="AS135">
        <v>764770.41</v>
      </c>
      <c r="AT135">
        <v>765370.47</v>
      </c>
      <c r="AU135">
        <v>1418129.3</v>
      </c>
      <c r="AV135">
        <v>1417779.72</v>
      </c>
      <c r="AW135">
        <v>1417429.87</v>
      </c>
      <c r="AX135">
        <v>1421066.06</v>
      </c>
      <c r="AY135">
        <v>771949.29</v>
      </c>
      <c r="AZ135">
        <v>772752.73</v>
      </c>
      <c r="BA135">
        <v>777157.85</v>
      </c>
      <c r="BB135">
        <v>673656.68</v>
      </c>
      <c r="BC135">
        <v>673301.16</v>
      </c>
      <c r="BD135">
        <v>672947.59</v>
      </c>
      <c r="BE135">
        <v>1188559.05</v>
      </c>
      <c r="BF135">
        <v>1189256.21</v>
      </c>
      <c r="BG135">
        <v>1189875.26</v>
      </c>
      <c r="BH135">
        <v>1190638.52</v>
      </c>
      <c r="BI135">
        <v>1191435.98</v>
      </c>
      <c r="BJ135">
        <v>1191083.32</v>
      </c>
      <c r="BK135">
        <v>1190730.23</v>
      </c>
      <c r="BL135">
        <v>1190374.58</v>
      </c>
      <c r="BM135">
        <v>1190021.42</v>
      </c>
      <c r="BN135">
        <v>1212230.3600000001</v>
      </c>
      <c r="BO135">
        <v>1206903.19</v>
      </c>
      <c r="BP135">
        <v>1201678.51</v>
      </c>
      <c r="BQ135">
        <v>1201325.82</v>
      </c>
      <c r="BR135">
        <v>1200970.2</v>
      </c>
      <c r="BS135">
        <v>1217891.75</v>
      </c>
      <c r="BT135">
        <v>1218686.6299999999</v>
      </c>
      <c r="BU135">
        <v>1221737.8899999999</v>
      </c>
      <c r="BV135">
        <v>1222538.3999999999</v>
      </c>
      <c r="BW135">
        <v>1217919.51</v>
      </c>
      <c r="BX135">
        <v>1217566.9099999999</v>
      </c>
      <c r="BY135">
        <v>1217198.49</v>
      </c>
      <c r="BZ135">
        <v>1219787.8500000001</v>
      </c>
      <c r="CA135">
        <v>1279592.6000000001</v>
      </c>
      <c r="CB135">
        <v>1932332.82</v>
      </c>
      <c r="CC135">
        <v>1282875.26</v>
      </c>
      <c r="CD135">
        <v>1283103.3899999999</v>
      </c>
      <c r="CE135">
        <v>1282749.04</v>
      </c>
      <c r="CF135">
        <v>1282394.17</v>
      </c>
      <c r="CG135">
        <v>1285483.1000000001</v>
      </c>
      <c r="CH135">
        <v>1286269.18</v>
      </c>
      <c r="CI135">
        <v>1842854.24</v>
      </c>
      <c r="CJ135">
        <v>1843606.1</v>
      </c>
      <c r="CK135">
        <v>624060.43999999994</v>
      </c>
      <c r="CL135">
        <v>623576.18000000005</v>
      </c>
      <c r="CM135">
        <v>623219.89</v>
      </c>
      <c r="CN135">
        <v>626188.49</v>
      </c>
      <c r="CO135">
        <v>627034.64</v>
      </c>
      <c r="CP135">
        <v>627894.78</v>
      </c>
      <c r="CQ135">
        <v>588898.43000000005</v>
      </c>
      <c r="CR135">
        <v>589133.48</v>
      </c>
      <c r="CS135">
        <v>589105.43000000005</v>
      </c>
      <c r="CT135">
        <v>589077.06999999995</v>
      </c>
      <c r="CU135">
        <v>591332.29</v>
      </c>
      <c r="CV135">
        <v>592068.18999999994</v>
      </c>
      <c r="CW135">
        <v>592803.19999999995</v>
      </c>
      <c r="CX135">
        <v>656653.30000000005</v>
      </c>
      <c r="CY135">
        <v>717288.23</v>
      </c>
      <c r="CZ135">
        <v>716206.16</v>
      </c>
      <c r="DA135">
        <v>715846.11</v>
      </c>
      <c r="DB135">
        <v>723184.13</v>
      </c>
      <c r="DC135">
        <v>728933.09</v>
      </c>
      <c r="DD135">
        <v>805512.47</v>
      </c>
      <c r="DE135">
        <v>805069.04</v>
      </c>
      <c r="DF135">
        <v>804709.72</v>
      </c>
      <c r="DG135">
        <v>804350.05</v>
      </c>
      <c r="DH135">
        <v>804318.44</v>
      </c>
      <c r="DI135">
        <v>807926.98</v>
      </c>
      <c r="DJ135">
        <v>808672.52</v>
      </c>
      <c r="DK135">
        <v>1461275.28</v>
      </c>
      <c r="DL135">
        <v>1363560.15</v>
      </c>
      <c r="DM135">
        <v>1214025</v>
      </c>
      <c r="DN135">
        <v>1214010.05</v>
      </c>
      <c r="DO135">
        <v>1213650.55</v>
      </c>
      <c r="DP135">
        <v>1284842.8799999999</v>
      </c>
      <c r="DQ135">
        <v>1285409.6399999999</v>
      </c>
      <c r="DR135">
        <v>1236876.6299999999</v>
      </c>
      <c r="DS135">
        <v>1236517.25</v>
      </c>
      <c r="DT135">
        <v>1238467.93</v>
      </c>
      <c r="DU135">
        <v>1238095.43</v>
      </c>
      <c r="DV135">
        <v>1237733.53</v>
      </c>
      <c r="DW135">
        <v>1240739.27</v>
      </c>
      <c r="DX135">
        <v>1240974.83</v>
      </c>
      <c r="DY135">
        <v>1241714.99</v>
      </c>
      <c r="DZ135">
        <v>1240449.22</v>
      </c>
      <c r="EA135">
        <v>1243063.6399999999</v>
      </c>
      <c r="EB135">
        <v>1242707.22</v>
      </c>
      <c r="EC135">
        <v>1242350.3400000001</v>
      </c>
      <c r="ED135">
        <v>1245280.51</v>
      </c>
      <c r="EE135">
        <v>1246021.54</v>
      </c>
      <c r="EF135">
        <v>1246761.7</v>
      </c>
      <c r="EG135">
        <v>697512.93</v>
      </c>
      <c r="EH135">
        <v>700289.39</v>
      </c>
      <c r="EI135">
        <v>699574.65</v>
      </c>
      <c r="EJ135">
        <v>699544.64</v>
      </c>
      <c r="EK135">
        <v>702297.17</v>
      </c>
      <c r="EL135">
        <v>662240.39</v>
      </c>
      <c r="EM135">
        <v>668249.59999999998</v>
      </c>
      <c r="EN135">
        <v>668989.85</v>
      </c>
      <c r="EO135">
        <v>671625.64</v>
      </c>
      <c r="EP135">
        <v>671266.31</v>
      </c>
      <c r="EQ135">
        <v>670906.77</v>
      </c>
      <c r="ER135">
        <v>673515.89</v>
      </c>
      <c r="ES135">
        <v>674263.64</v>
      </c>
      <c r="ET135">
        <v>683665.87</v>
      </c>
      <c r="EU135">
        <v>781411.33</v>
      </c>
      <c r="EV135">
        <v>682020.22</v>
      </c>
      <c r="EW135">
        <v>681659.84</v>
      </c>
      <c r="EX135">
        <v>681300.32</v>
      </c>
      <c r="EY135">
        <v>684097.21</v>
      </c>
      <c r="EZ135">
        <v>684919.76</v>
      </c>
      <c r="FA135">
        <v>685633.17</v>
      </c>
      <c r="FB135">
        <v>686371.56</v>
      </c>
      <c r="FC135">
        <v>739943.24</v>
      </c>
      <c r="FD135">
        <v>739579.09</v>
      </c>
      <c r="FE135">
        <v>739217.3</v>
      </c>
      <c r="FF135">
        <v>742013.77</v>
      </c>
      <c r="FG135">
        <v>742699.83</v>
      </c>
      <c r="FH135">
        <v>743248.75</v>
      </c>
      <c r="FI135">
        <v>743941.06</v>
      </c>
      <c r="FJ135">
        <v>744633.41</v>
      </c>
      <c r="FK135">
        <v>743801.27</v>
      </c>
      <c r="FL135">
        <v>742983.17</v>
      </c>
      <c r="FM135">
        <v>742988.17</v>
      </c>
      <c r="FN135">
        <v>743693.54</v>
      </c>
      <c r="FO135">
        <v>748789.36</v>
      </c>
      <c r="FP135">
        <v>748428.12</v>
      </c>
      <c r="FQ135">
        <v>750172.29</v>
      </c>
      <c r="FR135">
        <v>749809.26</v>
      </c>
      <c r="FS135">
        <v>749442.85</v>
      </c>
      <c r="FT135">
        <v>753151.66</v>
      </c>
      <c r="FU135">
        <v>753837.81</v>
      </c>
      <c r="FV135">
        <v>754527.36</v>
      </c>
      <c r="FW135">
        <v>755216.99</v>
      </c>
      <c r="FX135">
        <v>770199.45</v>
      </c>
      <c r="FY135">
        <v>769832.46</v>
      </c>
      <c r="FZ135">
        <v>769467.28</v>
      </c>
      <c r="GA135">
        <v>1030131.69</v>
      </c>
      <c r="GC135" s="58" t="str">
        <f>INDEX('[1]MONEDA FIA'!$B$2:$B$51,MATCH(A135,'[1]MONEDA FIA'!$A$2:$A$51,0))</f>
        <v>DA</v>
      </c>
    </row>
    <row r="136" spans="1:185" x14ac:dyDescent="0.2">
      <c r="A136" t="s">
        <v>70</v>
      </c>
      <c r="B136" t="s">
        <v>14</v>
      </c>
      <c r="C136">
        <v>1.1963999999999999</v>
      </c>
      <c r="D136">
        <v>0.79049999999999998</v>
      </c>
      <c r="E136">
        <v>0.81379999999999997</v>
      </c>
      <c r="F136">
        <v>0.83350000000000002</v>
      </c>
      <c r="G136">
        <v>0.8337</v>
      </c>
      <c r="H136">
        <v>0.83750000000000002</v>
      </c>
      <c r="I136">
        <v>0.82420000000000004</v>
      </c>
      <c r="J136">
        <v>0.81930000000000003</v>
      </c>
      <c r="K136">
        <v>0.80789999999999995</v>
      </c>
      <c r="L136">
        <v>0.80789999999999995</v>
      </c>
      <c r="M136">
        <v>1.0331999999999999</v>
      </c>
      <c r="N136">
        <v>0.98440000000000005</v>
      </c>
      <c r="O136">
        <v>0.98029999999999995</v>
      </c>
      <c r="P136">
        <v>0.97909999999999997</v>
      </c>
      <c r="Q136">
        <v>0.7994</v>
      </c>
      <c r="R136">
        <v>0.84309999999999996</v>
      </c>
      <c r="S136">
        <v>0.84209999999999996</v>
      </c>
      <c r="T136">
        <v>0.84140000000000004</v>
      </c>
      <c r="U136">
        <v>0.8347</v>
      </c>
      <c r="V136">
        <v>0.83730000000000004</v>
      </c>
      <c r="W136">
        <v>0.83020000000000005</v>
      </c>
      <c r="X136">
        <v>0.83740000000000003</v>
      </c>
      <c r="Y136">
        <v>0.83630000000000004</v>
      </c>
      <c r="Z136">
        <v>0.83550000000000002</v>
      </c>
      <c r="AA136">
        <v>0.83020000000000005</v>
      </c>
      <c r="AB136">
        <v>0.501</v>
      </c>
      <c r="AC136">
        <v>0.49859999999999999</v>
      </c>
      <c r="AD136">
        <v>0.49220000000000003</v>
      </c>
      <c r="AE136">
        <v>0.4924</v>
      </c>
      <c r="AF136">
        <v>2.3065000000000002</v>
      </c>
      <c r="AG136">
        <v>2.2810999999999999</v>
      </c>
      <c r="AH136">
        <v>2.6804999999999999</v>
      </c>
      <c r="AI136">
        <v>2.6711999999999998</v>
      </c>
      <c r="AJ136">
        <v>2.6783000000000001</v>
      </c>
      <c r="AK136">
        <v>2.2831999999999999</v>
      </c>
      <c r="AL136">
        <v>2.2774000000000001</v>
      </c>
      <c r="AM136">
        <v>2.2770000000000001</v>
      </c>
      <c r="AN136">
        <v>2.2879</v>
      </c>
      <c r="AO136">
        <v>2.2997000000000001</v>
      </c>
      <c r="AP136">
        <v>2.3058000000000001</v>
      </c>
      <c r="AQ136">
        <v>2.3031999999999999</v>
      </c>
      <c r="AR136">
        <v>2.2970000000000002</v>
      </c>
      <c r="AS136">
        <v>2.2858000000000001</v>
      </c>
      <c r="AT136">
        <v>2.2812000000000001</v>
      </c>
      <c r="AU136">
        <v>2.2856999999999998</v>
      </c>
      <c r="AV136">
        <v>2.2361</v>
      </c>
      <c r="AW136">
        <v>2.2366000000000001</v>
      </c>
      <c r="AX136">
        <v>2.2282999999999999</v>
      </c>
      <c r="AY136">
        <v>2.2147000000000001</v>
      </c>
      <c r="AZ136">
        <v>2.2103000000000002</v>
      </c>
      <c r="BA136">
        <v>2.2105000000000001</v>
      </c>
      <c r="BB136">
        <v>2.21</v>
      </c>
      <c r="BC136">
        <v>2.2122999999999999</v>
      </c>
      <c r="BD136">
        <v>2.2189999999999999</v>
      </c>
      <c r="BE136">
        <v>2.2174999999999998</v>
      </c>
      <c r="BF136">
        <v>2.2159</v>
      </c>
      <c r="BG136">
        <v>2.1989000000000001</v>
      </c>
      <c r="BH136">
        <v>2.2012999999999998</v>
      </c>
      <c r="BI136">
        <v>2.2010000000000001</v>
      </c>
      <c r="BJ136">
        <v>0.3846</v>
      </c>
      <c r="BK136">
        <v>0.40849999999999997</v>
      </c>
      <c r="BL136">
        <v>0.40799999999999997</v>
      </c>
      <c r="BM136">
        <v>0.40789999999999998</v>
      </c>
      <c r="BN136">
        <v>0.4113</v>
      </c>
      <c r="BO136">
        <v>0.81200000000000006</v>
      </c>
      <c r="BP136">
        <v>0.81179999999999997</v>
      </c>
      <c r="BQ136">
        <v>0.81759999999999999</v>
      </c>
      <c r="BR136">
        <v>0.81189999999999996</v>
      </c>
      <c r="BS136">
        <v>0.81499999999999995</v>
      </c>
      <c r="BT136">
        <v>0.80889999999999995</v>
      </c>
      <c r="BU136">
        <v>0.80200000000000005</v>
      </c>
      <c r="BV136">
        <v>0.79900000000000004</v>
      </c>
      <c r="BW136">
        <v>0.80489999999999995</v>
      </c>
      <c r="BX136">
        <v>0.8377</v>
      </c>
      <c r="BY136">
        <v>0.85589999999999999</v>
      </c>
      <c r="BZ136">
        <v>-1.8816999999999999</v>
      </c>
      <c r="CA136">
        <v>-1.8492</v>
      </c>
      <c r="CB136">
        <v>-0.30719999999999997</v>
      </c>
      <c r="CC136">
        <v>0.94689999999999996</v>
      </c>
      <c r="CD136">
        <v>0.94520000000000004</v>
      </c>
      <c r="CE136">
        <v>0.9446</v>
      </c>
      <c r="CF136">
        <v>0.94340000000000002</v>
      </c>
      <c r="CG136">
        <v>0.94479999999999997</v>
      </c>
      <c r="CH136">
        <v>0.93630000000000002</v>
      </c>
      <c r="CI136">
        <v>0.93579999999999997</v>
      </c>
      <c r="CJ136">
        <v>0.61799999999999999</v>
      </c>
      <c r="CK136">
        <v>0.91869999999999996</v>
      </c>
      <c r="CL136">
        <v>0.91779999999999995</v>
      </c>
      <c r="CM136">
        <v>0.92610000000000003</v>
      </c>
      <c r="CN136">
        <v>0.62980000000000003</v>
      </c>
      <c r="CO136">
        <v>0.63280000000000003</v>
      </c>
      <c r="CP136">
        <v>-1.8287</v>
      </c>
      <c r="CQ136">
        <v>-1.7934000000000001</v>
      </c>
      <c r="CR136">
        <v>-1.776</v>
      </c>
      <c r="CS136">
        <v>-1.7474000000000001</v>
      </c>
      <c r="CT136">
        <v>-1.6981999999999999</v>
      </c>
      <c r="CU136">
        <v>-1.6704000000000001</v>
      </c>
      <c r="CV136">
        <v>-1.635</v>
      </c>
      <c r="CW136">
        <v>-1.6034999999999999</v>
      </c>
      <c r="CX136">
        <v>-1.5687</v>
      </c>
      <c r="CY136">
        <v>1.9099999999999999E-2</v>
      </c>
      <c r="CZ136">
        <v>2.8199999999999999E-2</v>
      </c>
      <c r="DA136">
        <v>3.73E-2</v>
      </c>
      <c r="DB136">
        <v>2.8E-3</v>
      </c>
      <c r="DC136">
        <v>-6.7000000000000002E-3</v>
      </c>
      <c r="DD136">
        <v>2.7361</v>
      </c>
      <c r="DE136">
        <v>2.7039</v>
      </c>
      <c r="DF136">
        <v>1.1673</v>
      </c>
      <c r="DG136">
        <v>-3.2399999999999998E-2</v>
      </c>
      <c r="DH136">
        <v>-2.9399999999999999E-2</v>
      </c>
      <c r="DI136">
        <v>-3.0599999999999999E-2</v>
      </c>
      <c r="DJ136">
        <v>-2.76E-2</v>
      </c>
      <c r="DK136">
        <v>-3.3E-3</v>
      </c>
      <c r="DL136">
        <v>-8.8000000000000005E-3</v>
      </c>
      <c r="DM136">
        <v>-2.8999999999999998E-3</v>
      </c>
      <c r="DN136">
        <v>0.31590000000000001</v>
      </c>
      <c r="DO136">
        <v>3.4099999999999998E-2</v>
      </c>
      <c r="DP136">
        <v>2.9499999999999998E-2</v>
      </c>
      <c r="DQ136">
        <v>2.1100000000000001E-2</v>
      </c>
      <c r="DR136">
        <v>0.3231</v>
      </c>
      <c r="DS136">
        <v>0.314</v>
      </c>
      <c r="DT136">
        <v>2.7877999999999998</v>
      </c>
      <c r="DU136">
        <v>2.7515000000000001</v>
      </c>
      <c r="DV136">
        <v>2.7214999999999998</v>
      </c>
      <c r="DW136">
        <v>2.6911</v>
      </c>
      <c r="DX136">
        <v>2.6415000000000002</v>
      </c>
      <c r="DY136">
        <v>2.6065999999999998</v>
      </c>
      <c r="DZ136">
        <v>2.5701000000000001</v>
      </c>
      <c r="EA136">
        <v>2.5335000000000001</v>
      </c>
      <c r="EB136">
        <v>2.4977</v>
      </c>
      <c r="EC136">
        <v>0.9214</v>
      </c>
      <c r="ED136">
        <v>0.91110000000000002</v>
      </c>
      <c r="EE136">
        <v>0.9022</v>
      </c>
      <c r="EF136">
        <v>-3.8307000000000002</v>
      </c>
      <c r="EG136">
        <v>-3.7927</v>
      </c>
      <c r="EH136">
        <v>-2.3012999999999999</v>
      </c>
      <c r="EI136">
        <v>-2.2650000000000001</v>
      </c>
      <c r="EJ136">
        <v>-2.2299000000000002</v>
      </c>
      <c r="EK136">
        <v>-0.66510000000000002</v>
      </c>
      <c r="EL136">
        <v>1.0286</v>
      </c>
      <c r="EM136">
        <v>1.0206</v>
      </c>
      <c r="EN136">
        <v>1.0189999999999999</v>
      </c>
      <c r="EO136">
        <v>0.99219999999999997</v>
      </c>
      <c r="EP136">
        <v>1.0002</v>
      </c>
      <c r="EQ136">
        <v>1.0021</v>
      </c>
      <c r="ER136">
        <v>0.98009999999999997</v>
      </c>
      <c r="ES136">
        <v>0.9819</v>
      </c>
      <c r="ET136">
        <v>0.97199999999999998</v>
      </c>
      <c r="EU136">
        <v>0.97350000000000003</v>
      </c>
      <c r="EV136">
        <v>0.96799999999999997</v>
      </c>
      <c r="EW136">
        <v>0.96899999999999997</v>
      </c>
      <c r="EX136">
        <v>0.96779999999999999</v>
      </c>
      <c r="EY136">
        <v>0.97089999999999999</v>
      </c>
      <c r="EZ136">
        <v>0.95440000000000003</v>
      </c>
      <c r="FA136">
        <v>0.94640000000000002</v>
      </c>
      <c r="FB136">
        <v>0.94789999999999996</v>
      </c>
      <c r="FC136">
        <v>0.95569999999999999</v>
      </c>
      <c r="FD136">
        <v>0.95820000000000005</v>
      </c>
      <c r="FE136">
        <v>0.96609999999999996</v>
      </c>
      <c r="FF136">
        <v>0.96519999999999995</v>
      </c>
      <c r="FG136">
        <v>0.95940000000000003</v>
      </c>
      <c r="FH136">
        <v>0.96250000000000002</v>
      </c>
      <c r="FI136">
        <v>0.9637</v>
      </c>
      <c r="FJ136">
        <v>5.6702000000000004</v>
      </c>
      <c r="FK136">
        <v>5.5910000000000002</v>
      </c>
      <c r="FL136">
        <v>4.0766</v>
      </c>
      <c r="FM136">
        <v>4.0048000000000004</v>
      </c>
      <c r="FN136">
        <v>3.9518</v>
      </c>
      <c r="FO136">
        <v>2.3397999999999999</v>
      </c>
      <c r="FP136">
        <v>0.64800000000000002</v>
      </c>
      <c r="FQ136">
        <v>0.66120000000000001</v>
      </c>
      <c r="FR136">
        <v>0.6653</v>
      </c>
      <c r="FS136">
        <v>0.66990000000000005</v>
      </c>
      <c r="FT136">
        <v>0.68049999999999999</v>
      </c>
      <c r="FU136">
        <v>0.67769999999999997</v>
      </c>
      <c r="FV136">
        <v>0.7036</v>
      </c>
      <c r="FW136">
        <v>0.70599999999999996</v>
      </c>
      <c r="FX136">
        <v>0.72960000000000003</v>
      </c>
      <c r="FY136">
        <v>0.73629999999999995</v>
      </c>
      <c r="FZ136">
        <v>0.73740000000000006</v>
      </c>
      <c r="GA136">
        <v>0.73860000000000003</v>
      </c>
      <c r="GC136" s="58" t="str">
        <f>INDEX('[1]MONEDA FIA'!$B$2:$B$51,MATCH(A136,'[1]MONEDA FIA'!$A$2:$A$51,0))</f>
        <v>DA</v>
      </c>
    </row>
    <row r="137" spans="1:185" x14ac:dyDescent="0.2">
      <c r="A137" t="s">
        <v>70</v>
      </c>
      <c r="B137" t="s">
        <v>15</v>
      </c>
      <c r="C137">
        <v>1.2030000000000001</v>
      </c>
      <c r="D137">
        <v>0.79339999999999999</v>
      </c>
      <c r="E137">
        <v>0.81679999999999997</v>
      </c>
      <c r="F137">
        <v>0.8367</v>
      </c>
      <c r="G137">
        <v>0.83689999999999998</v>
      </c>
      <c r="H137">
        <v>0.8407</v>
      </c>
      <c r="I137">
        <v>0.82730000000000004</v>
      </c>
      <c r="J137">
        <v>0.82240000000000002</v>
      </c>
      <c r="K137">
        <v>0.81089999999999995</v>
      </c>
      <c r="L137">
        <v>0.81089999999999995</v>
      </c>
      <c r="M137">
        <v>1.0381</v>
      </c>
      <c r="N137">
        <v>0.9889</v>
      </c>
      <c r="O137">
        <v>0.98470000000000002</v>
      </c>
      <c r="P137">
        <v>0.98350000000000004</v>
      </c>
      <c r="Q137">
        <v>0.80230000000000001</v>
      </c>
      <c r="R137">
        <v>0.84640000000000004</v>
      </c>
      <c r="S137">
        <v>0.84540000000000004</v>
      </c>
      <c r="T137">
        <v>0.84470000000000001</v>
      </c>
      <c r="U137">
        <v>0.83789999999999998</v>
      </c>
      <c r="V137">
        <v>0.84050000000000002</v>
      </c>
      <c r="W137">
        <v>0.83340000000000003</v>
      </c>
      <c r="X137">
        <v>0.84060000000000001</v>
      </c>
      <c r="Y137">
        <v>0.83950000000000002</v>
      </c>
      <c r="Z137">
        <v>0.8387</v>
      </c>
      <c r="AA137">
        <v>0.83340000000000003</v>
      </c>
      <c r="AB137">
        <v>0.50219999999999998</v>
      </c>
      <c r="AC137">
        <v>0.49969999999999998</v>
      </c>
      <c r="AD137">
        <v>0.49330000000000002</v>
      </c>
      <c r="AE137">
        <v>0.49349999999999999</v>
      </c>
      <c r="AF137">
        <v>2.331</v>
      </c>
      <c r="AG137">
        <v>2.3050999999999999</v>
      </c>
      <c r="AH137">
        <v>2.7136999999999998</v>
      </c>
      <c r="AI137">
        <v>2.7040999999999999</v>
      </c>
      <c r="AJ137">
        <v>2.7113999999999998</v>
      </c>
      <c r="AK137">
        <v>2.3071999999999999</v>
      </c>
      <c r="AL137">
        <v>2.3012999999999999</v>
      </c>
      <c r="AM137">
        <v>2.3008999999999999</v>
      </c>
      <c r="AN137">
        <v>2.3119999999999998</v>
      </c>
      <c r="AO137">
        <v>2.3241000000000001</v>
      </c>
      <c r="AP137">
        <v>2.3302999999999998</v>
      </c>
      <c r="AQ137">
        <v>2.3277000000000001</v>
      </c>
      <c r="AR137">
        <v>2.3212999999999999</v>
      </c>
      <c r="AS137">
        <v>2.3098999999999998</v>
      </c>
      <c r="AT137">
        <v>2.3052000000000001</v>
      </c>
      <c r="AU137">
        <v>2.3098000000000001</v>
      </c>
      <c r="AV137">
        <v>2.2591999999999999</v>
      </c>
      <c r="AW137">
        <v>2.2597</v>
      </c>
      <c r="AX137">
        <v>2.2511999999999999</v>
      </c>
      <c r="AY137">
        <v>2.2372999999999998</v>
      </c>
      <c r="AZ137">
        <v>2.2328000000000001</v>
      </c>
      <c r="BA137">
        <v>2.2330000000000001</v>
      </c>
      <c r="BB137">
        <v>2.2324999999999999</v>
      </c>
      <c r="BC137">
        <v>2.2349000000000001</v>
      </c>
      <c r="BD137">
        <v>2.2416999999999998</v>
      </c>
      <c r="BE137">
        <v>2.2402000000000002</v>
      </c>
      <c r="BF137">
        <v>2.2385000000000002</v>
      </c>
      <c r="BG137">
        <v>2.2212000000000001</v>
      </c>
      <c r="BH137">
        <v>2.2235999999999998</v>
      </c>
      <c r="BI137">
        <v>2.2233000000000001</v>
      </c>
      <c r="BJ137">
        <v>0.38529999999999998</v>
      </c>
      <c r="BK137">
        <v>0.4093</v>
      </c>
      <c r="BL137">
        <v>0.4088</v>
      </c>
      <c r="BM137">
        <v>0.40870000000000001</v>
      </c>
      <c r="BN137">
        <v>0.41210000000000002</v>
      </c>
      <c r="BO137">
        <v>0.81499999999999995</v>
      </c>
      <c r="BP137">
        <v>0.81479999999999997</v>
      </c>
      <c r="BQ137">
        <v>0.82069999999999999</v>
      </c>
      <c r="BR137">
        <v>0.81489999999999996</v>
      </c>
      <c r="BS137">
        <v>0.81810000000000005</v>
      </c>
      <c r="BT137">
        <v>0.81189999999999996</v>
      </c>
      <c r="BU137">
        <v>0.80500000000000005</v>
      </c>
      <c r="BV137">
        <v>0.80189999999999995</v>
      </c>
      <c r="BW137">
        <v>0.80789999999999995</v>
      </c>
      <c r="BX137">
        <v>0.84089999999999998</v>
      </c>
      <c r="BY137">
        <v>0.85929999999999995</v>
      </c>
      <c r="BZ137">
        <v>-1.8655999999999999</v>
      </c>
      <c r="CA137">
        <v>-1.8335999999999999</v>
      </c>
      <c r="CB137">
        <v>-0.30680000000000002</v>
      </c>
      <c r="CC137">
        <v>0.95099999999999996</v>
      </c>
      <c r="CD137">
        <v>0.94930000000000003</v>
      </c>
      <c r="CE137">
        <v>0.94869999999999999</v>
      </c>
      <c r="CF137">
        <v>0.94750000000000001</v>
      </c>
      <c r="CG137">
        <v>0.94889999999999997</v>
      </c>
      <c r="CH137">
        <v>0.94030000000000002</v>
      </c>
      <c r="CI137">
        <v>0.93979999999999997</v>
      </c>
      <c r="CJ137">
        <v>0.61980000000000002</v>
      </c>
      <c r="CK137">
        <v>0.92259999999999998</v>
      </c>
      <c r="CL137">
        <v>0.92169999999999996</v>
      </c>
      <c r="CM137">
        <v>0.93</v>
      </c>
      <c r="CN137">
        <v>0.63160000000000005</v>
      </c>
      <c r="CO137">
        <v>0.63460000000000005</v>
      </c>
      <c r="CP137">
        <v>-1.8134999999999999</v>
      </c>
      <c r="CQ137">
        <v>-1.7786999999999999</v>
      </c>
      <c r="CR137">
        <v>-1.7616000000000001</v>
      </c>
      <c r="CS137">
        <v>-1.7335</v>
      </c>
      <c r="CT137">
        <v>-1.6850000000000001</v>
      </c>
      <c r="CU137">
        <v>-1.6577</v>
      </c>
      <c r="CV137">
        <v>-1.6228</v>
      </c>
      <c r="CW137">
        <v>-1.5918000000000001</v>
      </c>
      <c r="CX137">
        <v>-1.5575000000000001</v>
      </c>
      <c r="CY137">
        <v>1.9099999999999999E-2</v>
      </c>
      <c r="CZ137">
        <v>2.8199999999999999E-2</v>
      </c>
      <c r="DA137">
        <v>3.73E-2</v>
      </c>
      <c r="DB137">
        <v>2.8E-3</v>
      </c>
      <c r="DC137">
        <v>-6.7000000000000002E-3</v>
      </c>
      <c r="DD137">
        <v>2.7707000000000002</v>
      </c>
      <c r="DE137">
        <v>2.7376999999999998</v>
      </c>
      <c r="DF137">
        <v>1.1736</v>
      </c>
      <c r="DG137">
        <v>-3.2399999999999998E-2</v>
      </c>
      <c r="DH137">
        <v>-2.9399999999999999E-2</v>
      </c>
      <c r="DI137">
        <v>-3.0599999999999999E-2</v>
      </c>
      <c r="DJ137">
        <v>-2.76E-2</v>
      </c>
      <c r="DK137">
        <v>-3.3E-3</v>
      </c>
      <c r="DL137">
        <v>-8.8000000000000005E-3</v>
      </c>
      <c r="DM137">
        <v>-2.8999999999999998E-3</v>
      </c>
      <c r="DN137">
        <v>0.31640000000000001</v>
      </c>
      <c r="DO137">
        <v>3.4099999999999998E-2</v>
      </c>
      <c r="DP137">
        <v>2.9499999999999998E-2</v>
      </c>
      <c r="DQ137">
        <v>2.1100000000000001E-2</v>
      </c>
      <c r="DR137">
        <v>0.3236</v>
      </c>
      <c r="DS137">
        <v>0.3145</v>
      </c>
      <c r="DT137">
        <v>2.8237000000000001</v>
      </c>
      <c r="DU137">
        <v>2.7865000000000002</v>
      </c>
      <c r="DV137">
        <v>2.7557</v>
      </c>
      <c r="DW137">
        <v>2.7244999999999999</v>
      </c>
      <c r="DX137">
        <v>2.6737000000000002</v>
      </c>
      <c r="DY137">
        <v>2.6379999999999999</v>
      </c>
      <c r="DZ137">
        <v>2.6006</v>
      </c>
      <c r="EA137">
        <v>2.5630999999999999</v>
      </c>
      <c r="EB137">
        <v>2.5265</v>
      </c>
      <c r="EC137">
        <v>0.92530000000000001</v>
      </c>
      <c r="ED137">
        <v>0.91490000000000005</v>
      </c>
      <c r="EE137">
        <v>0.90590000000000004</v>
      </c>
      <c r="EF137">
        <v>-3.7642000000000002</v>
      </c>
      <c r="EG137">
        <v>-3.7275</v>
      </c>
      <c r="EH137">
        <v>-2.2772000000000001</v>
      </c>
      <c r="EI137">
        <v>-2.2416</v>
      </c>
      <c r="EJ137">
        <v>-2.2073</v>
      </c>
      <c r="EK137">
        <v>-0.66310000000000002</v>
      </c>
      <c r="EL137">
        <v>1.0335000000000001</v>
      </c>
      <c r="EM137">
        <v>1.0254000000000001</v>
      </c>
      <c r="EN137">
        <v>1.0238</v>
      </c>
      <c r="EO137">
        <v>0.99670000000000003</v>
      </c>
      <c r="EP137">
        <v>1.0047999999999999</v>
      </c>
      <c r="EQ137">
        <v>1.0066999999999999</v>
      </c>
      <c r="ER137">
        <v>0.98450000000000004</v>
      </c>
      <c r="ES137">
        <v>0.98629999999999995</v>
      </c>
      <c r="ET137">
        <v>0.97629999999999995</v>
      </c>
      <c r="EU137">
        <v>0.97789999999999999</v>
      </c>
      <c r="EV137">
        <v>0.97230000000000005</v>
      </c>
      <c r="EW137">
        <v>0.97330000000000005</v>
      </c>
      <c r="EX137">
        <v>0.97209999999999996</v>
      </c>
      <c r="EY137">
        <v>0.97519999999999996</v>
      </c>
      <c r="EZ137">
        <v>0.95860000000000001</v>
      </c>
      <c r="FA137">
        <v>0.95050000000000001</v>
      </c>
      <c r="FB137">
        <v>0.95199999999999996</v>
      </c>
      <c r="FC137">
        <v>0.95989999999999998</v>
      </c>
      <c r="FD137">
        <v>0.96240000000000003</v>
      </c>
      <c r="FE137">
        <v>0.97040000000000004</v>
      </c>
      <c r="FF137">
        <v>0.96950000000000003</v>
      </c>
      <c r="FG137">
        <v>0.96360000000000001</v>
      </c>
      <c r="FH137">
        <v>0.96679999999999999</v>
      </c>
      <c r="FI137">
        <v>0.96799999999999997</v>
      </c>
      <c r="FJ137">
        <v>5.8198999999999996</v>
      </c>
      <c r="FK137">
        <v>5.7365000000000004</v>
      </c>
      <c r="FL137">
        <v>4.1536</v>
      </c>
      <c r="FM137">
        <v>4.0791000000000004</v>
      </c>
      <c r="FN137">
        <v>4.0242000000000004</v>
      </c>
      <c r="FO137">
        <v>2.3651</v>
      </c>
      <c r="FP137">
        <v>0.64990000000000003</v>
      </c>
      <c r="FQ137">
        <v>0.66320000000000001</v>
      </c>
      <c r="FR137">
        <v>0.6673</v>
      </c>
      <c r="FS137">
        <v>0.67200000000000004</v>
      </c>
      <c r="FT137">
        <v>0.68259999999999998</v>
      </c>
      <c r="FU137">
        <v>0.67979999999999996</v>
      </c>
      <c r="FV137">
        <v>0.70589999999999997</v>
      </c>
      <c r="FW137">
        <v>0.70830000000000004</v>
      </c>
      <c r="FX137">
        <v>0.73199999999999998</v>
      </c>
      <c r="FY137">
        <v>0.73880000000000001</v>
      </c>
      <c r="FZ137">
        <v>0.7399</v>
      </c>
      <c r="GA137">
        <v>0.74109999999999998</v>
      </c>
      <c r="GC137" s="58" t="str">
        <f>INDEX('[1]MONEDA FIA'!$B$2:$B$51,MATCH(A137,'[1]MONEDA FIA'!$A$2:$A$51,0))</f>
        <v>DA</v>
      </c>
    </row>
    <row r="138" spans="1:185" x14ac:dyDescent="0.2">
      <c r="A138" t="s">
        <v>7</v>
      </c>
      <c r="B138" t="s">
        <v>13</v>
      </c>
      <c r="C138">
        <v>36157424.700000003</v>
      </c>
      <c r="D138">
        <v>36155087.549999997</v>
      </c>
      <c r="E138">
        <v>36153893.979999997</v>
      </c>
      <c r="F138">
        <v>36153447.719999999</v>
      </c>
      <c r="G138">
        <v>36154365.640000001</v>
      </c>
      <c r="H138">
        <v>36152746.810000002</v>
      </c>
      <c r="I138">
        <v>36149707.259999998</v>
      </c>
      <c r="J138">
        <v>36148374.82</v>
      </c>
      <c r="K138">
        <v>38181669.909999996</v>
      </c>
      <c r="L138">
        <v>38178362.700000003</v>
      </c>
      <c r="M138">
        <v>38178568.060000002</v>
      </c>
      <c r="N138">
        <v>38179442.329999998</v>
      </c>
      <c r="O138">
        <v>38178475.189999998</v>
      </c>
      <c r="P138">
        <v>38176319.93</v>
      </c>
      <c r="Q138">
        <v>38176069.840000004</v>
      </c>
      <c r="R138">
        <v>38174406.009999998</v>
      </c>
      <c r="S138">
        <v>38172806.119999997</v>
      </c>
      <c r="T138">
        <v>38173099.700000003</v>
      </c>
      <c r="U138">
        <v>38174019.799999997</v>
      </c>
      <c r="V138">
        <v>38171339.049999997</v>
      </c>
      <c r="W138">
        <v>38164967.799999997</v>
      </c>
      <c r="X138">
        <v>38165873.060000002</v>
      </c>
      <c r="Y138">
        <v>38157788.369999997</v>
      </c>
      <c r="Z138">
        <v>38151681.170000002</v>
      </c>
      <c r="AA138">
        <v>38150877</v>
      </c>
      <c r="AB138">
        <v>38151719.939999998</v>
      </c>
      <c r="AC138">
        <v>38151431.579999998</v>
      </c>
      <c r="AD138">
        <v>38149888.960000001</v>
      </c>
      <c r="AE138">
        <v>38149307.960000001</v>
      </c>
      <c r="AF138">
        <v>38147624.780000001</v>
      </c>
      <c r="AG138">
        <v>38145549.890000001</v>
      </c>
      <c r="AH138">
        <v>38145214.520000003</v>
      </c>
      <c r="AI138">
        <v>38146063.259999998</v>
      </c>
      <c r="AJ138">
        <v>38134254.310000002</v>
      </c>
      <c r="AK138">
        <v>38133405.200000003</v>
      </c>
      <c r="AL138">
        <v>38131935.590000004</v>
      </c>
      <c r="AM138">
        <v>38130434.369999997</v>
      </c>
      <c r="AN138">
        <v>38116125.359999999</v>
      </c>
      <c r="AO138">
        <v>38115945.549999997</v>
      </c>
      <c r="AP138">
        <v>38116773.460000001</v>
      </c>
      <c r="AQ138">
        <v>38111790.07</v>
      </c>
      <c r="AR138">
        <v>38110516.82</v>
      </c>
      <c r="AS138">
        <v>38109429.880000003</v>
      </c>
      <c r="AT138">
        <v>38108856.07</v>
      </c>
      <c r="AU138">
        <v>38107840.829999998</v>
      </c>
      <c r="AV138">
        <v>38107860.299999997</v>
      </c>
      <c r="AW138">
        <v>38108672.579999998</v>
      </c>
      <c r="AX138">
        <v>38105717.200000003</v>
      </c>
      <c r="AY138">
        <v>38103297.189999998</v>
      </c>
      <c r="AZ138">
        <v>38102331.979999997</v>
      </c>
      <c r="BA138">
        <v>38100750.770000003</v>
      </c>
      <c r="BB138">
        <v>38097324.609999999</v>
      </c>
      <c r="BC138">
        <v>38097540.939999998</v>
      </c>
      <c r="BD138">
        <v>38098456.009999998</v>
      </c>
      <c r="BE138">
        <v>38096853.469999999</v>
      </c>
      <c r="BF138">
        <v>38093493.659999996</v>
      </c>
      <c r="BG138">
        <v>38093011.700000003</v>
      </c>
      <c r="BH138">
        <v>38086894.859999999</v>
      </c>
      <c r="BI138">
        <v>38085926.259999998</v>
      </c>
      <c r="BJ138">
        <v>38085829</v>
      </c>
      <c r="BK138">
        <v>38086607.18</v>
      </c>
      <c r="BL138">
        <v>38087378.310000002</v>
      </c>
      <c r="BM138">
        <v>38088173.340000004</v>
      </c>
      <c r="BN138">
        <v>38069394.130000003</v>
      </c>
      <c r="BO138">
        <v>38067376.509999998</v>
      </c>
      <c r="BP138">
        <v>38064650.549999997</v>
      </c>
      <c r="BQ138">
        <v>38063836.18</v>
      </c>
      <c r="BR138">
        <v>38064615.509999998</v>
      </c>
      <c r="BS138">
        <v>38063414.399999999</v>
      </c>
      <c r="BT138">
        <v>38062562.030000001</v>
      </c>
      <c r="BU138">
        <v>38060719.939999998</v>
      </c>
      <c r="BV138">
        <v>38059495.380000003</v>
      </c>
      <c r="BW138">
        <v>38057164.920000002</v>
      </c>
      <c r="BX138">
        <v>38057027.630000003</v>
      </c>
      <c r="BY138">
        <v>38057829.280000001</v>
      </c>
      <c r="BZ138">
        <v>38055498.880000003</v>
      </c>
      <c r="CA138">
        <v>38054788.369999997</v>
      </c>
      <c r="CB138">
        <v>38053879.590000004</v>
      </c>
      <c r="CC138">
        <v>38051971.380000003</v>
      </c>
      <c r="CD138">
        <v>38050050.939999998</v>
      </c>
      <c r="CE138">
        <v>38049766.210000001</v>
      </c>
      <c r="CF138">
        <v>38050572.68</v>
      </c>
      <c r="CG138">
        <v>38049962.780000001</v>
      </c>
      <c r="CH138">
        <v>38048083.719999999</v>
      </c>
      <c r="CI138">
        <v>38046671.149999999</v>
      </c>
      <c r="CJ138">
        <v>38045583.420000002</v>
      </c>
      <c r="CK138">
        <v>38034871.170000002</v>
      </c>
      <c r="CL138">
        <v>38034631.039999999</v>
      </c>
      <c r="CM138">
        <v>38035450.619999997</v>
      </c>
      <c r="CN138">
        <v>38034675.5</v>
      </c>
      <c r="CO138">
        <v>38032721.75</v>
      </c>
      <c r="CP138">
        <v>38031756.030000001</v>
      </c>
      <c r="CQ138">
        <v>38029853.469999999</v>
      </c>
      <c r="CR138">
        <v>38028478.82</v>
      </c>
      <c r="CS138">
        <v>38026920.299999997</v>
      </c>
      <c r="CT138">
        <v>38027776.950000003</v>
      </c>
      <c r="CU138">
        <v>37994160.630000003</v>
      </c>
      <c r="CV138">
        <v>37987787.090000004</v>
      </c>
      <c r="CW138">
        <v>37986615.490000002</v>
      </c>
      <c r="CX138">
        <v>37984550.350000001</v>
      </c>
      <c r="CY138">
        <v>37921439.219999999</v>
      </c>
      <c r="CZ138">
        <v>37920577.840000004</v>
      </c>
      <c r="DA138">
        <v>37921441.450000003</v>
      </c>
      <c r="DB138">
        <v>37920468.509999998</v>
      </c>
      <c r="DC138">
        <v>37917738.07</v>
      </c>
      <c r="DD138">
        <v>37915077.890000001</v>
      </c>
      <c r="DE138">
        <v>37913206.990000002</v>
      </c>
      <c r="DF138">
        <v>37914048.090000004</v>
      </c>
      <c r="DG138">
        <v>37913341.780000001</v>
      </c>
      <c r="DH138">
        <v>37914179.659999996</v>
      </c>
      <c r="DI138">
        <v>37911540.670000002</v>
      </c>
      <c r="DJ138">
        <v>37910374.299999997</v>
      </c>
      <c r="DK138">
        <v>37853717.310000002</v>
      </c>
      <c r="DL138">
        <v>37840515.289999999</v>
      </c>
      <c r="DM138">
        <v>37831371.210000001</v>
      </c>
      <c r="DN138">
        <v>37830265.859999999</v>
      </c>
      <c r="DO138">
        <v>37831097.119999997</v>
      </c>
      <c r="DP138">
        <v>37829716.920000002</v>
      </c>
      <c r="DQ138">
        <v>37827725.890000001</v>
      </c>
      <c r="DR138">
        <v>37825298.869999997</v>
      </c>
      <c r="DS138">
        <v>37826039.740000002</v>
      </c>
      <c r="DT138">
        <v>37819476.359999999</v>
      </c>
      <c r="DU138">
        <v>37817902.479999997</v>
      </c>
      <c r="DV138">
        <v>37818651.25</v>
      </c>
      <c r="DW138">
        <v>37806753.960000001</v>
      </c>
      <c r="DX138">
        <v>37799717.979999997</v>
      </c>
      <c r="DY138">
        <v>37795355.259999998</v>
      </c>
      <c r="DZ138">
        <v>37784564.159999996</v>
      </c>
      <c r="EA138">
        <v>37783310.369999997</v>
      </c>
      <c r="EB138">
        <v>37782980.289999999</v>
      </c>
      <c r="EC138">
        <v>37783720.219999999</v>
      </c>
      <c r="ED138">
        <v>37782469.369999997</v>
      </c>
      <c r="EE138">
        <v>37761481.840000004</v>
      </c>
      <c r="EF138">
        <v>37759853.380000003</v>
      </c>
      <c r="EG138">
        <v>37758198.549999997</v>
      </c>
      <c r="EH138">
        <v>37759348.060000002</v>
      </c>
      <c r="EI138">
        <v>37758123.509999998</v>
      </c>
      <c r="EJ138">
        <v>37758791.869999997</v>
      </c>
      <c r="EK138">
        <v>37756653.75</v>
      </c>
      <c r="EL138">
        <v>37754684.25</v>
      </c>
      <c r="EM138">
        <v>37753440.700000003</v>
      </c>
      <c r="EN138">
        <v>37751728.289999999</v>
      </c>
      <c r="EO138">
        <v>37750105.600000001</v>
      </c>
      <c r="EP138">
        <v>37749583.009999998</v>
      </c>
      <c r="EQ138">
        <v>37750294.369999997</v>
      </c>
      <c r="ER138">
        <v>37748557.840000004</v>
      </c>
      <c r="ES138">
        <v>37747856.170000002</v>
      </c>
      <c r="ET138">
        <v>37746664.100000001</v>
      </c>
      <c r="EU138">
        <v>37744694.740000002</v>
      </c>
      <c r="EV138">
        <v>37742726.850000001</v>
      </c>
      <c r="EW138">
        <v>37742045.399999999</v>
      </c>
      <c r="EX138">
        <v>37742782.590000004</v>
      </c>
      <c r="EY138">
        <v>37739734.619999997</v>
      </c>
      <c r="EZ138">
        <v>37718124.990000002</v>
      </c>
      <c r="FA138">
        <v>37716085.57</v>
      </c>
      <c r="FB138">
        <v>37715193.359999999</v>
      </c>
      <c r="FC138">
        <v>37713611.840000004</v>
      </c>
      <c r="FD138">
        <v>37712695.460000001</v>
      </c>
      <c r="FE138">
        <v>37713444.840000004</v>
      </c>
      <c r="FF138">
        <v>37712054.93</v>
      </c>
      <c r="FG138">
        <v>37709176.369999997</v>
      </c>
      <c r="FH138">
        <v>37707664.270000003</v>
      </c>
      <c r="FI138">
        <v>37705646.420000002</v>
      </c>
      <c r="FJ138">
        <v>37703646.329999998</v>
      </c>
      <c r="FK138">
        <v>37702686.590000004</v>
      </c>
      <c r="FL138">
        <v>37703416.710000001</v>
      </c>
      <c r="FM138">
        <v>37700919.159999996</v>
      </c>
      <c r="FN138">
        <v>37607227.030000001</v>
      </c>
      <c r="FO138">
        <v>37606025.200000003</v>
      </c>
      <c r="FP138">
        <v>37606824.939999998</v>
      </c>
      <c r="FQ138">
        <v>37604565.170000002</v>
      </c>
      <c r="FR138">
        <v>37605375.920000002</v>
      </c>
      <c r="FS138">
        <v>37606178.32</v>
      </c>
      <c r="FT138">
        <v>37604233.509999998</v>
      </c>
      <c r="FU138">
        <v>37603359.420000002</v>
      </c>
      <c r="FV138">
        <v>37601447.600000001</v>
      </c>
      <c r="FW138">
        <v>37599946.689999998</v>
      </c>
      <c r="FX138">
        <v>37606928.780000001</v>
      </c>
      <c r="FY138">
        <v>37605472.969999999</v>
      </c>
      <c r="FZ138">
        <v>37606015.909999996</v>
      </c>
      <c r="GA138">
        <v>37601845.780000001</v>
      </c>
      <c r="GC138" s="58" t="str">
        <f>INDEX('[1]MONEDA FIA'!$B$2:$B$51,MATCH(A138,'[1]MONEDA FIA'!$A$2:$A$51,0))</f>
        <v>DA</v>
      </c>
    </row>
    <row r="139" spans="1:185" x14ac:dyDescent="0.2">
      <c r="A139" t="s">
        <v>7</v>
      </c>
      <c r="B139" t="s">
        <v>16</v>
      </c>
      <c r="C139">
        <v>5746202.1200000001</v>
      </c>
      <c r="D139">
        <v>5742141.1799999997</v>
      </c>
      <c r="E139">
        <v>5739230.1500000004</v>
      </c>
      <c r="F139">
        <v>5737047.04</v>
      </c>
      <c r="G139">
        <v>5736239.9900000002</v>
      </c>
      <c r="H139">
        <v>5737760.5800000001</v>
      </c>
      <c r="I139">
        <v>5742638.5599999996</v>
      </c>
      <c r="J139">
        <v>5739589.7699999996</v>
      </c>
      <c r="K139">
        <v>7771161.7699999996</v>
      </c>
      <c r="L139">
        <v>7767150.8899999997</v>
      </c>
      <c r="M139">
        <v>7765612.04</v>
      </c>
      <c r="N139">
        <v>7764774.4100000001</v>
      </c>
      <c r="O139">
        <v>8423766.8200000003</v>
      </c>
      <c r="P139">
        <v>8456387.6400000006</v>
      </c>
      <c r="Q139">
        <v>8782144.7300000004</v>
      </c>
      <c r="R139">
        <v>7278806.2699999996</v>
      </c>
      <c r="S139">
        <v>7275468.8099999996</v>
      </c>
      <c r="T139">
        <v>7274030.25</v>
      </c>
      <c r="U139">
        <v>7273193.8700000001</v>
      </c>
      <c r="V139">
        <v>7268784.3700000001</v>
      </c>
      <c r="W139">
        <v>7260678.2300000004</v>
      </c>
      <c r="X139">
        <v>7259840.0999999996</v>
      </c>
      <c r="Y139">
        <v>7250022.4800000004</v>
      </c>
      <c r="Z139">
        <v>7242165.46</v>
      </c>
      <c r="AA139">
        <v>7239623.2999999998</v>
      </c>
      <c r="AB139">
        <v>7238737.9699999997</v>
      </c>
      <c r="AC139">
        <v>7271265.2300000004</v>
      </c>
      <c r="AD139">
        <v>7268002.5899999999</v>
      </c>
      <c r="AE139">
        <v>7807040.8700000001</v>
      </c>
      <c r="AF139">
        <v>7803656.8700000001</v>
      </c>
      <c r="AG139">
        <v>7799886.2000000002</v>
      </c>
      <c r="AH139">
        <v>7809334.7599999998</v>
      </c>
      <c r="AI139">
        <v>7808458.5700000003</v>
      </c>
      <c r="AJ139">
        <v>8336301.5</v>
      </c>
      <c r="AK139">
        <v>8334859.9800000004</v>
      </c>
      <c r="AL139">
        <v>8331683.1699999999</v>
      </c>
      <c r="AM139">
        <v>8328507.2800000003</v>
      </c>
      <c r="AN139">
        <v>8319270.2800000003</v>
      </c>
      <c r="AO139">
        <v>8317411.6200000001</v>
      </c>
      <c r="AP139">
        <v>8316548.7300000004</v>
      </c>
      <c r="AQ139">
        <v>8309890.2699999996</v>
      </c>
      <c r="AR139">
        <v>8306924.21</v>
      </c>
      <c r="AS139">
        <v>8304159.2999999998</v>
      </c>
      <c r="AT139">
        <v>8301898.3300000001</v>
      </c>
      <c r="AU139">
        <v>8299182.21</v>
      </c>
      <c r="AV139">
        <v>8297520.5899999999</v>
      </c>
      <c r="AW139">
        <v>8296663.6100000003</v>
      </c>
      <c r="AX139">
        <v>8292004.6799999997</v>
      </c>
      <c r="AY139">
        <v>8287905.8300000001</v>
      </c>
      <c r="AZ139">
        <v>6285248.9100000001</v>
      </c>
      <c r="BA139">
        <v>6332452.0700000003</v>
      </c>
      <c r="BB139">
        <v>6327278.6299999999</v>
      </c>
      <c r="BC139">
        <v>6325736.6600000001</v>
      </c>
      <c r="BD139">
        <v>6324876.96</v>
      </c>
      <c r="BE139">
        <v>6321509.0700000003</v>
      </c>
      <c r="BF139">
        <v>6316402.3600000003</v>
      </c>
      <c r="BG139">
        <v>6314137.9900000002</v>
      </c>
      <c r="BH139">
        <v>6306274.0099999998</v>
      </c>
      <c r="BI139">
        <v>6303557.6699999999</v>
      </c>
      <c r="BJ139">
        <v>6301688.5899999999</v>
      </c>
      <c r="BK139">
        <v>6300720</v>
      </c>
      <c r="BL139">
        <v>6303496.3399999999</v>
      </c>
      <c r="BM139">
        <v>6305898.4800000004</v>
      </c>
      <c r="BN139">
        <v>6285370.9199999999</v>
      </c>
      <c r="BO139">
        <v>6281600.4500000002</v>
      </c>
      <c r="BP139">
        <v>6277121.0199999996</v>
      </c>
      <c r="BQ139">
        <v>6274548.5700000003</v>
      </c>
      <c r="BR139">
        <v>6273579.9100000001</v>
      </c>
      <c r="BS139">
        <v>6270605.2199999997</v>
      </c>
      <c r="BT139">
        <v>6267527.3399999999</v>
      </c>
      <c r="BU139">
        <v>6263926.9199999999</v>
      </c>
      <c r="BV139">
        <v>6260947.0300000003</v>
      </c>
      <c r="BW139">
        <v>6256865.2199999997</v>
      </c>
      <c r="BX139">
        <v>6254977.4299999997</v>
      </c>
      <c r="BY139">
        <v>6260005.6799999997</v>
      </c>
      <c r="BZ139">
        <v>6256962.1100000003</v>
      </c>
      <c r="CA139">
        <v>6254498.0499999998</v>
      </c>
      <c r="CB139">
        <v>6251824.7199999997</v>
      </c>
      <c r="CC139">
        <v>6171149.4299999997</v>
      </c>
      <c r="CD139">
        <v>6167466.9400000004</v>
      </c>
      <c r="CE139">
        <v>6165395.1200000001</v>
      </c>
      <c r="CF139">
        <v>6164426.8700000001</v>
      </c>
      <c r="CG139">
        <v>6162057.2000000002</v>
      </c>
      <c r="CH139">
        <v>6158385.4699999997</v>
      </c>
      <c r="CI139">
        <v>6155215.5700000003</v>
      </c>
      <c r="CJ139">
        <v>6152351.0800000001</v>
      </c>
      <c r="CK139">
        <v>6139852.4500000002</v>
      </c>
      <c r="CL139">
        <v>6137845.9800000004</v>
      </c>
      <c r="CM139">
        <v>6136890.6299999999</v>
      </c>
      <c r="CN139">
        <v>6134332.3799999999</v>
      </c>
      <c r="CO139">
        <v>6130598.9299999997</v>
      </c>
      <c r="CP139">
        <v>6127865.4500000002</v>
      </c>
      <c r="CQ139">
        <v>6124178.5300000003</v>
      </c>
      <c r="CR139">
        <v>6121041.0899999999</v>
      </c>
      <c r="CS139">
        <v>6119712.1200000001</v>
      </c>
      <c r="CT139">
        <v>6123651.3799999999</v>
      </c>
      <c r="CU139">
        <v>6088259.2199999997</v>
      </c>
      <c r="CV139">
        <v>6081415.7800000003</v>
      </c>
      <c r="CW139">
        <v>6078452.0800000001</v>
      </c>
      <c r="CX139">
        <v>6074605.8399999999</v>
      </c>
      <c r="CY139">
        <v>6009736.7000000002</v>
      </c>
      <c r="CZ139">
        <v>6007104.6299999999</v>
      </c>
      <c r="DA139">
        <v>6006174.5599999996</v>
      </c>
      <c r="DB139">
        <v>6003436.8300000001</v>
      </c>
      <c r="DC139">
        <v>5998927.7199999997</v>
      </c>
      <c r="DD139">
        <v>5994486.6699999999</v>
      </c>
      <c r="DE139">
        <v>5990843.0099999998</v>
      </c>
      <c r="DF139">
        <v>5989906.2800000003</v>
      </c>
      <c r="DG139">
        <v>5987414.0199999996</v>
      </c>
      <c r="DH139">
        <v>5986474.4299999997</v>
      </c>
      <c r="DI139">
        <v>5982060.9000000004</v>
      </c>
      <c r="DJ139">
        <v>5979115.0499999998</v>
      </c>
      <c r="DK139">
        <v>5920677.54</v>
      </c>
      <c r="DL139">
        <v>5905695.4000000004</v>
      </c>
      <c r="DM139">
        <v>5894771.2699999996</v>
      </c>
      <c r="DN139">
        <v>5891886.6900000004</v>
      </c>
      <c r="DO139">
        <v>6114684.0700000003</v>
      </c>
      <c r="DP139">
        <v>6111529.6100000003</v>
      </c>
      <c r="DQ139">
        <v>6107785.1900000004</v>
      </c>
      <c r="DR139">
        <v>6862080.5300000003</v>
      </c>
      <c r="DS139">
        <v>6861082.8099999996</v>
      </c>
      <c r="DT139">
        <v>6852774.8600000003</v>
      </c>
      <c r="DU139">
        <v>6849459.2300000004</v>
      </c>
      <c r="DV139">
        <v>6848459.1200000001</v>
      </c>
      <c r="DW139">
        <v>6834823.3300000001</v>
      </c>
      <c r="DX139">
        <v>6826037.5099999998</v>
      </c>
      <c r="DY139">
        <v>6819926.6799999997</v>
      </c>
      <c r="DZ139">
        <v>6807397.5599999996</v>
      </c>
      <c r="EA139">
        <v>6805966.8700000001</v>
      </c>
      <c r="EB139">
        <v>6803871.7000000002</v>
      </c>
      <c r="EC139">
        <v>6802878.9800000004</v>
      </c>
      <c r="ED139">
        <v>6799886.9299999997</v>
      </c>
      <c r="EE139">
        <v>6777132.8899999997</v>
      </c>
      <c r="EF139">
        <v>6773774.8200000003</v>
      </c>
      <c r="EG139">
        <v>6770387.3899999997</v>
      </c>
      <c r="EH139">
        <v>6764718.4299999997</v>
      </c>
      <c r="EI139">
        <v>6768862.1200000001</v>
      </c>
      <c r="EJ139">
        <v>6767808.71</v>
      </c>
      <c r="EK139">
        <v>6763922.6299999999</v>
      </c>
      <c r="EL139">
        <v>6738469.4400000004</v>
      </c>
      <c r="EM139">
        <v>6704469.7300000004</v>
      </c>
      <c r="EN139">
        <v>6700995.5599999996</v>
      </c>
      <c r="EO139">
        <v>6697643.0199999996</v>
      </c>
      <c r="EP139">
        <v>6695394.0800000001</v>
      </c>
      <c r="EQ139">
        <v>6694357.0300000003</v>
      </c>
      <c r="ER139">
        <v>6713448.1600000001</v>
      </c>
      <c r="ES139">
        <v>6711011.5499999998</v>
      </c>
      <c r="ET139">
        <v>6708075.5700000003</v>
      </c>
      <c r="EU139">
        <v>6704373.7000000002</v>
      </c>
      <c r="EV139">
        <v>6700671.0800000001</v>
      </c>
      <c r="EW139">
        <v>6698239.4100000001</v>
      </c>
      <c r="EX139">
        <v>6697237.4800000004</v>
      </c>
      <c r="EY139">
        <v>6692438.8300000001</v>
      </c>
      <c r="EZ139">
        <v>6672847.8300000001</v>
      </c>
      <c r="FA139">
        <v>6672445.7999999998</v>
      </c>
      <c r="FB139">
        <v>6669785.5599999996</v>
      </c>
      <c r="FC139">
        <v>6666476.3499999996</v>
      </c>
      <c r="FD139">
        <v>6663816.3200000003</v>
      </c>
      <c r="FE139">
        <v>6662818.1600000001</v>
      </c>
      <c r="FF139">
        <v>6659683.8899999997</v>
      </c>
      <c r="FG139">
        <v>6656754.0700000003</v>
      </c>
      <c r="FH139">
        <v>6653484.0999999996</v>
      </c>
      <c r="FI139">
        <v>7168458.3700000001</v>
      </c>
      <c r="FJ139">
        <v>7164753.3499999996</v>
      </c>
      <c r="FK139">
        <v>7162055.3899999997</v>
      </c>
      <c r="FL139">
        <v>7161059.3499999996</v>
      </c>
      <c r="FM139">
        <v>7156832.0599999996</v>
      </c>
      <c r="FN139">
        <v>7062066.3399999999</v>
      </c>
      <c r="FO139">
        <v>7059138.8399999999</v>
      </c>
      <c r="FP139">
        <v>7058225.0599999996</v>
      </c>
      <c r="FQ139">
        <v>7072965.5800000001</v>
      </c>
      <c r="FR139">
        <v>7072047.9500000002</v>
      </c>
      <c r="FS139">
        <v>7071129.46</v>
      </c>
      <c r="FT139">
        <v>7065209.1600000001</v>
      </c>
      <c r="FU139">
        <v>7062620.3799999999</v>
      </c>
      <c r="FV139">
        <v>7682991.5800000001</v>
      </c>
      <c r="FW139">
        <v>7679766.7199999997</v>
      </c>
      <c r="FX139">
        <v>6677354.5899999999</v>
      </c>
      <c r="FY139">
        <v>6673118.2599999998</v>
      </c>
      <c r="FZ139">
        <v>6671943.29</v>
      </c>
      <c r="GA139">
        <v>7170925.6699999999</v>
      </c>
      <c r="GC139" s="58" t="str">
        <f>INDEX('[1]MONEDA FIA'!$B$2:$B$51,MATCH(A139,'[1]MONEDA FIA'!$A$2:$A$51,0))</f>
        <v>DA</v>
      </c>
    </row>
    <row r="140" spans="1:185" x14ac:dyDescent="0.2">
      <c r="A140" t="s">
        <v>7</v>
      </c>
      <c r="B140" t="s">
        <v>14</v>
      </c>
      <c r="C140">
        <v>0.50109999999999999</v>
      </c>
      <c r="D140">
        <v>0.499</v>
      </c>
      <c r="E140">
        <v>0.49390000000000001</v>
      </c>
      <c r="F140">
        <v>0.49249999999999999</v>
      </c>
      <c r="G140">
        <v>0.48959999999999998</v>
      </c>
      <c r="H140">
        <v>0.48670000000000002</v>
      </c>
      <c r="I140">
        <v>0.4824</v>
      </c>
      <c r="J140">
        <v>0.47739999999999999</v>
      </c>
      <c r="K140">
        <v>0.47160000000000002</v>
      </c>
      <c r="L140">
        <v>0.46589999999999998</v>
      </c>
      <c r="M140">
        <v>0.45939999999999998</v>
      </c>
      <c r="N140">
        <v>0.45219999999999999</v>
      </c>
      <c r="O140">
        <v>0.44579999999999997</v>
      </c>
      <c r="P140">
        <v>0.43859999999999999</v>
      </c>
      <c r="Q140">
        <v>0.43209999999999998</v>
      </c>
      <c r="R140">
        <v>0.42280000000000001</v>
      </c>
      <c r="S140">
        <v>0.4163</v>
      </c>
      <c r="T140">
        <v>0.40989999999999999</v>
      </c>
      <c r="U140">
        <v>0.8135</v>
      </c>
      <c r="V140">
        <v>0.81130000000000002</v>
      </c>
      <c r="W140">
        <v>0.80989999999999995</v>
      </c>
      <c r="X140">
        <v>0.94179999999999997</v>
      </c>
      <c r="Y140">
        <v>0.94679999999999997</v>
      </c>
      <c r="Z140">
        <v>0.94320000000000004</v>
      </c>
      <c r="AA140">
        <v>0.93959999999999999</v>
      </c>
      <c r="AB140">
        <v>0.93600000000000005</v>
      </c>
      <c r="AC140">
        <v>0.93240000000000001</v>
      </c>
      <c r="AD140">
        <v>0.92659999999999998</v>
      </c>
      <c r="AE140">
        <v>0.92379999999999995</v>
      </c>
      <c r="AF140">
        <v>0.93659999999999999</v>
      </c>
      <c r="AG140">
        <v>0.91510000000000002</v>
      </c>
      <c r="AH140">
        <v>0.90939999999999999</v>
      </c>
      <c r="AI140">
        <v>0.90569999999999995</v>
      </c>
      <c r="AJ140">
        <v>0.9</v>
      </c>
      <c r="AK140">
        <v>0.89570000000000005</v>
      </c>
      <c r="AL140">
        <v>0.88990000000000002</v>
      </c>
      <c r="AM140">
        <v>0.88560000000000005</v>
      </c>
      <c r="AN140">
        <v>0.87909999999999999</v>
      </c>
      <c r="AO140">
        <v>0.87690000000000001</v>
      </c>
      <c r="AP140">
        <v>0.87480000000000002</v>
      </c>
      <c r="AQ140">
        <v>0.87190000000000001</v>
      </c>
      <c r="AR140">
        <v>0.87039999999999995</v>
      </c>
      <c r="AS140">
        <v>0.86829999999999996</v>
      </c>
      <c r="AT140">
        <v>0.86609999999999998</v>
      </c>
      <c r="AU140">
        <v>0.86529999999999996</v>
      </c>
      <c r="AV140">
        <v>0.86460000000000004</v>
      </c>
      <c r="AW140">
        <v>0.86170000000000002</v>
      </c>
      <c r="AX140">
        <v>0.86029999999999995</v>
      </c>
      <c r="AY140">
        <v>0.85670000000000002</v>
      </c>
      <c r="AZ140">
        <v>0.85519999999999996</v>
      </c>
      <c r="BA140">
        <v>0.85589999999999999</v>
      </c>
      <c r="BB140">
        <v>0.85519999999999996</v>
      </c>
      <c r="BC140">
        <v>0.85509999999999997</v>
      </c>
      <c r="BD140">
        <v>0.85729999999999995</v>
      </c>
      <c r="BE140">
        <v>0.85940000000000005</v>
      </c>
      <c r="BF140">
        <v>0.86080000000000001</v>
      </c>
      <c r="BG140">
        <v>0.8629</v>
      </c>
      <c r="BH140">
        <v>0.85219999999999996</v>
      </c>
      <c r="BI140">
        <v>0.85</v>
      </c>
      <c r="BJ140">
        <v>0.84930000000000005</v>
      </c>
      <c r="BK140">
        <v>0.86360000000000003</v>
      </c>
      <c r="BL140">
        <v>0.86280000000000001</v>
      </c>
      <c r="BM140">
        <v>0.86070000000000002</v>
      </c>
      <c r="BN140">
        <v>0.85709999999999997</v>
      </c>
      <c r="BO140">
        <v>0.85419999999999996</v>
      </c>
      <c r="BP140">
        <v>0.85270000000000001</v>
      </c>
      <c r="BQ140">
        <v>0.85199999999999998</v>
      </c>
      <c r="BR140">
        <v>0.85340000000000005</v>
      </c>
      <c r="BS140">
        <v>0.85270000000000001</v>
      </c>
      <c r="BT140">
        <v>0.86629999999999996</v>
      </c>
      <c r="BU140">
        <v>0.86480000000000001</v>
      </c>
      <c r="BV140">
        <v>0.86329999999999996</v>
      </c>
      <c r="BW140">
        <v>0.8619</v>
      </c>
      <c r="BX140">
        <v>0.86040000000000005</v>
      </c>
      <c r="BY140">
        <v>0.85899999999999999</v>
      </c>
      <c r="BZ140">
        <v>0.85470000000000002</v>
      </c>
      <c r="CA140">
        <v>0.85319999999999996</v>
      </c>
      <c r="CB140">
        <v>0.8518</v>
      </c>
      <c r="CC140">
        <v>0.85099999999999998</v>
      </c>
      <c r="CD140">
        <v>0.84960000000000002</v>
      </c>
      <c r="CE140">
        <v>0.84530000000000005</v>
      </c>
      <c r="CF140">
        <v>0.84309999999999996</v>
      </c>
      <c r="CG140">
        <v>0.84019999999999995</v>
      </c>
      <c r="CH140">
        <v>0.83660000000000001</v>
      </c>
      <c r="CI140">
        <v>0.83299999999999996</v>
      </c>
      <c r="CJ140">
        <v>0.83079999999999998</v>
      </c>
      <c r="CK140">
        <v>0.81220000000000003</v>
      </c>
      <c r="CL140">
        <v>0.82369999999999999</v>
      </c>
      <c r="CM140">
        <v>0.82509999999999994</v>
      </c>
      <c r="CN140">
        <v>0.82720000000000005</v>
      </c>
      <c r="CO140">
        <v>0.83</v>
      </c>
      <c r="CP140">
        <v>0.83220000000000005</v>
      </c>
      <c r="CQ140">
        <v>0.83499999999999996</v>
      </c>
      <c r="CR140">
        <v>0.83860000000000001</v>
      </c>
      <c r="CS140">
        <v>0.8407</v>
      </c>
      <c r="CT140">
        <v>0.84350000000000003</v>
      </c>
      <c r="CU140">
        <v>0.84419999999999995</v>
      </c>
      <c r="CV140">
        <v>0.84640000000000004</v>
      </c>
      <c r="CW140">
        <v>0.84850000000000003</v>
      </c>
      <c r="CX140">
        <v>0.83560000000000001</v>
      </c>
      <c r="CY140">
        <v>0.8377</v>
      </c>
      <c r="CZ140">
        <v>0.83979999999999999</v>
      </c>
      <c r="DA140">
        <v>0.8427</v>
      </c>
      <c r="DB140">
        <v>0.8448</v>
      </c>
      <c r="DC140">
        <v>0.84619999999999995</v>
      </c>
      <c r="DD140">
        <v>0.85189999999999999</v>
      </c>
      <c r="DE140">
        <v>0.85399999999999998</v>
      </c>
      <c r="DF140">
        <v>0.85550000000000004</v>
      </c>
      <c r="DG140">
        <v>0.8569</v>
      </c>
      <c r="DH140">
        <v>0.85829999999999995</v>
      </c>
      <c r="DI140">
        <v>0.85970000000000002</v>
      </c>
      <c r="DJ140">
        <v>0.86040000000000005</v>
      </c>
      <c r="DK140">
        <v>0.86180000000000001</v>
      </c>
      <c r="DL140">
        <v>0.86250000000000004</v>
      </c>
      <c r="DM140">
        <v>0.8639</v>
      </c>
      <c r="DN140">
        <v>0.86529999999999996</v>
      </c>
      <c r="DO140">
        <v>0.88029999999999997</v>
      </c>
      <c r="DP140">
        <v>0.88100000000000001</v>
      </c>
      <c r="DQ140">
        <v>0.86099999999999999</v>
      </c>
      <c r="DR140">
        <v>0.85450000000000004</v>
      </c>
      <c r="DS140">
        <v>0.85089999999999999</v>
      </c>
      <c r="DT140">
        <v>0.84730000000000005</v>
      </c>
      <c r="DU140">
        <v>0.84370000000000001</v>
      </c>
      <c r="DV140">
        <v>0.84079999999999999</v>
      </c>
      <c r="DW140">
        <v>0.83799999999999997</v>
      </c>
      <c r="DX140">
        <v>0.83440000000000003</v>
      </c>
      <c r="DY140">
        <v>0.83220000000000005</v>
      </c>
      <c r="DZ140">
        <v>0.8286</v>
      </c>
      <c r="EA140">
        <v>0.82499999999999996</v>
      </c>
      <c r="EB140">
        <v>0.82279999999999998</v>
      </c>
      <c r="EC140">
        <v>0.82</v>
      </c>
      <c r="ED140">
        <v>0.81710000000000005</v>
      </c>
      <c r="EE140">
        <v>0.81420000000000003</v>
      </c>
      <c r="EF140">
        <v>0.81130000000000002</v>
      </c>
      <c r="EG140">
        <v>0.8085</v>
      </c>
      <c r="EH140">
        <v>0.96430000000000005</v>
      </c>
      <c r="EI140">
        <v>0.95850000000000002</v>
      </c>
      <c r="EJ140">
        <v>0.95279999999999998</v>
      </c>
      <c r="EK140">
        <v>0.9456</v>
      </c>
      <c r="EL140">
        <v>0.94130000000000003</v>
      </c>
      <c r="EM140">
        <v>0.94130000000000003</v>
      </c>
      <c r="EN140">
        <v>0.93700000000000006</v>
      </c>
      <c r="EO140">
        <v>0.93189999999999995</v>
      </c>
      <c r="EP140">
        <v>0.92689999999999995</v>
      </c>
      <c r="EQ140">
        <v>0.92259999999999998</v>
      </c>
      <c r="ER140">
        <v>0.91759999999999997</v>
      </c>
      <c r="ES140">
        <v>0.9133</v>
      </c>
      <c r="ET140">
        <v>0.90969999999999995</v>
      </c>
      <c r="EU140">
        <v>0.91039999999999999</v>
      </c>
      <c r="EV140">
        <v>0.91110000000000002</v>
      </c>
      <c r="EW140">
        <v>0.91180000000000005</v>
      </c>
      <c r="EX140">
        <v>0.91249999999999998</v>
      </c>
      <c r="EY140">
        <v>0.91169999999999995</v>
      </c>
      <c r="EZ140">
        <v>0.90959999999999996</v>
      </c>
      <c r="FA140">
        <v>0.90669999999999995</v>
      </c>
      <c r="FB140">
        <v>0.90739999999999998</v>
      </c>
      <c r="FC140">
        <v>0.90659999999999996</v>
      </c>
      <c r="FD140">
        <v>0.90659999999999996</v>
      </c>
      <c r="FE140">
        <v>0.90659999999999996</v>
      </c>
      <c r="FF140">
        <v>0.90590000000000004</v>
      </c>
      <c r="FG140">
        <v>0.90510000000000002</v>
      </c>
      <c r="FH140">
        <v>0.90510000000000002</v>
      </c>
      <c r="FI140">
        <v>0.90510000000000002</v>
      </c>
      <c r="FJ140">
        <v>0.90359999999999996</v>
      </c>
      <c r="FK140">
        <v>0.90359999999999996</v>
      </c>
      <c r="FL140">
        <v>0.74560000000000004</v>
      </c>
      <c r="FM140">
        <v>0.75060000000000004</v>
      </c>
      <c r="FN140">
        <v>0.73560000000000003</v>
      </c>
      <c r="FO140">
        <v>0.74199999999999999</v>
      </c>
      <c r="FP140">
        <v>0.74490000000000001</v>
      </c>
      <c r="FQ140">
        <v>0.74490000000000001</v>
      </c>
      <c r="FR140">
        <v>0.74839999999999995</v>
      </c>
      <c r="FS140">
        <v>0.75270000000000004</v>
      </c>
      <c r="FT140">
        <v>0.75839999999999996</v>
      </c>
      <c r="FU140">
        <v>0.76119999999999999</v>
      </c>
      <c r="FV140">
        <v>0.7641</v>
      </c>
      <c r="FW140">
        <v>0.76759999999999995</v>
      </c>
      <c r="FX140">
        <v>1.0275000000000001</v>
      </c>
      <c r="FY140">
        <v>1.0752999999999999</v>
      </c>
      <c r="FZ140">
        <v>1.0739000000000001</v>
      </c>
      <c r="GA140">
        <v>1.0573999999999999</v>
      </c>
      <c r="GC140" s="58" t="str">
        <f>INDEX('[1]MONEDA FIA'!$B$2:$B$51,MATCH(A140,'[1]MONEDA FIA'!$A$2:$A$51,0))</f>
        <v>DA</v>
      </c>
    </row>
    <row r="141" spans="1:185" x14ac:dyDescent="0.2">
      <c r="A141" t="s">
        <v>7</v>
      </c>
      <c r="B141" t="s">
        <v>15</v>
      </c>
      <c r="C141">
        <v>0.50229999999999997</v>
      </c>
      <c r="D141">
        <v>0.50009999999999999</v>
      </c>
      <c r="E141">
        <v>0.495</v>
      </c>
      <c r="F141">
        <v>0.49359999999999998</v>
      </c>
      <c r="G141">
        <v>0.49070000000000003</v>
      </c>
      <c r="H141">
        <v>0.48780000000000001</v>
      </c>
      <c r="I141">
        <v>0.48349999999999999</v>
      </c>
      <c r="J141">
        <v>0.47839999999999999</v>
      </c>
      <c r="K141">
        <v>0.47260000000000002</v>
      </c>
      <c r="L141">
        <v>0.46689999999999998</v>
      </c>
      <c r="M141">
        <v>0.46039999999999998</v>
      </c>
      <c r="N141">
        <v>0.45319999999999999</v>
      </c>
      <c r="O141">
        <v>0.44669999999999999</v>
      </c>
      <c r="P141">
        <v>0.4395</v>
      </c>
      <c r="Q141">
        <v>0.433</v>
      </c>
      <c r="R141">
        <v>0.42359999999999998</v>
      </c>
      <c r="S141">
        <v>0.41710000000000003</v>
      </c>
      <c r="T141">
        <v>0.41060000000000002</v>
      </c>
      <c r="U141">
        <v>0.81659999999999999</v>
      </c>
      <c r="V141">
        <v>0.81440000000000001</v>
      </c>
      <c r="W141">
        <v>0.81289999999999996</v>
      </c>
      <c r="X141">
        <v>0.94589999999999996</v>
      </c>
      <c r="Y141">
        <v>0.95099999999999996</v>
      </c>
      <c r="Z141">
        <v>0.94730000000000003</v>
      </c>
      <c r="AA141">
        <v>0.94369999999999998</v>
      </c>
      <c r="AB141">
        <v>0.94</v>
      </c>
      <c r="AC141">
        <v>0.93640000000000001</v>
      </c>
      <c r="AD141">
        <v>0.93059999999999998</v>
      </c>
      <c r="AE141">
        <v>0.92769999999999997</v>
      </c>
      <c r="AF141">
        <v>0.94069999999999998</v>
      </c>
      <c r="AG141">
        <v>0.91900000000000004</v>
      </c>
      <c r="AH141">
        <v>0.91320000000000001</v>
      </c>
      <c r="AI141">
        <v>0.90949999999999998</v>
      </c>
      <c r="AJ141">
        <v>0.90369999999999995</v>
      </c>
      <c r="AK141">
        <v>0.89929999999999999</v>
      </c>
      <c r="AL141">
        <v>0.89349999999999996</v>
      </c>
      <c r="AM141">
        <v>0.88919999999999999</v>
      </c>
      <c r="AN141">
        <v>0.88270000000000004</v>
      </c>
      <c r="AO141">
        <v>0.88049999999999995</v>
      </c>
      <c r="AP141">
        <v>0.87829999999999997</v>
      </c>
      <c r="AQ141">
        <v>0.87539999999999996</v>
      </c>
      <c r="AR141">
        <v>0.87390000000000001</v>
      </c>
      <c r="AS141">
        <v>0.87170000000000003</v>
      </c>
      <c r="AT141">
        <v>0.86950000000000005</v>
      </c>
      <c r="AU141">
        <v>0.86880000000000002</v>
      </c>
      <c r="AV141">
        <v>0.86799999999999999</v>
      </c>
      <c r="AW141">
        <v>0.86509999999999998</v>
      </c>
      <c r="AX141">
        <v>0.86370000000000002</v>
      </c>
      <c r="AY141">
        <v>0.86</v>
      </c>
      <c r="AZ141">
        <v>0.85860000000000003</v>
      </c>
      <c r="BA141">
        <v>0.85929999999999995</v>
      </c>
      <c r="BB141">
        <v>0.85850000000000004</v>
      </c>
      <c r="BC141">
        <v>0.85850000000000004</v>
      </c>
      <c r="BD141">
        <v>0.86060000000000003</v>
      </c>
      <c r="BE141">
        <v>0.86280000000000001</v>
      </c>
      <c r="BF141">
        <v>0.86419999999999997</v>
      </c>
      <c r="BG141">
        <v>0.86629999999999996</v>
      </c>
      <c r="BH141">
        <v>0.85550000000000004</v>
      </c>
      <c r="BI141">
        <v>0.85329999999999995</v>
      </c>
      <c r="BJ141">
        <v>0.85260000000000002</v>
      </c>
      <c r="BK141">
        <v>0.86699999999999999</v>
      </c>
      <c r="BL141">
        <v>0.86629999999999996</v>
      </c>
      <c r="BM141">
        <v>0.86409999999999998</v>
      </c>
      <c r="BN141">
        <v>0.86040000000000005</v>
      </c>
      <c r="BO141">
        <v>0.85750000000000004</v>
      </c>
      <c r="BP141">
        <v>0.85609999999999997</v>
      </c>
      <c r="BQ141">
        <v>0.85529999999999995</v>
      </c>
      <c r="BR141">
        <v>0.85680000000000001</v>
      </c>
      <c r="BS141">
        <v>0.85599999999999998</v>
      </c>
      <c r="BT141">
        <v>0.86970000000000003</v>
      </c>
      <c r="BU141">
        <v>0.86819999999999997</v>
      </c>
      <c r="BV141">
        <v>0.86680000000000001</v>
      </c>
      <c r="BW141">
        <v>0.86529999999999996</v>
      </c>
      <c r="BX141">
        <v>0.86380000000000001</v>
      </c>
      <c r="BY141">
        <v>0.86240000000000006</v>
      </c>
      <c r="BZ141">
        <v>0.85799999999999998</v>
      </c>
      <c r="CA141">
        <v>0.85660000000000003</v>
      </c>
      <c r="CB141">
        <v>0.85509999999999997</v>
      </c>
      <c r="CC141">
        <v>0.85440000000000005</v>
      </c>
      <c r="CD141">
        <v>0.85289999999999999</v>
      </c>
      <c r="CE141">
        <v>0.84850000000000003</v>
      </c>
      <c r="CF141">
        <v>0.84640000000000004</v>
      </c>
      <c r="CG141">
        <v>0.84350000000000003</v>
      </c>
      <c r="CH141">
        <v>0.83979999999999999</v>
      </c>
      <c r="CI141">
        <v>0.83620000000000005</v>
      </c>
      <c r="CJ141">
        <v>0.83399999999999996</v>
      </c>
      <c r="CK141">
        <v>0.81520000000000004</v>
      </c>
      <c r="CL141">
        <v>0.82679999999999998</v>
      </c>
      <c r="CM141">
        <v>0.82820000000000005</v>
      </c>
      <c r="CN141">
        <v>0.83030000000000004</v>
      </c>
      <c r="CO141">
        <v>0.83320000000000005</v>
      </c>
      <c r="CP141">
        <v>0.83530000000000004</v>
      </c>
      <c r="CQ141">
        <v>0.83819999999999995</v>
      </c>
      <c r="CR141">
        <v>0.84179999999999999</v>
      </c>
      <c r="CS141">
        <v>0.84389999999999998</v>
      </c>
      <c r="CT141">
        <v>0.8468</v>
      </c>
      <c r="CU141">
        <v>0.84750000000000003</v>
      </c>
      <c r="CV141">
        <v>0.84970000000000001</v>
      </c>
      <c r="CW141">
        <v>0.8518</v>
      </c>
      <c r="CX141">
        <v>0.83879999999999999</v>
      </c>
      <c r="CY141">
        <v>0.84089999999999998</v>
      </c>
      <c r="CZ141">
        <v>0.84309999999999996</v>
      </c>
      <c r="DA141">
        <v>0.84589999999999999</v>
      </c>
      <c r="DB141">
        <v>0.84809999999999997</v>
      </c>
      <c r="DC141">
        <v>0.84950000000000003</v>
      </c>
      <c r="DD141">
        <v>0.85529999999999995</v>
      </c>
      <c r="DE141">
        <v>0.85740000000000005</v>
      </c>
      <c r="DF141">
        <v>0.85880000000000001</v>
      </c>
      <c r="DG141">
        <v>0.86019999999999996</v>
      </c>
      <c r="DH141">
        <v>0.86170000000000002</v>
      </c>
      <c r="DI141">
        <v>0.86309999999999998</v>
      </c>
      <c r="DJ141">
        <v>0.86380000000000001</v>
      </c>
      <c r="DK141">
        <v>0.86519999999999997</v>
      </c>
      <c r="DL141">
        <v>0.8659</v>
      </c>
      <c r="DM141">
        <v>0.86729999999999996</v>
      </c>
      <c r="DN141">
        <v>0.86880000000000002</v>
      </c>
      <c r="DO141">
        <v>0.88390000000000002</v>
      </c>
      <c r="DP141">
        <v>0.88460000000000005</v>
      </c>
      <c r="DQ141">
        <v>0.86439999999999995</v>
      </c>
      <c r="DR141">
        <v>0.8579</v>
      </c>
      <c r="DS141">
        <v>0.85419999999999996</v>
      </c>
      <c r="DT141">
        <v>0.85060000000000002</v>
      </c>
      <c r="DU141">
        <v>0.84699999999999998</v>
      </c>
      <c r="DV141">
        <v>0.84409999999999996</v>
      </c>
      <c r="DW141">
        <v>0.84119999999999995</v>
      </c>
      <c r="DX141">
        <v>0.83760000000000001</v>
      </c>
      <c r="DY141">
        <v>0.83540000000000003</v>
      </c>
      <c r="DZ141">
        <v>0.83179999999999998</v>
      </c>
      <c r="EA141">
        <v>0.82809999999999995</v>
      </c>
      <c r="EB141">
        <v>0.82599999999999996</v>
      </c>
      <c r="EC141">
        <v>0.82310000000000005</v>
      </c>
      <c r="ED141">
        <v>0.82020000000000004</v>
      </c>
      <c r="EE141">
        <v>0.81730000000000003</v>
      </c>
      <c r="EF141">
        <v>0.81440000000000001</v>
      </c>
      <c r="EG141">
        <v>0.8115</v>
      </c>
      <c r="EH141">
        <v>0.96850000000000003</v>
      </c>
      <c r="EI141">
        <v>0.9627</v>
      </c>
      <c r="EJ141">
        <v>0.95689999999999997</v>
      </c>
      <c r="EK141">
        <v>0.94969999999999999</v>
      </c>
      <c r="EL141">
        <v>0.94540000000000002</v>
      </c>
      <c r="EM141">
        <v>0.94530000000000003</v>
      </c>
      <c r="EN141">
        <v>0.94099999999999995</v>
      </c>
      <c r="EO141">
        <v>0.93589999999999995</v>
      </c>
      <c r="EP141">
        <v>0.93089999999999995</v>
      </c>
      <c r="EQ141">
        <v>0.92649999999999999</v>
      </c>
      <c r="ER141">
        <v>0.9214</v>
      </c>
      <c r="ES141">
        <v>0.91710000000000003</v>
      </c>
      <c r="ET141">
        <v>0.91349999999999998</v>
      </c>
      <c r="EU141">
        <v>0.91420000000000001</v>
      </c>
      <c r="EV141">
        <v>0.91490000000000005</v>
      </c>
      <c r="EW141">
        <v>0.91559999999999997</v>
      </c>
      <c r="EX141">
        <v>0.9163</v>
      </c>
      <c r="EY141">
        <v>0.91549999999999998</v>
      </c>
      <c r="EZ141">
        <v>0.91339999999999999</v>
      </c>
      <c r="FA141">
        <v>0.91049999999999998</v>
      </c>
      <c r="FB141">
        <v>0.91120000000000001</v>
      </c>
      <c r="FC141">
        <v>0.91039999999999999</v>
      </c>
      <c r="FD141">
        <v>0.91039999999999999</v>
      </c>
      <c r="FE141">
        <v>0.91039999999999999</v>
      </c>
      <c r="FF141">
        <v>0.90959999999999996</v>
      </c>
      <c r="FG141">
        <v>0.90890000000000004</v>
      </c>
      <c r="FH141">
        <v>0.90890000000000004</v>
      </c>
      <c r="FI141">
        <v>0.90890000000000004</v>
      </c>
      <c r="FJ141">
        <v>0.90739999999999998</v>
      </c>
      <c r="FK141">
        <v>0.90739999999999998</v>
      </c>
      <c r="FL141">
        <v>0.74819999999999998</v>
      </c>
      <c r="FM141">
        <v>0.75319999999999998</v>
      </c>
      <c r="FN141">
        <v>0.73809999999999998</v>
      </c>
      <c r="FO141">
        <v>0.74460000000000004</v>
      </c>
      <c r="FP141">
        <v>0.74739999999999995</v>
      </c>
      <c r="FQ141">
        <v>0.74739999999999995</v>
      </c>
      <c r="FR141">
        <v>0.751</v>
      </c>
      <c r="FS141">
        <v>0.75529999999999997</v>
      </c>
      <c r="FT141">
        <v>0.76100000000000001</v>
      </c>
      <c r="FU141">
        <v>0.76390000000000002</v>
      </c>
      <c r="FV141">
        <v>0.76670000000000005</v>
      </c>
      <c r="FW141">
        <v>0.77029999999999998</v>
      </c>
      <c r="FX141">
        <v>1.0324</v>
      </c>
      <c r="FY141">
        <v>1.0807</v>
      </c>
      <c r="FZ141">
        <v>1.0791999999999999</v>
      </c>
      <c r="GA141">
        <v>1.0626</v>
      </c>
      <c r="GC141" s="58" t="str">
        <f>INDEX('[1]MONEDA FIA'!$B$2:$B$51,MATCH(A141,'[1]MONEDA FIA'!$A$2:$A$51,0))</f>
        <v>DA</v>
      </c>
    </row>
    <row r="142" spans="1:185" x14ac:dyDescent="0.2">
      <c r="A142" t="s">
        <v>8</v>
      </c>
      <c r="B142" t="s">
        <v>13</v>
      </c>
      <c r="C142">
        <v>25374664.210000001</v>
      </c>
      <c r="D142">
        <v>25369109.190000001</v>
      </c>
      <c r="E142">
        <v>25368461.300000001</v>
      </c>
      <c r="F142">
        <v>25368336.690000001</v>
      </c>
      <c r="G142">
        <v>25368700.629999999</v>
      </c>
      <c r="H142">
        <v>25366894.82</v>
      </c>
      <c r="I142">
        <v>25365818.050000001</v>
      </c>
      <c r="J142">
        <v>25362222.510000002</v>
      </c>
      <c r="K142">
        <v>25357948.02</v>
      </c>
      <c r="L142">
        <v>25350822.300000001</v>
      </c>
      <c r="M142">
        <v>25351109.41</v>
      </c>
      <c r="N142">
        <v>25351459.370000001</v>
      </c>
      <c r="O142">
        <v>25350917.210000001</v>
      </c>
      <c r="P142">
        <v>25344853.489999998</v>
      </c>
      <c r="Q142">
        <v>25344572.899999999</v>
      </c>
      <c r="R142">
        <v>25472204.07</v>
      </c>
      <c r="S142">
        <v>25467020.52</v>
      </c>
      <c r="T142">
        <v>25466842.859999999</v>
      </c>
      <c r="U142">
        <v>25467196.870000001</v>
      </c>
      <c r="V142">
        <v>25466507.309999999</v>
      </c>
      <c r="W142">
        <v>26187060.82</v>
      </c>
      <c r="X142">
        <v>26187373.149999999</v>
      </c>
      <c r="Y142">
        <v>26080951.52</v>
      </c>
      <c r="Z142">
        <v>26079683.719999999</v>
      </c>
      <c r="AA142">
        <v>26079802.140000001</v>
      </c>
      <c r="AB142">
        <v>26080100.289999999</v>
      </c>
      <c r="AC142">
        <v>26079263.77</v>
      </c>
      <c r="AD142">
        <v>26078639.329999998</v>
      </c>
      <c r="AE142">
        <v>26073878.050000001</v>
      </c>
      <c r="AF142">
        <v>26063635.75</v>
      </c>
      <c r="AG142">
        <v>26063199.469999999</v>
      </c>
      <c r="AH142">
        <v>26063398.640000001</v>
      </c>
      <c r="AI142">
        <v>26063719.670000002</v>
      </c>
      <c r="AJ142">
        <v>26062394.059999999</v>
      </c>
      <c r="AK142">
        <v>26061719.59</v>
      </c>
      <c r="AL142">
        <v>26497113</v>
      </c>
      <c r="AM142">
        <v>26604207.379999999</v>
      </c>
      <c r="AN142">
        <v>26051574.859999999</v>
      </c>
      <c r="AO142">
        <v>26051254.030000001</v>
      </c>
      <c r="AP142">
        <v>26051539.550000001</v>
      </c>
      <c r="AQ142">
        <v>26050924.73</v>
      </c>
      <c r="AR142">
        <v>26050093.75</v>
      </c>
      <c r="AS142">
        <v>26040333.190000001</v>
      </c>
      <c r="AT142">
        <v>26034940.949999999</v>
      </c>
      <c r="AU142">
        <v>27582751.609999999</v>
      </c>
      <c r="AV142">
        <v>27582473.289999999</v>
      </c>
      <c r="AW142">
        <v>27582684.600000001</v>
      </c>
      <c r="AX142">
        <v>27568635.539999999</v>
      </c>
      <c r="AY142">
        <v>27533258.440000001</v>
      </c>
      <c r="AZ142">
        <v>27532298.850000001</v>
      </c>
      <c r="BA142">
        <v>27531741.059999999</v>
      </c>
      <c r="BB142">
        <v>27528360.350000001</v>
      </c>
      <c r="BC142">
        <v>27528176.969999999</v>
      </c>
      <c r="BD142">
        <v>27528423.440000001</v>
      </c>
      <c r="BE142">
        <v>27527651.510000002</v>
      </c>
      <c r="BF142">
        <v>27518690.780000001</v>
      </c>
      <c r="BG142">
        <v>27488145.420000002</v>
      </c>
      <c r="BH142">
        <v>27486894.780000001</v>
      </c>
      <c r="BI142">
        <v>27475779.77</v>
      </c>
      <c r="BJ142">
        <v>27475673.57</v>
      </c>
      <c r="BK142">
        <v>27475895.699999999</v>
      </c>
      <c r="BL142">
        <v>27476108.199999999</v>
      </c>
      <c r="BM142">
        <v>27476348.670000002</v>
      </c>
      <c r="BN142">
        <v>27346394.260000002</v>
      </c>
      <c r="BO142">
        <v>27340443.239999998</v>
      </c>
      <c r="BP142">
        <v>27339451.91</v>
      </c>
      <c r="BQ142">
        <v>27339385.079999998</v>
      </c>
      <c r="BR142">
        <v>27339605.850000001</v>
      </c>
      <c r="BS142">
        <v>27338949.27</v>
      </c>
      <c r="BT142">
        <v>27338936.66</v>
      </c>
      <c r="BU142">
        <v>27327697.5</v>
      </c>
      <c r="BV142">
        <v>27326257.370000001</v>
      </c>
      <c r="BW142">
        <v>27325111.210000001</v>
      </c>
      <c r="BX142">
        <v>27324437.07</v>
      </c>
      <c r="BY142">
        <v>27324683.359999999</v>
      </c>
      <c r="BZ142">
        <v>27323711.649999999</v>
      </c>
      <c r="CA142">
        <v>27322966.57</v>
      </c>
      <c r="CB142">
        <v>27322225.039999999</v>
      </c>
      <c r="CC142">
        <v>27253745.170000002</v>
      </c>
      <c r="CD142">
        <v>27247599.93</v>
      </c>
      <c r="CE142">
        <v>27247601.039999999</v>
      </c>
      <c r="CF142">
        <v>27247889.190000001</v>
      </c>
      <c r="CG142">
        <v>27246984.850000001</v>
      </c>
      <c r="CH142">
        <v>27245886.420000002</v>
      </c>
      <c r="CI142">
        <v>27235285.039999999</v>
      </c>
      <c r="CJ142">
        <v>27234767.93</v>
      </c>
      <c r="CK142">
        <v>27225235.370000001</v>
      </c>
      <c r="CL142">
        <v>27225428.559999999</v>
      </c>
      <c r="CM142">
        <v>27225724.190000001</v>
      </c>
      <c r="CN142">
        <v>27224469.460000001</v>
      </c>
      <c r="CO142">
        <v>27223222.93</v>
      </c>
      <c r="CP142">
        <v>27222099.739999998</v>
      </c>
      <c r="CQ142">
        <v>27221713.16</v>
      </c>
      <c r="CR142">
        <v>27220677.129999999</v>
      </c>
      <c r="CS142">
        <v>27220657.129999999</v>
      </c>
      <c r="CT142">
        <v>27220965.07</v>
      </c>
      <c r="CU142">
        <v>27211143.920000002</v>
      </c>
      <c r="CV142">
        <v>27206843.620000001</v>
      </c>
      <c r="CW142">
        <v>27202348.219999999</v>
      </c>
      <c r="CX142">
        <v>27201598.370000001</v>
      </c>
      <c r="CY142">
        <v>27200666.25</v>
      </c>
      <c r="CZ142">
        <v>27200456.649999999</v>
      </c>
      <c r="DA142">
        <v>27200771.949999999</v>
      </c>
      <c r="DB142">
        <v>27199851.899999999</v>
      </c>
      <c r="DC142">
        <v>27199044.82</v>
      </c>
      <c r="DD142">
        <v>27198060.98</v>
      </c>
      <c r="DE142">
        <v>27169124.699999999</v>
      </c>
      <c r="DF142">
        <v>27169419.84</v>
      </c>
      <c r="DG142">
        <v>27169033.039999999</v>
      </c>
      <c r="DH142">
        <v>27169330.98</v>
      </c>
      <c r="DI142">
        <v>27268116.949999999</v>
      </c>
      <c r="DJ142">
        <v>27267090.420000002</v>
      </c>
      <c r="DK142">
        <v>27266710.899999999</v>
      </c>
      <c r="DL142">
        <v>27265289.109999999</v>
      </c>
      <c r="DM142">
        <v>27264790.390000001</v>
      </c>
      <c r="DN142">
        <v>27264657.25</v>
      </c>
      <c r="DO142">
        <v>27264947.260000002</v>
      </c>
      <c r="DP142">
        <v>27263646.91</v>
      </c>
      <c r="DQ142">
        <v>27261776.260000002</v>
      </c>
      <c r="DR142">
        <v>27261250.390000001</v>
      </c>
      <c r="DS142">
        <v>27261510.390000001</v>
      </c>
      <c r="DT142">
        <v>27252954.629999999</v>
      </c>
      <c r="DU142">
        <v>27252908.09</v>
      </c>
      <c r="DV142">
        <v>27253181.190000001</v>
      </c>
      <c r="DW142">
        <v>27251345.539999999</v>
      </c>
      <c r="DX142">
        <v>27250427.48</v>
      </c>
      <c r="DY142">
        <v>26998662.190000001</v>
      </c>
      <c r="DZ142">
        <v>26998325.199999999</v>
      </c>
      <c r="EA142">
        <v>26991974.629999999</v>
      </c>
      <c r="EB142">
        <v>26991782.68</v>
      </c>
      <c r="EC142">
        <v>26992043.579999998</v>
      </c>
      <c r="ED142">
        <v>26665638.41</v>
      </c>
      <c r="EE142">
        <v>26647716.030000001</v>
      </c>
      <c r="EF142">
        <v>26641062.010000002</v>
      </c>
      <c r="EG142">
        <v>26636283.149999999</v>
      </c>
      <c r="EH142">
        <v>26636016.879999999</v>
      </c>
      <c r="EI142">
        <v>26635324.600000001</v>
      </c>
      <c r="EJ142">
        <v>26635569.850000001</v>
      </c>
      <c r="EK142">
        <v>27150174.210000001</v>
      </c>
      <c r="EL142">
        <v>27150821.949999999</v>
      </c>
      <c r="EM142">
        <v>27674236.52</v>
      </c>
      <c r="EN142">
        <v>27672689.559999999</v>
      </c>
      <c r="EO142">
        <v>27671631.489999998</v>
      </c>
      <c r="EP142">
        <v>27671070.73</v>
      </c>
      <c r="EQ142">
        <v>27671229.460000001</v>
      </c>
      <c r="ER142">
        <v>27670305.899999999</v>
      </c>
      <c r="ES142">
        <v>27668712.32</v>
      </c>
      <c r="ET142">
        <v>27147634.93</v>
      </c>
      <c r="EU142">
        <v>26627416.260000002</v>
      </c>
      <c r="EV142">
        <v>26606562.449999999</v>
      </c>
      <c r="EW142">
        <v>26606295.289999999</v>
      </c>
      <c r="EX142">
        <v>26606532.739999998</v>
      </c>
      <c r="EY142">
        <v>26605196.370000001</v>
      </c>
      <c r="EZ142">
        <v>26604049.27</v>
      </c>
      <c r="FA142">
        <v>26602134.219999999</v>
      </c>
      <c r="FB142">
        <v>26601253.82</v>
      </c>
      <c r="FC142">
        <v>26600135.420000002</v>
      </c>
      <c r="FD142">
        <v>26599571.289999999</v>
      </c>
      <c r="FE142">
        <v>26599821.530000001</v>
      </c>
      <c r="FF142">
        <v>26598969.41</v>
      </c>
      <c r="FG142">
        <v>26598147.140000001</v>
      </c>
      <c r="FH142">
        <v>26095491.059999999</v>
      </c>
      <c r="FI142">
        <v>26021241.789999999</v>
      </c>
      <c r="FJ142">
        <v>26019908.170000002</v>
      </c>
      <c r="FK142">
        <v>26018707.579999998</v>
      </c>
      <c r="FL142">
        <v>26018942.530000001</v>
      </c>
      <c r="FM142">
        <v>26016615.690000001</v>
      </c>
      <c r="FN142">
        <v>26014944.940000001</v>
      </c>
      <c r="FO142">
        <v>26064117.43</v>
      </c>
      <c r="FP142">
        <v>26064362.16</v>
      </c>
      <c r="FQ142">
        <v>26063421.460000001</v>
      </c>
      <c r="FR142">
        <v>26063690.550000001</v>
      </c>
      <c r="FS142">
        <v>26063953.079999998</v>
      </c>
      <c r="FT142">
        <v>25990997.850000001</v>
      </c>
      <c r="FU142">
        <v>25990072.260000002</v>
      </c>
      <c r="FV142">
        <v>25989535.780000001</v>
      </c>
      <c r="FW142">
        <v>26038793.120000001</v>
      </c>
      <c r="FX142">
        <v>26050036.050000001</v>
      </c>
      <c r="FY142">
        <v>26049257.41</v>
      </c>
      <c r="FZ142">
        <v>26049386.260000002</v>
      </c>
      <c r="GA142">
        <v>26047983.68</v>
      </c>
      <c r="GC142" s="58" t="str">
        <f>INDEX('[1]MONEDA FIA'!$B$2:$B$51,MATCH(A142,'[1]MONEDA FIA'!$A$2:$A$51,0))</f>
        <v>DA</v>
      </c>
    </row>
    <row r="143" spans="1:185" x14ac:dyDescent="0.2">
      <c r="A143" t="s">
        <v>8</v>
      </c>
      <c r="B143" t="s">
        <v>16</v>
      </c>
      <c r="C143">
        <v>5446364.3499999996</v>
      </c>
      <c r="D143">
        <v>5439440.6399999997</v>
      </c>
      <c r="E143">
        <v>5437427.8300000001</v>
      </c>
      <c r="F143">
        <v>5435923.4900000002</v>
      </c>
      <c r="G143">
        <v>5434920.0199999996</v>
      </c>
      <c r="H143">
        <v>5431730.71</v>
      </c>
      <c r="I143">
        <v>5436037.9500000002</v>
      </c>
      <c r="J143">
        <v>5431082.6500000004</v>
      </c>
      <c r="K143">
        <v>5425432.6600000001</v>
      </c>
      <c r="L143">
        <v>5418419</v>
      </c>
      <c r="M143">
        <v>5417313.7599999998</v>
      </c>
      <c r="N143">
        <v>5416310.3700000001</v>
      </c>
      <c r="O143">
        <v>6165584.4000000004</v>
      </c>
      <c r="P143">
        <v>6194656.6900000004</v>
      </c>
      <c r="Q143">
        <v>6192743.6399999997</v>
      </c>
      <c r="R143">
        <v>6319048.2400000002</v>
      </c>
      <c r="S143">
        <v>6312523.3899999997</v>
      </c>
      <c r="T143">
        <v>6311011.4699999997</v>
      </c>
      <c r="U143">
        <v>6310006.5</v>
      </c>
      <c r="V143">
        <v>6307983.8300000001</v>
      </c>
      <c r="W143">
        <v>7027202.25</v>
      </c>
      <c r="X143">
        <v>7026169.3399999999</v>
      </c>
      <c r="Y143">
        <v>6918412.5499999998</v>
      </c>
      <c r="Z143">
        <v>6915792.6200000001</v>
      </c>
      <c r="AA143">
        <v>6914563.9500000002</v>
      </c>
      <c r="AB143">
        <v>6913536.1600000001</v>
      </c>
      <c r="AC143">
        <v>6947037.2300000004</v>
      </c>
      <c r="AD143">
        <v>6945089.0800000001</v>
      </c>
      <c r="AE143">
        <v>6938992.1100000003</v>
      </c>
      <c r="AF143">
        <v>6927427.5</v>
      </c>
      <c r="AG143">
        <v>6925670.4699999997</v>
      </c>
      <c r="AH143">
        <v>6936036.5999999996</v>
      </c>
      <c r="AI143">
        <v>6935010.8300000001</v>
      </c>
      <c r="AJ143">
        <v>7473710.6699999999</v>
      </c>
      <c r="AK143">
        <v>7473157.7999999998</v>
      </c>
      <c r="AL143">
        <v>7907223.0999999996</v>
      </c>
      <c r="AM143">
        <v>8013021.6600000001</v>
      </c>
      <c r="AN143">
        <v>7465833.0800000001</v>
      </c>
      <c r="AO143">
        <v>7464209.9000000004</v>
      </c>
      <c r="AP143">
        <v>7463185.0599999996</v>
      </c>
      <c r="AQ143">
        <v>7461267.5599999996</v>
      </c>
      <c r="AR143">
        <v>7459119.0300000003</v>
      </c>
      <c r="AS143">
        <v>7448058.5499999998</v>
      </c>
      <c r="AT143">
        <v>7441352.3799999999</v>
      </c>
      <c r="AU143">
        <v>8987841.0999999996</v>
      </c>
      <c r="AV143">
        <v>8986257.8000000007</v>
      </c>
      <c r="AW143">
        <v>8985176.3699999992</v>
      </c>
      <c r="AX143">
        <v>8969797.3399999999</v>
      </c>
      <c r="AY143">
        <v>8933115.1899999995</v>
      </c>
      <c r="AZ143">
        <v>8930840.8900000006</v>
      </c>
      <c r="BA143">
        <v>8975473.5600000005</v>
      </c>
      <c r="BB143">
        <v>8970799.2899999991</v>
      </c>
      <c r="BC143">
        <v>8969317.9900000002</v>
      </c>
      <c r="BD143">
        <v>8968238.8499999996</v>
      </c>
      <c r="BE143">
        <v>8966151.2799999993</v>
      </c>
      <c r="BF143">
        <v>8955889.9700000007</v>
      </c>
      <c r="BG143">
        <v>8924013.9499999993</v>
      </c>
      <c r="BH143">
        <v>8921461.6699999999</v>
      </c>
      <c r="BI143">
        <v>8909053.2599999998</v>
      </c>
      <c r="BJ143">
        <v>8907625.3699999992</v>
      </c>
      <c r="BK143">
        <v>8906547.3200000003</v>
      </c>
      <c r="BL143">
        <v>8906967.0899999999</v>
      </c>
      <c r="BM143">
        <v>8911515.0800000001</v>
      </c>
      <c r="BN143">
        <v>8780263.9499999993</v>
      </c>
      <c r="BO143">
        <v>8773011.9399999995</v>
      </c>
      <c r="BP143">
        <v>8770712.5500000007</v>
      </c>
      <c r="BQ143">
        <v>8769339.3399999999</v>
      </c>
      <c r="BR143">
        <v>8768267.0800000001</v>
      </c>
      <c r="BS143">
        <v>8766286.6999999993</v>
      </c>
      <c r="BT143">
        <v>8764103.3499999996</v>
      </c>
      <c r="BU143">
        <v>8751558.75</v>
      </c>
      <c r="BV143">
        <v>8748817.6099999994</v>
      </c>
      <c r="BW143">
        <v>8746374.6199999992</v>
      </c>
      <c r="BX143">
        <v>8744401.1600000001</v>
      </c>
      <c r="BY143">
        <v>8749329.7100000009</v>
      </c>
      <c r="BZ143">
        <v>7748506.4199999999</v>
      </c>
      <c r="CA143">
        <v>7746430.9400000004</v>
      </c>
      <c r="CB143">
        <v>7744350.6299999999</v>
      </c>
      <c r="CC143">
        <v>7297517.5899999999</v>
      </c>
      <c r="CD143">
        <v>7290023.3600000003</v>
      </c>
      <c r="CE143">
        <v>7288650.7199999997</v>
      </c>
      <c r="CF143">
        <v>7287579.2400000002</v>
      </c>
      <c r="CG143">
        <v>7285330.0899999999</v>
      </c>
      <c r="CH143">
        <v>7282850.5700000003</v>
      </c>
      <c r="CI143">
        <v>7270906.8300000001</v>
      </c>
      <c r="CJ143">
        <v>7269027.5899999999</v>
      </c>
      <c r="CK143">
        <v>7258119.8899999997</v>
      </c>
      <c r="CL143">
        <v>7256956.1100000003</v>
      </c>
      <c r="CM143">
        <v>7255886.1299999999</v>
      </c>
      <c r="CN143">
        <v>7253267.3399999999</v>
      </c>
      <c r="CO143">
        <v>7250654.6399999997</v>
      </c>
      <c r="CP143">
        <v>7248176.2400000002</v>
      </c>
      <c r="CQ143">
        <v>7246419.46</v>
      </c>
      <c r="CR143">
        <v>7244022.9500000002</v>
      </c>
      <c r="CS143">
        <v>7250652.4400000004</v>
      </c>
      <c r="CT143">
        <v>7249581.4100000001</v>
      </c>
      <c r="CU143">
        <v>7238395.75</v>
      </c>
      <c r="CV143">
        <v>7234590.9100000001</v>
      </c>
      <c r="CW143">
        <v>7228719.9199999999</v>
      </c>
      <c r="CX143">
        <v>7226605.7599999998</v>
      </c>
      <c r="CY143">
        <v>7224325.0300000003</v>
      </c>
      <c r="CZ143">
        <v>7222755.0499999998</v>
      </c>
      <c r="DA143">
        <v>7221685.8700000001</v>
      </c>
      <c r="DB143">
        <v>7219421.5599999996</v>
      </c>
      <c r="DC143">
        <v>7217245.8300000001</v>
      </c>
      <c r="DD143">
        <v>7214890.7400000002</v>
      </c>
      <c r="DE143">
        <v>7184596.1900000004</v>
      </c>
      <c r="DF143">
        <v>7183528.3200000003</v>
      </c>
      <c r="DG143">
        <v>7181766.5199999996</v>
      </c>
      <c r="DH143">
        <v>7180697.9400000004</v>
      </c>
      <c r="DI143">
        <v>7278120.0700000003</v>
      </c>
      <c r="DJ143">
        <v>7275728.9500000002</v>
      </c>
      <c r="DK143">
        <v>7273982.0700000003</v>
      </c>
      <c r="DL143">
        <v>7271195.1600000001</v>
      </c>
      <c r="DM143">
        <v>7269321.2999999998</v>
      </c>
      <c r="DN143">
        <v>7267826.75</v>
      </c>
      <c r="DO143">
        <v>7490492.54</v>
      </c>
      <c r="DP143">
        <v>7487830.8200000003</v>
      </c>
      <c r="DQ143">
        <v>7484621.9100000001</v>
      </c>
      <c r="DR143">
        <v>7735576.54</v>
      </c>
      <c r="DS143">
        <v>7734498.3700000001</v>
      </c>
      <c r="DT143">
        <v>7724601.1500000004</v>
      </c>
      <c r="DU143">
        <v>7723216.8200000003</v>
      </c>
      <c r="DV143">
        <v>7722134.2800000003</v>
      </c>
      <c r="DW143">
        <v>7718968.54</v>
      </c>
      <c r="DX143">
        <v>7716703.5999999996</v>
      </c>
      <c r="DY143">
        <v>7463589.71</v>
      </c>
      <c r="DZ143">
        <v>7461918.3499999996</v>
      </c>
      <c r="EA143">
        <v>7456330.3200000003</v>
      </c>
      <c r="EB143">
        <v>7454776.3799999999</v>
      </c>
      <c r="EC143">
        <v>7453704.8600000003</v>
      </c>
      <c r="ED143">
        <v>7125963.3399999999</v>
      </c>
      <c r="EE143">
        <v>7209857.6799999997</v>
      </c>
      <c r="EF143">
        <v>7201877.1900000004</v>
      </c>
      <c r="EG143">
        <v>7195775.2599999998</v>
      </c>
      <c r="EH143">
        <v>7192822.9299999997</v>
      </c>
      <c r="EI143">
        <v>7198779.0599999996</v>
      </c>
      <c r="EJ143">
        <v>7197704.1399999997</v>
      </c>
      <c r="EK143">
        <v>7710958.5899999999</v>
      </c>
      <c r="EL143">
        <v>7757356.6900000004</v>
      </c>
      <c r="EM143">
        <v>8307547</v>
      </c>
      <c r="EN143">
        <v>8304651.3399999999</v>
      </c>
      <c r="EO143">
        <v>8302276.2300000004</v>
      </c>
      <c r="EP143">
        <v>8300394.7800000003</v>
      </c>
      <c r="EQ143">
        <v>8299217.5700000003</v>
      </c>
      <c r="ER143">
        <v>8319530.2199999997</v>
      </c>
      <c r="ES143">
        <v>8316614.6600000001</v>
      </c>
      <c r="ET143">
        <v>7794198.7400000002</v>
      </c>
      <c r="EU143">
        <v>7272659.4000000004</v>
      </c>
      <c r="EV143">
        <v>7250482.1799999997</v>
      </c>
      <c r="EW143">
        <v>7248872.3399999999</v>
      </c>
      <c r="EX143">
        <v>7247777.29</v>
      </c>
      <c r="EY143">
        <v>7245097.5099999998</v>
      </c>
      <c r="EZ143">
        <v>7244132.2800000003</v>
      </c>
      <c r="FA143">
        <v>7246514.9000000004</v>
      </c>
      <c r="FB143">
        <v>7244271.2400000002</v>
      </c>
      <c r="FC143">
        <v>7241836.4199999999</v>
      </c>
      <c r="FD143">
        <v>7239943.5199999996</v>
      </c>
      <c r="FE143">
        <v>7238854.1500000004</v>
      </c>
      <c r="FF143">
        <v>7236662.3899999997</v>
      </c>
      <c r="FG143">
        <v>7236700.2699999996</v>
      </c>
      <c r="FH143">
        <v>6732696.2199999997</v>
      </c>
      <c r="FI143">
        <v>7728103.0800000001</v>
      </c>
      <c r="FJ143">
        <v>7725490.1699999999</v>
      </c>
      <c r="FK143">
        <v>7722977.3300000001</v>
      </c>
      <c r="FL143">
        <v>7721914.0800000001</v>
      </c>
      <c r="FM143">
        <v>7718289.0199999996</v>
      </c>
      <c r="FN143">
        <v>7776329.4000000004</v>
      </c>
      <c r="FO143">
        <v>7824208.1100000003</v>
      </c>
      <c r="FP143">
        <v>7823174.0899999999</v>
      </c>
      <c r="FQ143">
        <v>7839663.1500000004</v>
      </c>
      <c r="FR143">
        <v>7838636.3200000003</v>
      </c>
      <c r="FS143">
        <v>7837610.4100000001</v>
      </c>
      <c r="FT143">
        <v>7761106.9100000001</v>
      </c>
      <c r="FU143">
        <v>7758893.8399999999</v>
      </c>
      <c r="FV143">
        <v>7757070.9800000004</v>
      </c>
      <c r="FW143">
        <v>7805020.4800000004</v>
      </c>
      <c r="FX143">
        <v>6303482.5599999996</v>
      </c>
      <c r="FY143">
        <v>6301388.7599999998</v>
      </c>
      <c r="FZ143">
        <v>6300204.9500000002</v>
      </c>
      <c r="GA143">
        <v>6297489.21</v>
      </c>
      <c r="GC143" s="58" t="str">
        <f>INDEX('[1]MONEDA FIA'!$B$2:$B$51,MATCH(A143,'[1]MONEDA FIA'!$A$2:$A$51,0))</f>
        <v>DA</v>
      </c>
    </row>
    <row r="144" spans="1:185" x14ac:dyDescent="0.2">
      <c r="A144" t="s">
        <v>8</v>
      </c>
      <c r="B144" t="s">
        <v>14</v>
      </c>
      <c r="C144">
        <v>0.4587</v>
      </c>
      <c r="D144">
        <v>0.46160000000000001</v>
      </c>
      <c r="E144">
        <v>0.4627</v>
      </c>
      <c r="F144">
        <v>0.4667</v>
      </c>
      <c r="G144">
        <v>0.46960000000000002</v>
      </c>
      <c r="H144">
        <v>0.47189999999999999</v>
      </c>
      <c r="I144">
        <v>0.47360000000000002</v>
      </c>
      <c r="J144">
        <v>0.4753</v>
      </c>
      <c r="K144">
        <v>0.47870000000000001</v>
      </c>
      <c r="L144">
        <v>0.48099999999999998</v>
      </c>
      <c r="M144">
        <v>0.4839</v>
      </c>
      <c r="N144">
        <v>0.48620000000000002</v>
      </c>
      <c r="O144">
        <v>0.4879</v>
      </c>
      <c r="P144">
        <v>0.49020000000000002</v>
      </c>
      <c r="Q144">
        <v>0.49130000000000001</v>
      </c>
      <c r="R144">
        <v>0.48959999999999998</v>
      </c>
      <c r="S144">
        <v>0.49130000000000001</v>
      </c>
      <c r="T144">
        <v>0.4919</v>
      </c>
      <c r="U144">
        <v>0.49359999999999998</v>
      </c>
      <c r="V144">
        <v>0.49359999999999998</v>
      </c>
      <c r="W144">
        <v>0.4919</v>
      </c>
      <c r="X144">
        <v>0.48899999999999999</v>
      </c>
      <c r="Y144">
        <v>0.497</v>
      </c>
      <c r="Z144">
        <v>0.49640000000000001</v>
      </c>
      <c r="AA144">
        <v>0.49469999999999997</v>
      </c>
      <c r="AB144">
        <v>0.49130000000000001</v>
      </c>
      <c r="AC144">
        <v>0.49009999999999998</v>
      </c>
      <c r="AD144">
        <v>0.48720000000000002</v>
      </c>
      <c r="AE144">
        <v>0.48609999999999998</v>
      </c>
      <c r="AF144">
        <v>0.49809999999999999</v>
      </c>
      <c r="AG144">
        <v>0.48149999999999998</v>
      </c>
      <c r="AH144">
        <v>0.47689999999999999</v>
      </c>
      <c r="AI144">
        <v>0.47460000000000002</v>
      </c>
      <c r="AJ144">
        <v>0.46939999999999998</v>
      </c>
      <c r="AK144">
        <v>0.46710000000000002</v>
      </c>
      <c r="AL144">
        <v>0.46189999999999998</v>
      </c>
      <c r="AM144">
        <v>0.45679999999999998</v>
      </c>
      <c r="AN144">
        <v>0.44869999999999999</v>
      </c>
      <c r="AO144">
        <v>0.44359999999999999</v>
      </c>
      <c r="AP144">
        <v>0.4395</v>
      </c>
      <c r="AQ144">
        <v>0.43319999999999997</v>
      </c>
      <c r="AR144">
        <v>0.42980000000000002</v>
      </c>
      <c r="AS144">
        <v>0.42570000000000002</v>
      </c>
      <c r="AT144">
        <v>0.42109999999999997</v>
      </c>
      <c r="AU144">
        <v>0.41599999999999998</v>
      </c>
      <c r="AV144">
        <v>0.41020000000000001</v>
      </c>
      <c r="AW144">
        <v>0.40329999999999999</v>
      </c>
      <c r="AX144">
        <v>0.3982</v>
      </c>
      <c r="AY144">
        <v>0.39069999999999999</v>
      </c>
      <c r="AZ144">
        <v>0.38550000000000001</v>
      </c>
      <c r="BA144">
        <v>0.3821</v>
      </c>
      <c r="BB144">
        <v>0.37690000000000001</v>
      </c>
      <c r="BC144">
        <v>0.37230000000000002</v>
      </c>
      <c r="BD144">
        <v>0.36770000000000003</v>
      </c>
      <c r="BE144">
        <v>0.36309999999999998</v>
      </c>
      <c r="BF144">
        <v>0.35849999999999999</v>
      </c>
      <c r="BG144">
        <v>0.35449999999999998</v>
      </c>
      <c r="BH144">
        <v>0.33900000000000002</v>
      </c>
      <c r="BI144">
        <v>0.33389999999999997</v>
      </c>
      <c r="BJ144">
        <v>0.33100000000000002</v>
      </c>
      <c r="BK144">
        <v>0.34189999999999998</v>
      </c>
      <c r="BL144">
        <v>0.33789999999999998</v>
      </c>
      <c r="BM144">
        <v>0.33329999999999999</v>
      </c>
      <c r="BN144">
        <v>0.32640000000000002</v>
      </c>
      <c r="BO144">
        <v>0.32290000000000002</v>
      </c>
      <c r="BP144">
        <v>0.31950000000000001</v>
      </c>
      <c r="BQ144">
        <v>0.31840000000000002</v>
      </c>
      <c r="BR144">
        <v>0.31890000000000002</v>
      </c>
      <c r="BS144">
        <v>0.31719999999999998</v>
      </c>
      <c r="BT144">
        <v>0.35160000000000002</v>
      </c>
      <c r="BU144">
        <v>0.3493</v>
      </c>
      <c r="BV144">
        <v>0.34589999999999999</v>
      </c>
      <c r="BW144">
        <v>0.34239999999999998</v>
      </c>
      <c r="BX144">
        <v>0.33900000000000002</v>
      </c>
      <c r="BY144">
        <v>0.33950000000000002</v>
      </c>
      <c r="BZ144">
        <v>0.33610000000000001</v>
      </c>
      <c r="CA144">
        <v>0.33839999999999998</v>
      </c>
      <c r="CB144">
        <v>0.33900000000000002</v>
      </c>
      <c r="CC144">
        <v>0.34179999999999999</v>
      </c>
      <c r="CD144">
        <v>0.34410000000000002</v>
      </c>
      <c r="CE144">
        <v>0.34699999999999998</v>
      </c>
      <c r="CF144">
        <v>0.35039999999999999</v>
      </c>
      <c r="CG144">
        <v>0.35389999999999999</v>
      </c>
      <c r="CH144">
        <v>0.35730000000000001</v>
      </c>
      <c r="CI144">
        <v>0.35959999999999998</v>
      </c>
      <c r="CJ144">
        <v>0.36299999999999999</v>
      </c>
      <c r="CK144">
        <v>0.35439999999999999</v>
      </c>
      <c r="CL144">
        <v>0.36880000000000002</v>
      </c>
      <c r="CM144">
        <v>0.37280000000000002</v>
      </c>
      <c r="CN144">
        <v>0.37509999999999999</v>
      </c>
      <c r="CO144">
        <v>0.3785</v>
      </c>
      <c r="CP144">
        <v>0.38190000000000002</v>
      </c>
      <c r="CQ144">
        <v>0.38479999999999998</v>
      </c>
      <c r="CR144">
        <v>0.3911</v>
      </c>
      <c r="CS144">
        <v>0.39169999999999999</v>
      </c>
      <c r="CT144">
        <v>0.3957</v>
      </c>
      <c r="CU144">
        <v>0.39450000000000002</v>
      </c>
      <c r="CV144">
        <v>0.39860000000000001</v>
      </c>
      <c r="CW144">
        <v>0.40139999999999998</v>
      </c>
      <c r="CX144">
        <v>0.36759999999999998</v>
      </c>
      <c r="CY144">
        <v>0.36990000000000001</v>
      </c>
      <c r="CZ144">
        <v>0.37269999999999998</v>
      </c>
      <c r="DA144">
        <v>0.37669999999999998</v>
      </c>
      <c r="DB144">
        <v>0.379</v>
      </c>
      <c r="DC144">
        <v>0.38129999999999997</v>
      </c>
      <c r="DD144">
        <v>0.38990000000000002</v>
      </c>
      <c r="DE144">
        <v>0.3916</v>
      </c>
      <c r="DF144">
        <v>0.39279999999999998</v>
      </c>
      <c r="DG144">
        <v>0.39450000000000002</v>
      </c>
      <c r="DH144">
        <v>0.39510000000000001</v>
      </c>
      <c r="DI144">
        <v>0.39450000000000002</v>
      </c>
      <c r="DJ144">
        <v>0.39450000000000002</v>
      </c>
      <c r="DK144">
        <v>0.39450000000000002</v>
      </c>
      <c r="DL144">
        <v>0.39329999999999998</v>
      </c>
      <c r="DM144">
        <v>0.39450000000000002</v>
      </c>
      <c r="DN144">
        <v>0.39450000000000002</v>
      </c>
      <c r="DO144">
        <v>0.40479999999999999</v>
      </c>
      <c r="DP144">
        <v>0.40479999999999999</v>
      </c>
      <c r="DQ144">
        <v>0.38579999999999998</v>
      </c>
      <c r="DR144">
        <v>0.38009999999999999</v>
      </c>
      <c r="DS144">
        <v>0.37840000000000001</v>
      </c>
      <c r="DT144">
        <v>0.37719999999999998</v>
      </c>
      <c r="DU144">
        <v>0.37490000000000001</v>
      </c>
      <c r="DV144">
        <v>0.37440000000000001</v>
      </c>
      <c r="DW144">
        <v>0.37319999999999998</v>
      </c>
      <c r="DX144">
        <v>0.3715</v>
      </c>
      <c r="DY144">
        <v>0.37430000000000002</v>
      </c>
      <c r="DZ144">
        <v>0.37259999999999999</v>
      </c>
      <c r="EA144">
        <v>0.37030000000000002</v>
      </c>
      <c r="EB144">
        <v>0.36969999999999997</v>
      </c>
      <c r="EC144">
        <v>0.36919999999999997</v>
      </c>
      <c r="ED144">
        <v>0.36859999999999998</v>
      </c>
      <c r="EE144">
        <v>0.37030000000000002</v>
      </c>
      <c r="EF144">
        <v>0.37030000000000002</v>
      </c>
      <c r="EG144">
        <v>0.36919999999999997</v>
      </c>
      <c r="EH144">
        <v>0.42699999999999999</v>
      </c>
      <c r="EI144">
        <v>0.4259</v>
      </c>
      <c r="EJ144">
        <v>0.42420000000000002</v>
      </c>
      <c r="EK144">
        <v>0.41839999999999999</v>
      </c>
      <c r="EL144">
        <v>0.50329999999999997</v>
      </c>
      <c r="EM144">
        <v>0.61560000000000004</v>
      </c>
      <c r="EN144">
        <v>0.6099</v>
      </c>
      <c r="EO144">
        <v>0.6018</v>
      </c>
      <c r="EP144">
        <v>0.59550000000000003</v>
      </c>
      <c r="EQ144">
        <v>0.58809999999999996</v>
      </c>
      <c r="ER144">
        <v>0.58169999999999999</v>
      </c>
      <c r="ES144">
        <v>0.57540000000000002</v>
      </c>
      <c r="ET144">
        <v>0.5726</v>
      </c>
      <c r="EU144">
        <v>0.57310000000000005</v>
      </c>
      <c r="EV144">
        <v>0.57540000000000002</v>
      </c>
      <c r="EW144">
        <v>0.57479999999999998</v>
      </c>
      <c r="EX144">
        <v>0.57430000000000003</v>
      </c>
      <c r="EY144">
        <v>0.57430000000000003</v>
      </c>
      <c r="EZ144">
        <v>0.56910000000000005</v>
      </c>
      <c r="FA144">
        <v>0.56510000000000005</v>
      </c>
      <c r="FB144">
        <v>0.56510000000000005</v>
      </c>
      <c r="FC144">
        <v>0.56330000000000002</v>
      </c>
      <c r="FD144">
        <v>0.56159999999999999</v>
      </c>
      <c r="FE144">
        <v>0.56159999999999999</v>
      </c>
      <c r="FF144">
        <v>0.55930000000000002</v>
      </c>
      <c r="FG144">
        <v>0.55759999999999998</v>
      </c>
      <c r="FH144">
        <v>0.55820000000000003</v>
      </c>
      <c r="FI144">
        <v>0.55589999999999995</v>
      </c>
      <c r="FJ144">
        <v>0.55359999999999998</v>
      </c>
      <c r="FK144">
        <v>0.55300000000000005</v>
      </c>
      <c r="FL144">
        <v>0.49220000000000003</v>
      </c>
      <c r="FM144">
        <v>0.49220000000000003</v>
      </c>
      <c r="FN144">
        <v>0.46010000000000001</v>
      </c>
      <c r="FO144">
        <v>0.46410000000000001</v>
      </c>
      <c r="FP144">
        <v>0.37759999999999999</v>
      </c>
      <c r="FQ144">
        <v>0.26640000000000003</v>
      </c>
      <c r="FR144">
        <v>0.27210000000000001</v>
      </c>
      <c r="FS144">
        <v>0.27900000000000003</v>
      </c>
      <c r="FT144">
        <v>0.28699999999999998</v>
      </c>
      <c r="FU144">
        <v>0.29389999999999999</v>
      </c>
      <c r="FV144">
        <v>0.29959999999999998</v>
      </c>
      <c r="FW144">
        <v>0.30649999999999999</v>
      </c>
      <c r="FX144">
        <v>0.88329999999999997</v>
      </c>
      <c r="FY144">
        <v>0.89419999999999999</v>
      </c>
      <c r="FZ144">
        <v>0.89080000000000004</v>
      </c>
      <c r="GA144">
        <v>0.88560000000000005</v>
      </c>
      <c r="GC144" s="58" t="str">
        <f>INDEX('[1]MONEDA FIA'!$B$2:$B$51,MATCH(A144,'[1]MONEDA FIA'!$A$2:$A$51,0))</f>
        <v>DA</v>
      </c>
    </row>
    <row r="145" spans="1:185" x14ac:dyDescent="0.2">
      <c r="A145" t="s">
        <v>8</v>
      </c>
      <c r="B145" t="s">
        <v>15</v>
      </c>
      <c r="C145">
        <v>0.4597</v>
      </c>
      <c r="D145">
        <v>0.46250000000000002</v>
      </c>
      <c r="E145">
        <v>0.4637</v>
      </c>
      <c r="F145">
        <v>0.4677</v>
      </c>
      <c r="G145">
        <v>0.47060000000000002</v>
      </c>
      <c r="H145">
        <v>0.47289999999999999</v>
      </c>
      <c r="I145">
        <v>0.47460000000000002</v>
      </c>
      <c r="J145">
        <v>0.4763</v>
      </c>
      <c r="K145">
        <v>0.4798</v>
      </c>
      <c r="L145">
        <v>0.48209999999999997</v>
      </c>
      <c r="M145">
        <v>0.48499999999999999</v>
      </c>
      <c r="N145">
        <v>0.48730000000000001</v>
      </c>
      <c r="O145">
        <v>0.48899999999999999</v>
      </c>
      <c r="P145">
        <v>0.49130000000000001</v>
      </c>
      <c r="Q145">
        <v>0.4924</v>
      </c>
      <c r="R145">
        <v>0.49070000000000003</v>
      </c>
      <c r="S145">
        <v>0.4924</v>
      </c>
      <c r="T145">
        <v>0.49299999999999999</v>
      </c>
      <c r="U145">
        <v>0.49469999999999997</v>
      </c>
      <c r="V145">
        <v>0.49469999999999997</v>
      </c>
      <c r="W145">
        <v>0.49299999999999999</v>
      </c>
      <c r="X145">
        <v>0.49009999999999998</v>
      </c>
      <c r="Y145">
        <v>0.49819999999999998</v>
      </c>
      <c r="Z145">
        <v>0.49759999999999999</v>
      </c>
      <c r="AA145">
        <v>0.49580000000000002</v>
      </c>
      <c r="AB145">
        <v>0.4924</v>
      </c>
      <c r="AC145">
        <v>0.49120000000000003</v>
      </c>
      <c r="AD145">
        <v>0.48830000000000001</v>
      </c>
      <c r="AE145">
        <v>0.48720000000000002</v>
      </c>
      <c r="AF145">
        <v>0.49930000000000002</v>
      </c>
      <c r="AG145">
        <v>0.48259999999999997</v>
      </c>
      <c r="AH145">
        <v>0.47789999999999999</v>
      </c>
      <c r="AI145">
        <v>0.47560000000000002</v>
      </c>
      <c r="AJ145">
        <v>0.47039999999999998</v>
      </c>
      <c r="AK145">
        <v>0.46810000000000002</v>
      </c>
      <c r="AL145">
        <v>0.46289999999999998</v>
      </c>
      <c r="AM145">
        <v>0.4577</v>
      </c>
      <c r="AN145">
        <v>0.44969999999999999</v>
      </c>
      <c r="AO145">
        <v>0.44450000000000001</v>
      </c>
      <c r="AP145">
        <v>0.44040000000000001</v>
      </c>
      <c r="AQ145">
        <v>0.43409999999999999</v>
      </c>
      <c r="AR145">
        <v>0.43059999999999998</v>
      </c>
      <c r="AS145">
        <v>0.42659999999999998</v>
      </c>
      <c r="AT145">
        <v>0.42199999999999999</v>
      </c>
      <c r="AU145">
        <v>0.4168</v>
      </c>
      <c r="AV145">
        <v>0.41099999999999998</v>
      </c>
      <c r="AW145">
        <v>0.40410000000000001</v>
      </c>
      <c r="AX145">
        <v>0.39889999999999998</v>
      </c>
      <c r="AY145">
        <v>0.39140000000000003</v>
      </c>
      <c r="AZ145">
        <v>0.38619999999999999</v>
      </c>
      <c r="BA145">
        <v>0.38279999999999997</v>
      </c>
      <c r="BB145">
        <v>0.37759999999999999</v>
      </c>
      <c r="BC145">
        <v>0.373</v>
      </c>
      <c r="BD145">
        <v>0.36840000000000001</v>
      </c>
      <c r="BE145">
        <v>0.36370000000000002</v>
      </c>
      <c r="BF145">
        <v>0.35909999999999997</v>
      </c>
      <c r="BG145">
        <v>0.35510000000000003</v>
      </c>
      <c r="BH145">
        <v>0.33960000000000001</v>
      </c>
      <c r="BI145">
        <v>0.33439999999999998</v>
      </c>
      <c r="BJ145">
        <v>0.33150000000000002</v>
      </c>
      <c r="BK145">
        <v>0.34239999999999998</v>
      </c>
      <c r="BL145">
        <v>0.33839999999999998</v>
      </c>
      <c r="BM145">
        <v>0.33379999999999999</v>
      </c>
      <c r="BN145">
        <v>0.32690000000000002</v>
      </c>
      <c r="BO145">
        <v>0.32340000000000002</v>
      </c>
      <c r="BP145">
        <v>0.32</v>
      </c>
      <c r="BQ145">
        <v>0.31879999999999997</v>
      </c>
      <c r="BR145">
        <v>0.31940000000000002</v>
      </c>
      <c r="BS145">
        <v>0.31769999999999998</v>
      </c>
      <c r="BT145">
        <v>0.35220000000000001</v>
      </c>
      <c r="BU145">
        <v>0.34989999999999999</v>
      </c>
      <c r="BV145">
        <v>0.34639999999999999</v>
      </c>
      <c r="BW145">
        <v>0.34300000000000003</v>
      </c>
      <c r="BX145">
        <v>0.33950000000000002</v>
      </c>
      <c r="BY145">
        <v>0.34010000000000001</v>
      </c>
      <c r="BZ145">
        <v>0.33660000000000001</v>
      </c>
      <c r="CA145">
        <v>0.33889999999999998</v>
      </c>
      <c r="CB145">
        <v>0.33950000000000002</v>
      </c>
      <c r="CC145">
        <v>0.34239999999999998</v>
      </c>
      <c r="CD145">
        <v>0.34470000000000001</v>
      </c>
      <c r="CE145">
        <v>0.34749999999999998</v>
      </c>
      <c r="CF145">
        <v>0.35099999999999998</v>
      </c>
      <c r="CG145">
        <v>0.35439999999999999</v>
      </c>
      <c r="CH145">
        <v>0.3579</v>
      </c>
      <c r="CI145">
        <v>0.36020000000000002</v>
      </c>
      <c r="CJ145">
        <v>0.36359999999999998</v>
      </c>
      <c r="CK145">
        <v>0.35499999999999998</v>
      </c>
      <c r="CL145">
        <v>0.36940000000000001</v>
      </c>
      <c r="CM145">
        <v>0.37340000000000001</v>
      </c>
      <c r="CN145">
        <v>0.37569999999999998</v>
      </c>
      <c r="CO145">
        <v>0.37919999999999998</v>
      </c>
      <c r="CP145">
        <v>0.3826</v>
      </c>
      <c r="CQ145">
        <v>0.38550000000000001</v>
      </c>
      <c r="CR145">
        <v>0.39179999999999998</v>
      </c>
      <c r="CS145">
        <v>0.39240000000000003</v>
      </c>
      <c r="CT145">
        <v>0.39639999999999997</v>
      </c>
      <c r="CU145">
        <v>0.39529999999999998</v>
      </c>
      <c r="CV145">
        <v>0.39929999999999999</v>
      </c>
      <c r="CW145">
        <v>0.4022</v>
      </c>
      <c r="CX145">
        <v>0.36820000000000003</v>
      </c>
      <c r="CY145">
        <v>0.3705</v>
      </c>
      <c r="CZ145">
        <v>0.37340000000000001</v>
      </c>
      <c r="DA145">
        <v>0.37740000000000001</v>
      </c>
      <c r="DB145">
        <v>0.37969999999999998</v>
      </c>
      <c r="DC145">
        <v>0.38200000000000001</v>
      </c>
      <c r="DD145">
        <v>0.3906</v>
      </c>
      <c r="DE145">
        <v>0.39229999999999998</v>
      </c>
      <c r="DF145">
        <v>0.39350000000000002</v>
      </c>
      <c r="DG145">
        <v>0.3952</v>
      </c>
      <c r="DH145">
        <v>0.39579999999999999</v>
      </c>
      <c r="DI145">
        <v>0.3952</v>
      </c>
      <c r="DJ145">
        <v>0.3952</v>
      </c>
      <c r="DK145">
        <v>0.3952</v>
      </c>
      <c r="DL145">
        <v>0.39400000000000002</v>
      </c>
      <c r="DM145">
        <v>0.3952</v>
      </c>
      <c r="DN145">
        <v>0.3952</v>
      </c>
      <c r="DO145">
        <v>0.40550000000000003</v>
      </c>
      <c r="DP145">
        <v>0.40550000000000003</v>
      </c>
      <c r="DQ145">
        <v>0.38650000000000001</v>
      </c>
      <c r="DR145">
        <v>0.38080000000000003</v>
      </c>
      <c r="DS145">
        <v>0.379</v>
      </c>
      <c r="DT145">
        <v>0.37790000000000001</v>
      </c>
      <c r="DU145">
        <v>0.37559999999999999</v>
      </c>
      <c r="DV145">
        <v>0.375</v>
      </c>
      <c r="DW145">
        <v>0.37380000000000002</v>
      </c>
      <c r="DX145">
        <v>0.37209999999999999</v>
      </c>
      <c r="DY145">
        <v>0.375</v>
      </c>
      <c r="DZ145">
        <v>0.37330000000000002</v>
      </c>
      <c r="EA145">
        <v>0.371</v>
      </c>
      <c r="EB145">
        <v>0.37040000000000001</v>
      </c>
      <c r="EC145">
        <v>0.36980000000000002</v>
      </c>
      <c r="ED145">
        <v>0.36919999999999997</v>
      </c>
      <c r="EE145">
        <v>0.37090000000000001</v>
      </c>
      <c r="EF145">
        <v>0.37090000000000001</v>
      </c>
      <c r="EG145">
        <v>0.36980000000000002</v>
      </c>
      <c r="EH145">
        <v>0.4279</v>
      </c>
      <c r="EI145">
        <v>0.42670000000000002</v>
      </c>
      <c r="EJ145">
        <v>0.42499999999999999</v>
      </c>
      <c r="EK145">
        <v>0.41920000000000002</v>
      </c>
      <c r="EL145">
        <v>0.50439999999999996</v>
      </c>
      <c r="EM145">
        <v>0.61729999999999996</v>
      </c>
      <c r="EN145">
        <v>0.61160000000000003</v>
      </c>
      <c r="EO145">
        <v>0.60350000000000004</v>
      </c>
      <c r="EP145">
        <v>0.59709999999999996</v>
      </c>
      <c r="EQ145">
        <v>0.58960000000000001</v>
      </c>
      <c r="ER145">
        <v>0.58330000000000004</v>
      </c>
      <c r="ES145">
        <v>0.57699999999999996</v>
      </c>
      <c r="ET145">
        <v>0.57410000000000005</v>
      </c>
      <c r="EU145">
        <v>0.5746</v>
      </c>
      <c r="EV145">
        <v>0.57689999999999997</v>
      </c>
      <c r="EW145">
        <v>0.57640000000000002</v>
      </c>
      <c r="EX145">
        <v>0.57579999999999998</v>
      </c>
      <c r="EY145">
        <v>0.57579999999999998</v>
      </c>
      <c r="EZ145">
        <v>0.5706</v>
      </c>
      <c r="FA145">
        <v>0.5665</v>
      </c>
      <c r="FB145">
        <v>0.5665</v>
      </c>
      <c r="FC145">
        <v>0.56479999999999997</v>
      </c>
      <c r="FD145">
        <v>0.56310000000000004</v>
      </c>
      <c r="FE145">
        <v>0.56310000000000004</v>
      </c>
      <c r="FF145">
        <v>0.56079999999999997</v>
      </c>
      <c r="FG145">
        <v>0.55900000000000005</v>
      </c>
      <c r="FH145">
        <v>0.55959999999999999</v>
      </c>
      <c r="FI145">
        <v>0.55730000000000002</v>
      </c>
      <c r="FJ145">
        <v>0.55500000000000005</v>
      </c>
      <c r="FK145">
        <v>0.5544</v>
      </c>
      <c r="FL145">
        <v>0.49330000000000002</v>
      </c>
      <c r="FM145">
        <v>0.49330000000000002</v>
      </c>
      <c r="FN145">
        <v>0.46110000000000001</v>
      </c>
      <c r="FO145">
        <v>0.46510000000000001</v>
      </c>
      <c r="FP145">
        <v>0.37819999999999998</v>
      </c>
      <c r="FQ145">
        <v>0.26669999999999999</v>
      </c>
      <c r="FR145">
        <v>0.27250000000000002</v>
      </c>
      <c r="FS145">
        <v>0.27929999999999999</v>
      </c>
      <c r="FT145">
        <v>0.28739999999999999</v>
      </c>
      <c r="FU145">
        <v>0.29430000000000001</v>
      </c>
      <c r="FV145">
        <v>0.3</v>
      </c>
      <c r="FW145">
        <v>0.30690000000000001</v>
      </c>
      <c r="FX145">
        <v>0.88690000000000002</v>
      </c>
      <c r="FY145">
        <v>0.89790000000000003</v>
      </c>
      <c r="FZ145">
        <v>0.89439999999999997</v>
      </c>
      <c r="GA145">
        <v>0.88919999999999999</v>
      </c>
      <c r="GC145" s="58" t="str">
        <f>INDEX('[1]MONEDA FIA'!$B$2:$B$51,MATCH(A145,'[1]MONEDA FIA'!$A$2:$A$51,0))</f>
        <v>DA</v>
      </c>
    </row>
    <row r="146" spans="1:185" x14ac:dyDescent="0.2">
      <c r="A146" t="s">
        <v>30</v>
      </c>
      <c r="B146" t="s">
        <v>13</v>
      </c>
      <c r="C146">
        <v>252310957.31</v>
      </c>
      <c r="D146">
        <v>282414488.07999998</v>
      </c>
      <c r="E146">
        <v>282613104.44999999</v>
      </c>
      <c r="F146">
        <v>282614540.45999998</v>
      </c>
      <c r="G146">
        <v>282616090.13999999</v>
      </c>
      <c r="H146">
        <v>287726187.91000003</v>
      </c>
      <c r="I146">
        <v>287751338.44999999</v>
      </c>
      <c r="J146">
        <v>287751727.70999998</v>
      </c>
      <c r="K146">
        <v>286254156.97000003</v>
      </c>
      <c r="L146">
        <v>286296064.39999998</v>
      </c>
      <c r="M146">
        <v>286297460.16000003</v>
      </c>
      <c r="N146">
        <v>286297590.30000001</v>
      </c>
      <c r="O146">
        <v>283852105.32999998</v>
      </c>
      <c r="P146">
        <v>283088623.95999998</v>
      </c>
      <c r="Q146">
        <v>283100698.22000003</v>
      </c>
      <c r="R146">
        <v>283130043.36000001</v>
      </c>
      <c r="S146">
        <v>283352248.77999997</v>
      </c>
      <c r="T146">
        <v>283350450.83999997</v>
      </c>
      <c r="U146">
        <v>283348835.86000001</v>
      </c>
      <c r="V146">
        <v>283778118.47000003</v>
      </c>
      <c r="W146">
        <v>284349178.74000001</v>
      </c>
      <c r="X146">
        <v>284347369.14999998</v>
      </c>
      <c r="Y146">
        <v>284302979.18000001</v>
      </c>
      <c r="Z146">
        <v>284194702.13999999</v>
      </c>
      <c r="AA146">
        <v>284196775.35000002</v>
      </c>
      <c r="AB146">
        <v>284199590.31</v>
      </c>
      <c r="AC146">
        <v>284076471.85000002</v>
      </c>
      <c r="AD146">
        <v>283818458.76999998</v>
      </c>
      <c r="AE146">
        <v>283791904.47000003</v>
      </c>
      <c r="AF146">
        <v>285231524.11000001</v>
      </c>
      <c r="AG146">
        <v>285344751.12</v>
      </c>
      <c r="AH146">
        <v>285347045.93000001</v>
      </c>
      <c r="AI146">
        <v>285349641.37</v>
      </c>
      <c r="AJ146">
        <v>284618228.80000001</v>
      </c>
      <c r="AK146">
        <v>284680973.20999998</v>
      </c>
      <c r="AL146">
        <v>284755476.16000003</v>
      </c>
      <c r="AM146">
        <v>284333832.56</v>
      </c>
      <c r="AN146">
        <v>284400345.16000003</v>
      </c>
      <c r="AO146">
        <v>284402604.81</v>
      </c>
      <c r="AP146">
        <v>284405167.88</v>
      </c>
      <c r="AQ146">
        <v>284453539.12</v>
      </c>
      <c r="AR146">
        <v>284544012.74000001</v>
      </c>
      <c r="AS146">
        <v>284408319.67000002</v>
      </c>
      <c r="AT146">
        <v>284409274.16000003</v>
      </c>
      <c r="AU146">
        <v>284846418.45999998</v>
      </c>
      <c r="AV146">
        <v>284847749.43000001</v>
      </c>
      <c r="AW146">
        <v>284850584.50999999</v>
      </c>
      <c r="AX146">
        <v>284864756.11000001</v>
      </c>
      <c r="AY146">
        <v>284737158.26999998</v>
      </c>
      <c r="AZ146">
        <v>284699680.72000003</v>
      </c>
      <c r="BA146">
        <v>285223512.42000002</v>
      </c>
      <c r="BB146">
        <v>285251401.69</v>
      </c>
      <c r="BC146">
        <v>285253936.61000001</v>
      </c>
      <c r="BD146">
        <v>285256519.68000001</v>
      </c>
      <c r="BE146">
        <v>285169400.55000001</v>
      </c>
      <c r="BF146">
        <v>285315588.05000001</v>
      </c>
      <c r="BG146">
        <v>285418251.94999999</v>
      </c>
      <c r="BH146">
        <v>285297124.86000001</v>
      </c>
      <c r="BI146">
        <v>285250838.88999999</v>
      </c>
      <c r="BJ146">
        <v>285254332.76999998</v>
      </c>
      <c r="BK146">
        <v>285256722.72000003</v>
      </c>
      <c r="BL146">
        <v>285259185.17000002</v>
      </c>
      <c r="BM146">
        <v>285261652.67000002</v>
      </c>
      <c r="BN146">
        <v>288634673.72000003</v>
      </c>
      <c r="BO146">
        <v>288771761</v>
      </c>
      <c r="BP146">
        <v>289007686.02999997</v>
      </c>
      <c r="BQ146">
        <v>289012188.52999997</v>
      </c>
      <c r="BR146">
        <v>289016541.25999999</v>
      </c>
      <c r="BS146">
        <v>288881923.43000001</v>
      </c>
      <c r="BT146">
        <v>288899414.38999999</v>
      </c>
      <c r="BU146">
        <v>288920799.31999999</v>
      </c>
      <c r="BV146">
        <v>288784666.02999997</v>
      </c>
      <c r="BW146">
        <v>288385656.64999998</v>
      </c>
      <c r="BX146">
        <v>288394575.44</v>
      </c>
      <c r="BY146">
        <v>288403679.81</v>
      </c>
      <c r="BZ146">
        <v>288502323.58999997</v>
      </c>
      <c r="CA146">
        <v>288430666.75999999</v>
      </c>
      <c r="CB146">
        <v>288404971.93000001</v>
      </c>
      <c r="CC146">
        <v>288509485.14999998</v>
      </c>
      <c r="CD146">
        <v>288589086.22000003</v>
      </c>
      <c r="CE146">
        <v>288594247.81999999</v>
      </c>
      <c r="CF146">
        <v>288600780.70999998</v>
      </c>
      <c r="CG146">
        <v>202348260.34</v>
      </c>
      <c r="CH146">
        <v>288160376.75</v>
      </c>
      <c r="CI146">
        <v>287991337.85000002</v>
      </c>
      <c r="CJ146">
        <v>288083615.07999998</v>
      </c>
      <c r="CK146">
        <v>288026920.64999998</v>
      </c>
      <c r="CL146">
        <v>288034060.83999997</v>
      </c>
      <c r="CM146">
        <v>288041770.62</v>
      </c>
      <c r="CN146">
        <v>288115887.20999998</v>
      </c>
      <c r="CO146">
        <v>288087861.67000002</v>
      </c>
      <c r="CP146">
        <v>287331833.19999999</v>
      </c>
      <c r="CQ146">
        <v>287545713.93000001</v>
      </c>
      <c r="CR146">
        <v>286934232.14999998</v>
      </c>
      <c r="CS146">
        <v>286940288.18000001</v>
      </c>
      <c r="CT146">
        <v>286946987.87</v>
      </c>
      <c r="CU146">
        <v>286892912.12</v>
      </c>
      <c r="CV146">
        <v>287037682.45999998</v>
      </c>
      <c r="CW146">
        <v>286961404.56</v>
      </c>
      <c r="CX146">
        <v>287267219.79000002</v>
      </c>
      <c r="CY146">
        <v>287656465.74000001</v>
      </c>
      <c r="CZ146">
        <v>287664898.25999999</v>
      </c>
      <c r="DA146">
        <v>287673519.86000001</v>
      </c>
      <c r="DB146">
        <v>291744514.49000001</v>
      </c>
      <c r="DC146">
        <v>295830302.58999997</v>
      </c>
      <c r="DD146">
        <v>287774600.22000003</v>
      </c>
      <c r="DE146">
        <v>287722346.5</v>
      </c>
      <c r="DF146">
        <v>287730631.79000002</v>
      </c>
      <c r="DG146">
        <v>287739386.62</v>
      </c>
      <c r="DH146">
        <v>287748141.92000002</v>
      </c>
      <c r="DI146">
        <v>288802754.20999998</v>
      </c>
      <c r="DJ146">
        <v>288695228.69999999</v>
      </c>
      <c r="DK146">
        <v>288972929.95999998</v>
      </c>
      <c r="DL146">
        <v>288921991.38999999</v>
      </c>
      <c r="DM146">
        <v>288836370.33999997</v>
      </c>
      <c r="DN146">
        <v>288847457.49000001</v>
      </c>
      <c r="DO146">
        <v>288858786.62</v>
      </c>
      <c r="DP146">
        <v>288656825.04000002</v>
      </c>
      <c r="DQ146">
        <v>288501220.06999999</v>
      </c>
      <c r="DR146">
        <v>289376481.13</v>
      </c>
      <c r="DS146">
        <v>289387325.44</v>
      </c>
      <c r="DT146">
        <v>289916406.22000003</v>
      </c>
      <c r="DU146">
        <v>289927321.07999998</v>
      </c>
      <c r="DV146">
        <v>289938765.57999998</v>
      </c>
      <c r="DW146">
        <v>289865252.82999998</v>
      </c>
      <c r="DX146">
        <v>290121959.05000001</v>
      </c>
      <c r="DY146">
        <v>289804734.38999999</v>
      </c>
      <c r="DZ146">
        <v>289223387.80000001</v>
      </c>
      <c r="EA146">
        <v>289153337.29000002</v>
      </c>
      <c r="EB146">
        <v>289162851.16000003</v>
      </c>
      <c r="EC146">
        <v>289172550.98000002</v>
      </c>
      <c r="ED146">
        <v>289198829.18000001</v>
      </c>
      <c r="EE146">
        <v>289281979.32999998</v>
      </c>
      <c r="EF146">
        <v>289320823.35000002</v>
      </c>
      <c r="EG146">
        <v>290452852.93000001</v>
      </c>
      <c r="EH146">
        <v>290757203.86000001</v>
      </c>
      <c r="EI146">
        <v>290767338.41000003</v>
      </c>
      <c r="EJ146">
        <v>290777733.47000003</v>
      </c>
      <c r="EK146">
        <v>290725422.39999998</v>
      </c>
      <c r="EL146">
        <v>290662736.38</v>
      </c>
      <c r="EM146">
        <v>292621822.02999997</v>
      </c>
      <c r="EN146">
        <v>292458944.04000002</v>
      </c>
      <c r="EO146">
        <v>292253691.04000002</v>
      </c>
      <c r="EP146">
        <v>292263666.48000002</v>
      </c>
      <c r="EQ146">
        <v>292274146.57999998</v>
      </c>
      <c r="ER146">
        <v>294277027.43000001</v>
      </c>
      <c r="ES146">
        <v>293791190.19</v>
      </c>
      <c r="ET146">
        <v>293171983.07999998</v>
      </c>
      <c r="EU146">
        <v>293217376.33999997</v>
      </c>
      <c r="EV146">
        <v>283791637.01999998</v>
      </c>
      <c r="EW146">
        <v>283814668.66000003</v>
      </c>
      <c r="EX146">
        <v>283828330.04000002</v>
      </c>
      <c r="EY146">
        <v>284050948.43000001</v>
      </c>
      <c r="EZ146">
        <v>284057681.36000001</v>
      </c>
      <c r="FA146">
        <v>283664126.19</v>
      </c>
      <c r="FB146">
        <v>283587588.55000001</v>
      </c>
      <c r="FC146">
        <v>283550239.02999997</v>
      </c>
      <c r="FD146">
        <v>283563424.06</v>
      </c>
      <c r="FE146">
        <v>283576923.82999998</v>
      </c>
      <c r="FF146">
        <v>276043232.94</v>
      </c>
      <c r="FG146">
        <v>275915597.76999998</v>
      </c>
      <c r="FH146">
        <v>275944088.69</v>
      </c>
      <c r="FI146">
        <v>276169744.79000002</v>
      </c>
      <c r="FJ146">
        <v>276565259.06</v>
      </c>
      <c r="FK146">
        <v>276581835.02999997</v>
      </c>
      <c r="FL146">
        <v>276598283.45999998</v>
      </c>
      <c r="FM146">
        <v>276939922.87</v>
      </c>
      <c r="FN146">
        <v>189280529.78999999</v>
      </c>
      <c r="FO146">
        <v>277262036</v>
      </c>
      <c r="FP146">
        <v>277277923.26999998</v>
      </c>
      <c r="FQ146">
        <v>277409472.25</v>
      </c>
      <c r="FR146">
        <v>277425645.94999999</v>
      </c>
      <c r="FS146">
        <v>277442302.99000001</v>
      </c>
      <c r="FT146">
        <v>277602273.72000003</v>
      </c>
      <c r="FU146">
        <v>277561026.70999998</v>
      </c>
      <c r="FV146">
        <v>277596026.57999998</v>
      </c>
      <c r="FW146">
        <v>277690802.44</v>
      </c>
      <c r="FX146">
        <v>277782154.32999998</v>
      </c>
      <c r="FY146">
        <v>277798925.20999998</v>
      </c>
      <c r="FZ146">
        <v>277815782.91000003</v>
      </c>
      <c r="GA146">
        <v>278553423.19999999</v>
      </c>
      <c r="GC146" s="58" t="str">
        <f>INDEX('[1]MONEDA FIA'!$B$2:$B$51,MATCH(A146,'[1]MONEDA FIA'!$A$2:$A$51,0))</f>
        <v>BS</v>
      </c>
    </row>
    <row r="147" spans="1:185" x14ac:dyDescent="0.2">
      <c r="A147" t="s">
        <v>30</v>
      </c>
      <c r="B147" t="s">
        <v>16</v>
      </c>
      <c r="C147">
        <v>111515786.95999999</v>
      </c>
      <c r="D147">
        <v>142458867.87</v>
      </c>
      <c r="E147">
        <v>143462520.47999999</v>
      </c>
      <c r="F147">
        <v>143454480.93000001</v>
      </c>
      <c r="G147">
        <v>143446505.11000001</v>
      </c>
      <c r="H147">
        <v>152373775.30000001</v>
      </c>
      <c r="I147">
        <v>147760092.69999999</v>
      </c>
      <c r="J147">
        <v>147737023.30000001</v>
      </c>
      <c r="K147">
        <v>142810283.16</v>
      </c>
      <c r="L147">
        <v>143108016.34</v>
      </c>
      <c r="M147">
        <v>143097723.15000001</v>
      </c>
      <c r="N147">
        <v>143180728.69999999</v>
      </c>
      <c r="O147">
        <v>140685935.63999999</v>
      </c>
      <c r="P147">
        <v>141914803.06999999</v>
      </c>
      <c r="Q147">
        <v>141886983.74000001</v>
      </c>
      <c r="R147">
        <v>141892425.88999999</v>
      </c>
      <c r="S147">
        <v>142462950.78999999</v>
      </c>
      <c r="T147">
        <v>142450965.22999999</v>
      </c>
      <c r="U147">
        <v>142439159.06999999</v>
      </c>
      <c r="V147">
        <v>142819203.05000001</v>
      </c>
      <c r="W147">
        <v>143366948.40000001</v>
      </c>
      <c r="X147">
        <v>143354909.86000001</v>
      </c>
      <c r="Y147">
        <v>143264662.19999999</v>
      </c>
      <c r="Z147">
        <v>135871706.71000001</v>
      </c>
      <c r="AA147">
        <v>135863054.16999999</v>
      </c>
      <c r="AB147">
        <v>135874363.41999999</v>
      </c>
      <c r="AC147">
        <v>139892853.94</v>
      </c>
      <c r="AD147">
        <v>139618291.91</v>
      </c>
      <c r="AE147">
        <v>136297827.63</v>
      </c>
      <c r="AF147">
        <v>136237244.72</v>
      </c>
      <c r="AG147">
        <v>140122843.31999999</v>
      </c>
      <c r="AH147">
        <v>140114662.93000001</v>
      </c>
      <c r="AI147">
        <v>140106694.15000001</v>
      </c>
      <c r="AJ147">
        <v>139719717.78999999</v>
      </c>
      <c r="AK147">
        <v>139759707.72</v>
      </c>
      <c r="AL147">
        <v>142057520.61000001</v>
      </c>
      <c r="AM147">
        <v>140645698.05000001</v>
      </c>
      <c r="AN147">
        <v>140688931.05000001</v>
      </c>
      <c r="AO147">
        <v>140680772.75999999</v>
      </c>
      <c r="AP147">
        <v>140672831.11000001</v>
      </c>
      <c r="AQ147">
        <v>140673358.18000001</v>
      </c>
      <c r="AR147">
        <v>140738630.72999999</v>
      </c>
      <c r="AS147">
        <v>140579744.38999999</v>
      </c>
      <c r="AT147">
        <v>139557439.90000001</v>
      </c>
      <c r="AU147">
        <v>138240157.34999999</v>
      </c>
      <c r="AV147">
        <v>138230768.69999999</v>
      </c>
      <c r="AW147">
        <v>138222809.30000001</v>
      </c>
      <c r="AX147">
        <v>139590122.69</v>
      </c>
      <c r="AY147">
        <v>139439048.53</v>
      </c>
      <c r="AZ147">
        <v>134627924.66999999</v>
      </c>
      <c r="BA147">
        <v>135124135.06</v>
      </c>
      <c r="BB147">
        <v>137638280.03999999</v>
      </c>
      <c r="BC147">
        <v>139685352.12</v>
      </c>
      <c r="BD147">
        <v>139677378.62</v>
      </c>
      <c r="BE147">
        <v>144994287.78999999</v>
      </c>
      <c r="BF147">
        <v>147057987.19</v>
      </c>
      <c r="BG147">
        <v>147135963.75</v>
      </c>
      <c r="BH147">
        <v>146991171.97</v>
      </c>
      <c r="BI147">
        <v>130962070.06999999</v>
      </c>
      <c r="BJ147">
        <v>138390704.16999999</v>
      </c>
      <c r="BK147">
        <v>138382716.53999999</v>
      </c>
      <c r="BL147">
        <v>138374752.09999999</v>
      </c>
      <c r="BM147">
        <v>138366786.71000001</v>
      </c>
      <c r="BN147">
        <v>143630896.59</v>
      </c>
      <c r="BO147">
        <v>136600710.28999999</v>
      </c>
      <c r="BP147">
        <v>136741561.84999999</v>
      </c>
      <c r="BQ147">
        <v>138056864.69999999</v>
      </c>
      <c r="BR147">
        <v>138048757.03</v>
      </c>
      <c r="BS147">
        <v>130364954.23</v>
      </c>
      <c r="BT147">
        <v>124252595.81999999</v>
      </c>
      <c r="BU147">
        <v>124298006.81</v>
      </c>
      <c r="BV147">
        <v>130177079.56</v>
      </c>
      <c r="BW147">
        <v>119397681.39</v>
      </c>
      <c r="BX147">
        <v>119389355.38</v>
      </c>
      <c r="BY147">
        <v>119408791.81</v>
      </c>
      <c r="BZ147">
        <v>117133933.42</v>
      </c>
      <c r="CA147">
        <v>123219013.06999999</v>
      </c>
      <c r="CB147">
        <v>128958059.58</v>
      </c>
      <c r="CC147">
        <v>139166306.52000001</v>
      </c>
      <c r="CD147">
        <v>149248582.59999999</v>
      </c>
      <c r="CE147">
        <v>149239099.75</v>
      </c>
      <c r="CF147">
        <v>149230973.12</v>
      </c>
      <c r="CG147">
        <v>62862722.659999996</v>
      </c>
      <c r="CH147">
        <v>153946242.91</v>
      </c>
      <c r="CI147">
        <v>133186477.7</v>
      </c>
      <c r="CJ147">
        <v>138941853.52000001</v>
      </c>
      <c r="CK147">
        <v>138854574.25999999</v>
      </c>
      <c r="CL147">
        <v>138845735.84</v>
      </c>
      <c r="CM147">
        <v>138837603.03999999</v>
      </c>
      <c r="CN147">
        <v>139873858.84</v>
      </c>
      <c r="CO147">
        <v>140189941.19</v>
      </c>
      <c r="CP147">
        <v>131586218.53</v>
      </c>
      <c r="CQ147">
        <v>131771512.01000001</v>
      </c>
      <c r="CR147">
        <v>126490363.64</v>
      </c>
      <c r="CS147">
        <v>126478197.59999999</v>
      </c>
      <c r="CT147">
        <v>126488322.94</v>
      </c>
      <c r="CU147">
        <v>127165406.47</v>
      </c>
      <c r="CV147">
        <v>127281151.8</v>
      </c>
      <c r="CW147">
        <v>127175708.16</v>
      </c>
      <c r="CX147">
        <v>133733332.40000001</v>
      </c>
      <c r="CY147">
        <v>129129875.55</v>
      </c>
      <c r="CZ147">
        <v>129143237.33</v>
      </c>
      <c r="DA147">
        <v>129413965.48</v>
      </c>
      <c r="DB147">
        <v>133432200.87</v>
      </c>
      <c r="DC147">
        <v>137487073.19</v>
      </c>
      <c r="DD147">
        <v>129400096.16</v>
      </c>
      <c r="DE147">
        <v>128644193.83</v>
      </c>
      <c r="DF147">
        <v>128633232.73</v>
      </c>
      <c r="DG147">
        <v>128622550.77</v>
      </c>
      <c r="DH147">
        <v>128611987.15000001</v>
      </c>
      <c r="DI147">
        <v>130496640.95999999</v>
      </c>
      <c r="DJ147">
        <v>130348507.22</v>
      </c>
      <c r="DK147">
        <v>130595839.34999999</v>
      </c>
      <c r="DL147">
        <v>126302883.47</v>
      </c>
      <c r="DM147">
        <v>126241468.23</v>
      </c>
      <c r="DN147">
        <v>126233004.11</v>
      </c>
      <c r="DO147">
        <v>126224785.42</v>
      </c>
      <c r="DP147">
        <v>120953341.87</v>
      </c>
      <c r="DQ147">
        <v>123566756.03</v>
      </c>
      <c r="DR147">
        <v>124410934.88</v>
      </c>
      <c r="DS147">
        <v>124402444.73999999</v>
      </c>
      <c r="DT147">
        <v>121455496.77</v>
      </c>
      <c r="DU147">
        <v>121446544.34</v>
      </c>
      <c r="DV147">
        <v>121437982.2</v>
      </c>
      <c r="DW147">
        <v>127454123.97</v>
      </c>
      <c r="DX147">
        <v>131380848.88</v>
      </c>
      <c r="DY147">
        <v>131033473.88</v>
      </c>
      <c r="DZ147">
        <v>130422120.59999999</v>
      </c>
      <c r="EA147">
        <v>141209622.86000001</v>
      </c>
      <c r="EB147">
        <v>141201059.38999999</v>
      </c>
      <c r="EC147">
        <v>141192484.27000001</v>
      </c>
      <c r="ED147">
        <v>138162132.56</v>
      </c>
      <c r="EE147">
        <v>138214753.81</v>
      </c>
      <c r="EF147">
        <v>138222908.5</v>
      </c>
      <c r="EG147">
        <v>141012240.06999999</v>
      </c>
      <c r="EH147">
        <v>141285511.13</v>
      </c>
      <c r="EI147">
        <v>141276783.90000001</v>
      </c>
      <c r="EJ147">
        <v>141268346.22</v>
      </c>
      <c r="EK147">
        <v>141161684.08000001</v>
      </c>
      <c r="EL147">
        <v>146354677.02000001</v>
      </c>
      <c r="EM147">
        <v>148282430.41999999</v>
      </c>
      <c r="EN147">
        <v>148086210.99000001</v>
      </c>
      <c r="EO147">
        <v>146784235.66</v>
      </c>
      <c r="EP147">
        <v>146775306.61000001</v>
      </c>
      <c r="EQ147">
        <v>146766690.47999999</v>
      </c>
      <c r="ER147">
        <v>136232685.97</v>
      </c>
      <c r="ES147">
        <v>138687362.02000001</v>
      </c>
      <c r="ET147">
        <v>132847375.09999999</v>
      </c>
      <c r="EU147">
        <v>133856349.17</v>
      </c>
      <c r="EV147">
        <v>124397677.61</v>
      </c>
      <c r="EW147">
        <v>124388844.18000001</v>
      </c>
      <c r="EX147">
        <v>124379924.51000001</v>
      </c>
      <c r="EY147">
        <v>124911081.69</v>
      </c>
      <c r="EZ147">
        <v>124878313.43000001</v>
      </c>
      <c r="FA147">
        <v>125681190.77</v>
      </c>
      <c r="FB147">
        <v>125572139.11</v>
      </c>
      <c r="FC147">
        <v>124921315.91</v>
      </c>
      <c r="FD147">
        <v>124912064.45</v>
      </c>
      <c r="FE147">
        <v>124903051.61</v>
      </c>
      <c r="FF147">
        <v>117316677.13</v>
      </c>
      <c r="FG147">
        <v>117141233.2</v>
      </c>
      <c r="FH147">
        <v>117132592.64</v>
      </c>
      <c r="FI147">
        <v>117315834.36</v>
      </c>
      <c r="FJ147">
        <v>117673959.73</v>
      </c>
      <c r="FK147">
        <v>117807130.59999999</v>
      </c>
      <c r="FL147">
        <v>117797557.15000001</v>
      </c>
      <c r="FM147">
        <v>118056343.36</v>
      </c>
      <c r="FN147">
        <v>40400601.990000002</v>
      </c>
      <c r="FO147">
        <v>118335416.06999999</v>
      </c>
      <c r="FP147">
        <v>118325411.8</v>
      </c>
      <c r="FQ147">
        <v>110565473.16</v>
      </c>
      <c r="FR147">
        <v>110555094.45</v>
      </c>
      <c r="FS147">
        <v>110545097.81999999</v>
      </c>
      <c r="FT147">
        <v>98613703.310000002</v>
      </c>
      <c r="FU147">
        <v>98536961.150000006</v>
      </c>
      <c r="FV147">
        <v>99917856.680000007</v>
      </c>
      <c r="FW147">
        <v>98806746.510000005</v>
      </c>
      <c r="FX147">
        <v>103333022.64</v>
      </c>
      <c r="FY147">
        <v>103322622.43000001</v>
      </c>
      <c r="FZ147">
        <v>103312416.95999999</v>
      </c>
      <c r="GA147">
        <v>116073547.41</v>
      </c>
      <c r="GC147" s="58" t="str">
        <f>INDEX('[1]MONEDA FIA'!$B$2:$B$51,MATCH(A147,'[1]MONEDA FIA'!$A$2:$A$51,0))</f>
        <v>BS</v>
      </c>
    </row>
    <row r="148" spans="1:185" x14ac:dyDescent="0.2">
      <c r="A148" t="s">
        <v>30</v>
      </c>
      <c r="B148" t="s">
        <v>14</v>
      </c>
      <c r="C148">
        <v>1.5471999999999999</v>
      </c>
      <c r="D148">
        <v>3.2734999999999999</v>
      </c>
      <c r="E148">
        <v>2.3355000000000001</v>
      </c>
      <c r="F148">
        <v>2.2902999999999998</v>
      </c>
      <c r="G148">
        <v>2.2334999999999998</v>
      </c>
      <c r="H148">
        <v>3.4075000000000002</v>
      </c>
      <c r="I148">
        <v>3.4617</v>
      </c>
      <c r="J148">
        <v>3.3155000000000001</v>
      </c>
      <c r="K148">
        <v>3.3058000000000001</v>
      </c>
      <c r="L148">
        <v>3.2949000000000002</v>
      </c>
      <c r="M148">
        <v>3.2437999999999998</v>
      </c>
      <c r="N148">
        <v>3.1787000000000001</v>
      </c>
      <c r="O148">
        <v>3.3473999999999999</v>
      </c>
      <c r="P148">
        <v>3.4041000000000001</v>
      </c>
      <c r="Q148">
        <v>2.4895</v>
      </c>
      <c r="R148">
        <v>4.1600999999999999</v>
      </c>
      <c r="S148">
        <v>5.2530999999999999</v>
      </c>
      <c r="T148">
        <v>5.1830999999999996</v>
      </c>
      <c r="U148">
        <v>5.1128999999999998</v>
      </c>
      <c r="V148">
        <v>5.2702</v>
      </c>
      <c r="W148">
        <v>5.3173000000000004</v>
      </c>
      <c r="X148">
        <v>2.0743</v>
      </c>
      <c r="Y148">
        <v>1.1849000000000001</v>
      </c>
      <c r="Z148">
        <v>1.2343999999999999</v>
      </c>
      <c r="AA148">
        <v>0.2369</v>
      </c>
      <c r="AB148">
        <v>1.6046</v>
      </c>
      <c r="AC148">
        <v>1.7608999999999999</v>
      </c>
      <c r="AD148">
        <v>1.8199000000000001</v>
      </c>
      <c r="AE148">
        <v>1.7829999999999999</v>
      </c>
      <c r="AF148">
        <v>1.7949999999999999</v>
      </c>
      <c r="AG148">
        <v>1.8469</v>
      </c>
      <c r="AH148">
        <v>1.7674000000000001</v>
      </c>
      <c r="AI148">
        <v>2.6482999999999999</v>
      </c>
      <c r="AJ148">
        <v>2.8029999999999999</v>
      </c>
      <c r="AK148">
        <v>2.8529</v>
      </c>
      <c r="AL148">
        <v>1.7441</v>
      </c>
      <c r="AM148">
        <v>1.7555000000000001</v>
      </c>
      <c r="AN148">
        <v>1.7648999999999999</v>
      </c>
      <c r="AO148">
        <v>1.7195</v>
      </c>
      <c r="AP148">
        <v>1.6755</v>
      </c>
      <c r="AQ148">
        <v>1.837</v>
      </c>
      <c r="AR148">
        <v>1.9006000000000001</v>
      </c>
      <c r="AS148">
        <v>1.7990999999999999</v>
      </c>
      <c r="AT148">
        <v>1.8099000000000001</v>
      </c>
      <c r="AU148">
        <v>2.1150000000000002</v>
      </c>
      <c r="AV148">
        <v>2.0794999999999999</v>
      </c>
      <c r="AW148">
        <v>2.0448</v>
      </c>
      <c r="AX148">
        <v>2.2246000000000001</v>
      </c>
      <c r="AY148">
        <v>2.2961999999999998</v>
      </c>
      <c r="AZ148">
        <v>2.2031999999999998</v>
      </c>
      <c r="BA148">
        <v>2.2200000000000002</v>
      </c>
      <c r="BB148">
        <v>2.2757999999999998</v>
      </c>
      <c r="BC148">
        <v>2.1675</v>
      </c>
      <c r="BD148">
        <v>2.1128999999999998</v>
      </c>
      <c r="BE148">
        <v>2.2728000000000002</v>
      </c>
      <c r="BF148">
        <v>2.3256999999999999</v>
      </c>
      <c r="BG148">
        <v>2.2256</v>
      </c>
      <c r="BH148">
        <v>2.2229000000000001</v>
      </c>
      <c r="BI148">
        <v>2.2189000000000001</v>
      </c>
      <c r="BJ148">
        <v>2.1717</v>
      </c>
      <c r="BK148">
        <v>2.1187999999999998</v>
      </c>
      <c r="BL148">
        <v>2.1185999999999998</v>
      </c>
      <c r="BM148">
        <v>2.1219999999999999</v>
      </c>
      <c r="BN148">
        <v>-0.47820000000000001</v>
      </c>
      <c r="BO148">
        <v>-0.47189999999999999</v>
      </c>
      <c r="BP148">
        <v>-0.46389999999999998</v>
      </c>
      <c r="BQ148">
        <v>-0.50739999999999996</v>
      </c>
      <c r="BR148">
        <v>-0.55389999999999995</v>
      </c>
      <c r="BS148">
        <v>-0.39290000000000003</v>
      </c>
      <c r="BT148">
        <v>-0.32479999999999998</v>
      </c>
      <c r="BU148">
        <v>0.25</v>
      </c>
      <c r="BV148">
        <v>0.26279999999999998</v>
      </c>
      <c r="BW148">
        <v>0.27729999999999999</v>
      </c>
      <c r="BX148">
        <v>0.25090000000000001</v>
      </c>
      <c r="BY148">
        <v>-7.6600000000000001E-2</v>
      </c>
      <c r="BZ148">
        <v>7.9699999999999993E-2</v>
      </c>
      <c r="CA148">
        <v>0.1487</v>
      </c>
      <c r="CB148">
        <v>0.06</v>
      </c>
      <c r="CC148">
        <v>9.4100000000000003E-2</v>
      </c>
      <c r="CD148">
        <v>0.39300000000000002</v>
      </c>
      <c r="CE148">
        <v>0.35539999999999999</v>
      </c>
      <c r="CF148">
        <v>0.3175</v>
      </c>
      <c r="CG148">
        <v>0.6452</v>
      </c>
      <c r="CH148">
        <v>0.68279999999999996</v>
      </c>
      <c r="CI148">
        <v>1.4726999999999999</v>
      </c>
      <c r="CJ148">
        <v>1.4938</v>
      </c>
      <c r="CK148">
        <v>1.5127999999999999</v>
      </c>
      <c r="CL148">
        <v>1.4801</v>
      </c>
      <c r="CM148">
        <v>1.4479</v>
      </c>
      <c r="CN148">
        <v>1.6192</v>
      </c>
      <c r="CO148">
        <v>1.7075</v>
      </c>
      <c r="CP148">
        <v>1.7834000000000001</v>
      </c>
      <c r="CQ148">
        <v>1.8589</v>
      </c>
      <c r="CR148">
        <v>4.3726000000000003</v>
      </c>
      <c r="CS148">
        <v>4.3358999999999996</v>
      </c>
      <c r="CT148">
        <v>4.2930999999999999</v>
      </c>
      <c r="CU148">
        <v>4.4359000000000002</v>
      </c>
      <c r="CV148">
        <v>4.4889999999999999</v>
      </c>
      <c r="CW148">
        <v>4.3890000000000002</v>
      </c>
      <c r="CX148">
        <v>4.3818000000000001</v>
      </c>
      <c r="CY148">
        <v>3.7191000000000001</v>
      </c>
      <c r="CZ148">
        <v>3.6783999999999999</v>
      </c>
      <c r="DA148">
        <v>3.6362000000000001</v>
      </c>
      <c r="DB148">
        <v>3.7705000000000002</v>
      </c>
      <c r="DC148">
        <v>3.8125</v>
      </c>
      <c r="DD148">
        <v>3.7302</v>
      </c>
      <c r="DE148">
        <v>3.7313999999999998</v>
      </c>
      <c r="DF148">
        <v>3.6837</v>
      </c>
      <c r="DG148">
        <v>3.6223000000000001</v>
      </c>
      <c r="DH148">
        <v>3.2970000000000002</v>
      </c>
      <c r="DI148">
        <v>3.4876999999999998</v>
      </c>
      <c r="DJ148">
        <v>3.5436999999999999</v>
      </c>
      <c r="DK148">
        <v>3.2883</v>
      </c>
      <c r="DL148">
        <v>3.3250000000000002</v>
      </c>
      <c r="DM148">
        <v>2.4535999999999998</v>
      </c>
      <c r="DN148">
        <v>2.4155000000000002</v>
      </c>
      <c r="DO148">
        <v>2.3786</v>
      </c>
      <c r="DP148">
        <v>2.5122</v>
      </c>
      <c r="DQ148">
        <v>2.5678999999999998</v>
      </c>
      <c r="DR148">
        <v>2.4683999999999999</v>
      </c>
      <c r="DS148">
        <v>2.4152999999999998</v>
      </c>
      <c r="DT148">
        <v>2.4533</v>
      </c>
      <c r="DU148">
        <v>2.4148000000000001</v>
      </c>
      <c r="DV148">
        <v>2.3936000000000002</v>
      </c>
      <c r="DW148">
        <v>2.5257000000000001</v>
      </c>
      <c r="DX148">
        <v>2.5861999999999998</v>
      </c>
      <c r="DY148">
        <v>2.5133000000000001</v>
      </c>
      <c r="DZ148">
        <v>2.5308000000000002</v>
      </c>
      <c r="EA148">
        <v>2.4801000000000002</v>
      </c>
      <c r="EB148">
        <v>2.4483000000000001</v>
      </c>
      <c r="EC148">
        <v>2.4064999999999999</v>
      </c>
      <c r="ED148">
        <v>2.5596999999999999</v>
      </c>
      <c r="EE148">
        <v>2.6132</v>
      </c>
      <c r="EF148">
        <v>2.5324</v>
      </c>
      <c r="EG148">
        <v>2.3776999999999999</v>
      </c>
      <c r="EH148">
        <v>2.3855</v>
      </c>
      <c r="EI148">
        <v>2.3468</v>
      </c>
      <c r="EJ148">
        <v>2.3540999999999999</v>
      </c>
      <c r="EK148">
        <v>2.5057999999999998</v>
      </c>
      <c r="EL148">
        <v>2.5581</v>
      </c>
      <c r="EM148">
        <v>2.4339</v>
      </c>
      <c r="EN148">
        <v>2.4447000000000001</v>
      </c>
      <c r="EO148">
        <v>2.4539</v>
      </c>
      <c r="EP148">
        <v>2.4116</v>
      </c>
      <c r="EQ148">
        <v>2.3641999999999999</v>
      </c>
      <c r="ER148">
        <v>2.5152000000000001</v>
      </c>
      <c r="ES148">
        <v>2.5651999999999999</v>
      </c>
      <c r="ET148">
        <v>2.4952000000000001</v>
      </c>
      <c r="EU148">
        <v>2.5062000000000002</v>
      </c>
      <c r="EV148">
        <v>2.5221</v>
      </c>
      <c r="EW148">
        <v>2.5754000000000001</v>
      </c>
      <c r="EX148">
        <v>2.5102000000000002</v>
      </c>
      <c r="EY148">
        <v>2.6044</v>
      </c>
      <c r="EZ148">
        <v>2.6575000000000002</v>
      </c>
      <c r="FA148">
        <v>2.5998000000000001</v>
      </c>
      <c r="FB148">
        <v>2.6122000000000001</v>
      </c>
      <c r="FC148">
        <v>2.6236999999999999</v>
      </c>
      <c r="FD148">
        <v>2.5924999999999998</v>
      </c>
      <c r="FE148">
        <v>2.629</v>
      </c>
      <c r="FF148">
        <v>2.7795999999999998</v>
      </c>
      <c r="FG148">
        <v>2.8386</v>
      </c>
      <c r="FH148">
        <v>2.7643</v>
      </c>
      <c r="FI148">
        <v>2.7898000000000001</v>
      </c>
      <c r="FJ148">
        <v>2.8134999999999999</v>
      </c>
      <c r="FK148">
        <v>2.9607000000000001</v>
      </c>
      <c r="FL148">
        <v>2.9396</v>
      </c>
      <c r="FM148">
        <v>3.0903999999999998</v>
      </c>
      <c r="FN148">
        <v>3.2486000000000002</v>
      </c>
      <c r="FO148">
        <v>3.1436000000000002</v>
      </c>
      <c r="FP148">
        <v>3.1219000000000001</v>
      </c>
      <c r="FQ148">
        <v>3.1821999999999999</v>
      </c>
      <c r="FR148">
        <v>3.1608000000000001</v>
      </c>
      <c r="FS148">
        <v>3.1396999999999999</v>
      </c>
      <c r="FT148">
        <v>3.28</v>
      </c>
      <c r="FU148">
        <v>3.3460000000000001</v>
      </c>
      <c r="FV148">
        <v>3.2578</v>
      </c>
      <c r="FW148">
        <v>3.2683</v>
      </c>
      <c r="FX148">
        <v>3.2808999999999999</v>
      </c>
      <c r="FY148">
        <v>3.2562000000000002</v>
      </c>
      <c r="FZ148">
        <v>3.2267999999999999</v>
      </c>
      <c r="GA148">
        <v>3.3048999999999999</v>
      </c>
      <c r="GC148" s="58" t="str">
        <f>INDEX('[1]MONEDA FIA'!$B$2:$B$51,MATCH(A148,'[1]MONEDA FIA'!$A$2:$A$51,0))</f>
        <v>BS</v>
      </c>
    </row>
    <row r="149" spans="1:185" x14ac:dyDescent="0.2">
      <c r="A149" t="s">
        <v>30</v>
      </c>
      <c r="B149" t="s">
        <v>15</v>
      </c>
      <c r="C149">
        <v>1.5582</v>
      </c>
      <c r="D149">
        <v>3.3231000000000002</v>
      </c>
      <c r="E149">
        <v>2.3607</v>
      </c>
      <c r="F149">
        <v>2.3144999999999998</v>
      </c>
      <c r="G149">
        <v>2.2565</v>
      </c>
      <c r="H149">
        <v>3.4611999999999998</v>
      </c>
      <c r="I149">
        <v>3.5171999999999999</v>
      </c>
      <c r="J149">
        <v>3.3662999999999998</v>
      </c>
      <c r="K149">
        <v>3.3563999999999998</v>
      </c>
      <c r="L149">
        <v>3.3451</v>
      </c>
      <c r="M149">
        <v>3.2925</v>
      </c>
      <c r="N149">
        <v>3.2254</v>
      </c>
      <c r="O149">
        <v>3.3992</v>
      </c>
      <c r="P149">
        <v>3.4577</v>
      </c>
      <c r="Q149">
        <v>2.5181</v>
      </c>
      <c r="R149">
        <v>4.2403000000000004</v>
      </c>
      <c r="S149">
        <v>5.3814000000000002</v>
      </c>
      <c r="T149">
        <v>5.3079999999999998</v>
      </c>
      <c r="U149">
        <v>5.2343999999999999</v>
      </c>
      <c r="V149">
        <v>5.3994</v>
      </c>
      <c r="W149">
        <v>5.4488000000000003</v>
      </c>
      <c r="X149">
        <v>2.0941000000000001</v>
      </c>
      <c r="Y149">
        <v>1.1914</v>
      </c>
      <c r="Z149">
        <v>1.2414000000000001</v>
      </c>
      <c r="AA149">
        <v>0.23719999999999999</v>
      </c>
      <c r="AB149">
        <v>1.6165</v>
      </c>
      <c r="AC149">
        <v>1.7751999999999999</v>
      </c>
      <c r="AD149">
        <v>1.8351999999999999</v>
      </c>
      <c r="AE149">
        <v>1.7976000000000001</v>
      </c>
      <c r="AF149">
        <v>1.8098000000000001</v>
      </c>
      <c r="AG149">
        <v>1.8626</v>
      </c>
      <c r="AH149">
        <v>1.7818000000000001</v>
      </c>
      <c r="AI149">
        <v>2.6806999999999999</v>
      </c>
      <c r="AJ149">
        <v>2.8393000000000002</v>
      </c>
      <c r="AK149">
        <v>2.8904999999999998</v>
      </c>
      <c r="AL149">
        <v>1.7581</v>
      </c>
      <c r="AM149">
        <v>1.7697000000000001</v>
      </c>
      <c r="AN149">
        <v>1.7791999999999999</v>
      </c>
      <c r="AO149">
        <v>1.7331000000000001</v>
      </c>
      <c r="AP149">
        <v>1.6883999999999999</v>
      </c>
      <c r="AQ149">
        <v>1.8525</v>
      </c>
      <c r="AR149">
        <v>1.9172</v>
      </c>
      <c r="AS149">
        <v>1.8140000000000001</v>
      </c>
      <c r="AT149">
        <v>1.825</v>
      </c>
      <c r="AU149">
        <v>2.1356000000000002</v>
      </c>
      <c r="AV149">
        <v>2.0994000000000002</v>
      </c>
      <c r="AW149">
        <v>2.0640999999999998</v>
      </c>
      <c r="AX149">
        <v>2.2473999999999998</v>
      </c>
      <c r="AY149">
        <v>2.3205</v>
      </c>
      <c r="AZ149">
        <v>2.2256</v>
      </c>
      <c r="BA149">
        <v>2.2427000000000001</v>
      </c>
      <c r="BB149">
        <v>2.2997000000000001</v>
      </c>
      <c r="BC149">
        <v>2.1892</v>
      </c>
      <c r="BD149">
        <v>2.1335000000000002</v>
      </c>
      <c r="BE149">
        <v>2.2966000000000002</v>
      </c>
      <c r="BF149">
        <v>2.3506999999999998</v>
      </c>
      <c r="BG149">
        <v>2.2484000000000002</v>
      </c>
      <c r="BH149">
        <v>2.2456999999999998</v>
      </c>
      <c r="BI149">
        <v>2.2416</v>
      </c>
      <c r="BJ149">
        <v>2.1934</v>
      </c>
      <c r="BK149">
        <v>2.1395</v>
      </c>
      <c r="BL149">
        <v>2.1393</v>
      </c>
      <c r="BM149">
        <v>2.1427999999999998</v>
      </c>
      <c r="BN149">
        <v>-0.47720000000000001</v>
      </c>
      <c r="BO149">
        <v>-0.47089999999999999</v>
      </c>
      <c r="BP149">
        <v>-0.46289999999999998</v>
      </c>
      <c r="BQ149">
        <v>-0.50619999999999998</v>
      </c>
      <c r="BR149">
        <v>-0.55249999999999999</v>
      </c>
      <c r="BS149">
        <v>-0.39219999999999999</v>
      </c>
      <c r="BT149">
        <v>-0.32429999999999998</v>
      </c>
      <c r="BU149">
        <v>0.25030000000000002</v>
      </c>
      <c r="BV149">
        <v>0.2631</v>
      </c>
      <c r="BW149">
        <v>0.2777</v>
      </c>
      <c r="BX149">
        <v>0.25119999999999998</v>
      </c>
      <c r="BY149">
        <v>-7.6600000000000001E-2</v>
      </c>
      <c r="BZ149">
        <v>7.9699999999999993E-2</v>
      </c>
      <c r="CA149">
        <v>0.14879999999999999</v>
      </c>
      <c r="CB149">
        <v>0.06</v>
      </c>
      <c r="CC149">
        <v>9.4100000000000003E-2</v>
      </c>
      <c r="CD149">
        <v>0.39369999999999999</v>
      </c>
      <c r="CE149">
        <v>0.35599999999999998</v>
      </c>
      <c r="CF149">
        <v>0.318</v>
      </c>
      <c r="CG149">
        <v>0.64710000000000001</v>
      </c>
      <c r="CH149">
        <v>0.68489999999999995</v>
      </c>
      <c r="CI149">
        <v>1.4826999999999999</v>
      </c>
      <c r="CJ149">
        <v>1.5041</v>
      </c>
      <c r="CK149">
        <v>1.5233000000000001</v>
      </c>
      <c r="CL149">
        <v>1.4902</v>
      </c>
      <c r="CM149">
        <v>1.4575</v>
      </c>
      <c r="CN149">
        <v>1.6313</v>
      </c>
      <c r="CO149">
        <v>1.7209000000000001</v>
      </c>
      <c r="CP149">
        <v>1.798</v>
      </c>
      <c r="CQ149">
        <v>1.8748</v>
      </c>
      <c r="CR149">
        <v>4.4612999999999996</v>
      </c>
      <c r="CS149">
        <v>4.4230999999999998</v>
      </c>
      <c r="CT149">
        <v>4.3785999999999996</v>
      </c>
      <c r="CU149">
        <v>4.5271999999999997</v>
      </c>
      <c r="CV149">
        <v>4.5824999999999996</v>
      </c>
      <c r="CW149">
        <v>4.4783999999999997</v>
      </c>
      <c r="CX149">
        <v>4.4709000000000003</v>
      </c>
      <c r="CY149">
        <v>3.7831999999999999</v>
      </c>
      <c r="CZ149">
        <v>3.7410999999999999</v>
      </c>
      <c r="DA149">
        <v>3.6974</v>
      </c>
      <c r="DB149">
        <v>3.8363</v>
      </c>
      <c r="DC149">
        <v>3.8797999999999999</v>
      </c>
      <c r="DD149">
        <v>3.7946</v>
      </c>
      <c r="DE149">
        <v>3.7959000000000001</v>
      </c>
      <c r="DF149">
        <v>3.7465000000000002</v>
      </c>
      <c r="DG149">
        <v>3.6829999999999998</v>
      </c>
      <c r="DH149">
        <v>3.3473000000000002</v>
      </c>
      <c r="DI149">
        <v>3.544</v>
      </c>
      <c r="DJ149">
        <v>3.6017999999999999</v>
      </c>
      <c r="DK149">
        <v>3.3382999999999998</v>
      </c>
      <c r="DL149">
        <v>3.3761000000000001</v>
      </c>
      <c r="DM149">
        <v>2.4813999999999998</v>
      </c>
      <c r="DN149">
        <v>2.4424000000000001</v>
      </c>
      <c r="DO149">
        <v>2.4047000000000001</v>
      </c>
      <c r="DP149">
        <v>2.5413000000000001</v>
      </c>
      <c r="DQ149">
        <v>2.5983000000000001</v>
      </c>
      <c r="DR149">
        <v>2.4965000000000002</v>
      </c>
      <c r="DS149">
        <v>2.4422000000000001</v>
      </c>
      <c r="DT149">
        <v>2.4811000000000001</v>
      </c>
      <c r="DU149">
        <v>2.4417</v>
      </c>
      <c r="DV149">
        <v>2.42</v>
      </c>
      <c r="DW149">
        <v>2.5550999999999999</v>
      </c>
      <c r="DX149">
        <v>2.6171000000000002</v>
      </c>
      <c r="DY149">
        <v>2.5425</v>
      </c>
      <c r="DZ149">
        <v>2.5604</v>
      </c>
      <c r="EA149">
        <v>2.5085000000000002</v>
      </c>
      <c r="EB149">
        <v>2.476</v>
      </c>
      <c r="EC149">
        <v>2.4331999999999998</v>
      </c>
      <c r="ED149">
        <v>2.5899000000000001</v>
      </c>
      <c r="EE149">
        <v>2.6446999999999998</v>
      </c>
      <c r="EF149">
        <v>2.5619999999999998</v>
      </c>
      <c r="EG149">
        <v>2.4037999999999999</v>
      </c>
      <c r="EH149">
        <v>2.4117999999999999</v>
      </c>
      <c r="EI149">
        <v>2.3721999999999999</v>
      </c>
      <c r="EJ149">
        <v>2.3797000000000001</v>
      </c>
      <c r="EK149">
        <v>2.5348000000000002</v>
      </c>
      <c r="EL149">
        <v>2.5882999999999998</v>
      </c>
      <c r="EM149">
        <v>2.4611999999999998</v>
      </c>
      <c r="EN149">
        <v>2.4723000000000002</v>
      </c>
      <c r="EO149">
        <v>2.4817</v>
      </c>
      <c r="EP149">
        <v>2.4384000000000001</v>
      </c>
      <c r="EQ149">
        <v>2.39</v>
      </c>
      <c r="ER149">
        <v>2.5444</v>
      </c>
      <c r="ES149">
        <v>2.5956000000000001</v>
      </c>
      <c r="ET149">
        <v>2.5238999999999998</v>
      </c>
      <c r="EU149">
        <v>2.5352000000000001</v>
      </c>
      <c r="EV149">
        <v>2.5514999999999999</v>
      </c>
      <c r="EW149">
        <v>2.6059999999999999</v>
      </c>
      <c r="EX149">
        <v>2.5392999999999999</v>
      </c>
      <c r="EY149">
        <v>2.6356999999999999</v>
      </c>
      <c r="EZ149">
        <v>2.6901000000000002</v>
      </c>
      <c r="FA149">
        <v>2.6309999999999998</v>
      </c>
      <c r="FB149">
        <v>2.6436999999999999</v>
      </c>
      <c r="FC149">
        <v>2.6555</v>
      </c>
      <c r="FD149">
        <v>2.6234999999999999</v>
      </c>
      <c r="FE149">
        <v>2.6608999999999998</v>
      </c>
      <c r="FF149">
        <v>2.8153000000000001</v>
      </c>
      <c r="FG149">
        <v>2.8757999999999999</v>
      </c>
      <c r="FH149">
        <v>2.7995999999999999</v>
      </c>
      <c r="FI149">
        <v>2.8256999999999999</v>
      </c>
      <c r="FJ149">
        <v>2.8500999999999999</v>
      </c>
      <c r="FK149">
        <v>3.0011999999999999</v>
      </c>
      <c r="FL149">
        <v>2.9794999999999998</v>
      </c>
      <c r="FM149">
        <v>3.1345999999999998</v>
      </c>
      <c r="FN149">
        <v>3.2974000000000001</v>
      </c>
      <c r="FO149">
        <v>3.1892999999999998</v>
      </c>
      <c r="FP149">
        <v>3.1669999999999998</v>
      </c>
      <c r="FQ149">
        <v>3.2290000000000001</v>
      </c>
      <c r="FR149">
        <v>3.2069999999999999</v>
      </c>
      <c r="FS149">
        <v>3.1852999999999998</v>
      </c>
      <c r="FT149">
        <v>3.3298000000000001</v>
      </c>
      <c r="FU149">
        <v>3.3978000000000002</v>
      </c>
      <c r="FV149">
        <v>3.3069000000000002</v>
      </c>
      <c r="FW149">
        <v>3.3176999999999999</v>
      </c>
      <c r="FX149">
        <v>3.3307000000000002</v>
      </c>
      <c r="FY149">
        <v>3.3052000000000001</v>
      </c>
      <c r="FZ149">
        <v>3.2749999999999999</v>
      </c>
      <c r="GA149">
        <v>3.3553999999999999</v>
      </c>
      <c r="GC149" s="58" t="str">
        <f>INDEX('[1]MONEDA FIA'!$B$2:$B$51,MATCH(A149,'[1]MONEDA FIA'!$A$2:$A$51,0))</f>
        <v>BS</v>
      </c>
    </row>
    <row r="150" spans="1:185" x14ac:dyDescent="0.2">
      <c r="A150" t="s">
        <v>53</v>
      </c>
      <c r="B150" t="s">
        <v>13</v>
      </c>
      <c r="C150">
        <v>398189639.89999998</v>
      </c>
      <c r="D150">
        <v>308399383.00999999</v>
      </c>
      <c r="E150">
        <v>398497969.26999998</v>
      </c>
      <c r="F150">
        <v>398507153.74000001</v>
      </c>
      <c r="G150">
        <v>398516205.16000003</v>
      </c>
      <c r="H150">
        <v>398349111.54000002</v>
      </c>
      <c r="I150">
        <v>398314929.20999998</v>
      </c>
      <c r="J150">
        <v>398153719.23000002</v>
      </c>
      <c r="K150">
        <v>397936020.05000001</v>
      </c>
      <c r="L150">
        <v>397916629.67000002</v>
      </c>
      <c r="M150">
        <v>397929203.10000002</v>
      </c>
      <c r="N150">
        <v>397938358.92000002</v>
      </c>
      <c r="O150">
        <v>398087474.38</v>
      </c>
      <c r="P150">
        <v>397896478.00999999</v>
      </c>
      <c r="Q150">
        <v>398176564.43000001</v>
      </c>
      <c r="R150">
        <v>399154231.25999999</v>
      </c>
      <c r="S150">
        <v>399134933.02999997</v>
      </c>
      <c r="T150">
        <v>399131677.75</v>
      </c>
      <c r="U150">
        <v>399128641.67000002</v>
      </c>
      <c r="V150">
        <v>399334419.38999999</v>
      </c>
      <c r="W150">
        <v>399848966.86000001</v>
      </c>
      <c r="X150">
        <v>399846351.97000003</v>
      </c>
      <c r="Y150">
        <v>400047446.19</v>
      </c>
      <c r="Z150">
        <v>400100429.87</v>
      </c>
      <c r="AA150">
        <v>400109381.17000002</v>
      </c>
      <c r="AB150">
        <v>400118523.02999997</v>
      </c>
      <c r="AC150">
        <v>400313000.89999998</v>
      </c>
      <c r="AD150">
        <v>400134117.07999998</v>
      </c>
      <c r="AE150">
        <v>399851835.19</v>
      </c>
      <c r="AF150">
        <v>400092952.10000002</v>
      </c>
      <c r="AG150">
        <v>400185512.31999999</v>
      </c>
      <c r="AH150">
        <v>400187953.50999999</v>
      </c>
      <c r="AI150">
        <v>400197627.66000003</v>
      </c>
      <c r="AJ150">
        <v>400293499.39999998</v>
      </c>
      <c r="AK150">
        <v>399085097.47000003</v>
      </c>
      <c r="AL150">
        <v>398230975.62</v>
      </c>
      <c r="AM150">
        <v>398274760.72000003</v>
      </c>
      <c r="AN150">
        <v>398559871.04000002</v>
      </c>
      <c r="AO150">
        <v>398569341.19999999</v>
      </c>
      <c r="AP150">
        <v>398578997.48000002</v>
      </c>
      <c r="AQ150">
        <v>398727171.17000002</v>
      </c>
      <c r="AR150">
        <v>398741970.88999999</v>
      </c>
      <c r="AS150">
        <v>394886664.17000002</v>
      </c>
      <c r="AT150">
        <v>394836651.89999998</v>
      </c>
      <c r="AU150">
        <v>394700438.75</v>
      </c>
      <c r="AV150">
        <v>394709656.23000002</v>
      </c>
      <c r="AW150">
        <v>394718828.38</v>
      </c>
      <c r="AX150">
        <v>394862316.43000001</v>
      </c>
      <c r="AY150">
        <v>395134145.06999999</v>
      </c>
      <c r="AZ150">
        <v>395295666.01999998</v>
      </c>
      <c r="BA150">
        <v>395392768.11000001</v>
      </c>
      <c r="BB150">
        <v>395443520.30000001</v>
      </c>
      <c r="BC150">
        <v>395451173.64999998</v>
      </c>
      <c r="BD150">
        <v>395458466.93000001</v>
      </c>
      <c r="BE150">
        <v>395666187.33999997</v>
      </c>
      <c r="BF150">
        <v>395922534.19999999</v>
      </c>
      <c r="BG150">
        <v>395998592.29000002</v>
      </c>
      <c r="BH150">
        <v>396124997.54000002</v>
      </c>
      <c r="BI150">
        <v>396273448.18000001</v>
      </c>
      <c r="BJ150">
        <v>396282399.08999997</v>
      </c>
      <c r="BK150">
        <v>396290216.39999998</v>
      </c>
      <c r="BL150">
        <v>396298047.20999998</v>
      </c>
      <c r="BM150">
        <v>396305824.32999998</v>
      </c>
      <c r="BN150">
        <v>396148887.22000003</v>
      </c>
      <c r="BO150">
        <v>396291049.61000001</v>
      </c>
      <c r="BP150">
        <v>396645538.91000003</v>
      </c>
      <c r="BQ150">
        <v>396653357.56</v>
      </c>
      <c r="BR150">
        <v>396661149.01999998</v>
      </c>
      <c r="BS150">
        <v>396924822.11000001</v>
      </c>
      <c r="BT150">
        <v>396772386.13999999</v>
      </c>
      <c r="BU150">
        <v>396879488.77999997</v>
      </c>
      <c r="BV150">
        <v>396990898.24000001</v>
      </c>
      <c r="BW150">
        <v>397449830.88999999</v>
      </c>
      <c r="BX150">
        <v>397459772.74000001</v>
      </c>
      <c r="BY150">
        <v>397470056.37</v>
      </c>
      <c r="BZ150">
        <v>397490979.31999999</v>
      </c>
      <c r="CA150">
        <v>397457230.02999997</v>
      </c>
      <c r="CB150">
        <v>397897336.45999998</v>
      </c>
      <c r="CC150">
        <v>398146721.63999999</v>
      </c>
      <c r="CD150">
        <v>398260202.91000003</v>
      </c>
      <c r="CE150">
        <v>398271980.87</v>
      </c>
      <c r="CF150">
        <v>398283634.95999998</v>
      </c>
      <c r="CG150">
        <v>398513686.23000002</v>
      </c>
      <c r="CH150">
        <v>398489087.94</v>
      </c>
      <c r="CI150">
        <v>398634823.38999999</v>
      </c>
      <c r="CJ150">
        <v>307758524.50999999</v>
      </c>
      <c r="CK150">
        <v>389044617.85000002</v>
      </c>
      <c r="CL150">
        <v>389053424.95999998</v>
      </c>
      <c r="CM150">
        <v>389061962.54000002</v>
      </c>
      <c r="CN150">
        <v>393610077.93000001</v>
      </c>
      <c r="CO150">
        <v>393521510.73000002</v>
      </c>
      <c r="CP150">
        <v>393552240.13</v>
      </c>
      <c r="CQ150">
        <v>393635913.29000002</v>
      </c>
      <c r="CR150">
        <v>393725333.74000001</v>
      </c>
      <c r="CS150">
        <v>393734055.75</v>
      </c>
      <c r="CT150">
        <v>393742813.73000002</v>
      </c>
      <c r="CU150">
        <v>394188902.56999999</v>
      </c>
      <c r="CV150">
        <v>394441874.20999998</v>
      </c>
      <c r="CW150">
        <v>394226977.95999998</v>
      </c>
      <c r="CX150">
        <v>394145158.89999998</v>
      </c>
      <c r="CY150">
        <v>394306468.82999998</v>
      </c>
      <c r="CZ150">
        <v>394316603.69999999</v>
      </c>
      <c r="DA150">
        <v>394326915.61000001</v>
      </c>
      <c r="DB150">
        <v>394853259.88</v>
      </c>
      <c r="DC150">
        <v>394999246.13</v>
      </c>
      <c r="DD150">
        <v>394669088.29000002</v>
      </c>
      <c r="DE150">
        <v>394688823.82999998</v>
      </c>
      <c r="DF150">
        <v>394699467.20999998</v>
      </c>
      <c r="DG150">
        <v>394710335.61000001</v>
      </c>
      <c r="DH150">
        <v>394721151.33999997</v>
      </c>
      <c r="DI150">
        <v>393872520.56999999</v>
      </c>
      <c r="DJ150">
        <v>394024265.06</v>
      </c>
      <c r="DK150">
        <v>394369424.43000001</v>
      </c>
      <c r="DL150">
        <v>393430346.56999999</v>
      </c>
      <c r="DM150">
        <v>393481586.68000001</v>
      </c>
      <c r="DN150">
        <v>393492226.68000001</v>
      </c>
      <c r="DO150">
        <v>393503064.41000003</v>
      </c>
      <c r="DP150">
        <v>393481836.27999997</v>
      </c>
      <c r="DQ150">
        <v>393570762.52999997</v>
      </c>
      <c r="DR150">
        <v>394199336.45999998</v>
      </c>
      <c r="DS150">
        <v>394209257.86000001</v>
      </c>
      <c r="DT150">
        <v>391295064.05000001</v>
      </c>
      <c r="DU150">
        <v>391305673.56999999</v>
      </c>
      <c r="DV150">
        <v>391316590.29000002</v>
      </c>
      <c r="DW150">
        <v>391707629.06999999</v>
      </c>
      <c r="DX150">
        <v>391893256.37</v>
      </c>
      <c r="DY150">
        <v>391871376.98000002</v>
      </c>
      <c r="DZ150">
        <v>391776391.43000001</v>
      </c>
      <c r="EA150">
        <v>391246743.73000002</v>
      </c>
      <c r="EB150">
        <v>391257288.69999999</v>
      </c>
      <c r="EC150">
        <v>391268150.87</v>
      </c>
      <c r="ED150">
        <v>390767868.55000001</v>
      </c>
      <c r="EE150">
        <v>390720644.08999997</v>
      </c>
      <c r="EF150">
        <v>390735703.64999998</v>
      </c>
      <c r="EG150">
        <v>390852832.82999998</v>
      </c>
      <c r="EH150">
        <v>389669822.62</v>
      </c>
      <c r="EI150">
        <v>389680913.70999998</v>
      </c>
      <c r="EJ150">
        <v>389692005.39999998</v>
      </c>
      <c r="EK150">
        <v>389951290.11000001</v>
      </c>
      <c r="EL150">
        <v>390366803.31999999</v>
      </c>
      <c r="EM150">
        <v>390554178.85000002</v>
      </c>
      <c r="EN150">
        <v>390588816.18000001</v>
      </c>
      <c r="EO150">
        <v>390406604.17000002</v>
      </c>
      <c r="EP150">
        <v>390415860.62</v>
      </c>
      <c r="EQ150">
        <v>390425391.37</v>
      </c>
      <c r="ER150">
        <v>390386692.60000002</v>
      </c>
      <c r="ES150">
        <v>395249427.80000001</v>
      </c>
      <c r="ET150">
        <v>395128687.51999998</v>
      </c>
      <c r="EU150">
        <v>396007278.55000001</v>
      </c>
      <c r="EV150">
        <v>395914639.19999999</v>
      </c>
      <c r="EW150">
        <v>395931569.56</v>
      </c>
      <c r="EX150">
        <v>395940153.51999998</v>
      </c>
      <c r="EY150">
        <v>395967622.42000002</v>
      </c>
      <c r="EZ150">
        <v>395832635.5</v>
      </c>
      <c r="FA150">
        <v>379516910.44</v>
      </c>
      <c r="FB150">
        <v>379896642.17000002</v>
      </c>
      <c r="FC150">
        <v>380401838.37</v>
      </c>
      <c r="FD150">
        <v>380411576.06</v>
      </c>
      <c r="FE150">
        <v>380421506.67000002</v>
      </c>
      <c r="FF150">
        <v>381250376.23000002</v>
      </c>
      <c r="FG150">
        <v>381215327.82999998</v>
      </c>
      <c r="FH150">
        <v>380107675.5</v>
      </c>
      <c r="FI150">
        <v>287386666.88</v>
      </c>
      <c r="FJ150">
        <v>379445478.92000002</v>
      </c>
      <c r="FK150">
        <v>379457297.97000003</v>
      </c>
      <c r="FL150">
        <v>379468932.87</v>
      </c>
      <c r="FM150">
        <v>379724946.39999998</v>
      </c>
      <c r="FN150">
        <v>379734291.98000002</v>
      </c>
      <c r="FO150">
        <v>379168774.49000001</v>
      </c>
      <c r="FP150">
        <v>379182430.35000002</v>
      </c>
      <c r="FQ150">
        <v>379289096.99000001</v>
      </c>
      <c r="FR150">
        <v>379302350.10000002</v>
      </c>
      <c r="FS150">
        <v>379315790.13999999</v>
      </c>
      <c r="FT150">
        <v>379612870.11000001</v>
      </c>
      <c r="FU150">
        <v>379729773.72000003</v>
      </c>
      <c r="FV150">
        <v>380237010.42000002</v>
      </c>
      <c r="FW150">
        <v>379314717.04000002</v>
      </c>
      <c r="FX150">
        <v>385986959.62</v>
      </c>
      <c r="FY150">
        <v>386001453.31</v>
      </c>
      <c r="FZ150">
        <v>386015842.26999998</v>
      </c>
      <c r="GA150">
        <v>386373896.77999997</v>
      </c>
      <c r="GC150" s="58" t="str">
        <f>INDEX('[1]MONEDA FIA'!$B$2:$B$51,MATCH(A150,'[1]MONEDA FIA'!$A$2:$A$51,0))</f>
        <v>BS</v>
      </c>
    </row>
    <row r="151" spans="1:185" x14ac:dyDescent="0.2">
      <c r="A151" t="s">
        <v>53</v>
      </c>
      <c r="B151" t="s">
        <v>16</v>
      </c>
      <c r="C151">
        <v>49129609.82</v>
      </c>
      <c r="D151">
        <v>8589869.9100000001</v>
      </c>
      <c r="E151">
        <v>47737838.149999999</v>
      </c>
      <c r="F151">
        <v>47726679.43</v>
      </c>
      <c r="G151">
        <v>47760218.140000001</v>
      </c>
      <c r="H151">
        <v>45247284.479999997</v>
      </c>
      <c r="I151">
        <v>45188540.880000003</v>
      </c>
      <c r="J151">
        <v>45002605.200000003</v>
      </c>
      <c r="K151">
        <v>44757067.140000001</v>
      </c>
      <c r="L151">
        <v>44936267.380000003</v>
      </c>
      <c r="M151">
        <v>44924969.609999999</v>
      </c>
      <c r="N151">
        <v>45285684.810000002</v>
      </c>
      <c r="O151">
        <v>48720422.939999998</v>
      </c>
      <c r="P151">
        <v>45319374.109999999</v>
      </c>
      <c r="Q151">
        <v>45563364.130000003</v>
      </c>
      <c r="R151">
        <v>46508910.57</v>
      </c>
      <c r="S151">
        <v>45860148.140000001</v>
      </c>
      <c r="T151">
        <v>45836286.32</v>
      </c>
      <c r="U151">
        <v>45812737.340000004</v>
      </c>
      <c r="V151">
        <v>45985307.850000001</v>
      </c>
      <c r="W151">
        <v>46551602.810000002</v>
      </c>
      <c r="X151">
        <v>46528293.210000001</v>
      </c>
      <c r="Y151">
        <v>45686925.700000003</v>
      </c>
      <c r="Z151">
        <v>53002895.450000003</v>
      </c>
      <c r="AA151">
        <v>52991532.850000001</v>
      </c>
      <c r="AB151">
        <v>53018751.780000001</v>
      </c>
      <c r="AC151">
        <v>53160032</v>
      </c>
      <c r="AD151">
        <v>47827778.469999999</v>
      </c>
      <c r="AE151">
        <v>51298042.340000004</v>
      </c>
      <c r="AF151">
        <v>50706029.899999999</v>
      </c>
      <c r="AG151">
        <v>49979771.289999999</v>
      </c>
      <c r="AH151">
        <v>49961399.310000002</v>
      </c>
      <c r="AI151">
        <v>49950108.439999998</v>
      </c>
      <c r="AJ151">
        <v>50133007.259999998</v>
      </c>
      <c r="AK151">
        <v>48899173.270000003</v>
      </c>
      <c r="AL151">
        <v>48064635.619999997</v>
      </c>
      <c r="AM151">
        <v>48079265.969999999</v>
      </c>
      <c r="AN151">
        <v>48431332.469999999</v>
      </c>
      <c r="AO151">
        <v>48420006.609999999</v>
      </c>
      <c r="AP151">
        <v>48408763.850000001</v>
      </c>
      <c r="AQ151">
        <v>58321368.640000001</v>
      </c>
      <c r="AR151">
        <v>58313884.850000001</v>
      </c>
      <c r="AS151">
        <v>54434401.359999999</v>
      </c>
      <c r="AT151">
        <v>53250873.390000001</v>
      </c>
      <c r="AU151">
        <v>53305199.479999997</v>
      </c>
      <c r="AV151">
        <v>53294235.579999998</v>
      </c>
      <c r="AW151">
        <v>53603672.689999998</v>
      </c>
      <c r="AX151">
        <v>54655442.079999998</v>
      </c>
      <c r="AY151">
        <v>53701202.689999998</v>
      </c>
      <c r="AZ151">
        <v>47357303.75</v>
      </c>
      <c r="BA151">
        <v>47415571.020000003</v>
      </c>
      <c r="BB151">
        <v>70043329.890000001</v>
      </c>
      <c r="BC151">
        <v>72162088.469999999</v>
      </c>
      <c r="BD151">
        <v>72150963.829999998</v>
      </c>
      <c r="BE151">
        <v>72308536</v>
      </c>
      <c r="BF151">
        <v>70220272.079999998</v>
      </c>
      <c r="BG151">
        <v>67947778.230000004</v>
      </c>
      <c r="BH151">
        <v>64889161.719999999</v>
      </c>
      <c r="BI151">
        <v>57279904.75</v>
      </c>
      <c r="BJ151">
        <v>64723648.210000001</v>
      </c>
      <c r="BK151">
        <v>64712478.479999997</v>
      </c>
      <c r="BL151">
        <v>64701330.149999999</v>
      </c>
      <c r="BM151">
        <v>64709029.280000001</v>
      </c>
      <c r="BN151">
        <v>62584949.899999999</v>
      </c>
      <c r="BO151">
        <v>69833128.569999993</v>
      </c>
      <c r="BP151">
        <v>67210179.920000002</v>
      </c>
      <c r="BQ151">
        <v>67936180.420000002</v>
      </c>
      <c r="BR151">
        <v>67925020.430000007</v>
      </c>
      <c r="BS151">
        <v>63519073.439999998</v>
      </c>
      <c r="BT151">
        <v>69310112.489999995</v>
      </c>
      <c r="BU151">
        <v>69381092.390000001</v>
      </c>
      <c r="BV151">
        <v>60799764.950000003</v>
      </c>
      <c r="BW151">
        <v>61440098.780000001</v>
      </c>
      <c r="BX151">
        <v>62928636.810000002</v>
      </c>
      <c r="BY151">
        <v>62977213.719999999</v>
      </c>
      <c r="BZ151">
        <v>62724103.75</v>
      </c>
      <c r="CA151">
        <v>62594310.590000004</v>
      </c>
      <c r="CB151">
        <v>63000951.259999998</v>
      </c>
      <c r="CC151">
        <v>60530299.380000003</v>
      </c>
      <c r="CD151">
        <v>53385623.359999999</v>
      </c>
      <c r="CE151">
        <v>53374286.299999997</v>
      </c>
      <c r="CF151">
        <v>61446363.420000002</v>
      </c>
      <c r="CG151">
        <v>61641554.810000002</v>
      </c>
      <c r="CH151">
        <v>61581758.420000002</v>
      </c>
      <c r="CI151">
        <v>89477300.349999994</v>
      </c>
      <c r="CJ151">
        <v>9561443.3900000006</v>
      </c>
      <c r="CK151">
        <v>68087759.569999993</v>
      </c>
      <c r="CL151">
        <v>68076952.780000001</v>
      </c>
      <c r="CM151">
        <v>68065990.340000004</v>
      </c>
      <c r="CN151">
        <v>72587437.989999995</v>
      </c>
      <c r="CO151">
        <v>70811027.530000001</v>
      </c>
      <c r="CP151">
        <v>68810438.370000005</v>
      </c>
      <c r="CQ151">
        <v>68854755.129999995</v>
      </c>
      <c r="CR151">
        <v>72911701.5</v>
      </c>
      <c r="CS151">
        <v>72945262.109999999</v>
      </c>
      <c r="CT151">
        <v>73102668.560000002</v>
      </c>
      <c r="CU151">
        <v>74290755.700000003</v>
      </c>
      <c r="CV151">
        <v>74516632.060000002</v>
      </c>
      <c r="CW151">
        <v>74274556.900000006</v>
      </c>
      <c r="CX151">
        <v>57533491.299999997</v>
      </c>
      <c r="CY151">
        <v>60542916.079999998</v>
      </c>
      <c r="CZ151">
        <v>60580284.189999998</v>
      </c>
      <c r="DA151">
        <v>61373150.579999998</v>
      </c>
      <c r="DB151">
        <v>62099108.460000001</v>
      </c>
      <c r="DC151">
        <v>64256627.420000002</v>
      </c>
      <c r="DD151">
        <v>61000938.130000003</v>
      </c>
      <c r="DE151">
        <v>57912670.450000003</v>
      </c>
      <c r="DF151">
        <v>57901421.789999999</v>
      </c>
      <c r="DG151">
        <v>57890269.700000003</v>
      </c>
      <c r="DH151">
        <v>57879114.899999999</v>
      </c>
      <c r="DI151">
        <v>56972940.649999999</v>
      </c>
      <c r="DJ151">
        <v>57096441.729999997</v>
      </c>
      <c r="DK151">
        <v>62147876.079999998</v>
      </c>
      <c r="DL151">
        <v>68618209.439999998</v>
      </c>
      <c r="DM151">
        <v>62405953.979999997</v>
      </c>
      <c r="DN151">
        <v>62394721.210000001</v>
      </c>
      <c r="DO151">
        <v>62527603.280000001</v>
      </c>
      <c r="DP151">
        <v>61817938.479999997</v>
      </c>
      <c r="DQ151">
        <v>73201461.969999999</v>
      </c>
      <c r="DR151">
        <v>73795745.989999995</v>
      </c>
      <c r="DS151">
        <v>73784490.689999998</v>
      </c>
      <c r="DT151">
        <v>57323744.979999997</v>
      </c>
      <c r="DU151">
        <v>57312449.280000001</v>
      </c>
      <c r="DV151">
        <v>57301390.439999998</v>
      </c>
      <c r="DW151">
        <v>56752605.149999999</v>
      </c>
      <c r="DX151">
        <v>56910950.409999996</v>
      </c>
      <c r="DY151">
        <v>56861723.969999999</v>
      </c>
      <c r="DZ151">
        <v>56752050.280000001</v>
      </c>
      <c r="EA151">
        <v>59689566.359999999</v>
      </c>
      <c r="EB151">
        <v>59678413.869999997</v>
      </c>
      <c r="EC151">
        <v>60425587.990000002</v>
      </c>
      <c r="ED151">
        <v>60879221.170000002</v>
      </c>
      <c r="EE151">
        <v>60804411.259999998</v>
      </c>
      <c r="EF151">
        <v>60791794.299999997</v>
      </c>
      <c r="EG151">
        <v>55870774.780000001</v>
      </c>
      <c r="EH151">
        <v>54660348.700000003</v>
      </c>
      <c r="EI151">
        <v>54649243.670000002</v>
      </c>
      <c r="EJ151">
        <v>54638226.859999999</v>
      </c>
      <c r="EK151">
        <v>54859971.909999996</v>
      </c>
      <c r="EL151">
        <v>61511290.240000002</v>
      </c>
      <c r="EM151">
        <v>61667152</v>
      </c>
      <c r="EN151">
        <v>61674091.869999997</v>
      </c>
      <c r="EO151">
        <v>71791664.620000005</v>
      </c>
      <c r="EP151">
        <v>71780535.819999993</v>
      </c>
      <c r="EQ151">
        <v>71828690.450000003</v>
      </c>
      <c r="ER151">
        <v>79761217.719999999</v>
      </c>
      <c r="ES151">
        <v>87798976.120000005</v>
      </c>
      <c r="ET151">
        <v>87649632.540000007</v>
      </c>
      <c r="EU151">
        <v>88496482.680000007</v>
      </c>
      <c r="EV151">
        <v>88375523</v>
      </c>
      <c r="EW151">
        <v>88364240.010000005</v>
      </c>
      <c r="EX151">
        <v>88352958.370000005</v>
      </c>
      <c r="EY151">
        <v>88525646.239999995</v>
      </c>
      <c r="EZ151">
        <v>88346997.480000004</v>
      </c>
      <c r="FA151">
        <v>72197639.25</v>
      </c>
      <c r="FB151">
        <v>64346012.469999999</v>
      </c>
      <c r="FC151">
        <v>65311827.780000001</v>
      </c>
      <c r="FD151">
        <v>65300988.049999997</v>
      </c>
      <c r="FE151">
        <v>65290251.950000003</v>
      </c>
      <c r="FF151">
        <v>66080176.490000002</v>
      </c>
      <c r="FG151">
        <v>66006064.939999998</v>
      </c>
      <c r="FH151">
        <v>76160116.090000004</v>
      </c>
      <c r="FI151">
        <v>10141404.59</v>
      </c>
      <c r="FJ151">
        <v>61039520.009999998</v>
      </c>
      <c r="FK151">
        <v>61285821.009999998</v>
      </c>
      <c r="FL151">
        <v>61275078.68</v>
      </c>
      <c r="FM151">
        <v>58597377.280000001</v>
      </c>
      <c r="FN151">
        <v>45555727.189999998</v>
      </c>
      <c r="FO151">
        <v>50346615.960000001</v>
      </c>
      <c r="FP151">
        <v>50336083.490000002</v>
      </c>
      <c r="FQ151">
        <v>51437552.890000001</v>
      </c>
      <c r="FR151">
        <v>51426632.060000002</v>
      </c>
      <c r="FS151">
        <v>51415868.049999997</v>
      </c>
      <c r="FT151">
        <v>48153156.369999997</v>
      </c>
      <c r="FU151">
        <v>48230733.409999996</v>
      </c>
      <c r="FV151">
        <v>44062989.759999998</v>
      </c>
      <c r="FW151">
        <v>45028657.280000001</v>
      </c>
      <c r="FX151">
        <v>51092294.600000001</v>
      </c>
      <c r="FY151">
        <v>51081278.390000001</v>
      </c>
      <c r="FZ151">
        <v>51070315.719999999</v>
      </c>
      <c r="GA151">
        <v>46269429.310000002</v>
      </c>
      <c r="GC151" s="58" t="str">
        <f>INDEX('[1]MONEDA FIA'!$B$2:$B$51,MATCH(A151,'[1]MONEDA FIA'!$A$2:$A$51,0))</f>
        <v>BS</v>
      </c>
    </row>
    <row r="152" spans="1:185" x14ac:dyDescent="0.2">
      <c r="A152" t="s">
        <v>53</v>
      </c>
      <c r="B152" t="s">
        <v>14</v>
      </c>
      <c r="C152">
        <v>1.1955</v>
      </c>
      <c r="D152">
        <v>2.4838</v>
      </c>
      <c r="E152">
        <v>2.4542999999999999</v>
      </c>
      <c r="F152">
        <v>2.4470999999999998</v>
      </c>
      <c r="G152">
        <v>2.4302000000000001</v>
      </c>
      <c r="H152">
        <v>2.4615999999999998</v>
      </c>
      <c r="I152">
        <v>2.4739</v>
      </c>
      <c r="J152">
        <v>2.4384000000000001</v>
      </c>
      <c r="K152">
        <v>2.4350000000000001</v>
      </c>
      <c r="L152">
        <v>2.4316</v>
      </c>
      <c r="M152">
        <v>2.4247000000000001</v>
      </c>
      <c r="N152">
        <v>2.4083999999999999</v>
      </c>
      <c r="O152">
        <v>2.4460000000000002</v>
      </c>
      <c r="P152">
        <v>2.3715000000000002</v>
      </c>
      <c r="Q152">
        <v>2.3353000000000002</v>
      </c>
      <c r="R152">
        <v>5.0734000000000004</v>
      </c>
      <c r="S152">
        <v>6.0229999999999997</v>
      </c>
      <c r="T152">
        <v>5.9703999999999997</v>
      </c>
      <c r="U152">
        <v>5.9184999999999999</v>
      </c>
      <c r="V152">
        <v>5.9207000000000001</v>
      </c>
      <c r="W152">
        <v>5.8978999999999999</v>
      </c>
      <c r="X152">
        <v>0.99709999999999999</v>
      </c>
      <c r="Y152">
        <v>1.0109999999999999</v>
      </c>
      <c r="Z152">
        <v>1.0249999999999999</v>
      </c>
      <c r="AA152">
        <v>1.0003</v>
      </c>
      <c r="AB152">
        <v>0.98960000000000004</v>
      </c>
      <c r="AC152">
        <v>1.0357000000000001</v>
      </c>
      <c r="AD152">
        <v>1.0506</v>
      </c>
      <c r="AE152">
        <v>1.0341</v>
      </c>
      <c r="AF152">
        <v>1.0362</v>
      </c>
      <c r="AG152">
        <v>1.0513999999999999</v>
      </c>
      <c r="AH152">
        <v>1.0019</v>
      </c>
      <c r="AI152">
        <v>1.0166999999999999</v>
      </c>
      <c r="AJ152">
        <v>1.0639000000000001</v>
      </c>
      <c r="AK152">
        <v>1.0791999999999999</v>
      </c>
      <c r="AL152">
        <v>1.0620000000000001</v>
      </c>
      <c r="AM152">
        <v>1.0645</v>
      </c>
      <c r="AN152">
        <v>1.0668</v>
      </c>
      <c r="AO152">
        <v>1.0552999999999999</v>
      </c>
      <c r="AP152">
        <v>1.044</v>
      </c>
      <c r="AQ152">
        <v>1.0757000000000001</v>
      </c>
      <c r="AR152">
        <v>1.0920000000000001</v>
      </c>
      <c r="AS152">
        <v>1.0674999999999999</v>
      </c>
      <c r="AT152">
        <v>1.0691999999999999</v>
      </c>
      <c r="AU152">
        <v>0.74809999999999999</v>
      </c>
      <c r="AV152">
        <v>0.75719999999999998</v>
      </c>
      <c r="AW152">
        <v>0.78280000000000005</v>
      </c>
      <c r="AX152">
        <v>0.86750000000000005</v>
      </c>
      <c r="AY152">
        <v>0.91959999999999997</v>
      </c>
      <c r="AZ152">
        <v>0.93379999999999996</v>
      </c>
      <c r="BA152">
        <v>0.9738</v>
      </c>
      <c r="BB152">
        <v>0.98899999999999999</v>
      </c>
      <c r="BC152">
        <v>0.95920000000000005</v>
      </c>
      <c r="BD152">
        <v>0.94069999999999998</v>
      </c>
      <c r="BE152">
        <v>1.0025999999999999</v>
      </c>
      <c r="BF152">
        <v>1.1119000000000001</v>
      </c>
      <c r="BG152">
        <v>1.0809</v>
      </c>
      <c r="BH152">
        <v>1.0804</v>
      </c>
      <c r="BI152">
        <v>1.0804</v>
      </c>
      <c r="BJ152">
        <v>1.0658000000000001</v>
      </c>
      <c r="BK152">
        <v>1.0474000000000001</v>
      </c>
      <c r="BL152">
        <v>1.0424</v>
      </c>
      <c r="BM152">
        <v>1.0368999999999999</v>
      </c>
      <c r="BN152">
        <v>0.2402</v>
      </c>
      <c r="BO152">
        <v>0.24010000000000001</v>
      </c>
      <c r="BP152">
        <v>0.24060000000000001</v>
      </c>
      <c r="BQ152">
        <v>0.2218</v>
      </c>
      <c r="BR152">
        <v>0.20230000000000001</v>
      </c>
      <c r="BS152">
        <v>0.24729999999999999</v>
      </c>
      <c r="BT152">
        <v>0.10780000000000001</v>
      </c>
      <c r="BU152">
        <v>8.6699999999999999E-2</v>
      </c>
      <c r="BV152">
        <v>-1.11E-2</v>
      </c>
      <c r="BW152">
        <v>3.2199999999999999E-2</v>
      </c>
      <c r="BX152">
        <v>2.01E-2</v>
      </c>
      <c r="BY152">
        <v>0.33189999999999997</v>
      </c>
      <c r="BZ152">
        <v>0.38529999999999998</v>
      </c>
      <c r="CA152">
        <v>0.40529999999999999</v>
      </c>
      <c r="CB152">
        <v>0.37790000000000001</v>
      </c>
      <c r="CC152">
        <v>0.38229999999999997</v>
      </c>
      <c r="CD152">
        <v>0.38579999999999998</v>
      </c>
      <c r="CE152">
        <v>0.37740000000000001</v>
      </c>
      <c r="CF152">
        <v>0.36909999999999998</v>
      </c>
      <c r="CG152">
        <v>0.41670000000000001</v>
      </c>
      <c r="CH152">
        <v>0.44280000000000003</v>
      </c>
      <c r="CI152">
        <v>1.1211</v>
      </c>
      <c r="CJ152">
        <v>1.0680000000000001</v>
      </c>
      <c r="CK152">
        <v>0.44479999999999997</v>
      </c>
      <c r="CL152">
        <v>0.42880000000000001</v>
      </c>
      <c r="CM152">
        <v>0.4128</v>
      </c>
      <c r="CN152">
        <v>1.0619000000000001</v>
      </c>
      <c r="CO152">
        <v>0.70030000000000003</v>
      </c>
      <c r="CP152">
        <v>0.72499999999999998</v>
      </c>
      <c r="CQ152">
        <v>0.75029999999999997</v>
      </c>
      <c r="CR152">
        <v>1.5213000000000001</v>
      </c>
      <c r="CS152">
        <v>1.5057</v>
      </c>
      <c r="CT152">
        <v>1.4898</v>
      </c>
      <c r="CU152">
        <v>1.5592999999999999</v>
      </c>
      <c r="CV152">
        <v>1.5844</v>
      </c>
      <c r="CW152">
        <v>1.5595000000000001</v>
      </c>
      <c r="CX152">
        <v>1.4169</v>
      </c>
      <c r="CY152">
        <v>1.4166000000000001</v>
      </c>
      <c r="CZ152">
        <v>1.5015000000000001</v>
      </c>
      <c r="DA152">
        <v>1.45</v>
      </c>
      <c r="DB152">
        <v>2.0602999999999998</v>
      </c>
      <c r="DC152">
        <v>2.0771000000000002</v>
      </c>
      <c r="DD152">
        <v>2.0447000000000002</v>
      </c>
      <c r="DE152">
        <v>2.0466000000000002</v>
      </c>
      <c r="DF152">
        <v>2.0312999999999999</v>
      </c>
      <c r="DG152">
        <v>2.0167000000000002</v>
      </c>
      <c r="DH152">
        <v>2.0026999999999999</v>
      </c>
      <c r="DI152">
        <v>2.0653000000000001</v>
      </c>
      <c r="DJ152">
        <v>2.0790999999999999</v>
      </c>
      <c r="DK152">
        <v>2.0571000000000002</v>
      </c>
      <c r="DL152">
        <v>2.0600999999999998</v>
      </c>
      <c r="DM152">
        <v>1.3453999999999999</v>
      </c>
      <c r="DN152">
        <v>1.2947</v>
      </c>
      <c r="DO152">
        <v>1.9080999999999999</v>
      </c>
      <c r="DP152">
        <v>1.9681999999999999</v>
      </c>
      <c r="DQ152">
        <v>1.9935</v>
      </c>
      <c r="DR152">
        <v>1.3705000000000001</v>
      </c>
      <c r="DS152">
        <v>1.7393000000000001</v>
      </c>
      <c r="DT152">
        <v>1.7665999999999999</v>
      </c>
      <c r="DU152">
        <v>1.7511000000000001</v>
      </c>
      <c r="DV152">
        <v>1.7361</v>
      </c>
      <c r="DW152">
        <v>1.7855000000000001</v>
      </c>
      <c r="DX152">
        <v>1.8086</v>
      </c>
      <c r="DY152">
        <v>1.7650999999999999</v>
      </c>
      <c r="DZ152">
        <v>1.7834000000000001</v>
      </c>
      <c r="EA152">
        <v>1.7850999999999999</v>
      </c>
      <c r="EB152">
        <v>2.0710999999999999</v>
      </c>
      <c r="EC152">
        <v>2.056</v>
      </c>
      <c r="ED152">
        <v>2.1025999999999998</v>
      </c>
      <c r="EE152">
        <v>2.1221000000000001</v>
      </c>
      <c r="EF152">
        <v>1.5319</v>
      </c>
      <c r="EG152">
        <v>1.5349999999999999</v>
      </c>
      <c r="EH152">
        <v>1.5369999999999999</v>
      </c>
      <c r="EI152">
        <v>1.5218</v>
      </c>
      <c r="EJ152">
        <v>1.5233000000000001</v>
      </c>
      <c r="EK152">
        <v>1.5719000000000001</v>
      </c>
      <c r="EL152">
        <v>1.5898000000000001</v>
      </c>
      <c r="EM152">
        <v>1.5427999999999999</v>
      </c>
      <c r="EN152">
        <v>1.5450999999999999</v>
      </c>
      <c r="EO152">
        <v>1.5472999999999999</v>
      </c>
      <c r="EP152">
        <v>1.5249999999999999</v>
      </c>
      <c r="EQ152">
        <v>1.5011000000000001</v>
      </c>
      <c r="ER152">
        <v>1.5649999999999999</v>
      </c>
      <c r="ES152">
        <v>1.454</v>
      </c>
      <c r="ET152">
        <v>1.4204000000000001</v>
      </c>
      <c r="EU152">
        <v>1.4205000000000001</v>
      </c>
      <c r="EV152">
        <v>1.4186000000000001</v>
      </c>
      <c r="EW152">
        <v>1.4397</v>
      </c>
      <c r="EX152">
        <v>1.3904000000000001</v>
      </c>
      <c r="EY152">
        <v>1.4370000000000001</v>
      </c>
      <c r="EZ152">
        <v>1.4417</v>
      </c>
      <c r="FA152">
        <v>1.4220999999999999</v>
      </c>
      <c r="FB152">
        <v>1.4221999999999999</v>
      </c>
      <c r="FC152">
        <v>1.4227000000000001</v>
      </c>
      <c r="FD152">
        <v>1.3869</v>
      </c>
      <c r="FE152">
        <v>1.3676999999999999</v>
      </c>
      <c r="FF152">
        <v>1.4238</v>
      </c>
      <c r="FG152">
        <v>1.4412</v>
      </c>
      <c r="FH152">
        <v>1.4188000000000001</v>
      </c>
      <c r="FI152">
        <v>1.4636</v>
      </c>
      <c r="FJ152">
        <v>1.4417</v>
      </c>
      <c r="FK152">
        <v>1.4280999999999999</v>
      </c>
      <c r="FL152">
        <v>1.4144000000000001</v>
      </c>
      <c r="FM152">
        <v>1.4681</v>
      </c>
      <c r="FN152">
        <v>1.4898</v>
      </c>
      <c r="FO152">
        <v>1.2016</v>
      </c>
      <c r="FP152">
        <v>1.1935</v>
      </c>
      <c r="FQ152">
        <v>1.2142999999999999</v>
      </c>
      <c r="FR152">
        <v>1.2057</v>
      </c>
      <c r="FS152">
        <v>1.1971000000000001</v>
      </c>
      <c r="FT152">
        <v>1.2575000000000001</v>
      </c>
      <c r="FU152">
        <v>1.2859</v>
      </c>
      <c r="FV152">
        <v>1.2468999999999999</v>
      </c>
      <c r="FW152">
        <v>1.3847</v>
      </c>
      <c r="FX152">
        <v>1.3874</v>
      </c>
      <c r="FY152">
        <v>1.3811</v>
      </c>
      <c r="FZ152">
        <v>1.3741000000000001</v>
      </c>
      <c r="GA152">
        <v>1.4095</v>
      </c>
      <c r="GC152" s="58" t="str">
        <f>INDEX('[1]MONEDA FIA'!$B$2:$B$51,MATCH(A152,'[1]MONEDA FIA'!$A$2:$A$51,0))</f>
        <v>BS</v>
      </c>
    </row>
    <row r="153" spans="1:185" x14ac:dyDescent="0.2">
      <c r="A153" t="s">
        <v>53</v>
      </c>
      <c r="B153" t="s">
        <v>15</v>
      </c>
      <c r="C153">
        <v>1.2020999999999999</v>
      </c>
      <c r="D153">
        <v>2.5123000000000002</v>
      </c>
      <c r="E153">
        <v>2.4821</v>
      </c>
      <c r="F153">
        <v>2.4746999999999999</v>
      </c>
      <c r="G153">
        <v>2.4575</v>
      </c>
      <c r="H153">
        <v>2.4895999999999998</v>
      </c>
      <c r="I153">
        <v>2.5021</v>
      </c>
      <c r="J153">
        <v>2.4658000000000002</v>
      </c>
      <c r="K153">
        <v>2.4624000000000001</v>
      </c>
      <c r="L153">
        <v>2.4588999999999999</v>
      </c>
      <c r="M153">
        <v>2.4518</v>
      </c>
      <c r="N153">
        <v>2.4352</v>
      </c>
      <c r="O153">
        <v>2.4735999999999998</v>
      </c>
      <c r="P153">
        <v>2.3974000000000002</v>
      </c>
      <c r="Q153">
        <v>2.3605</v>
      </c>
      <c r="R153">
        <v>5.1931000000000003</v>
      </c>
      <c r="S153">
        <v>6.1920999999999999</v>
      </c>
      <c r="T153">
        <v>6.1364999999999998</v>
      </c>
      <c r="U153">
        <v>6.0816999999999997</v>
      </c>
      <c r="V153">
        <v>6.0839999999999996</v>
      </c>
      <c r="W153">
        <v>6.06</v>
      </c>
      <c r="X153">
        <v>1.0017</v>
      </c>
      <c r="Y153">
        <v>1.0157</v>
      </c>
      <c r="Z153">
        <v>1.0298</v>
      </c>
      <c r="AA153">
        <v>1.0048999999999999</v>
      </c>
      <c r="AB153">
        <v>0.99409999999999998</v>
      </c>
      <c r="AC153">
        <v>1.0406</v>
      </c>
      <c r="AD153">
        <v>1.0557000000000001</v>
      </c>
      <c r="AE153">
        <v>1.0389999999999999</v>
      </c>
      <c r="AF153">
        <v>1.0410999999999999</v>
      </c>
      <c r="AG153">
        <v>1.0565</v>
      </c>
      <c r="AH153">
        <v>1.0065</v>
      </c>
      <c r="AI153">
        <v>1.0215000000000001</v>
      </c>
      <c r="AJ153">
        <v>1.0690999999999999</v>
      </c>
      <c r="AK153">
        <v>1.0846</v>
      </c>
      <c r="AL153">
        <v>1.0671999999999999</v>
      </c>
      <c r="AM153">
        <v>1.0697000000000001</v>
      </c>
      <c r="AN153">
        <v>1.0720000000000001</v>
      </c>
      <c r="AO153">
        <v>1.0604</v>
      </c>
      <c r="AP153">
        <v>1.0489999999999999</v>
      </c>
      <c r="AQ153">
        <v>1.081</v>
      </c>
      <c r="AR153">
        <v>1.0974999999999999</v>
      </c>
      <c r="AS153">
        <v>1.0727</v>
      </c>
      <c r="AT153">
        <v>1.0745</v>
      </c>
      <c r="AU153">
        <v>0.75070000000000003</v>
      </c>
      <c r="AV153">
        <v>0.75980000000000003</v>
      </c>
      <c r="AW153">
        <v>0.78559999999999997</v>
      </c>
      <c r="AX153">
        <v>0.871</v>
      </c>
      <c r="AY153">
        <v>0.92349999999999999</v>
      </c>
      <c r="AZ153">
        <v>0.93779999999999997</v>
      </c>
      <c r="BA153">
        <v>0.97819999999999996</v>
      </c>
      <c r="BB153">
        <v>0.99350000000000005</v>
      </c>
      <c r="BC153">
        <v>0.96340000000000003</v>
      </c>
      <c r="BD153">
        <v>0.94479999999999997</v>
      </c>
      <c r="BE153">
        <v>1.0072000000000001</v>
      </c>
      <c r="BF153">
        <v>1.1175999999999999</v>
      </c>
      <c r="BG153">
        <v>1.0863</v>
      </c>
      <c r="BH153">
        <v>1.0858000000000001</v>
      </c>
      <c r="BI153">
        <v>1.0858000000000001</v>
      </c>
      <c r="BJ153">
        <v>1.071</v>
      </c>
      <c r="BK153">
        <v>1.0524</v>
      </c>
      <c r="BL153">
        <v>1.0474000000000001</v>
      </c>
      <c r="BM153">
        <v>1.0418000000000001</v>
      </c>
      <c r="BN153">
        <v>0.24049999999999999</v>
      </c>
      <c r="BO153">
        <v>0.2404</v>
      </c>
      <c r="BP153">
        <v>0.2409</v>
      </c>
      <c r="BQ153">
        <v>0.222</v>
      </c>
      <c r="BR153">
        <v>0.20250000000000001</v>
      </c>
      <c r="BS153">
        <v>0.24759999999999999</v>
      </c>
      <c r="BT153">
        <v>0.1079</v>
      </c>
      <c r="BU153">
        <v>8.6699999999999999E-2</v>
      </c>
      <c r="BV153">
        <v>-1.11E-2</v>
      </c>
      <c r="BW153">
        <v>3.2199999999999999E-2</v>
      </c>
      <c r="BX153">
        <v>2.01E-2</v>
      </c>
      <c r="BY153">
        <v>0.33239999999999997</v>
      </c>
      <c r="BZ153">
        <v>0.38600000000000001</v>
      </c>
      <c r="CA153">
        <v>0.40610000000000002</v>
      </c>
      <c r="CB153">
        <v>0.37859999999999999</v>
      </c>
      <c r="CC153">
        <v>0.38300000000000001</v>
      </c>
      <c r="CD153">
        <v>0.38650000000000001</v>
      </c>
      <c r="CE153">
        <v>0.37809999999999999</v>
      </c>
      <c r="CF153">
        <v>0.36969999999999997</v>
      </c>
      <c r="CG153">
        <v>0.41749999999999998</v>
      </c>
      <c r="CH153">
        <v>0.44369999999999998</v>
      </c>
      <c r="CI153">
        <v>1.1269</v>
      </c>
      <c r="CJ153">
        <v>1.0731999999999999</v>
      </c>
      <c r="CK153">
        <v>0.44569999999999999</v>
      </c>
      <c r="CL153">
        <v>0.42959999999999998</v>
      </c>
      <c r="CM153">
        <v>0.41360000000000002</v>
      </c>
      <c r="CN153">
        <v>1.0670999999999999</v>
      </c>
      <c r="CO153">
        <v>0.7026</v>
      </c>
      <c r="CP153">
        <v>0.72740000000000005</v>
      </c>
      <c r="CQ153">
        <v>0.75290000000000001</v>
      </c>
      <c r="CR153">
        <v>1.532</v>
      </c>
      <c r="CS153">
        <v>1.5161</v>
      </c>
      <c r="CT153">
        <v>1.5</v>
      </c>
      <c r="CU153">
        <v>1.5705</v>
      </c>
      <c r="CV153">
        <v>1.5960000000000001</v>
      </c>
      <c r="CW153">
        <v>1.5707</v>
      </c>
      <c r="CX153">
        <v>1.4260999999999999</v>
      </c>
      <c r="CY153">
        <v>1.4258</v>
      </c>
      <c r="CZ153">
        <v>1.5119</v>
      </c>
      <c r="DA153">
        <v>1.4597</v>
      </c>
      <c r="DB153">
        <v>2.0798999999999999</v>
      </c>
      <c r="DC153">
        <v>2.097</v>
      </c>
      <c r="DD153">
        <v>2.0640000000000001</v>
      </c>
      <c r="DE153">
        <v>2.0659000000000001</v>
      </c>
      <c r="DF153">
        <v>2.0503</v>
      </c>
      <c r="DG153">
        <v>2.0354000000000001</v>
      </c>
      <c r="DH153">
        <v>2.0211999999999999</v>
      </c>
      <c r="DI153">
        <v>2.085</v>
      </c>
      <c r="DJ153">
        <v>2.0990000000000002</v>
      </c>
      <c r="DK153">
        <v>2.0766</v>
      </c>
      <c r="DL153">
        <v>2.0796999999999999</v>
      </c>
      <c r="DM153">
        <v>1.3536999999999999</v>
      </c>
      <c r="DN153">
        <v>1.3024</v>
      </c>
      <c r="DO153">
        <v>1.9249000000000001</v>
      </c>
      <c r="DP153">
        <v>1.9861</v>
      </c>
      <c r="DQ153">
        <v>2.0118</v>
      </c>
      <c r="DR153">
        <v>1.3791</v>
      </c>
      <c r="DS153">
        <v>1.7532000000000001</v>
      </c>
      <c r="DT153">
        <v>1.7809999999999999</v>
      </c>
      <c r="DU153">
        <v>1.7652000000000001</v>
      </c>
      <c r="DV153">
        <v>1.75</v>
      </c>
      <c r="DW153">
        <v>1.8002</v>
      </c>
      <c r="DX153">
        <v>1.8237000000000001</v>
      </c>
      <c r="DY153">
        <v>1.7794000000000001</v>
      </c>
      <c r="DZ153">
        <v>1.798</v>
      </c>
      <c r="EA153">
        <v>1.7998000000000001</v>
      </c>
      <c r="EB153">
        <v>2.0909</v>
      </c>
      <c r="EC153">
        <v>2.0754999999999999</v>
      </c>
      <c r="ED153">
        <v>2.1230000000000002</v>
      </c>
      <c r="EE153">
        <v>2.1429</v>
      </c>
      <c r="EF153">
        <v>1.5427</v>
      </c>
      <c r="EG153">
        <v>1.5458000000000001</v>
      </c>
      <c r="EH153">
        <v>1.5479000000000001</v>
      </c>
      <c r="EI153">
        <v>1.5325</v>
      </c>
      <c r="EJ153">
        <v>1.534</v>
      </c>
      <c r="EK153">
        <v>1.5832999999999999</v>
      </c>
      <c r="EL153">
        <v>1.6013999999999999</v>
      </c>
      <c r="EM153">
        <v>1.5538000000000001</v>
      </c>
      <c r="EN153">
        <v>1.5561</v>
      </c>
      <c r="EO153">
        <v>1.5583</v>
      </c>
      <c r="EP153">
        <v>1.5357000000000001</v>
      </c>
      <c r="EQ153">
        <v>1.5115000000000001</v>
      </c>
      <c r="ER153">
        <v>1.5763</v>
      </c>
      <c r="ES153">
        <v>1.4637</v>
      </c>
      <c r="ET153">
        <v>1.4297</v>
      </c>
      <c r="EU153">
        <v>1.4298</v>
      </c>
      <c r="EV153">
        <v>1.4278999999999999</v>
      </c>
      <c r="EW153">
        <v>1.4492</v>
      </c>
      <c r="EX153">
        <v>1.3993</v>
      </c>
      <c r="EY153">
        <v>1.4464999999999999</v>
      </c>
      <c r="EZ153">
        <v>1.4513</v>
      </c>
      <c r="FA153">
        <v>1.4314</v>
      </c>
      <c r="FB153">
        <v>1.4315</v>
      </c>
      <c r="FC153">
        <v>1.4319999999999999</v>
      </c>
      <c r="FD153">
        <v>1.3957999999999999</v>
      </c>
      <c r="FE153">
        <v>1.3763000000000001</v>
      </c>
      <c r="FF153">
        <v>1.4331</v>
      </c>
      <c r="FG153">
        <v>1.4508000000000001</v>
      </c>
      <c r="FH153">
        <v>1.4280999999999999</v>
      </c>
      <c r="FI153">
        <v>1.4735</v>
      </c>
      <c r="FJ153">
        <v>1.4513</v>
      </c>
      <c r="FK153">
        <v>1.4375</v>
      </c>
      <c r="FL153">
        <v>1.4236</v>
      </c>
      <c r="FM153">
        <v>1.478</v>
      </c>
      <c r="FN153">
        <v>1.5</v>
      </c>
      <c r="FO153">
        <v>1.2081999999999999</v>
      </c>
      <c r="FP153">
        <v>1.2000999999999999</v>
      </c>
      <c r="FQ153">
        <v>1.2211000000000001</v>
      </c>
      <c r="FR153">
        <v>1.2123999999999999</v>
      </c>
      <c r="FS153">
        <v>1.2037</v>
      </c>
      <c r="FT153">
        <v>1.2647999999999999</v>
      </c>
      <c r="FU153">
        <v>1.2935000000000001</v>
      </c>
      <c r="FV153">
        <v>1.2541</v>
      </c>
      <c r="FW153">
        <v>1.3935</v>
      </c>
      <c r="FX153">
        <v>1.3963000000000001</v>
      </c>
      <c r="FY153">
        <v>1.3898999999999999</v>
      </c>
      <c r="FZ153">
        <v>1.3828</v>
      </c>
      <c r="GA153">
        <v>1.4186000000000001</v>
      </c>
      <c r="GC153" s="58" t="str">
        <f>INDEX('[1]MONEDA FIA'!$B$2:$B$51,MATCH(A153,'[1]MONEDA FIA'!$A$2:$A$51,0))</f>
        <v>BS</v>
      </c>
    </row>
    <row r="154" spans="1:185" x14ac:dyDescent="0.2">
      <c r="A154" t="s">
        <v>9</v>
      </c>
      <c r="B154" t="s">
        <v>13</v>
      </c>
      <c r="C154">
        <v>101301866.91</v>
      </c>
      <c r="D154">
        <v>101280250.15000001</v>
      </c>
      <c r="E154">
        <v>101222601.01000001</v>
      </c>
      <c r="F154">
        <v>101222078.36</v>
      </c>
      <c r="G154">
        <v>101222369.7</v>
      </c>
      <c r="H154">
        <v>101180400.98</v>
      </c>
      <c r="I154">
        <v>101128857.91</v>
      </c>
      <c r="J154">
        <v>101102545.83</v>
      </c>
      <c r="K154">
        <v>101059527.73999999</v>
      </c>
      <c r="L154">
        <v>101319262.59999999</v>
      </c>
      <c r="M154">
        <v>101297646.68000001</v>
      </c>
      <c r="N154">
        <v>101296350.56999999</v>
      </c>
      <c r="O154">
        <v>101243481.97</v>
      </c>
      <c r="P154">
        <v>101239839.73</v>
      </c>
      <c r="Q154">
        <v>101214406.22</v>
      </c>
      <c r="R154">
        <v>101185555.97</v>
      </c>
      <c r="S154">
        <v>101120061.45999999</v>
      </c>
      <c r="T154">
        <v>101118285.08</v>
      </c>
      <c r="U154">
        <v>101116533.18000001</v>
      </c>
      <c r="V154">
        <v>101138528.09999999</v>
      </c>
      <c r="W154">
        <v>101059069.79000001</v>
      </c>
      <c r="X154">
        <v>101057316.5</v>
      </c>
      <c r="Y154">
        <v>101046850.02</v>
      </c>
      <c r="Z154">
        <v>101003206.81999999</v>
      </c>
      <c r="AA154">
        <v>101001661.87</v>
      </c>
      <c r="AB154">
        <v>101000136.31</v>
      </c>
      <c r="AC154">
        <v>101027224.59</v>
      </c>
      <c r="AD154">
        <v>100907932.81</v>
      </c>
      <c r="AE154">
        <v>100876125.09</v>
      </c>
      <c r="AF154">
        <v>100839505.17</v>
      </c>
      <c r="AG154">
        <v>100479205.98</v>
      </c>
      <c r="AH154">
        <v>100478587.84999999</v>
      </c>
      <c r="AI154">
        <v>100478007.78</v>
      </c>
      <c r="AJ154">
        <v>100427071.45999999</v>
      </c>
      <c r="AK154">
        <v>100389863.11</v>
      </c>
      <c r="AL154">
        <v>100357430.42</v>
      </c>
      <c r="AM154">
        <v>100334934.51000001</v>
      </c>
      <c r="AN154">
        <v>100302106.15000001</v>
      </c>
      <c r="AO154">
        <v>100301497.5</v>
      </c>
      <c r="AP154">
        <v>100300960.84</v>
      </c>
      <c r="AQ154">
        <v>100262194.23999999</v>
      </c>
      <c r="AR154">
        <v>100221211.7</v>
      </c>
      <c r="AS154">
        <v>100188430.04000001</v>
      </c>
      <c r="AT154">
        <v>100158614.06999999</v>
      </c>
      <c r="AU154">
        <v>100172977.27</v>
      </c>
      <c r="AV154">
        <v>100173028.48999999</v>
      </c>
      <c r="AW154">
        <v>100173151.02</v>
      </c>
      <c r="AX154">
        <v>100146285.64</v>
      </c>
      <c r="AY154">
        <v>100128544.56999999</v>
      </c>
      <c r="AZ154">
        <v>100044539.38</v>
      </c>
      <c r="BA154">
        <v>99996283.019999996</v>
      </c>
      <c r="BB154">
        <v>99965386.140000001</v>
      </c>
      <c r="BC154">
        <v>99965461.879999995</v>
      </c>
      <c r="BD154">
        <v>99965567.180000007</v>
      </c>
      <c r="BE154">
        <v>99923020.230000004</v>
      </c>
      <c r="BF154">
        <v>99898971.290000007</v>
      </c>
      <c r="BG154">
        <v>99882266.870000005</v>
      </c>
      <c r="BH154">
        <v>99924895.609999999</v>
      </c>
      <c r="BI154">
        <v>99900606.040000007</v>
      </c>
      <c r="BJ154">
        <v>99900719.269999996</v>
      </c>
      <c r="BK154">
        <v>99900876.510000005</v>
      </c>
      <c r="BL154">
        <v>99901034.359999999</v>
      </c>
      <c r="BM154">
        <v>99901171.790000007</v>
      </c>
      <c r="BN154">
        <v>99860062.480000004</v>
      </c>
      <c r="BO154">
        <v>99844959.439999998</v>
      </c>
      <c r="BP154">
        <v>99735657.670000002</v>
      </c>
      <c r="BQ154">
        <v>99735747.140000001</v>
      </c>
      <c r="BR154">
        <v>99736554.430000007</v>
      </c>
      <c r="BS154">
        <v>99598091.030000001</v>
      </c>
      <c r="BT154">
        <v>99438325.099999994</v>
      </c>
      <c r="BU154">
        <v>99669323.379999995</v>
      </c>
      <c r="BV154">
        <v>99604799.430000007</v>
      </c>
      <c r="BW154">
        <v>99567989.409999996</v>
      </c>
      <c r="BX154">
        <v>99568082</v>
      </c>
      <c r="BY154">
        <v>99568220.5</v>
      </c>
      <c r="BZ154">
        <v>99524741.829999998</v>
      </c>
      <c r="CA154">
        <v>99485285.590000004</v>
      </c>
      <c r="CB154">
        <v>99462641.209999993</v>
      </c>
      <c r="CC154">
        <v>99450959.5</v>
      </c>
      <c r="CD154">
        <v>99434518.760000005</v>
      </c>
      <c r="CE154">
        <v>99434626.040000007</v>
      </c>
      <c r="CF154">
        <v>99434768.109999999</v>
      </c>
      <c r="CG154">
        <v>99401092.430000007</v>
      </c>
      <c r="CH154">
        <v>99380534.700000003</v>
      </c>
      <c r="CI154">
        <v>99430498.340000004</v>
      </c>
      <c r="CJ154">
        <v>99388453.310000002</v>
      </c>
      <c r="CK154">
        <v>99370625.109999999</v>
      </c>
      <c r="CL154">
        <v>99370667</v>
      </c>
      <c r="CM154">
        <v>99370840.629999995</v>
      </c>
      <c r="CN154">
        <v>99325145.760000005</v>
      </c>
      <c r="CO154">
        <v>99289258.560000002</v>
      </c>
      <c r="CP154">
        <v>99275978.269999996</v>
      </c>
      <c r="CQ154">
        <v>99250903.670000002</v>
      </c>
      <c r="CR154">
        <v>99145772.180000007</v>
      </c>
      <c r="CS154">
        <v>99145898.340000004</v>
      </c>
      <c r="CT154">
        <v>99146074.599999994</v>
      </c>
      <c r="CU154">
        <v>99113395.400000006</v>
      </c>
      <c r="CV154">
        <v>99086977.799999997</v>
      </c>
      <c r="CW154">
        <v>99063523.049999997</v>
      </c>
      <c r="CX154">
        <v>99044558.609999999</v>
      </c>
      <c r="CY154">
        <v>99012741.200000003</v>
      </c>
      <c r="CZ154">
        <v>99012738.519999996</v>
      </c>
      <c r="DA154">
        <v>99012826.859999999</v>
      </c>
      <c r="DB154">
        <v>98956953.870000005</v>
      </c>
      <c r="DC154">
        <v>98922175.019999996</v>
      </c>
      <c r="DD154">
        <v>98883781.370000005</v>
      </c>
      <c r="DE154">
        <v>98856127.950000003</v>
      </c>
      <c r="DF154">
        <v>98856166.120000005</v>
      </c>
      <c r="DG154">
        <v>98856218.430000007</v>
      </c>
      <c r="DH154">
        <v>98856311.450000003</v>
      </c>
      <c r="DI154">
        <v>98822561.140000001</v>
      </c>
      <c r="DJ154">
        <v>98805366.900000006</v>
      </c>
      <c r="DK154">
        <v>98780608.310000002</v>
      </c>
      <c r="DL154">
        <v>98660480.030000001</v>
      </c>
      <c r="DM154">
        <v>98813244.540000007</v>
      </c>
      <c r="DN154">
        <v>98800398.109999999</v>
      </c>
      <c r="DO154">
        <v>98800490.150000006</v>
      </c>
      <c r="DP154">
        <v>98775273.439999998</v>
      </c>
      <c r="DQ154">
        <v>98748898.799999997</v>
      </c>
      <c r="DR154">
        <v>98728328.689999998</v>
      </c>
      <c r="DS154">
        <v>98728334.150000006</v>
      </c>
      <c r="DT154">
        <v>98749853.629999995</v>
      </c>
      <c r="DU154">
        <v>98749801.019999996</v>
      </c>
      <c r="DV154">
        <v>98749818.829999998</v>
      </c>
      <c r="DW154">
        <v>98699796.870000005</v>
      </c>
      <c r="DX154">
        <v>98693123.769999996</v>
      </c>
      <c r="DY154">
        <v>98639362.219999999</v>
      </c>
      <c r="DZ154">
        <v>98606381.219999999</v>
      </c>
      <c r="EA154">
        <v>98588075.519999996</v>
      </c>
      <c r="EB154">
        <v>98587848.019999996</v>
      </c>
      <c r="EC154">
        <v>98587652.719999999</v>
      </c>
      <c r="ED154">
        <v>98565380.980000004</v>
      </c>
      <c r="EE154">
        <v>98528734.599999994</v>
      </c>
      <c r="EF154">
        <v>98509029.219999999</v>
      </c>
      <c r="EG154">
        <v>98496759.390000001</v>
      </c>
      <c r="EH154">
        <v>98489882.629999995</v>
      </c>
      <c r="EI154">
        <v>98487731.299999997</v>
      </c>
      <c r="EJ154">
        <v>98487397.879999995</v>
      </c>
      <c r="EK154">
        <v>98453547.230000004</v>
      </c>
      <c r="EL154">
        <v>98443297.930000007</v>
      </c>
      <c r="EM154">
        <v>98234342.739999995</v>
      </c>
      <c r="EN154">
        <v>98203476.75</v>
      </c>
      <c r="EO154">
        <v>98186494.629999995</v>
      </c>
      <c r="EP154">
        <v>98186042.540000007</v>
      </c>
      <c r="EQ154">
        <v>98184758.450000003</v>
      </c>
      <c r="ER154">
        <v>98186230.980000004</v>
      </c>
      <c r="ES154">
        <v>98165287.480000004</v>
      </c>
      <c r="ET154">
        <v>98155187.340000004</v>
      </c>
      <c r="EU154">
        <v>98089418.200000003</v>
      </c>
      <c r="EV154">
        <v>98115220.799999997</v>
      </c>
      <c r="EW154">
        <v>98115860.340000004</v>
      </c>
      <c r="EX154">
        <v>98115802.719999999</v>
      </c>
      <c r="EY154">
        <v>98040272.519999996</v>
      </c>
      <c r="EZ154">
        <v>98026574.659999996</v>
      </c>
      <c r="FA154">
        <v>97986705.739999995</v>
      </c>
      <c r="FB154">
        <v>97966692.790000007</v>
      </c>
      <c r="FC154">
        <v>97940738.159999996</v>
      </c>
      <c r="FD154">
        <v>97940238.069999993</v>
      </c>
      <c r="FE154">
        <v>97940198.069999993</v>
      </c>
      <c r="FF154">
        <v>98125516.980000004</v>
      </c>
      <c r="FG154">
        <v>98109977.109999999</v>
      </c>
      <c r="FH154">
        <v>98071956.459999993</v>
      </c>
      <c r="FI154">
        <v>98041049.719999999</v>
      </c>
      <c r="FJ154">
        <v>98026597.859999999</v>
      </c>
      <c r="FK154">
        <v>98026485.700000003</v>
      </c>
      <c r="FL154">
        <v>98026390.959999993</v>
      </c>
      <c r="FM154">
        <v>98007188.670000002</v>
      </c>
      <c r="FN154">
        <v>97995753.640000001</v>
      </c>
      <c r="FO154">
        <v>97973705.140000001</v>
      </c>
      <c r="FP154">
        <v>97973726.310000002</v>
      </c>
      <c r="FQ154">
        <v>97970924.930000007</v>
      </c>
      <c r="FR154">
        <v>97970894.879999995</v>
      </c>
      <c r="FS154">
        <v>97975962.819999993</v>
      </c>
      <c r="FT154">
        <v>97959009.959999993</v>
      </c>
      <c r="FU154">
        <v>97924898.420000002</v>
      </c>
      <c r="FV154">
        <v>97912064.670000002</v>
      </c>
      <c r="FW154">
        <v>97882998.900000006</v>
      </c>
      <c r="FX154">
        <v>97875037.549999997</v>
      </c>
      <c r="FY154">
        <v>97874773.849999994</v>
      </c>
      <c r="FZ154">
        <v>97874855.780000001</v>
      </c>
      <c r="GA154">
        <v>97851751.799999997</v>
      </c>
      <c r="GC154" s="58" t="str">
        <f>INDEX('[1]MONEDA FIA'!$B$2:$B$51,MATCH(A154,'[1]MONEDA FIA'!$A$2:$A$51,0))</f>
        <v>DA</v>
      </c>
    </row>
    <row r="155" spans="1:185" x14ac:dyDescent="0.2">
      <c r="A155" t="s">
        <v>9</v>
      </c>
      <c r="B155" t="s">
        <v>16</v>
      </c>
      <c r="C155">
        <v>22126644.940000001</v>
      </c>
      <c r="D155">
        <v>22120288.5</v>
      </c>
      <c r="E155">
        <v>22058948.170000002</v>
      </c>
      <c r="F155">
        <v>22055320.010000002</v>
      </c>
      <c r="G155">
        <v>22052485.5</v>
      </c>
      <c r="H155">
        <v>22005715.219999999</v>
      </c>
      <c r="I155">
        <v>21950475.609999999</v>
      </c>
      <c r="J155">
        <v>21930704.559999999</v>
      </c>
      <c r="K155">
        <v>27054446.09</v>
      </c>
      <c r="L155">
        <v>24086186.93</v>
      </c>
      <c r="M155">
        <v>24061624.940000001</v>
      </c>
      <c r="N155">
        <v>24057345.300000001</v>
      </c>
      <c r="O155">
        <v>24149863.530000001</v>
      </c>
      <c r="P155">
        <v>24404188.609999999</v>
      </c>
      <c r="Q155">
        <v>24375178.469999999</v>
      </c>
      <c r="R155">
        <v>24342743.59</v>
      </c>
      <c r="S155">
        <v>24273693.879999999</v>
      </c>
      <c r="T155">
        <v>24268986.23</v>
      </c>
      <c r="U155">
        <v>24264302.609999999</v>
      </c>
      <c r="V155">
        <v>24281488.460000001</v>
      </c>
      <c r="W155">
        <v>24234418.52</v>
      </c>
      <c r="X155">
        <v>24229771.039999999</v>
      </c>
      <c r="Y155">
        <v>24215112.41</v>
      </c>
      <c r="Z155">
        <v>24314394.420000002</v>
      </c>
      <c r="AA155">
        <v>24309917.43</v>
      </c>
      <c r="AB155">
        <v>24305479.789999999</v>
      </c>
      <c r="AC155">
        <v>25261057.030000001</v>
      </c>
      <c r="AD155">
        <v>25872599.449999999</v>
      </c>
      <c r="AE155">
        <v>25710034.460000001</v>
      </c>
      <c r="AF155">
        <v>25797065.280000001</v>
      </c>
      <c r="AG155">
        <v>25433244.52</v>
      </c>
      <c r="AH155">
        <v>25429865.75</v>
      </c>
      <c r="AI155">
        <v>25426496.039999999</v>
      </c>
      <c r="AJ155">
        <v>25354714.370000001</v>
      </c>
      <c r="AK155">
        <v>25314008.609999999</v>
      </c>
      <c r="AL155">
        <v>25278111.120000001</v>
      </c>
      <c r="AM155">
        <v>23959930.09</v>
      </c>
      <c r="AN155">
        <v>23923626</v>
      </c>
      <c r="AO155">
        <v>23920253.32</v>
      </c>
      <c r="AP155">
        <v>23916894.920000002</v>
      </c>
      <c r="AQ155">
        <v>23873365.07</v>
      </c>
      <c r="AR155">
        <v>23828908.579999998</v>
      </c>
      <c r="AS155">
        <v>21803347.469999999</v>
      </c>
      <c r="AT155">
        <v>21770044.300000001</v>
      </c>
      <c r="AU155">
        <v>21780916.940000001</v>
      </c>
      <c r="AV155">
        <v>21778076.859999999</v>
      </c>
      <c r="AW155">
        <v>21775288.129999999</v>
      </c>
      <c r="AX155">
        <v>21743803.780000001</v>
      </c>
      <c r="AY155">
        <v>21750759.07</v>
      </c>
      <c r="AZ155">
        <v>21663286.09</v>
      </c>
      <c r="BA155">
        <v>21611544.32</v>
      </c>
      <c r="BB155">
        <v>21577163.539999999</v>
      </c>
      <c r="BC155">
        <v>21574329.079999998</v>
      </c>
      <c r="BD155">
        <v>21571544.039999999</v>
      </c>
      <c r="BE155">
        <v>21528063.5</v>
      </c>
      <c r="BF155">
        <v>21500527.25</v>
      </c>
      <c r="BG155">
        <v>20014511.629999999</v>
      </c>
      <c r="BH155">
        <v>20512221.670000002</v>
      </c>
      <c r="BI155">
        <v>20484470.59</v>
      </c>
      <c r="BJ155">
        <v>20481639.780000001</v>
      </c>
      <c r="BK155">
        <v>20478853.190000001</v>
      </c>
      <c r="BL155">
        <v>20476067</v>
      </c>
      <c r="BM155">
        <v>20473280.399999999</v>
      </c>
      <c r="BN155">
        <v>20443626.760000002</v>
      </c>
      <c r="BO155">
        <v>20425045.390000001</v>
      </c>
      <c r="BP155">
        <v>21323504.010000002</v>
      </c>
      <c r="BQ155">
        <v>21320676.82</v>
      </c>
      <c r="BR155">
        <v>21317896.73</v>
      </c>
      <c r="BS155">
        <v>21287304.32</v>
      </c>
      <c r="BT155">
        <v>21256356.48</v>
      </c>
      <c r="BU155">
        <v>21239174.93</v>
      </c>
      <c r="BV155">
        <v>21171159.510000002</v>
      </c>
      <c r="BW155">
        <v>21130894.379999999</v>
      </c>
      <c r="BX155">
        <v>21128072.719999999</v>
      </c>
      <c r="BY155">
        <v>21125296.829999998</v>
      </c>
      <c r="BZ155">
        <v>21077278.550000001</v>
      </c>
      <c r="CA155">
        <v>21034358.199999999</v>
      </c>
      <c r="CB155">
        <v>21008251.079999998</v>
      </c>
      <c r="CC155">
        <v>21079363.289999999</v>
      </c>
      <c r="CD155">
        <v>21059495.18</v>
      </c>
      <c r="CE155">
        <v>21056679</v>
      </c>
      <c r="CF155">
        <v>21053906.149999999</v>
      </c>
      <c r="CG155">
        <v>21015732.18</v>
      </c>
      <c r="CH155">
        <v>20991710.93</v>
      </c>
      <c r="CI155">
        <v>21001153.219999999</v>
      </c>
      <c r="CJ155">
        <v>20380387.149999999</v>
      </c>
      <c r="CK155">
        <v>19859110.190000001</v>
      </c>
      <c r="CL155">
        <v>19856255.93</v>
      </c>
      <c r="CM155">
        <v>19853487.050000001</v>
      </c>
      <c r="CN155">
        <v>19803339.879999999</v>
      </c>
      <c r="CO155">
        <v>19791727.600000001</v>
      </c>
      <c r="CP155">
        <v>19535462.850000001</v>
      </c>
      <c r="CQ155">
        <v>19518035.050000001</v>
      </c>
      <c r="CR155">
        <v>19398408.199999999</v>
      </c>
      <c r="CS155">
        <v>19395600.050000001</v>
      </c>
      <c r="CT155">
        <v>19392833.27</v>
      </c>
      <c r="CU155">
        <v>20406452.690000001</v>
      </c>
      <c r="CV155">
        <v>20365506.77</v>
      </c>
      <c r="CW155">
        <v>20338599.379999999</v>
      </c>
      <c r="CX155">
        <v>22321455.140000001</v>
      </c>
      <c r="CY155">
        <v>22286196.190000001</v>
      </c>
      <c r="CZ155">
        <v>22283390.149999999</v>
      </c>
      <c r="DA155">
        <v>22280637.66</v>
      </c>
      <c r="DB155">
        <v>22220083.870000001</v>
      </c>
      <c r="DC155">
        <v>22181883.789999999</v>
      </c>
      <c r="DD155">
        <v>22140032.449999999</v>
      </c>
      <c r="DE155">
        <v>22108924.77</v>
      </c>
      <c r="DF155">
        <v>22106121.710000001</v>
      </c>
      <c r="DG155">
        <v>22103370.210000001</v>
      </c>
      <c r="DH155">
        <v>22100621.690000001</v>
      </c>
      <c r="DI155">
        <v>22061600</v>
      </c>
      <c r="DJ155">
        <v>22041010.699999999</v>
      </c>
      <c r="DK155">
        <v>22012800.02</v>
      </c>
      <c r="DL155">
        <v>21821034.82</v>
      </c>
      <c r="DM155">
        <v>22852301.07</v>
      </c>
      <c r="DN155">
        <v>22836612.719999999</v>
      </c>
      <c r="DO155">
        <v>22833862.760000002</v>
      </c>
      <c r="DP155">
        <v>22804043.02</v>
      </c>
      <c r="DQ155">
        <v>22774209.489999998</v>
      </c>
      <c r="DR155">
        <v>22750190.16</v>
      </c>
      <c r="DS155">
        <v>22747390.850000001</v>
      </c>
      <c r="DT155">
        <v>22782470.719999999</v>
      </c>
      <c r="DU155">
        <v>22779575.82</v>
      </c>
      <c r="DV155">
        <v>22776751.079999998</v>
      </c>
      <c r="DW155">
        <v>22722164.899999999</v>
      </c>
      <c r="DX155">
        <v>22712047.039999999</v>
      </c>
      <c r="DY155">
        <v>22654849.350000001</v>
      </c>
      <c r="DZ155">
        <v>25732358.809999999</v>
      </c>
      <c r="EA155">
        <v>25710608.199999999</v>
      </c>
      <c r="EB155">
        <v>25707634.809999999</v>
      </c>
      <c r="EC155">
        <v>25704693.41</v>
      </c>
      <c r="ED155">
        <v>23677454.109999999</v>
      </c>
      <c r="EE155">
        <v>23637294.940000001</v>
      </c>
      <c r="EF155">
        <v>23614086.379999999</v>
      </c>
      <c r="EG155">
        <v>23598314.280000001</v>
      </c>
      <c r="EH155">
        <v>23566813.66</v>
      </c>
      <c r="EI155">
        <v>23561890.420000002</v>
      </c>
      <c r="EJ155">
        <v>23558784.989999998</v>
      </c>
      <c r="EK155">
        <v>23520101.120000001</v>
      </c>
      <c r="EL155">
        <v>23506422.039999999</v>
      </c>
      <c r="EM155">
        <v>25318616.620000001</v>
      </c>
      <c r="EN155">
        <v>23894630.25</v>
      </c>
      <c r="EO155">
        <v>23874189.02</v>
      </c>
      <c r="EP155">
        <v>23871023.16</v>
      </c>
      <c r="EQ155">
        <v>23866987.609999999</v>
      </c>
      <c r="ER155">
        <v>22608614.210000001</v>
      </c>
      <c r="ES155">
        <v>22358477.469999999</v>
      </c>
      <c r="ET155">
        <v>22344947.949999999</v>
      </c>
      <c r="EU155">
        <v>22275721.140000001</v>
      </c>
      <c r="EV155">
        <v>22298066.640000001</v>
      </c>
      <c r="EW155">
        <v>22295249.59</v>
      </c>
      <c r="EX155">
        <v>22292425.969999999</v>
      </c>
      <c r="EY155">
        <v>22233612.719999999</v>
      </c>
      <c r="EZ155">
        <v>22216466.489999998</v>
      </c>
      <c r="FA155">
        <v>22173141.41</v>
      </c>
      <c r="FB155">
        <v>22149718.75</v>
      </c>
      <c r="FC155">
        <v>23024644.23</v>
      </c>
      <c r="FD155">
        <v>23021381.469999999</v>
      </c>
      <c r="FE155">
        <v>23018578.620000001</v>
      </c>
      <c r="FF155">
        <v>23201192.25</v>
      </c>
      <c r="FG155">
        <v>23182248.260000002</v>
      </c>
      <c r="FH155">
        <v>23140777.710000001</v>
      </c>
      <c r="FI155">
        <v>23105432.16</v>
      </c>
      <c r="FJ155">
        <v>23087543.27</v>
      </c>
      <c r="FK155">
        <v>23084670.23</v>
      </c>
      <c r="FL155">
        <v>23081852.109999999</v>
      </c>
      <c r="FM155">
        <v>23057889.530000001</v>
      </c>
      <c r="FN155">
        <v>21496674.289999999</v>
      </c>
      <c r="FO155">
        <v>21471191.329999998</v>
      </c>
      <c r="FP155">
        <v>21468412.129999999</v>
      </c>
      <c r="FQ155">
        <v>21461578.43</v>
      </c>
      <c r="FR155">
        <v>21458747.91</v>
      </c>
      <c r="FS155">
        <v>21456022.379999999</v>
      </c>
      <c r="FT155">
        <v>21434405.25</v>
      </c>
      <c r="FU155">
        <v>21396879.390000001</v>
      </c>
      <c r="FV155">
        <v>21983225.449999999</v>
      </c>
      <c r="FW155">
        <v>21950690.219999999</v>
      </c>
      <c r="FX155">
        <v>21936099.02</v>
      </c>
      <c r="FY155">
        <v>21933051.23</v>
      </c>
      <c r="FZ155">
        <v>21930329.09</v>
      </c>
      <c r="GA155">
        <v>21902537.800000001</v>
      </c>
      <c r="GC155" s="58" t="str">
        <f>INDEX('[1]MONEDA FIA'!$B$2:$B$51,MATCH(A155,'[1]MONEDA FIA'!$A$2:$A$51,0))</f>
        <v>DA</v>
      </c>
    </row>
    <row r="156" spans="1:185" x14ac:dyDescent="0.2">
      <c r="A156" t="s">
        <v>9</v>
      </c>
      <c r="B156" t="s">
        <v>14</v>
      </c>
      <c r="C156">
        <v>0.28039999999999998</v>
      </c>
      <c r="D156">
        <v>0.19370000000000001</v>
      </c>
      <c r="E156">
        <v>0.29630000000000001</v>
      </c>
      <c r="F156">
        <v>0.28799999999999998</v>
      </c>
      <c r="G156">
        <v>0.28010000000000002</v>
      </c>
      <c r="H156">
        <v>0.29870000000000002</v>
      </c>
      <c r="I156">
        <v>0.30359999999999998</v>
      </c>
      <c r="J156">
        <v>0.29039999999999999</v>
      </c>
      <c r="K156">
        <v>1.2638</v>
      </c>
      <c r="L156">
        <v>3.0884</v>
      </c>
      <c r="M156">
        <v>2.6063999999999998</v>
      </c>
      <c r="N156">
        <v>3.1214</v>
      </c>
      <c r="O156">
        <v>3.1181999999999999</v>
      </c>
      <c r="P156">
        <v>3.1128999999999998</v>
      </c>
      <c r="Q156">
        <v>2.4047999999999998</v>
      </c>
      <c r="R156">
        <v>2.4624999999999999</v>
      </c>
      <c r="S156">
        <v>3.2214</v>
      </c>
      <c r="T156">
        <v>3.1876000000000002</v>
      </c>
      <c r="U156">
        <v>3.1549999999999998</v>
      </c>
      <c r="V156">
        <v>3.1530999999999998</v>
      </c>
      <c r="W156">
        <v>3.1402999999999999</v>
      </c>
      <c r="X156">
        <v>2.9245999999999999</v>
      </c>
      <c r="Y156">
        <v>2.9123999999999999</v>
      </c>
      <c r="Z156">
        <v>2.903</v>
      </c>
      <c r="AA156">
        <v>2.8475000000000001</v>
      </c>
      <c r="AB156">
        <v>2.8235000000000001</v>
      </c>
      <c r="AC156">
        <v>2.8245</v>
      </c>
      <c r="AD156">
        <v>1.7225999999999999</v>
      </c>
      <c r="AE156">
        <v>1.5075000000000001</v>
      </c>
      <c r="AF156">
        <v>1.3625</v>
      </c>
      <c r="AG156">
        <v>1.3607</v>
      </c>
      <c r="AH156">
        <v>1.3423</v>
      </c>
      <c r="AI156">
        <v>1.2222999999999999</v>
      </c>
      <c r="AJ156">
        <v>1.2335</v>
      </c>
      <c r="AK156">
        <v>1.387</v>
      </c>
      <c r="AL156">
        <v>1.3643000000000001</v>
      </c>
      <c r="AM156">
        <v>1.3551</v>
      </c>
      <c r="AN156">
        <v>1.3462000000000001</v>
      </c>
      <c r="AO156">
        <v>1.3347</v>
      </c>
      <c r="AP156">
        <v>-1.4400999999999999</v>
      </c>
      <c r="AQ156">
        <v>-1.4007000000000001</v>
      </c>
      <c r="AR156">
        <v>-1.3728</v>
      </c>
      <c r="AS156">
        <v>-1.3669</v>
      </c>
      <c r="AT156">
        <v>-1.3586</v>
      </c>
      <c r="AU156">
        <v>-1.3434999999999999</v>
      </c>
      <c r="AV156">
        <v>-1.3352999999999999</v>
      </c>
      <c r="AW156">
        <v>-1.3201000000000001</v>
      </c>
      <c r="AX156">
        <v>-1.2773000000000001</v>
      </c>
      <c r="AY156">
        <v>-1.2482</v>
      </c>
      <c r="AZ156">
        <v>-1.2417</v>
      </c>
      <c r="BA156">
        <v>-1.2204999999999999</v>
      </c>
      <c r="BB156">
        <v>-1.1930000000000001</v>
      </c>
      <c r="BC156">
        <v>-1.1879</v>
      </c>
      <c r="BD156">
        <v>-1.1758999999999999</v>
      </c>
      <c r="BE156">
        <v>-1.1361000000000001</v>
      </c>
      <c r="BF156">
        <v>-1.1096999999999999</v>
      </c>
      <c r="BG156">
        <v>-1.1054999999999999</v>
      </c>
      <c r="BH156">
        <v>0.17069999999999999</v>
      </c>
      <c r="BI156">
        <v>0.36840000000000001</v>
      </c>
      <c r="BJ156">
        <v>0.50609999999999999</v>
      </c>
      <c r="BK156">
        <v>0.50629999999999997</v>
      </c>
      <c r="BL156">
        <v>0.51559999999999995</v>
      </c>
      <c r="BM156">
        <v>0.52329999999999999</v>
      </c>
      <c r="BN156">
        <v>0.53680000000000005</v>
      </c>
      <c r="BO156">
        <v>0.53549999999999998</v>
      </c>
      <c r="BP156">
        <v>0.54290000000000005</v>
      </c>
      <c r="BQ156">
        <v>0.54339999999999999</v>
      </c>
      <c r="BR156">
        <v>0.55189999999999995</v>
      </c>
      <c r="BS156">
        <v>-0.7732</v>
      </c>
      <c r="BT156">
        <v>-2.3584000000000001</v>
      </c>
      <c r="BU156">
        <v>0.57420000000000004</v>
      </c>
      <c r="BV156">
        <v>0.57479999999999998</v>
      </c>
      <c r="BW156">
        <v>0.57509999999999994</v>
      </c>
      <c r="BX156">
        <v>0.56840000000000002</v>
      </c>
      <c r="BY156">
        <v>0.56179999999999997</v>
      </c>
      <c r="BZ156">
        <v>0.58189999999999997</v>
      </c>
      <c r="CA156">
        <v>0.58879999999999999</v>
      </c>
      <c r="CB156">
        <v>0.57520000000000004</v>
      </c>
      <c r="CC156">
        <v>0.57479999999999998</v>
      </c>
      <c r="CD156">
        <v>0.5746</v>
      </c>
      <c r="CE156">
        <v>0.56810000000000005</v>
      </c>
      <c r="CF156">
        <v>0.56140000000000001</v>
      </c>
      <c r="CG156">
        <v>0.58079999999999998</v>
      </c>
      <c r="CH156">
        <v>0.58789999999999998</v>
      </c>
      <c r="CI156">
        <v>1.2722</v>
      </c>
      <c r="CJ156">
        <v>1.2605999999999999</v>
      </c>
      <c r="CK156">
        <v>1.2597</v>
      </c>
      <c r="CL156">
        <v>1.0807</v>
      </c>
      <c r="CM156">
        <v>1.0747</v>
      </c>
      <c r="CN156">
        <v>1.0931</v>
      </c>
      <c r="CO156">
        <v>1.0944</v>
      </c>
      <c r="CP156">
        <v>1.2968999999999999</v>
      </c>
      <c r="CQ156">
        <v>1.3031999999999999</v>
      </c>
      <c r="CR156">
        <v>1.2830999999999999</v>
      </c>
      <c r="CS156">
        <v>1.1294999999999999</v>
      </c>
      <c r="CT156">
        <v>1.1233</v>
      </c>
      <c r="CU156">
        <v>1.1418999999999999</v>
      </c>
      <c r="CV156">
        <v>1.1406000000000001</v>
      </c>
      <c r="CW156">
        <v>2.4738000000000002</v>
      </c>
      <c r="CX156">
        <v>4.0502000000000002</v>
      </c>
      <c r="CY156">
        <v>1.0939000000000001</v>
      </c>
      <c r="CZ156">
        <v>1.0855999999999999</v>
      </c>
      <c r="DA156">
        <v>1.0784</v>
      </c>
      <c r="DB156">
        <v>1.1000000000000001</v>
      </c>
      <c r="DC156">
        <v>1.1064000000000001</v>
      </c>
      <c r="DD156">
        <v>1.0935999999999999</v>
      </c>
      <c r="DE156">
        <v>1.0938000000000001</v>
      </c>
      <c r="DF156">
        <v>1.0865</v>
      </c>
      <c r="DG156">
        <v>1.079</v>
      </c>
      <c r="DH156">
        <v>1.0721000000000001</v>
      </c>
      <c r="DI156">
        <v>1.1008</v>
      </c>
      <c r="DJ156">
        <v>1.1069</v>
      </c>
      <c r="DK156">
        <v>1.0945</v>
      </c>
      <c r="DL156">
        <v>-0.22850000000000001</v>
      </c>
      <c r="DM156">
        <v>0.9325</v>
      </c>
      <c r="DN156">
        <v>0.93669999999999998</v>
      </c>
      <c r="DO156">
        <v>0.93010000000000004</v>
      </c>
      <c r="DP156">
        <v>0.95099999999999996</v>
      </c>
      <c r="DQ156">
        <v>0.95750000000000002</v>
      </c>
      <c r="DR156">
        <v>0.94569999999999999</v>
      </c>
      <c r="DS156">
        <v>0.94040000000000001</v>
      </c>
      <c r="DT156">
        <v>0.74570000000000003</v>
      </c>
      <c r="DU156">
        <v>0.73770000000000002</v>
      </c>
      <c r="DV156">
        <v>0.72989999999999999</v>
      </c>
      <c r="DW156">
        <v>0.9073</v>
      </c>
      <c r="DX156">
        <v>0.91120000000000001</v>
      </c>
      <c r="DY156">
        <v>0.89700000000000002</v>
      </c>
      <c r="DZ156">
        <v>0.89419999999999999</v>
      </c>
      <c r="EA156">
        <v>0.90149999999999997</v>
      </c>
      <c r="EB156">
        <v>0.91390000000000005</v>
      </c>
      <c r="EC156">
        <v>0.9032</v>
      </c>
      <c r="ED156">
        <v>0.92710000000000004</v>
      </c>
      <c r="EE156">
        <v>0.93279999999999996</v>
      </c>
      <c r="EF156">
        <v>0.9163</v>
      </c>
      <c r="EG156">
        <v>0.91500000000000004</v>
      </c>
      <c r="EH156">
        <v>1.1687000000000001</v>
      </c>
      <c r="EI156">
        <v>1.1559999999999999</v>
      </c>
      <c r="EJ156">
        <v>1.1508</v>
      </c>
      <c r="EK156">
        <v>1.1711</v>
      </c>
      <c r="EL156">
        <v>1.1738</v>
      </c>
      <c r="EM156">
        <v>1.2271000000000001</v>
      </c>
      <c r="EN156">
        <v>1.2273000000000001</v>
      </c>
      <c r="EO156">
        <v>1.2225999999999999</v>
      </c>
      <c r="EP156">
        <v>2.5226000000000002</v>
      </c>
      <c r="EQ156">
        <v>0.65380000000000005</v>
      </c>
      <c r="ER156">
        <v>0.67800000000000005</v>
      </c>
      <c r="ES156">
        <v>0.68520000000000003</v>
      </c>
      <c r="ET156">
        <v>0.67069999999999996</v>
      </c>
      <c r="EU156">
        <v>0.67049999999999998</v>
      </c>
      <c r="EV156">
        <v>0.67049999999999998</v>
      </c>
      <c r="EW156">
        <v>0.68089999999999995</v>
      </c>
      <c r="EX156">
        <v>0.67120000000000002</v>
      </c>
      <c r="EY156">
        <v>0.6825</v>
      </c>
      <c r="EZ156">
        <v>0.85560000000000003</v>
      </c>
      <c r="FA156">
        <v>0.68440000000000001</v>
      </c>
      <c r="FB156">
        <v>0.68620000000000003</v>
      </c>
      <c r="FC156">
        <v>0.74619999999999997</v>
      </c>
      <c r="FD156">
        <v>0.74</v>
      </c>
      <c r="FE156">
        <v>0.73329999999999995</v>
      </c>
      <c r="FF156">
        <v>0.76</v>
      </c>
      <c r="FG156">
        <v>0.76939999999999997</v>
      </c>
      <c r="FH156">
        <v>0.75260000000000005</v>
      </c>
      <c r="FI156">
        <v>0.76549999999999996</v>
      </c>
      <c r="FJ156">
        <v>0.76619999999999999</v>
      </c>
      <c r="FK156">
        <v>0.75870000000000004</v>
      </c>
      <c r="FL156">
        <v>0.49640000000000001</v>
      </c>
      <c r="FM156">
        <v>0.52539999999999998</v>
      </c>
      <c r="FN156">
        <v>0.53590000000000004</v>
      </c>
      <c r="FO156">
        <v>0.52370000000000005</v>
      </c>
      <c r="FP156">
        <v>0.52080000000000004</v>
      </c>
      <c r="FQ156">
        <v>0.45279999999999998</v>
      </c>
      <c r="FR156">
        <v>0.44569999999999999</v>
      </c>
      <c r="FS156">
        <v>0.50390000000000001</v>
      </c>
      <c r="FT156">
        <v>0.54390000000000005</v>
      </c>
      <c r="FU156">
        <v>0.5524</v>
      </c>
      <c r="FV156">
        <v>0.57630000000000003</v>
      </c>
      <c r="FW156">
        <v>0.42820000000000003</v>
      </c>
      <c r="FX156">
        <v>0.46789999999999998</v>
      </c>
      <c r="FY156">
        <v>0.4602</v>
      </c>
      <c r="FZ156">
        <v>0.45269999999999999</v>
      </c>
      <c r="GA156">
        <v>0.46839999999999998</v>
      </c>
      <c r="GC156" s="58" t="str">
        <f>INDEX('[1]MONEDA FIA'!$B$2:$B$51,MATCH(A156,'[1]MONEDA FIA'!$A$2:$A$51,0))</f>
        <v>DA</v>
      </c>
    </row>
    <row r="157" spans="1:185" x14ac:dyDescent="0.2">
      <c r="A157" t="s">
        <v>9</v>
      </c>
      <c r="B157" t="s">
        <v>15</v>
      </c>
      <c r="C157">
        <v>0.28079999999999999</v>
      </c>
      <c r="D157">
        <v>0.19389999999999999</v>
      </c>
      <c r="E157">
        <v>0.29670000000000002</v>
      </c>
      <c r="F157">
        <v>0.28839999999999999</v>
      </c>
      <c r="G157">
        <v>0.28050000000000003</v>
      </c>
      <c r="H157">
        <v>0.29909999999999998</v>
      </c>
      <c r="I157">
        <v>0.30399999999999999</v>
      </c>
      <c r="J157">
        <v>0.2908</v>
      </c>
      <c r="K157">
        <v>1.2710999999999999</v>
      </c>
      <c r="L157">
        <v>3.1324999999999998</v>
      </c>
      <c r="M157">
        <v>2.6377999999999999</v>
      </c>
      <c r="N157">
        <v>3.1663999999999999</v>
      </c>
      <c r="O157">
        <v>3.1631999999999998</v>
      </c>
      <c r="P157">
        <v>3.1577000000000002</v>
      </c>
      <c r="Q157">
        <v>2.4315000000000002</v>
      </c>
      <c r="R157">
        <v>2.4904999999999999</v>
      </c>
      <c r="S157">
        <v>3.2694000000000001</v>
      </c>
      <c r="T157">
        <v>3.2345999999999999</v>
      </c>
      <c r="U157">
        <v>3.2010000000000001</v>
      </c>
      <c r="V157">
        <v>3.1991000000000001</v>
      </c>
      <c r="W157">
        <v>3.1859000000000002</v>
      </c>
      <c r="X157">
        <v>2.9641000000000002</v>
      </c>
      <c r="Y157">
        <v>2.9516</v>
      </c>
      <c r="Z157">
        <v>2.9419</v>
      </c>
      <c r="AA157">
        <v>2.8849999999999998</v>
      </c>
      <c r="AB157">
        <v>2.8603000000000001</v>
      </c>
      <c r="AC157">
        <v>2.8614000000000002</v>
      </c>
      <c r="AD157">
        <v>1.7363</v>
      </c>
      <c r="AE157">
        <v>1.518</v>
      </c>
      <c r="AF157">
        <v>1.371</v>
      </c>
      <c r="AG157">
        <v>1.3692</v>
      </c>
      <c r="AH157">
        <v>1.3506</v>
      </c>
      <c r="AI157">
        <v>1.2292000000000001</v>
      </c>
      <c r="AJ157">
        <v>1.2404999999999999</v>
      </c>
      <c r="AK157">
        <v>1.3958999999999999</v>
      </c>
      <c r="AL157">
        <v>1.3729</v>
      </c>
      <c r="AM157">
        <v>1.3634999999999999</v>
      </c>
      <c r="AN157">
        <v>1.3545</v>
      </c>
      <c r="AO157">
        <v>1.3429</v>
      </c>
      <c r="AP157">
        <v>-1.4306000000000001</v>
      </c>
      <c r="AQ157">
        <v>-1.3916999999999999</v>
      </c>
      <c r="AR157">
        <v>-1.3642000000000001</v>
      </c>
      <c r="AS157">
        <v>-1.3584000000000001</v>
      </c>
      <c r="AT157">
        <v>-1.3502000000000001</v>
      </c>
      <c r="AU157">
        <v>-1.3352999999999999</v>
      </c>
      <c r="AV157">
        <v>-1.3271999999999999</v>
      </c>
      <c r="AW157">
        <v>-1.3121</v>
      </c>
      <c r="AX157">
        <v>-1.2698</v>
      </c>
      <c r="AY157">
        <v>-1.2411000000000001</v>
      </c>
      <c r="AZ157">
        <v>-1.2346999999999999</v>
      </c>
      <c r="BA157">
        <v>-1.2137</v>
      </c>
      <c r="BB157">
        <v>-1.1865000000000001</v>
      </c>
      <c r="BC157">
        <v>-1.1815</v>
      </c>
      <c r="BD157">
        <v>-1.1696</v>
      </c>
      <c r="BE157">
        <v>-1.1302000000000001</v>
      </c>
      <c r="BF157">
        <v>-1.1041000000000001</v>
      </c>
      <c r="BG157">
        <v>-1.0999000000000001</v>
      </c>
      <c r="BH157">
        <v>0.17080000000000001</v>
      </c>
      <c r="BI157">
        <v>0.36899999999999999</v>
      </c>
      <c r="BJ157">
        <v>0.50729999999999997</v>
      </c>
      <c r="BK157">
        <v>0.50749999999999995</v>
      </c>
      <c r="BL157">
        <v>0.51680000000000004</v>
      </c>
      <c r="BM157">
        <v>0.52459999999999996</v>
      </c>
      <c r="BN157">
        <v>0.53810000000000002</v>
      </c>
      <c r="BO157">
        <v>0.53680000000000005</v>
      </c>
      <c r="BP157">
        <v>0.54430000000000001</v>
      </c>
      <c r="BQ157">
        <v>0.54479999999999995</v>
      </c>
      <c r="BR157">
        <v>0.55330000000000001</v>
      </c>
      <c r="BS157">
        <v>-0.77049999999999996</v>
      </c>
      <c r="BT157">
        <v>-2.3331</v>
      </c>
      <c r="BU157">
        <v>0.57569999999999999</v>
      </c>
      <c r="BV157">
        <v>0.57630000000000003</v>
      </c>
      <c r="BW157">
        <v>0.5766</v>
      </c>
      <c r="BX157">
        <v>0.56989999999999996</v>
      </c>
      <c r="BY157">
        <v>0.56320000000000003</v>
      </c>
      <c r="BZ157">
        <v>0.58350000000000002</v>
      </c>
      <c r="CA157">
        <v>0.59040000000000004</v>
      </c>
      <c r="CB157">
        <v>0.57669999999999999</v>
      </c>
      <c r="CC157">
        <v>0.57630000000000003</v>
      </c>
      <c r="CD157">
        <v>0.57609999999999995</v>
      </c>
      <c r="CE157">
        <v>0.5696</v>
      </c>
      <c r="CF157">
        <v>0.56279999999999997</v>
      </c>
      <c r="CG157">
        <v>0.58230000000000004</v>
      </c>
      <c r="CH157">
        <v>0.58950000000000002</v>
      </c>
      <c r="CI157">
        <v>1.2796000000000001</v>
      </c>
      <c r="CJ157">
        <v>1.2679</v>
      </c>
      <c r="CK157">
        <v>1.2669999999999999</v>
      </c>
      <c r="CL157">
        <v>1.0861000000000001</v>
      </c>
      <c r="CM157">
        <v>1.08</v>
      </c>
      <c r="CN157">
        <v>1.0986</v>
      </c>
      <c r="CO157">
        <v>1.0999000000000001</v>
      </c>
      <c r="CP157">
        <v>1.3046</v>
      </c>
      <c r="CQ157">
        <v>1.3109999999999999</v>
      </c>
      <c r="CR157">
        <v>1.2907</v>
      </c>
      <c r="CS157">
        <v>1.1354</v>
      </c>
      <c r="CT157">
        <v>1.1291</v>
      </c>
      <c r="CU157">
        <v>1.1478999999999999</v>
      </c>
      <c r="CV157">
        <v>1.1466000000000001</v>
      </c>
      <c r="CW157">
        <v>2.5019999999999998</v>
      </c>
      <c r="CX157">
        <v>4.1261999999999999</v>
      </c>
      <c r="CY157">
        <v>1.0993999999999999</v>
      </c>
      <c r="CZ157">
        <v>1.091</v>
      </c>
      <c r="DA157">
        <v>1.0837000000000001</v>
      </c>
      <c r="DB157">
        <v>1.1055999999999999</v>
      </c>
      <c r="DC157">
        <v>1.1120000000000001</v>
      </c>
      <c r="DD157">
        <v>1.0991</v>
      </c>
      <c r="DE157">
        <v>1.0992999999999999</v>
      </c>
      <c r="DF157">
        <v>1.0919000000000001</v>
      </c>
      <c r="DG157">
        <v>1.0844</v>
      </c>
      <c r="DH157">
        <v>1.0773999999999999</v>
      </c>
      <c r="DI157">
        <v>1.1064000000000001</v>
      </c>
      <c r="DJ157">
        <v>1.1125</v>
      </c>
      <c r="DK157">
        <v>1.1000000000000001</v>
      </c>
      <c r="DL157">
        <v>-0.2283</v>
      </c>
      <c r="DM157">
        <v>0.9365</v>
      </c>
      <c r="DN157">
        <v>0.94069999999999998</v>
      </c>
      <c r="DO157">
        <v>0.93410000000000004</v>
      </c>
      <c r="DP157">
        <v>0.95520000000000005</v>
      </c>
      <c r="DQ157">
        <v>0.9617</v>
      </c>
      <c r="DR157">
        <v>0.94979999999999998</v>
      </c>
      <c r="DS157">
        <v>0.94450000000000001</v>
      </c>
      <c r="DT157">
        <v>0.74829999999999997</v>
      </c>
      <c r="DU157">
        <v>0.74019999999999997</v>
      </c>
      <c r="DV157">
        <v>0.73229999999999995</v>
      </c>
      <c r="DW157">
        <v>0.91110000000000002</v>
      </c>
      <c r="DX157">
        <v>0.91500000000000004</v>
      </c>
      <c r="DY157">
        <v>0.90069999999999995</v>
      </c>
      <c r="DZ157">
        <v>0.89790000000000003</v>
      </c>
      <c r="EA157">
        <v>0.9052</v>
      </c>
      <c r="EB157">
        <v>0.91769999999999996</v>
      </c>
      <c r="EC157">
        <v>0.90690000000000004</v>
      </c>
      <c r="ED157">
        <v>0.93100000000000005</v>
      </c>
      <c r="EE157">
        <v>0.93679999999999997</v>
      </c>
      <c r="EF157">
        <v>0.92020000000000002</v>
      </c>
      <c r="EG157">
        <v>0.91879999999999995</v>
      </c>
      <c r="EH157">
        <v>1.175</v>
      </c>
      <c r="EI157">
        <v>1.1620999999999999</v>
      </c>
      <c r="EJ157">
        <v>1.1569</v>
      </c>
      <c r="EK157">
        <v>1.1774</v>
      </c>
      <c r="EL157">
        <v>1.1800999999999999</v>
      </c>
      <c r="EM157">
        <v>1.234</v>
      </c>
      <c r="EN157">
        <v>1.2342</v>
      </c>
      <c r="EO157">
        <v>1.2295</v>
      </c>
      <c r="EP157">
        <v>2.552</v>
      </c>
      <c r="EQ157">
        <v>0.65580000000000005</v>
      </c>
      <c r="ER157">
        <v>0.68010000000000004</v>
      </c>
      <c r="ES157">
        <v>0.68740000000000001</v>
      </c>
      <c r="ET157">
        <v>0.67279999999999995</v>
      </c>
      <c r="EU157">
        <v>0.67259999999999998</v>
      </c>
      <c r="EV157">
        <v>0.67259999999999998</v>
      </c>
      <c r="EW157">
        <v>0.68300000000000005</v>
      </c>
      <c r="EX157">
        <v>0.67330000000000001</v>
      </c>
      <c r="EY157">
        <v>0.68459999999999999</v>
      </c>
      <c r="EZ157">
        <v>0.85899999999999999</v>
      </c>
      <c r="FA157">
        <v>0.68659999999999999</v>
      </c>
      <c r="FB157">
        <v>0.68840000000000001</v>
      </c>
      <c r="FC157">
        <v>0.74880000000000002</v>
      </c>
      <c r="FD157">
        <v>0.74250000000000005</v>
      </c>
      <c r="FE157">
        <v>0.73580000000000001</v>
      </c>
      <c r="FF157">
        <v>0.76270000000000004</v>
      </c>
      <c r="FG157">
        <v>0.77210000000000001</v>
      </c>
      <c r="FH157">
        <v>0.75519999999999998</v>
      </c>
      <c r="FI157">
        <v>0.76819999999999999</v>
      </c>
      <c r="FJ157">
        <v>0.76890000000000003</v>
      </c>
      <c r="FK157">
        <v>0.76129999999999998</v>
      </c>
      <c r="FL157">
        <v>0.4975</v>
      </c>
      <c r="FM157">
        <v>0.52669999999999995</v>
      </c>
      <c r="FN157">
        <v>0.53720000000000001</v>
      </c>
      <c r="FO157">
        <v>0.52500000000000002</v>
      </c>
      <c r="FP157">
        <v>0.52200000000000002</v>
      </c>
      <c r="FQ157">
        <v>0.45369999999999999</v>
      </c>
      <c r="FR157">
        <v>0.4466</v>
      </c>
      <c r="FS157">
        <v>0.50509999999999999</v>
      </c>
      <c r="FT157">
        <v>0.54530000000000001</v>
      </c>
      <c r="FU157">
        <v>0.55379999999999996</v>
      </c>
      <c r="FV157">
        <v>0.57779999999999998</v>
      </c>
      <c r="FW157">
        <v>0.42899999999999999</v>
      </c>
      <c r="FX157">
        <v>0.46889999999999998</v>
      </c>
      <c r="FY157">
        <v>0.4612</v>
      </c>
      <c r="FZ157">
        <v>0.4536</v>
      </c>
      <c r="GA157">
        <v>0.46939999999999998</v>
      </c>
      <c r="GC157" s="58" t="str">
        <f>INDEX('[1]MONEDA FIA'!$B$2:$B$51,MATCH(A157,'[1]MONEDA FIA'!$A$2:$A$51,0))</f>
        <v>DA</v>
      </c>
    </row>
    <row r="158" spans="1:185" x14ac:dyDescent="0.2">
      <c r="A158" t="s">
        <v>78</v>
      </c>
      <c r="B158" t="s">
        <v>13</v>
      </c>
      <c r="C158">
        <v>77482374.170000002</v>
      </c>
      <c r="D158">
        <v>77491648.170000002</v>
      </c>
      <c r="E158">
        <v>73244268.859999999</v>
      </c>
      <c r="F158">
        <v>73250115</v>
      </c>
      <c r="G158">
        <v>73255877.920000002</v>
      </c>
      <c r="H158">
        <v>73283811.739999995</v>
      </c>
      <c r="I158">
        <v>73305808.340000004</v>
      </c>
      <c r="J158">
        <v>73321649.579999998</v>
      </c>
      <c r="K158">
        <v>73319199.060000002</v>
      </c>
      <c r="L158">
        <v>73257175.420000002</v>
      </c>
      <c r="M158">
        <v>73263729.870000005</v>
      </c>
      <c r="N158">
        <v>73270365.769999996</v>
      </c>
      <c r="O158">
        <v>73298425.079999998</v>
      </c>
      <c r="P158">
        <v>73301197.939999998</v>
      </c>
      <c r="Q158">
        <v>73299397.430000007</v>
      </c>
      <c r="R158">
        <v>73306342.120000005</v>
      </c>
      <c r="S158">
        <v>73317751.409999996</v>
      </c>
      <c r="T158">
        <v>73324237.030000001</v>
      </c>
      <c r="U158">
        <v>73330726.680000007</v>
      </c>
      <c r="V158">
        <v>73326507.739999995</v>
      </c>
      <c r="W158">
        <v>73635381.760000005</v>
      </c>
      <c r="X158">
        <v>73636308.040000007</v>
      </c>
      <c r="Y158">
        <v>73342637.25</v>
      </c>
      <c r="Z158">
        <v>73355795.620000005</v>
      </c>
      <c r="AA158">
        <v>73362186.930000007</v>
      </c>
      <c r="AB158">
        <v>73368742.439999998</v>
      </c>
      <c r="AC158">
        <v>73373452.450000003</v>
      </c>
      <c r="AD158">
        <v>73378443.799999997</v>
      </c>
      <c r="AE158">
        <v>73390792.629999995</v>
      </c>
      <c r="AF158">
        <v>73394330.730000004</v>
      </c>
      <c r="AG158">
        <v>73402603.939999998</v>
      </c>
      <c r="AH158">
        <v>73409422.349999994</v>
      </c>
      <c r="AI158">
        <v>73416196.969999999</v>
      </c>
      <c r="AJ158">
        <v>73436479.409999996</v>
      </c>
      <c r="AK158">
        <v>73444791.170000002</v>
      </c>
      <c r="AL158">
        <v>73455331.569999993</v>
      </c>
      <c r="AM158">
        <v>73451359.549999997</v>
      </c>
      <c r="AN158">
        <v>73456771.609999999</v>
      </c>
      <c r="AO158">
        <v>73463511.129999995</v>
      </c>
      <c r="AP158">
        <v>73470324.060000002</v>
      </c>
      <c r="AQ158">
        <v>73348984.739999995</v>
      </c>
      <c r="AR158">
        <v>73324526.810000002</v>
      </c>
      <c r="AS158">
        <v>73330873.579999998</v>
      </c>
      <c r="AT158">
        <v>73322985.349999994</v>
      </c>
      <c r="AU158">
        <v>73328547.099999994</v>
      </c>
      <c r="AV158">
        <v>73336545.120000005</v>
      </c>
      <c r="AW158">
        <v>73344298.459999993</v>
      </c>
      <c r="AX158">
        <v>73353146.400000006</v>
      </c>
      <c r="AY158">
        <v>73362923.870000005</v>
      </c>
      <c r="AZ158">
        <v>73355580.900000006</v>
      </c>
      <c r="BA158">
        <v>73358378.480000004</v>
      </c>
      <c r="BB158">
        <v>73366426.170000002</v>
      </c>
      <c r="BC158">
        <v>73374855.180000007</v>
      </c>
      <c r="BD158">
        <v>73383456.310000002</v>
      </c>
      <c r="BE158">
        <v>73342409.790000007</v>
      </c>
      <c r="BF158">
        <v>73294988.819999993</v>
      </c>
      <c r="BG158">
        <v>73269194.469999999</v>
      </c>
      <c r="BH158">
        <v>73289138.730000004</v>
      </c>
      <c r="BI158">
        <v>73298990.510000005</v>
      </c>
      <c r="BJ158">
        <v>73306096.420000002</v>
      </c>
      <c r="BK158">
        <v>73313490.219999999</v>
      </c>
      <c r="BL158">
        <v>73320648.439999998</v>
      </c>
      <c r="BM158">
        <v>73327979.920000002</v>
      </c>
      <c r="BN158">
        <v>73351994.959999993</v>
      </c>
      <c r="BO158">
        <v>73359503.340000004</v>
      </c>
      <c r="BP158">
        <v>73371241.75</v>
      </c>
      <c r="BQ158">
        <v>73377622.260000005</v>
      </c>
      <c r="BR158">
        <v>73383855.950000003</v>
      </c>
      <c r="BS158">
        <v>73261399.400000006</v>
      </c>
      <c r="BT158">
        <v>73268528.900000006</v>
      </c>
      <c r="BU158">
        <v>73278542.909999996</v>
      </c>
      <c r="BV158">
        <v>73286392.569999993</v>
      </c>
      <c r="BW158">
        <v>73296673.459999993</v>
      </c>
      <c r="BX158">
        <v>73303879.239999995</v>
      </c>
      <c r="BY158">
        <v>73310973.799999997</v>
      </c>
      <c r="BZ158">
        <v>73325857.170000002</v>
      </c>
      <c r="CA158">
        <v>73333599.379999995</v>
      </c>
      <c r="CB158">
        <v>73335656.040000007</v>
      </c>
      <c r="CC158">
        <v>73340135.379999995</v>
      </c>
      <c r="CD158">
        <v>73368089.340000004</v>
      </c>
      <c r="CE158">
        <v>73373933.480000004</v>
      </c>
      <c r="CF158">
        <v>73379515.349999994</v>
      </c>
      <c r="CG158">
        <v>73387375.409999996</v>
      </c>
      <c r="CH158">
        <v>73394536.719999999</v>
      </c>
      <c r="CI158">
        <v>73381169.629999995</v>
      </c>
      <c r="CJ158">
        <v>73384075.290000007</v>
      </c>
      <c r="CK158">
        <v>72995872.180000007</v>
      </c>
      <c r="CL158">
        <v>73000257.769999996</v>
      </c>
      <c r="CM158">
        <v>73006581.329999998</v>
      </c>
      <c r="CN158">
        <v>69519136.299999997</v>
      </c>
      <c r="CO158">
        <v>73027477.989999995</v>
      </c>
      <c r="CP158">
        <v>73035720.5</v>
      </c>
      <c r="CQ158">
        <v>73043040.680000007</v>
      </c>
      <c r="CR158">
        <v>73052995.269999996</v>
      </c>
      <c r="CS158">
        <v>73059929.890000001</v>
      </c>
      <c r="CT158">
        <v>73066938.450000003</v>
      </c>
      <c r="CU158">
        <v>73100275.450000003</v>
      </c>
      <c r="CV158">
        <v>73104090.180000007</v>
      </c>
      <c r="CW158">
        <v>73122875.370000005</v>
      </c>
      <c r="CX158">
        <v>73136242.290000007</v>
      </c>
      <c r="CY158">
        <v>73148005.609999999</v>
      </c>
      <c r="CZ158">
        <v>73155636.769999996</v>
      </c>
      <c r="DA158">
        <v>73163433.620000005</v>
      </c>
      <c r="DB158">
        <v>73176184.980000004</v>
      </c>
      <c r="DC158">
        <v>73155511.689999998</v>
      </c>
      <c r="DD158">
        <v>73163433.010000005</v>
      </c>
      <c r="DE158">
        <v>73170814.049999997</v>
      </c>
      <c r="DF158">
        <v>73178791.730000004</v>
      </c>
      <c r="DG158">
        <v>73186850.780000001</v>
      </c>
      <c r="DH158">
        <v>73194714.049999997</v>
      </c>
      <c r="DI158">
        <v>72216765.769999996</v>
      </c>
      <c r="DJ158">
        <v>72226169.489999995</v>
      </c>
      <c r="DK158">
        <v>72235669.280000001</v>
      </c>
      <c r="DL158">
        <v>72253081.079999998</v>
      </c>
      <c r="DM158">
        <v>72259649.409999996</v>
      </c>
      <c r="DN158">
        <v>72266920.799999997</v>
      </c>
      <c r="DO158">
        <v>72274360.109999999</v>
      </c>
      <c r="DP158">
        <v>72272998.269999996</v>
      </c>
      <c r="DQ158">
        <v>72180802.560000002</v>
      </c>
      <c r="DR158">
        <v>72190141.370000005</v>
      </c>
      <c r="DS158">
        <v>72195814.459999993</v>
      </c>
      <c r="DT158">
        <v>72197825.459999993</v>
      </c>
      <c r="DU158">
        <v>72206905.590000004</v>
      </c>
      <c r="DV158">
        <v>72216014.719999999</v>
      </c>
      <c r="DW158">
        <v>72241513.319999993</v>
      </c>
      <c r="DX158">
        <v>72156515.5</v>
      </c>
      <c r="DY158">
        <v>72176941.150000006</v>
      </c>
      <c r="DZ158">
        <v>72186680.760000005</v>
      </c>
      <c r="EA158">
        <v>72168577.189999998</v>
      </c>
      <c r="EB158">
        <v>72177541.239999995</v>
      </c>
      <c r="EC158">
        <v>72186642.239999995</v>
      </c>
      <c r="ED158">
        <v>72202310.530000001</v>
      </c>
      <c r="EE158">
        <v>72134156.540000007</v>
      </c>
      <c r="EF158">
        <v>72145185.829999998</v>
      </c>
      <c r="EG158">
        <v>72138754.579999998</v>
      </c>
      <c r="EH158">
        <v>72150378.780000001</v>
      </c>
      <c r="EI158">
        <v>72159495.430000007</v>
      </c>
      <c r="EJ158">
        <v>72169165.920000002</v>
      </c>
      <c r="EK158">
        <v>72187376.480000004</v>
      </c>
      <c r="EL158">
        <v>72198876.030000001</v>
      </c>
      <c r="EM158">
        <v>72211376.640000001</v>
      </c>
      <c r="EN158">
        <v>71967368.859999999</v>
      </c>
      <c r="EO158">
        <v>71977956.329999998</v>
      </c>
      <c r="EP158">
        <v>71987397.030000001</v>
      </c>
      <c r="EQ158">
        <v>71996861.640000001</v>
      </c>
      <c r="ER158">
        <v>72016812.459999993</v>
      </c>
      <c r="ES158">
        <v>71826891.079999998</v>
      </c>
      <c r="ET158">
        <v>71837957.560000002</v>
      </c>
      <c r="EU158">
        <v>71843925.150000006</v>
      </c>
      <c r="EV158">
        <v>71855149.099999994</v>
      </c>
      <c r="EW158">
        <v>71862756.269999996</v>
      </c>
      <c r="EX158">
        <v>71871395.859999999</v>
      </c>
      <c r="EY158">
        <v>71888081.069999993</v>
      </c>
      <c r="EZ158">
        <v>71899162.659999996</v>
      </c>
      <c r="FA158">
        <v>71900294.370000005</v>
      </c>
      <c r="FB158">
        <v>71908009</v>
      </c>
      <c r="FC158">
        <v>71920748.409999996</v>
      </c>
      <c r="FD158">
        <v>71928752.329999998</v>
      </c>
      <c r="FE158">
        <v>71936787.909999996</v>
      </c>
      <c r="FF158">
        <v>71949901.819999993</v>
      </c>
      <c r="FG158">
        <v>71954522.670000002</v>
      </c>
      <c r="FH158">
        <v>71972441.739999995</v>
      </c>
      <c r="FI158">
        <v>71981281.140000001</v>
      </c>
      <c r="FJ158">
        <v>71858785.930000007</v>
      </c>
      <c r="FK158">
        <v>71869623.439999998</v>
      </c>
      <c r="FL158">
        <v>71880323.609999999</v>
      </c>
      <c r="FM158">
        <v>71899455.120000005</v>
      </c>
      <c r="FN158">
        <v>71914122.280000001</v>
      </c>
      <c r="FO158">
        <v>71931386.769999996</v>
      </c>
      <c r="FP158">
        <v>71942282.269999996</v>
      </c>
      <c r="FQ158">
        <v>71969945.670000002</v>
      </c>
      <c r="FR158">
        <v>71979709.549999997</v>
      </c>
      <c r="FS158">
        <v>71989598.530000001</v>
      </c>
      <c r="FT158">
        <v>72009171.739999995</v>
      </c>
      <c r="FU158">
        <v>72016449.799999997</v>
      </c>
      <c r="FV158">
        <v>72021116.480000004</v>
      </c>
      <c r="FW158">
        <v>72033005.730000004</v>
      </c>
      <c r="FX158">
        <v>72039903.019999996</v>
      </c>
      <c r="FY158">
        <v>72049915.810000002</v>
      </c>
      <c r="FZ158">
        <v>72059825.379999995</v>
      </c>
      <c r="GA158">
        <v>72073619.370000005</v>
      </c>
      <c r="GC158" s="58" t="str">
        <f>INDEX('[1]MONEDA FIA'!$B$2:$B$51,MATCH(A158,'[1]MONEDA FIA'!$A$2:$A$51,0))</f>
        <v>BS</v>
      </c>
    </row>
    <row r="159" spans="1:185" x14ac:dyDescent="0.2">
      <c r="A159" t="s">
        <v>78</v>
      </c>
      <c r="B159" t="s">
        <v>16</v>
      </c>
      <c r="C159">
        <v>13709692.17</v>
      </c>
      <c r="D159">
        <v>22130458.609999999</v>
      </c>
      <c r="E159">
        <v>7513523.0599999996</v>
      </c>
      <c r="F159">
        <v>7513523.0599999996</v>
      </c>
      <c r="G159">
        <v>7513523.0599999996</v>
      </c>
      <c r="H159">
        <v>7529823.5499999998</v>
      </c>
      <c r="I159">
        <v>7543248.5499999998</v>
      </c>
      <c r="J159">
        <v>7547546.5499999998</v>
      </c>
      <c r="K159">
        <v>4176788.03</v>
      </c>
      <c r="L159">
        <v>4108429.53</v>
      </c>
      <c r="M159">
        <v>4108429.53</v>
      </c>
      <c r="N159">
        <v>4108429.53</v>
      </c>
      <c r="O159">
        <v>4115476.15</v>
      </c>
      <c r="P159">
        <v>4108926.15</v>
      </c>
      <c r="Q159">
        <v>4097926.15</v>
      </c>
      <c r="R159">
        <v>4095448.52</v>
      </c>
      <c r="S159">
        <v>6156809.8799999999</v>
      </c>
      <c r="T159">
        <v>6156809.8799999999</v>
      </c>
      <c r="U159">
        <v>6156809.8799999999</v>
      </c>
      <c r="V159">
        <v>5362621.84</v>
      </c>
      <c r="W159">
        <v>5339653.34</v>
      </c>
      <c r="X159">
        <v>5339653.34</v>
      </c>
      <c r="Y159">
        <v>5323674.34</v>
      </c>
      <c r="Z159">
        <v>5316004.34</v>
      </c>
      <c r="AA159">
        <v>5316004.34</v>
      </c>
      <c r="AB159">
        <v>5316004.34</v>
      </c>
      <c r="AC159">
        <v>5305864.34</v>
      </c>
      <c r="AD159">
        <v>5301547.34</v>
      </c>
      <c r="AE159">
        <v>5304567.34</v>
      </c>
      <c r="AF159">
        <v>12482828.99</v>
      </c>
      <c r="AG159">
        <v>5311977.83</v>
      </c>
      <c r="AH159">
        <v>5311987.83</v>
      </c>
      <c r="AI159">
        <v>5311987.83</v>
      </c>
      <c r="AJ159">
        <v>5317307.83</v>
      </c>
      <c r="AK159">
        <v>5315646.93</v>
      </c>
      <c r="AL159">
        <v>5316646.93</v>
      </c>
      <c r="AM159">
        <v>5303155.9400000004</v>
      </c>
      <c r="AN159">
        <v>7339415.04</v>
      </c>
      <c r="AO159">
        <v>7339415.04</v>
      </c>
      <c r="AP159">
        <v>7339415.04</v>
      </c>
      <c r="AQ159">
        <v>4076244.9</v>
      </c>
      <c r="AR159">
        <v>4041028.22</v>
      </c>
      <c r="AS159">
        <v>4026858.87</v>
      </c>
      <c r="AT159">
        <v>4008308.87</v>
      </c>
      <c r="AU159">
        <v>4003558.87</v>
      </c>
      <c r="AV159">
        <v>4003558.87</v>
      </c>
      <c r="AW159">
        <v>4003558.87</v>
      </c>
      <c r="AX159">
        <v>3811948</v>
      </c>
      <c r="AY159">
        <v>4601872.5199999996</v>
      </c>
      <c r="AZ159">
        <v>4583331.4400000004</v>
      </c>
      <c r="BA159">
        <v>4182149.84</v>
      </c>
      <c r="BB159">
        <v>3290273.02</v>
      </c>
      <c r="BC159">
        <v>3290273.02</v>
      </c>
      <c r="BD159">
        <v>3290273.02</v>
      </c>
      <c r="BE159">
        <v>3231294.36</v>
      </c>
      <c r="BF159">
        <v>15375923.779999999</v>
      </c>
      <c r="BG159">
        <v>4198188.2</v>
      </c>
      <c r="BH159">
        <v>4191722.93</v>
      </c>
      <c r="BI159">
        <v>6572238.71</v>
      </c>
      <c r="BJ159">
        <v>6572238.71</v>
      </c>
      <c r="BK159">
        <v>6572238.71</v>
      </c>
      <c r="BL159">
        <v>6572238.71</v>
      </c>
      <c r="BM159">
        <v>6572238.71</v>
      </c>
      <c r="BN159">
        <v>5981201</v>
      </c>
      <c r="BO159">
        <v>13954937.68</v>
      </c>
      <c r="BP159">
        <v>13958117.08</v>
      </c>
      <c r="BQ159">
        <v>13958167.08</v>
      </c>
      <c r="BR159">
        <v>13958167.08</v>
      </c>
      <c r="BS159">
        <v>13903568.49</v>
      </c>
      <c r="BT159">
        <v>13902325.32</v>
      </c>
      <c r="BU159">
        <v>13902665.32</v>
      </c>
      <c r="BV159">
        <v>6779438.04</v>
      </c>
      <c r="BW159">
        <v>5027305.51</v>
      </c>
      <c r="BX159">
        <v>5027305.51</v>
      </c>
      <c r="BY159">
        <v>5027305.51</v>
      </c>
      <c r="BZ159">
        <v>4947875.63</v>
      </c>
      <c r="CA159">
        <v>4206821.8</v>
      </c>
      <c r="CB159">
        <v>3543657.6</v>
      </c>
      <c r="CC159">
        <v>3538157.6</v>
      </c>
      <c r="CD159">
        <v>18217961.68</v>
      </c>
      <c r="CE159">
        <v>18217961.68</v>
      </c>
      <c r="CF159">
        <v>18217961.68</v>
      </c>
      <c r="CG159">
        <v>20109451.68</v>
      </c>
      <c r="CH159">
        <v>20107191.68</v>
      </c>
      <c r="CI159">
        <v>20085351.68</v>
      </c>
      <c r="CJ159">
        <v>20074867.260000002</v>
      </c>
      <c r="CK159">
        <v>15396442.24</v>
      </c>
      <c r="CL159">
        <v>15396442.24</v>
      </c>
      <c r="CM159">
        <v>15396442.24</v>
      </c>
      <c r="CN159">
        <v>11936729.57</v>
      </c>
      <c r="CO159">
        <v>11462333.41</v>
      </c>
      <c r="CP159">
        <v>11460872.41</v>
      </c>
      <c r="CQ159">
        <v>11458622.41</v>
      </c>
      <c r="CR159">
        <v>11458874.01</v>
      </c>
      <c r="CS159">
        <v>11458904.01</v>
      </c>
      <c r="CT159">
        <v>11458904.01</v>
      </c>
      <c r="CU159">
        <v>11406326.300000001</v>
      </c>
      <c r="CV159">
        <v>11396872.859999999</v>
      </c>
      <c r="CW159">
        <v>11405872.859999999</v>
      </c>
      <c r="CX159">
        <v>12144789.560000001</v>
      </c>
      <c r="CY159">
        <v>12129927.98</v>
      </c>
      <c r="CZ159">
        <v>12129927.98</v>
      </c>
      <c r="DA159">
        <v>12129927.98</v>
      </c>
      <c r="DB159">
        <v>12126727.98</v>
      </c>
      <c r="DC159">
        <v>12148070.49</v>
      </c>
      <c r="DD159">
        <v>12146470.49</v>
      </c>
      <c r="DE159">
        <v>10954301.039999999</v>
      </c>
      <c r="DF159">
        <v>10954301.039999999</v>
      </c>
      <c r="DG159">
        <v>10954301.039999999</v>
      </c>
      <c r="DH159">
        <v>10954301.039999999</v>
      </c>
      <c r="DI159">
        <v>12623618.130000001</v>
      </c>
      <c r="DJ159">
        <v>12620868.130000001</v>
      </c>
      <c r="DK159">
        <v>12620248.130000001</v>
      </c>
      <c r="DL159">
        <v>13817761.6</v>
      </c>
      <c r="DM159">
        <v>13814311.6</v>
      </c>
      <c r="DN159">
        <v>13814311.6</v>
      </c>
      <c r="DO159">
        <v>13814311.6</v>
      </c>
      <c r="DP159">
        <v>18303195.510000002</v>
      </c>
      <c r="DQ159">
        <v>17179871.370000001</v>
      </c>
      <c r="DR159">
        <v>17208231.75</v>
      </c>
      <c r="DS159">
        <v>17208231.75</v>
      </c>
      <c r="DT159">
        <v>5140206.78</v>
      </c>
      <c r="DU159">
        <v>5140206.78</v>
      </c>
      <c r="DV159">
        <v>5140206.78</v>
      </c>
      <c r="DW159">
        <v>6487579.4500000002</v>
      </c>
      <c r="DX159">
        <v>6390181.8399999999</v>
      </c>
      <c r="DY159">
        <v>6398881.8399999999</v>
      </c>
      <c r="DZ159">
        <v>6390719.1399999997</v>
      </c>
      <c r="EA159">
        <v>6361123.96</v>
      </c>
      <c r="EB159">
        <v>6361123.96</v>
      </c>
      <c r="EC159">
        <v>6361123.96</v>
      </c>
      <c r="ED159">
        <v>6354839.0700000003</v>
      </c>
      <c r="EE159">
        <v>4212900.33</v>
      </c>
      <c r="EF159">
        <v>4211610.33</v>
      </c>
      <c r="EG159">
        <v>4194060.33</v>
      </c>
      <c r="EH159">
        <v>4192235.8</v>
      </c>
      <c r="EI159">
        <v>4192235.8</v>
      </c>
      <c r="EJ159">
        <v>4192235.8</v>
      </c>
      <c r="EK159">
        <v>4188579.15</v>
      </c>
      <c r="EL159">
        <v>4187591.01</v>
      </c>
      <c r="EM159">
        <v>4187791.01</v>
      </c>
      <c r="EN159">
        <v>3931455.41</v>
      </c>
      <c r="EO159">
        <v>3912444.13</v>
      </c>
      <c r="EP159">
        <v>3912444.13</v>
      </c>
      <c r="EQ159">
        <v>3912444.13</v>
      </c>
      <c r="ER159">
        <v>4030212.88</v>
      </c>
      <c r="ES159">
        <v>9236150.0899999999</v>
      </c>
      <c r="ET159">
        <v>7637030.0899999999</v>
      </c>
      <c r="EU159">
        <v>8136345.0899999999</v>
      </c>
      <c r="EV159">
        <v>7649926.5300000003</v>
      </c>
      <c r="EW159">
        <v>7661973.6600000001</v>
      </c>
      <c r="EX159">
        <v>7661973.6600000001</v>
      </c>
      <c r="EY159">
        <v>13082660.34</v>
      </c>
      <c r="EZ159">
        <v>6964473.8799999999</v>
      </c>
      <c r="FA159">
        <v>6954573.8799999999</v>
      </c>
      <c r="FB159">
        <v>8551852.6500000004</v>
      </c>
      <c r="FC159">
        <v>8558322.8499999996</v>
      </c>
      <c r="FD159">
        <v>8558322.8499999996</v>
      </c>
      <c r="FE159">
        <v>8558322.8499999996</v>
      </c>
      <c r="FF159">
        <v>8636722.8499999996</v>
      </c>
      <c r="FG159">
        <v>8630222.8499999996</v>
      </c>
      <c r="FH159">
        <v>3641074.69</v>
      </c>
      <c r="FI159">
        <v>3636004.01</v>
      </c>
      <c r="FJ159">
        <v>3499600.53</v>
      </c>
      <c r="FK159">
        <v>3499600.53</v>
      </c>
      <c r="FL159">
        <v>3499600.53</v>
      </c>
      <c r="FM159">
        <v>3498530.53</v>
      </c>
      <c r="FN159">
        <v>3492386.21</v>
      </c>
      <c r="FO159">
        <v>3495866.59</v>
      </c>
      <c r="FP159">
        <v>3495866.59</v>
      </c>
      <c r="FQ159">
        <v>2508942.39</v>
      </c>
      <c r="FR159">
        <v>2508942.39</v>
      </c>
      <c r="FS159">
        <v>2508942.39</v>
      </c>
      <c r="FT159">
        <v>2500657.54</v>
      </c>
      <c r="FU159">
        <v>8506763.8100000005</v>
      </c>
      <c r="FV159">
        <v>9005843.8100000005</v>
      </c>
      <c r="FW159">
        <v>9005344.8100000005</v>
      </c>
      <c r="FX159">
        <v>8493886.2400000002</v>
      </c>
      <c r="FY159">
        <v>8493886.2400000002</v>
      </c>
      <c r="FZ159">
        <v>8493886.2400000002</v>
      </c>
      <c r="GA159">
        <v>8501763.0299999993</v>
      </c>
      <c r="GC159" s="58" t="str">
        <f>INDEX('[1]MONEDA FIA'!$B$2:$B$51,MATCH(A159,'[1]MONEDA FIA'!$A$2:$A$51,0))</f>
        <v>BS</v>
      </c>
    </row>
    <row r="160" spans="1:185" x14ac:dyDescent="0.2">
      <c r="A160" t="s">
        <v>78</v>
      </c>
      <c r="B160" t="s">
        <v>14</v>
      </c>
      <c r="C160">
        <v>4.0442</v>
      </c>
      <c r="D160">
        <v>4.0617999999999999</v>
      </c>
      <c r="E160">
        <v>4.0214999999999996</v>
      </c>
      <c r="F160">
        <v>4.0450999999999997</v>
      </c>
      <c r="G160">
        <v>4.0326000000000004</v>
      </c>
      <c r="H160">
        <v>4.0327999999999999</v>
      </c>
      <c r="I160">
        <v>3.8957999999999999</v>
      </c>
      <c r="J160">
        <v>3.9087999999999998</v>
      </c>
      <c r="K160">
        <v>3.9058000000000002</v>
      </c>
      <c r="L160">
        <v>3.8826999999999998</v>
      </c>
      <c r="M160">
        <v>3.8902999999999999</v>
      </c>
      <c r="N160">
        <v>3.8956</v>
      </c>
      <c r="O160">
        <v>3.9039999999999999</v>
      </c>
      <c r="P160">
        <v>3.9083000000000001</v>
      </c>
      <c r="Q160">
        <v>3.9264999999999999</v>
      </c>
      <c r="R160">
        <v>3.9363000000000001</v>
      </c>
      <c r="S160">
        <v>3.9904000000000002</v>
      </c>
      <c r="T160">
        <v>4.0010000000000003</v>
      </c>
      <c r="U160">
        <v>1.1892</v>
      </c>
      <c r="V160">
        <v>1.2351000000000001</v>
      </c>
      <c r="W160">
        <v>6.5262000000000002</v>
      </c>
      <c r="X160">
        <v>6.4775999999999998</v>
      </c>
      <c r="Y160">
        <v>1.6871</v>
      </c>
      <c r="Z160">
        <v>1.917</v>
      </c>
      <c r="AA160">
        <v>2.7883</v>
      </c>
      <c r="AB160">
        <v>2.8212999999999999</v>
      </c>
      <c r="AC160">
        <v>2.8452999999999999</v>
      </c>
      <c r="AD160">
        <v>2.8725000000000001</v>
      </c>
      <c r="AE160">
        <v>3.7368999999999999</v>
      </c>
      <c r="AF160">
        <v>3.7612999999999999</v>
      </c>
      <c r="AG160">
        <v>3.7669000000000001</v>
      </c>
      <c r="AH160">
        <v>3.7738999999999998</v>
      </c>
      <c r="AI160">
        <v>3.8039000000000001</v>
      </c>
      <c r="AJ160">
        <v>3.82</v>
      </c>
      <c r="AK160">
        <v>3.8388</v>
      </c>
      <c r="AL160">
        <v>3.8525</v>
      </c>
      <c r="AM160">
        <v>3.8679000000000001</v>
      </c>
      <c r="AN160">
        <v>3.8386999999999998</v>
      </c>
      <c r="AO160">
        <v>3.8570000000000002</v>
      </c>
      <c r="AP160">
        <v>3.9094000000000002</v>
      </c>
      <c r="AQ160">
        <v>3.9062999999999999</v>
      </c>
      <c r="AR160">
        <v>3.9293</v>
      </c>
      <c r="AS160">
        <v>3.9489999999999998</v>
      </c>
      <c r="AT160">
        <v>3.9702999999999999</v>
      </c>
      <c r="AU160">
        <v>3.9906999999999999</v>
      </c>
      <c r="AV160">
        <v>4.0117000000000003</v>
      </c>
      <c r="AW160">
        <v>3.9887000000000001</v>
      </c>
      <c r="AX160">
        <v>4.0121000000000002</v>
      </c>
      <c r="AY160">
        <v>4.0326000000000004</v>
      </c>
      <c r="AZ160">
        <v>4.0624000000000002</v>
      </c>
      <c r="BA160">
        <v>-1.1482000000000001</v>
      </c>
      <c r="BB160">
        <v>-1.0831999999999999</v>
      </c>
      <c r="BC160">
        <v>3.7755000000000001</v>
      </c>
      <c r="BD160">
        <v>3.6196000000000002</v>
      </c>
      <c r="BE160">
        <v>3.6537000000000002</v>
      </c>
      <c r="BF160">
        <v>3.6972999999999998</v>
      </c>
      <c r="BG160">
        <v>3.6943999999999999</v>
      </c>
      <c r="BH160">
        <v>3.7132999999999998</v>
      </c>
      <c r="BI160">
        <v>3.7368000000000001</v>
      </c>
      <c r="BJ160">
        <v>3.7364000000000002</v>
      </c>
      <c r="BK160">
        <v>3.7589000000000001</v>
      </c>
      <c r="BL160">
        <v>3.7650000000000001</v>
      </c>
      <c r="BM160">
        <v>3.7742</v>
      </c>
      <c r="BN160">
        <v>3.7793999999999999</v>
      </c>
      <c r="BO160">
        <v>3.7831999999999999</v>
      </c>
      <c r="BP160">
        <v>3.7722000000000002</v>
      </c>
      <c r="BQ160">
        <v>3.7643</v>
      </c>
      <c r="BR160">
        <v>3.7507999999999999</v>
      </c>
      <c r="BS160">
        <v>3.7418999999999998</v>
      </c>
      <c r="BT160">
        <v>3.7342</v>
      </c>
      <c r="BU160">
        <v>3.7330000000000001</v>
      </c>
      <c r="BV160">
        <v>3.6943999999999999</v>
      </c>
      <c r="BW160">
        <v>3.6812</v>
      </c>
      <c r="BX160">
        <v>3.6697000000000002</v>
      </c>
      <c r="BY160">
        <v>3.6593</v>
      </c>
      <c r="BZ160">
        <v>3.6469999999999998</v>
      </c>
      <c r="CA160">
        <v>3.6333000000000002</v>
      </c>
      <c r="CB160">
        <v>3.6225999999999998</v>
      </c>
      <c r="CC160">
        <v>3.6145999999999998</v>
      </c>
      <c r="CD160">
        <v>3.6194000000000002</v>
      </c>
      <c r="CE160">
        <v>3.5806</v>
      </c>
      <c r="CF160">
        <v>3.5356999999999998</v>
      </c>
      <c r="CG160">
        <v>3.4897999999999998</v>
      </c>
      <c r="CH160">
        <v>3.4397000000000002</v>
      </c>
      <c r="CI160">
        <v>3.3925000000000001</v>
      </c>
      <c r="CJ160">
        <v>3.3279999999999998</v>
      </c>
      <c r="CK160">
        <v>3.3140999999999998</v>
      </c>
      <c r="CL160">
        <v>3.2905000000000002</v>
      </c>
      <c r="CM160">
        <v>3.2625999999999999</v>
      </c>
      <c r="CN160">
        <v>3.2513999999999998</v>
      </c>
      <c r="CO160">
        <v>3.2223000000000002</v>
      </c>
      <c r="CP160">
        <v>3.2201</v>
      </c>
      <c r="CQ160">
        <v>3.2120000000000002</v>
      </c>
      <c r="CR160">
        <v>3.2105000000000001</v>
      </c>
      <c r="CS160">
        <v>3.2069000000000001</v>
      </c>
      <c r="CT160">
        <v>3.2214999999999998</v>
      </c>
      <c r="CU160">
        <v>3.2343000000000002</v>
      </c>
      <c r="CV160">
        <v>3.2547999999999999</v>
      </c>
      <c r="CW160">
        <v>3.2730000000000001</v>
      </c>
      <c r="CX160">
        <v>3.2900999999999998</v>
      </c>
      <c r="CY160">
        <v>3.3159999999999998</v>
      </c>
      <c r="CZ160">
        <v>3.3490000000000002</v>
      </c>
      <c r="DA160">
        <v>3.3620999999999999</v>
      </c>
      <c r="DB160">
        <v>3.3740000000000001</v>
      </c>
      <c r="DC160">
        <v>3.3858000000000001</v>
      </c>
      <c r="DD160">
        <v>3.3946999999999998</v>
      </c>
      <c r="DE160">
        <v>3.4068000000000001</v>
      </c>
      <c r="DF160">
        <v>3.4186000000000001</v>
      </c>
      <c r="DG160">
        <v>3.4319999999999999</v>
      </c>
      <c r="DH160">
        <v>3.4178999999999999</v>
      </c>
      <c r="DI160">
        <v>3.4592000000000001</v>
      </c>
      <c r="DJ160">
        <v>3.492</v>
      </c>
      <c r="DK160">
        <v>3.5247000000000002</v>
      </c>
      <c r="DL160">
        <v>3.5607000000000002</v>
      </c>
      <c r="DM160">
        <v>3.5891999999999999</v>
      </c>
      <c r="DN160">
        <v>3.6236999999999999</v>
      </c>
      <c r="DO160">
        <v>3.6575000000000002</v>
      </c>
      <c r="DP160">
        <v>3.6816</v>
      </c>
      <c r="DQ160">
        <v>3.6859999999999999</v>
      </c>
      <c r="DR160">
        <v>3.6915</v>
      </c>
      <c r="DS160">
        <v>3.7111000000000001</v>
      </c>
      <c r="DT160">
        <v>3.6865000000000001</v>
      </c>
      <c r="DU160">
        <v>3.7252999999999998</v>
      </c>
      <c r="DV160">
        <v>3.7621000000000002</v>
      </c>
      <c r="DW160">
        <v>3.8052999999999999</v>
      </c>
      <c r="DX160">
        <v>3.8380999999999998</v>
      </c>
      <c r="DY160">
        <v>3.8692000000000002</v>
      </c>
      <c r="DZ160">
        <v>3.8961999999999999</v>
      </c>
      <c r="EA160">
        <v>3.9253</v>
      </c>
      <c r="EB160">
        <v>3.9539</v>
      </c>
      <c r="EC160">
        <v>3.9769999999999999</v>
      </c>
      <c r="ED160">
        <v>4.0011999999999999</v>
      </c>
      <c r="EE160">
        <v>4.0246000000000004</v>
      </c>
      <c r="EF160">
        <v>4.0552999999999999</v>
      </c>
      <c r="EG160">
        <v>4.0862999999999996</v>
      </c>
      <c r="EH160">
        <v>4.1200999999999999</v>
      </c>
      <c r="EI160">
        <v>4.1520999999999999</v>
      </c>
      <c r="EJ160">
        <v>4.1824000000000003</v>
      </c>
      <c r="EK160">
        <v>4.2079000000000004</v>
      </c>
      <c r="EL160">
        <v>4.2370000000000001</v>
      </c>
      <c r="EM160">
        <v>4.258</v>
      </c>
      <c r="EN160">
        <v>4.2930999999999999</v>
      </c>
      <c r="EO160">
        <v>4.3262</v>
      </c>
      <c r="EP160">
        <v>4.3564999999999996</v>
      </c>
      <c r="EQ160">
        <v>4.3920000000000003</v>
      </c>
      <c r="ER160">
        <v>4.4291999999999998</v>
      </c>
      <c r="ES160">
        <v>4.4703999999999997</v>
      </c>
      <c r="ET160">
        <v>4.484</v>
      </c>
      <c r="EU160">
        <v>4.5198</v>
      </c>
      <c r="EV160">
        <v>4.5492999999999997</v>
      </c>
      <c r="EW160">
        <v>4.5810000000000004</v>
      </c>
      <c r="EX160">
        <v>4.6341000000000001</v>
      </c>
      <c r="EY160">
        <v>4.6299000000000001</v>
      </c>
      <c r="EZ160">
        <v>4.5860000000000003</v>
      </c>
      <c r="FA160">
        <v>4.5678000000000001</v>
      </c>
      <c r="FB160">
        <v>4.5595999999999997</v>
      </c>
      <c r="FC160">
        <v>4.5472999999999999</v>
      </c>
      <c r="FD160">
        <v>4.5317999999999996</v>
      </c>
      <c r="FE160">
        <v>4.5175000000000001</v>
      </c>
      <c r="FF160">
        <v>4.5026000000000002</v>
      </c>
      <c r="FG160">
        <v>4.4847000000000001</v>
      </c>
      <c r="FH160">
        <v>4.4847999999999999</v>
      </c>
      <c r="FI160">
        <v>4.5133999999999999</v>
      </c>
      <c r="FJ160">
        <v>4.5326000000000004</v>
      </c>
      <c r="FK160">
        <v>4.5548000000000002</v>
      </c>
      <c r="FL160">
        <v>4.5724999999999998</v>
      </c>
      <c r="FM160">
        <v>4.5980999999999996</v>
      </c>
      <c r="FN160">
        <v>4.6226000000000003</v>
      </c>
      <c r="FO160">
        <v>4.6463999999999999</v>
      </c>
      <c r="FP160">
        <v>4.6702000000000004</v>
      </c>
      <c r="FQ160">
        <v>4.6948999999999996</v>
      </c>
      <c r="FR160">
        <v>4.6986999999999997</v>
      </c>
      <c r="FS160">
        <v>4.7057000000000002</v>
      </c>
      <c r="FT160">
        <v>4.7172000000000001</v>
      </c>
      <c r="FU160">
        <v>4.7367999999999997</v>
      </c>
      <c r="FV160">
        <v>4.7439</v>
      </c>
      <c r="FW160">
        <v>4.7438000000000002</v>
      </c>
      <c r="FX160">
        <v>4.7651000000000003</v>
      </c>
      <c r="FY160">
        <v>4.7881999999999998</v>
      </c>
      <c r="FZ160">
        <v>4.8133999999999997</v>
      </c>
      <c r="GA160">
        <v>4.8247999999999998</v>
      </c>
      <c r="GC160" s="58" t="str">
        <f>INDEX('[1]MONEDA FIA'!$B$2:$B$51,MATCH(A160,'[1]MONEDA FIA'!$A$2:$A$51,0))</f>
        <v>BS</v>
      </c>
    </row>
    <row r="161" spans="1:185" x14ac:dyDescent="0.2">
      <c r="A161" t="s">
        <v>78</v>
      </c>
      <c r="B161" t="s">
        <v>15</v>
      </c>
      <c r="C161">
        <v>4.12</v>
      </c>
      <c r="D161">
        <v>4.1383000000000001</v>
      </c>
      <c r="E161">
        <v>4.0964999999999998</v>
      </c>
      <c r="F161">
        <v>4.1208999999999998</v>
      </c>
      <c r="G161">
        <v>4.1079999999999997</v>
      </c>
      <c r="H161">
        <v>4.1082000000000001</v>
      </c>
      <c r="I161">
        <v>3.9661</v>
      </c>
      <c r="J161">
        <v>3.9796</v>
      </c>
      <c r="K161">
        <v>3.9765000000000001</v>
      </c>
      <c r="L161">
        <v>3.9525000000000001</v>
      </c>
      <c r="M161">
        <v>3.9603999999999999</v>
      </c>
      <c r="N161">
        <v>3.9659</v>
      </c>
      <c r="O161">
        <v>3.9746000000000001</v>
      </c>
      <c r="P161">
        <v>3.9790999999999999</v>
      </c>
      <c r="Q161">
        <v>3.9979</v>
      </c>
      <c r="R161">
        <v>4.0080999999999998</v>
      </c>
      <c r="S161">
        <v>4.0641999999999996</v>
      </c>
      <c r="T161">
        <v>4.0751999999999997</v>
      </c>
      <c r="U161">
        <v>1.1957</v>
      </c>
      <c r="V161">
        <v>1.2421</v>
      </c>
      <c r="W161">
        <v>6.7249999999999996</v>
      </c>
      <c r="X161">
        <v>6.6734</v>
      </c>
      <c r="Y161">
        <v>1.7001999999999999</v>
      </c>
      <c r="Z161">
        <v>1.9339</v>
      </c>
      <c r="AA161">
        <v>2.8241999999999998</v>
      </c>
      <c r="AB161">
        <v>2.8580999999999999</v>
      </c>
      <c r="AC161">
        <v>2.8826999999999998</v>
      </c>
      <c r="AD161">
        <v>2.9106000000000001</v>
      </c>
      <c r="AE161">
        <v>3.8016000000000001</v>
      </c>
      <c r="AF161">
        <v>3.8268</v>
      </c>
      <c r="AG161">
        <v>3.8325999999999998</v>
      </c>
      <c r="AH161">
        <v>3.8399000000000001</v>
      </c>
      <c r="AI161">
        <v>3.8708999999999998</v>
      </c>
      <c r="AJ161">
        <v>3.8875999999999999</v>
      </c>
      <c r="AK161">
        <v>3.9070999999999998</v>
      </c>
      <c r="AL161">
        <v>3.9213</v>
      </c>
      <c r="AM161">
        <v>3.9371999999999998</v>
      </c>
      <c r="AN161">
        <v>3.907</v>
      </c>
      <c r="AO161">
        <v>3.9258999999999999</v>
      </c>
      <c r="AP161">
        <v>3.9802</v>
      </c>
      <c r="AQ161">
        <v>3.9769999999999999</v>
      </c>
      <c r="AR161">
        <v>4.0007999999999999</v>
      </c>
      <c r="AS161">
        <v>4.0213000000000001</v>
      </c>
      <c r="AT161">
        <v>4.0434000000000001</v>
      </c>
      <c r="AU161">
        <v>4.0644999999999998</v>
      </c>
      <c r="AV161">
        <v>4.0862999999999996</v>
      </c>
      <c r="AW161">
        <v>4.0624000000000002</v>
      </c>
      <c r="AX161">
        <v>4.0867000000000004</v>
      </c>
      <c r="AY161">
        <v>4.1079999999999997</v>
      </c>
      <c r="AZ161">
        <v>4.1388999999999996</v>
      </c>
      <c r="BA161">
        <v>-1.1422000000000001</v>
      </c>
      <c r="BB161">
        <v>-1.0778000000000001</v>
      </c>
      <c r="BC161">
        <v>3.8414999999999999</v>
      </c>
      <c r="BD161">
        <v>3.6802999999999999</v>
      </c>
      <c r="BE161">
        <v>3.7155</v>
      </c>
      <c r="BF161">
        <v>3.7606000000000002</v>
      </c>
      <c r="BG161">
        <v>3.7576000000000001</v>
      </c>
      <c r="BH161">
        <v>3.7772000000000001</v>
      </c>
      <c r="BI161">
        <v>3.8014999999999999</v>
      </c>
      <c r="BJ161">
        <v>3.8010999999999999</v>
      </c>
      <c r="BK161">
        <v>3.8243</v>
      </c>
      <c r="BL161">
        <v>3.8307000000000002</v>
      </c>
      <c r="BM161">
        <v>3.8401999999999998</v>
      </c>
      <c r="BN161">
        <v>3.8456000000000001</v>
      </c>
      <c r="BO161">
        <v>3.8494999999999999</v>
      </c>
      <c r="BP161">
        <v>3.8380999999999998</v>
      </c>
      <c r="BQ161">
        <v>3.8298999999999999</v>
      </c>
      <c r="BR161">
        <v>3.8159999999999998</v>
      </c>
      <c r="BS161">
        <v>3.8067000000000002</v>
      </c>
      <c r="BT161">
        <v>3.7988</v>
      </c>
      <c r="BU161">
        <v>3.7974999999999999</v>
      </c>
      <c r="BV161">
        <v>3.7576000000000001</v>
      </c>
      <c r="BW161">
        <v>3.7439</v>
      </c>
      <c r="BX161">
        <v>3.7321</v>
      </c>
      <c r="BY161">
        <v>3.7212999999999998</v>
      </c>
      <c r="BZ161">
        <v>3.7086000000000001</v>
      </c>
      <c r="CA161">
        <v>3.6943999999999999</v>
      </c>
      <c r="CB161">
        <v>3.6833999999999998</v>
      </c>
      <c r="CC161">
        <v>3.6751</v>
      </c>
      <c r="CD161">
        <v>3.68</v>
      </c>
      <c r="CE161">
        <v>3.6398999999999999</v>
      </c>
      <c r="CF161">
        <v>3.5935999999999999</v>
      </c>
      <c r="CG161">
        <v>3.5461999999999998</v>
      </c>
      <c r="CH161">
        <v>3.4944000000000002</v>
      </c>
      <c r="CI161">
        <v>3.4458000000000002</v>
      </c>
      <c r="CJ161">
        <v>3.3792</v>
      </c>
      <c r="CK161">
        <v>3.3649</v>
      </c>
      <c r="CL161">
        <v>3.3405999999999998</v>
      </c>
      <c r="CM161">
        <v>3.3117999999999999</v>
      </c>
      <c r="CN161">
        <v>3.3003</v>
      </c>
      <c r="CO161">
        <v>3.2703000000000002</v>
      </c>
      <c r="CP161">
        <v>3.2681</v>
      </c>
      <c r="CQ161">
        <v>3.2597</v>
      </c>
      <c r="CR161">
        <v>3.2582</v>
      </c>
      <c r="CS161">
        <v>3.2545000000000002</v>
      </c>
      <c r="CT161">
        <v>3.2694999999999999</v>
      </c>
      <c r="CU161">
        <v>3.2827000000000002</v>
      </c>
      <c r="CV161">
        <v>3.3037999999999998</v>
      </c>
      <c r="CW161">
        <v>3.3224999999999998</v>
      </c>
      <c r="CX161">
        <v>3.3401999999999998</v>
      </c>
      <c r="CY161">
        <v>3.3668999999999998</v>
      </c>
      <c r="CZ161">
        <v>3.4009</v>
      </c>
      <c r="DA161">
        <v>3.4144000000000001</v>
      </c>
      <c r="DB161">
        <v>3.4266999999999999</v>
      </c>
      <c r="DC161">
        <v>3.4388000000000001</v>
      </c>
      <c r="DD161">
        <v>3.448</v>
      </c>
      <c r="DE161">
        <v>3.4605000000000001</v>
      </c>
      <c r="DF161">
        <v>3.4727000000000001</v>
      </c>
      <c r="DG161">
        <v>3.4864999999999999</v>
      </c>
      <c r="DH161">
        <v>3.472</v>
      </c>
      <c r="DI161">
        <v>3.5146000000000002</v>
      </c>
      <c r="DJ161">
        <v>3.5484</v>
      </c>
      <c r="DK161">
        <v>3.5821999999999998</v>
      </c>
      <c r="DL161">
        <v>3.6194000000000002</v>
      </c>
      <c r="DM161">
        <v>3.6488</v>
      </c>
      <c r="DN161">
        <v>3.6844999999999999</v>
      </c>
      <c r="DO161">
        <v>3.7193999999999998</v>
      </c>
      <c r="DP161">
        <v>3.7444000000000002</v>
      </c>
      <c r="DQ161">
        <v>3.7488999999999999</v>
      </c>
      <c r="DR161">
        <v>3.7545999999999999</v>
      </c>
      <c r="DS161">
        <v>3.7749000000000001</v>
      </c>
      <c r="DT161">
        <v>3.7494000000000001</v>
      </c>
      <c r="DU161">
        <v>3.7896000000000001</v>
      </c>
      <c r="DV161">
        <v>3.8277000000000001</v>
      </c>
      <c r="DW161">
        <v>3.8723999999999998</v>
      </c>
      <c r="DX161">
        <v>3.9062999999999999</v>
      </c>
      <c r="DY161">
        <v>3.9386000000000001</v>
      </c>
      <c r="DZ161">
        <v>3.9664999999999999</v>
      </c>
      <c r="EA161">
        <v>3.9967000000000001</v>
      </c>
      <c r="EB161">
        <v>4.0263</v>
      </c>
      <c r="EC161">
        <v>4.0503</v>
      </c>
      <c r="ED161">
        <v>4.0754000000000001</v>
      </c>
      <c r="EE161">
        <v>4.0997000000000003</v>
      </c>
      <c r="EF161">
        <v>4.1315</v>
      </c>
      <c r="EG161">
        <v>4.1637000000000004</v>
      </c>
      <c r="EH161">
        <v>4.1988000000000003</v>
      </c>
      <c r="EI161">
        <v>4.2320000000000002</v>
      </c>
      <c r="EJ161">
        <v>4.2634999999999996</v>
      </c>
      <c r="EK161">
        <v>4.29</v>
      </c>
      <c r="EL161">
        <v>4.3202999999999996</v>
      </c>
      <c r="EM161">
        <v>4.3421000000000003</v>
      </c>
      <c r="EN161">
        <v>4.3785999999999996</v>
      </c>
      <c r="EO161">
        <v>4.4130000000000003</v>
      </c>
      <c r="EP161">
        <v>4.4444999999999997</v>
      </c>
      <c r="EQ161">
        <v>4.4814999999999996</v>
      </c>
      <c r="ER161">
        <v>4.5202</v>
      </c>
      <c r="ES161">
        <v>4.5631000000000004</v>
      </c>
      <c r="ET161">
        <v>4.5773000000000001</v>
      </c>
      <c r="EU161">
        <v>4.6146000000000003</v>
      </c>
      <c r="EV161">
        <v>4.6454000000000004</v>
      </c>
      <c r="EW161">
        <v>4.6783999999999999</v>
      </c>
      <c r="EX161">
        <v>4.7337999999999996</v>
      </c>
      <c r="EY161">
        <v>4.7294</v>
      </c>
      <c r="EZ161">
        <v>4.6836000000000002</v>
      </c>
      <c r="FA161">
        <v>4.6646999999999998</v>
      </c>
      <c r="FB161">
        <v>4.6561000000000003</v>
      </c>
      <c r="FC161">
        <v>4.6433</v>
      </c>
      <c r="FD161">
        <v>4.6271000000000004</v>
      </c>
      <c r="FE161">
        <v>4.6121999999999996</v>
      </c>
      <c r="FF161">
        <v>4.5967000000000002</v>
      </c>
      <c r="FG161">
        <v>4.5780000000000003</v>
      </c>
      <c r="FH161">
        <v>4.5781000000000001</v>
      </c>
      <c r="FI161">
        <v>4.6078999999999999</v>
      </c>
      <c r="FJ161">
        <v>4.6280000000000001</v>
      </c>
      <c r="FK161">
        <v>4.6510999999999996</v>
      </c>
      <c r="FL161">
        <v>4.6696</v>
      </c>
      <c r="FM161">
        <v>4.6962999999999999</v>
      </c>
      <c r="FN161">
        <v>4.7218</v>
      </c>
      <c r="FO161">
        <v>4.7465999999999999</v>
      </c>
      <c r="FP161">
        <v>4.7714999999999996</v>
      </c>
      <c r="FQ161">
        <v>4.7972999999999999</v>
      </c>
      <c r="FR161">
        <v>4.8011999999999997</v>
      </c>
      <c r="FS161">
        <v>4.8085000000000004</v>
      </c>
      <c r="FT161">
        <v>4.8205</v>
      </c>
      <c r="FU161">
        <v>4.8410000000000002</v>
      </c>
      <c r="FV161">
        <v>4.8483999999999998</v>
      </c>
      <c r="FW161">
        <v>4.8483000000000001</v>
      </c>
      <c r="FX161">
        <v>4.8705999999999996</v>
      </c>
      <c r="FY161">
        <v>4.8947000000000003</v>
      </c>
      <c r="FZ161">
        <v>4.9210000000000003</v>
      </c>
      <c r="GA161">
        <v>4.9329000000000001</v>
      </c>
      <c r="GC161" s="58" t="str">
        <f>INDEX('[1]MONEDA FIA'!$B$2:$B$51,MATCH(A161,'[1]MONEDA FIA'!$A$2:$A$51,0))</f>
        <v>BS</v>
      </c>
    </row>
    <row r="162" spans="1:185" x14ac:dyDescent="0.2">
      <c r="A162" t="s">
        <v>84</v>
      </c>
      <c r="B162" t="s">
        <v>13</v>
      </c>
      <c r="C162">
        <v>21901944.469999999</v>
      </c>
      <c r="D162">
        <v>21731974.68</v>
      </c>
      <c r="E162">
        <v>21733791.079999998</v>
      </c>
      <c r="F162">
        <v>21805424.850000001</v>
      </c>
      <c r="G162">
        <v>21806055.129999999</v>
      </c>
      <c r="H162">
        <v>21789090.170000002</v>
      </c>
      <c r="I162">
        <v>21789883.379999999</v>
      </c>
      <c r="J162">
        <v>21795671.420000002</v>
      </c>
      <c r="K162">
        <v>21796480.890000001</v>
      </c>
      <c r="L162">
        <v>21797208.260000002</v>
      </c>
      <c r="M162">
        <v>21798035.960000001</v>
      </c>
      <c r="N162">
        <v>21800222.440000001</v>
      </c>
      <c r="O162">
        <v>21802612.100000001</v>
      </c>
      <c r="P162">
        <v>21804847.5</v>
      </c>
      <c r="Q162">
        <v>21807107.329999998</v>
      </c>
      <c r="R162">
        <v>21879351.5</v>
      </c>
      <c r="S162">
        <v>21887594.91</v>
      </c>
      <c r="T162">
        <v>21889779.59</v>
      </c>
      <c r="U162">
        <v>21891944.829999998</v>
      </c>
      <c r="V162">
        <v>21894372.809999999</v>
      </c>
      <c r="W162">
        <v>21862417.149999999</v>
      </c>
      <c r="X162">
        <v>21864585.52</v>
      </c>
      <c r="Y162">
        <v>21862931.300000001</v>
      </c>
      <c r="Z162">
        <v>21865173.870000001</v>
      </c>
      <c r="AA162">
        <v>21867362.23</v>
      </c>
      <c r="AB162">
        <v>21869533.75</v>
      </c>
      <c r="AC162">
        <v>21884243.27</v>
      </c>
      <c r="AD162">
        <v>21886505.879999999</v>
      </c>
      <c r="AE162">
        <v>21888737.620000001</v>
      </c>
      <c r="AF162">
        <v>21994991.190000001</v>
      </c>
      <c r="AG162">
        <v>22004745.16</v>
      </c>
      <c r="AH162">
        <v>22024959.890000001</v>
      </c>
      <c r="AI162">
        <v>22026136.989999998</v>
      </c>
      <c r="AJ162">
        <v>22027537.98</v>
      </c>
      <c r="AK162">
        <v>21908472.120000001</v>
      </c>
      <c r="AL162">
        <v>21910845.300000001</v>
      </c>
      <c r="AM162">
        <v>21856011.789999999</v>
      </c>
      <c r="AN162">
        <v>21858342.550000001</v>
      </c>
      <c r="AO162">
        <v>21860619.390000001</v>
      </c>
      <c r="AP162">
        <v>21862875.399999999</v>
      </c>
      <c r="AQ162">
        <v>21815399.039999999</v>
      </c>
      <c r="AR162">
        <v>21816718.949999999</v>
      </c>
      <c r="AS162">
        <v>21819048.870000001</v>
      </c>
      <c r="AT162">
        <v>21821401.02</v>
      </c>
      <c r="AU162">
        <v>21825233.48</v>
      </c>
      <c r="AV162">
        <v>21829514.469999999</v>
      </c>
      <c r="AW162">
        <v>21831779.579999998</v>
      </c>
      <c r="AX162">
        <v>21837275.420000002</v>
      </c>
      <c r="AY162">
        <v>21833524.73</v>
      </c>
      <c r="AZ162">
        <v>21836462.219999999</v>
      </c>
      <c r="BA162">
        <v>22063660.219999999</v>
      </c>
      <c r="BB162">
        <v>22064988.859999999</v>
      </c>
      <c r="BC162">
        <v>22055476.829999998</v>
      </c>
      <c r="BD162">
        <v>22057687.27</v>
      </c>
      <c r="BE162">
        <v>22060267.350000001</v>
      </c>
      <c r="BF162">
        <v>22062607.640000001</v>
      </c>
      <c r="BG162">
        <v>22064930.510000002</v>
      </c>
      <c r="BH162">
        <v>22067272.370000001</v>
      </c>
      <c r="BI162">
        <v>22069619.43</v>
      </c>
      <c r="BJ162">
        <v>22071801.57</v>
      </c>
      <c r="BK162">
        <v>22074002.309999999</v>
      </c>
      <c r="BL162">
        <v>22076188.649999999</v>
      </c>
      <c r="BM162">
        <v>22078398.379999999</v>
      </c>
      <c r="BN162">
        <v>22033171.66</v>
      </c>
      <c r="BO162">
        <v>22036498.120000001</v>
      </c>
      <c r="BP162">
        <v>22038864.82</v>
      </c>
      <c r="BQ162">
        <v>22041061.350000001</v>
      </c>
      <c r="BR162">
        <v>22043261.870000001</v>
      </c>
      <c r="BS162">
        <v>22030362.469999999</v>
      </c>
      <c r="BT162">
        <v>22032698.010000002</v>
      </c>
      <c r="BU162">
        <v>21985014.670000002</v>
      </c>
      <c r="BV162">
        <v>21987357.510000002</v>
      </c>
      <c r="BW162">
        <v>21955814.629999999</v>
      </c>
      <c r="BX162">
        <v>21956553.219999999</v>
      </c>
      <c r="BY162">
        <v>21958772.93</v>
      </c>
      <c r="BZ162">
        <v>21961380.469999999</v>
      </c>
      <c r="CA162">
        <v>21963963.32</v>
      </c>
      <c r="CB162">
        <v>21966312.870000001</v>
      </c>
      <c r="CC162">
        <v>21968644.359999999</v>
      </c>
      <c r="CD162">
        <v>21971501.510000002</v>
      </c>
      <c r="CE162">
        <v>21963700.539999999</v>
      </c>
      <c r="CF162">
        <v>21965904.149999999</v>
      </c>
      <c r="CG162">
        <v>21949828.68</v>
      </c>
      <c r="CH162">
        <v>21952204.079999998</v>
      </c>
      <c r="CI162">
        <v>21954557.02</v>
      </c>
      <c r="CJ162">
        <v>21956908.77</v>
      </c>
      <c r="CK162">
        <v>22019743.960000001</v>
      </c>
      <c r="CL162">
        <v>22020378.210000001</v>
      </c>
      <c r="CM162">
        <v>22022210.530000001</v>
      </c>
      <c r="CN162">
        <v>21976806.120000001</v>
      </c>
      <c r="CO162">
        <v>21993544.66</v>
      </c>
      <c r="CP162">
        <v>21878300.370000001</v>
      </c>
      <c r="CQ162">
        <v>21890015.350000001</v>
      </c>
      <c r="CR162">
        <v>21890607.949999999</v>
      </c>
      <c r="CS162">
        <v>21892480.75</v>
      </c>
      <c r="CT162">
        <v>21894338.260000002</v>
      </c>
      <c r="CU162">
        <v>21902934.550000001</v>
      </c>
      <c r="CV162">
        <v>22009772.609999999</v>
      </c>
      <c r="CW162">
        <v>22009821</v>
      </c>
      <c r="CX162">
        <v>22011952.25</v>
      </c>
      <c r="CY162">
        <v>22014199.600000001</v>
      </c>
      <c r="CZ162">
        <v>22016048.579999998</v>
      </c>
      <c r="DA162">
        <v>22017884.370000001</v>
      </c>
      <c r="DB162">
        <v>22020924.059999999</v>
      </c>
      <c r="DC162">
        <v>22023139.609999999</v>
      </c>
      <c r="DD162">
        <v>22025370.850000001</v>
      </c>
      <c r="DE162">
        <v>22027583.399999999</v>
      </c>
      <c r="DF162">
        <v>22029414.629999999</v>
      </c>
      <c r="DG162">
        <v>22047755.710000001</v>
      </c>
      <c r="DH162">
        <v>22049596.27</v>
      </c>
      <c r="DI162">
        <v>22070029.91</v>
      </c>
      <c r="DJ162">
        <v>22072244.719999999</v>
      </c>
      <c r="DK162">
        <v>22074478.760000002</v>
      </c>
      <c r="DL162">
        <v>22076716.710000001</v>
      </c>
      <c r="DM162">
        <v>22078955.859999999</v>
      </c>
      <c r="DN162">
        <v>22080769.609999999</v>
      </c>
      <c r="DO162">
        <v>22082613.190000001</v>
      </c>
      <c r="DP162">
        <v>22085714.879999999</v>
      </c>
      <c r="DQ162">
        <v>22087938.52</v>
      </c>
      <c r="DR162">
        <v>22090173.510000002</v>
      </c>
      <c r="DS162">
        <v>22092015.739999998</v>
      </c>
      <c r="DT162">
        <v>22094653.23</v>
      </c>
      <c r="DU162">
        <v>22095132.559999999</v>
      </c>
      <c r="DV162">
        <v>22095626.609999999</v>
      </c>
      <c r="DW162">
        <v>22097331.84</v>
      </c>
      <c r="DX162">
        <v>22098185.93</v>
      </c>
      <c r="DY162">
        <v>22099077.030000001</v>
      </c>
      <c r="DZ162">
        <v>22092755.02</v>
      </c>
      <c r="EA162">
        <v>22099000.440000001</v>
      </c>
      <c r="EB162">
        <v>22130841.870000001</v>
      </c>
      <c r="EC162">
        <v>22240893.52</v>
      </c>
      <c r="ED162">
        <v>22240553.170000002</v>
      </c>
      <c r="EE162">
        <v>22241648.039999999</v>
      </c>
      <c r="EF162">
        <v>22242306.109999999</v>
      </c>
      <c r="EG162">
        <v>22246356.879999999</v>
      </c>
      <c r="EH162">
        <v>22171565.829999998</v>
      </c>
      <c r="EI162">
        <v>22172016.260000002</v>
      </c>
      <c r="EJ162">
        <v>22172508.809999999</v>
      </c>
      <c r="EK162">
        <v>22144454.039999999</v>
      </c>
      <c r="EL162">
        <v>22148925.879999999</v>
      </c>
      <c r="EM162">
        <v>22149932.190000001</v>
      </c>
      <c r="EN162">
        <v>22160979.66</v>
      </c>
      <c r="EO162">
        <v>22162063.370000001</v>
      </c>
      <c r="EP162">
        <v>22162685.48</v>
      </c>
      <c r="EQ162">
        <v>22163278.07</v>
      </c>
      <c r="ER162">
        <v>22165440.780000001</v>
      </c>
      <c r="ES162">
        <v>22163341.98</v>
      </c>
      <c r="ET162">
        <v>22164475.850000001</v>
      </c>
      <c r="EU162">
        <v>22166270.809999999</v>
      </c>
      <c r="EV162">
        <v>22163165.190000001</v>
      </c>
      <c r="EW162">
        <v>22164366.300000001</v>
      </c>
      <c r="EX162">
        <v>22165011.530000001</v>
      </c>
      <c r="EY162">
        <v>22166654.850000001</v>
      </c>
      <c r="EZ162">
        <v>22164797.390000001</v>
      </c>
      <c r="FA162">
        <v>22165937.23</v>
      </c>
      <c r="FB162">
        <v>22236849.109999999</v>
      </c>
      <c r="FC162">
        <v>22238112.68</v>
      </c>
      <c r="FD162">
        <v>22239193.34</v>
      </c>
      <c r="FE162">
        <v>22240296.399999999</v>
      </c>
      <c r="FF162">
        <v>22242229.309999999</v>
      </c>
      <c r="FG162">
        <v>22233605.52</v>
      </c>
      <c r="FH162">
        <v>22236087.25</v>
      </c>
      <c r="FI162">
        <v>22238452.199999999</v>
      </c>
      <c r="FJ162">
        <v>22240780.460000001</v>
      </c>
      <c r="FK162">
        <v>22242974.670000002</v>
      </c>
      <c r="FL162">
        <v>22245172.07</v>
      </c>
      <c r="FM162">
        <v>22248048.870000001</v>
      </c>
      <c r="FN162">
        <v>22250460.5</v>
      </c>
      <c r="FO162">
        <v>22254385.710000001</v>
      </c>
      <c r="FP162">
        <v>22256578.420000002</v>
      </c>
      <c r="FQ162">
        <v>22259222.129999999</v>
      </c>
      <c r="FR162">
        <v>22261400.309999999</v>
      </c>
      <c r="FS162">
        <v>22263588.690000001</v>
      </c>
      <c r="FT162">
        <v>22264468.66</v>
      </c>
      <c r="FU162">
        <v>22270860.440000001</v>
      </c>
      <c r="FV162">
        <v>22273264.75</v>
      </c>
      <c r="FW162">
        <v>22275720.039999999</v>
      </c>
      <c r="FX162">
        <v>21778186.620000001</v>
      </c>
      <c r="FY162">
        <v>21780380.219999999</v>
      </c>
      <c r="FZ162">
        <v>21782575.260000002</v>
      </c>
      <c r="GA162">
        <v>21785357.52</v>
      </c>
      <c r="GC162" s="58" t="str">
        <f>INDEX('[1]MONEDA FIA'!$B$2:$B$51,MATCH(A162,'[1]MONEDA FIA'!$A$2:$A$51,0))</f>
        <v>BS</v>
      </c>
    </row>
    <row r="163" spans="1:185" x14ac:dyDescent="0.2">
      <c r="A163" t="s">
        <v>84</v>
      </c>
      <c r="B163" t="s">
        <v>16</v>
      </c>
      <c r="C163">
        <v>2028729.76</v>
      </c>
      <c r="D163">
        <v>1977458.56</v>
      </c>
      <c r="E163">
        <v>1975635.31</v>
      </c>
      <c r="F163">
        <v>2044506.83</v>
      </c>
      <c r="G163">
        <v>2042374.51</v>
      </c>
      <c r="H163">
        <v>2022647.35</v>
      </c>
      <c r="I163">
        <v>2020675.09</v>
      </c>
      <c r="J163">
        <v>1906692.92</v>
      </c>
      <c r="K163">
        <v>1904716.93</v>
      </c>
      <c r="L163">
        <v>902657</v>
      </c>
      <c r="M163">
        <v>900523.5</v>
      </c>
      <c r="N163">
        <v>899724.06</v>
      </c>
      <c r="O163">
        <v>899148.17</v>
      </c>
      <c r="P163">
        <v>898418.8</v>
      </c>
      <c r="Q163">
        <v>897692.22</v>
      </c>
      <c r="R163">
        <v>966147.49</v>
      </c>
      <c r="S163">
        <v>971423.52</v>
      </c>
      <c r="T163">
        <v>970618.47</v>
      </c>
      <c r="U163">
        <v>969814.48</v>
      </c>
      <c r="V163">
        <v>969252.37</v>
      </c>
      <c r="W163">
        <v>934325.64</v>
      </c>
      <c r="X163">
        <v>933521.84</v>
      </c>
      <c r="Y163">
        <v>928873.67</v>
      </c>
      <c r="Z163">
        <v>928143.23</v>
      </c>
      <c r="AA163">
        <v>927339.34</v>
      </c>
      <c r="AB163">
        <v>926536.47</v>
      </c>
      <c r="AC163">
        <v>938267.56</v>
      </c>
      <c r="AD163">
        <v>937537.51</v>
      </c>
      <c r="AE163">
        <v>935976.97</v>
      </c>
      <c r="AF163">
        <v>935249.57</v>
      </c>
      <c r="AG163">
        <v>941982.56</v>
      </c>
      <c r="AH163">
        <v>959172.73</v>
      </c>
      <c r="AI163">
        <v>957308.54</v>
      </c>
      <c r="AJ163">
        <v>955686.08</v>
      </c>
      <c r="AK163">
        <v>953878.46</v>
      </c>
      <c r="AL163">
        <v>953197.08</v>
      </c>
      <c r="AM163">
        <v>895284.07</v>
      </c>
      <c r="AN163">
        <v>894553.16</v>
      </c>
      <c r="AO163">
        <v>893748.06</v>
      </c>
      <c r="AP163">
        <v>892943.94</v>
      </c>
      <c r="AQ163">
        <v>842405.37</v>
      </c>
      <c r="AR163">
        <v>840641.28</v>
      </c>
      <c r="AS163">
        <v>839093.36</v>
      </c>
      <c r="AT163">
        <v>838360</v>
      </c>
      <c r="AU163">
        <v>839126.22</v>
      </c>
      <c r="AV163">
        <v>840322.88</v>
      </c>
      <c r="AW163">
        <v>839520.35</v>
      </c>
      <c r="AX163">
        <v>841928.05</v>
      </c>
      <c r="AY163">
        <v>835110</v>
      </c>
      <c r="AZ163">
        <v>1484029.11</v>
      </c>
      <c r="BA163">
        <v>1708227.63</v>
      </c>
      <c r="BB163">
        <v>1706537.66</v>
      </c>
      <c r="BC163">
        <v>1694023.39</v>
      </c>
      <c r="BD163">
        <v>1693212.36</v>
      </c>
      <c r="BE163">
        <v>1737680.82</v>
      </c>
      <c r="BF163">
        <v>1737006.3</v>
      </c>
      <c r="BG163">
        <v>1735519.6</v>
      </c>
      <c r="BH163">
        <v>1734850.21</v>
      </c>
      <c r="BI163">
        <v>1734179.98</v>
      </c>
      <c r="BJ163">
        <v>1733365.29</v>
      </c>
      <c r="BK163">
        <v>1732553.85</v>
      </c>
      <c r="BL163">
        <v>1731742.01</v>
      </c>
      <c r="BM163">
        <v>1730930.4</v>
      </c>
      <c r="BN163">
        <v>1715708.64</v>
      </c>
      <c r="BO163">
        <v>1716026.29</v>
      </c>
      <c r="BP163">
        <v>1715406.18</v>
      </c>
      <c r="BQ163">
        <v>1714593.75</v>
      </c>
      <c r="BR163">
        <v>1713783.62</v>
      </c>
      <c r="BS163">
        <v>1697894.83</v>
      </c>
      <c r="BT163">
        <v>1697218.45</v>
      </c>
      <c r="BU163">
        <v>1646542.95</v>
      </c>
      <c r="BV163">
        <v>1645870.0800000001</v>
      </c>
      <c r="BW163">
        <v>1645196.59</v>
      </c>
      <c r="BX163">
        <v>1642934.24</v>
      </c>
      <c r="BY163">
        <v>1642127.9</v>
      </c>
      <c r="BZ163">
        <v>1641730.66</v>
      </c>
      <c r="CA163">
        <v>1641285.89</v>
      </c>
      <c r="CB163">
        <v>1640607.98</v>
      </c>
      <c r="CC163">
        <v>1639934.52</v>
      </c>
      <c r="CD163">
        <v>1639761.37</v>
      </c>
      <c r="CE163">
        <v>1710391.34</v>
      </c>
      <c r="CF163">
        <v>1709584.7</v>
      </c>
      <c r="CG163">
        <v>1707303.68</v>
      </c>
      <c r="CH163">
        <v>1706683.38</v>
      </c>
      <c r="CI163">
        <v>1706016.45</v>
      </c>
      <c r="CJ163">
        <v>1705348.94</v>
      </c>
      <c r="CK163">
        <v>5042822.92</v>
      </c>
      <c r="CL163">
        <v>5040826.84</v>
      </c>
      <c r="CM163">
        <v>5040025.7</v>
      </c>
      <c r="CN163">
        <v>5040482.95</v>
      </c>
      <c r="CO163">
        <v>5040139.76</v>
      </c>
      <c r="CP163">
        <v>5042282.66</v>
      </c>
      <c r="CQ163">
        <v>5051343.7699999996</v>
      </c>
      <c r="CR163">
        <v>5049258.87</v>
      </c>
      <c r="CS163">
        <v>5048452.9400000004</v>
      </c>
      <c r="CT163">
        <v>5047655.16</v>
      </c>
      <c r="CU163">
        <v>4451236.74</v>
      </c>
      <c r="CV163">
        <v>5732662.0800000001</v>
      </c>
      <c r="CW163">
        <v>5730146.4400000004</v>
      </c>
      <c r="CX163">
        <v>4760510.78</v>
      </c>
      <c r="CY163">
        <v>4760100.0199999996</v>
      </c>
      <c r="CZ163">
        <v>4759290.7699999996</v>
      </c>
      <c r="DA163">
        <v>4810989.22</v>
      </c>
      <c r="DB163">
        <v>4811389.9400000004</v>
      </c>
      <c r="DC163">
        <v>4810965.45</v>
      </c>
      <c r="DD163">
        <v>4810556.5599999996</v>
      </c>
      <c r="DE163">
        <v>4810147.53</v>
      </c>
      <c r="DF163">
        <v>4809338.4400000004</v>
      </c>
      <c r="DG163">
        <v>4825036.76</v>
      </c>
      <c r="DH163">
        <v>4824234.26</v>
      </c>
      <c r="DI163">
        <v>4842042.9400000004</v>
      </c>
      <c r="DJ163">
        <v>4841610.7699999996</v>
      </c>
      <c r="DK163">
        <v>4841201.96</v>
      </c>
      <c r="DL163">
        <v>4840793.1100000003</v>
      </c>
      <c r="DM163">
        <v>4840384.0199999996</v>
      </c>
      <c r="DN163">
        <v>4839572.26</v>
      </c>
      <c r="DO163">
        <v>4838768.82</v>
      </c>
      <c r="DP163">
        <v>4839221.91</v>
      </c>
      <c r="DQ163">
        <v>4838796.26</v>
      </c>
      <c r="DR163">
        <v>4838402.5199999996</v>
      </c>
      <c r="DS163">
        <v>4837590.5</v>
      </c>
      <c r="DT163">
        <v>4837578.43</v>
      </c>
      <c r="DU163">
        <v>4835404.84</v>
      </c>
      <c r="DV163">
        <v>4833246.75</v>
      </c>
      <c r="DW163">
        <v>4832296.3</v>
      </c>
      <c r="DX163">
        <v>4830516.54</v>
      </c>
      <c r="DY163">
        <v>4828752.82</v>
      </c>
      <c r="DZ163">
        <v>4819773.3600000003</v>
      </c>
      <c r="EA163">
        <v>4823362.63</v>
      </c>
      <c r="EB163">
        <v>4852549.97</v>
      </c>
      <c r="EC163">
        <v>4851743.95</v>
      </c>
      <c r="ED163">
        <v>4848801.51</v>
      </c>
      <c r="EE163">
        <v>5890067.1699999999</v>
      </c>
      <c r="EF163">
        <v>5888217.4199999999</v>
      </c>
      <c r="EG163">
        <v>5921856.8300000001</v>
      </c>
      <c r="EH163">
        <v>5844564.0700000003</v>
      </c>
      <c r="EI163">
        <v>5842514.5899999999</v>
      </c>
      <c r="EJ163">
        <v>5840504.29</v>
      </c>
      <c r="EK163">
        <v>5809967.2000000002</v>
      </c>
      <c r="EL163">
        <v>5811936.8499999996</v>
      </c>
      <c r="EM163">
        <v>5810438.7199999997</v>
      </c>
      <c r="EN163">
        <v>5818981.5700000003</v>
      </c>
      <c r="EO163">
        <v>5817561.54</v>
      </c>
      <c r="EP163">
        <v>6163421.9100000001</v>
      </c>
      <c r="EQ163">
        <v>6161573.75</v>
      </c>
      <c r="ER163">
        <v>6161292.6399999997</v>
      </c>
      <c r="ES163">
        <v>6156750.25</v>
      </c>
      <c r="ET163">
        <v>6155440.1699999999</v>
      </c>
      <c r="EU163">
        <v>6154161.7699999996</v>
      </c>
      <c r="EV163">
        <v>6148632.9800000004</v>
      </c>
      <c r="EW163">
        <v>6147391.25</v>
      </c>
      <c r="EX163">
        <v>6145594.6500000004</v>
      </c>
      <c r="EY163">
        <v>6144793.5199999996</v>
      </c>
      <c r="EZ163">
        <v>6140490.7599999998</v>
      </c>
      <c r="FA163">
        <v>6139185.9900000002</v>
      </c>
      <c r="FB163">
        <v>3254259.55</v>
      </c>
      <c r="FC163">
        <v>3252609.3</v>
      </c>
      <c r="FD163">
        <v>3250771.59</v>
      </c>
      <c r="FE163">
        <v>3248958.81</v>
      </c>
      <c r="FF163">
        <v>3247976.6</v>
      </c>
      <c r="FG163">
        <v>3236435.39</v>
      </c>
      <c r="FH163">
        <v>3235885.14</v>
      </c>
      <c r="FI163">
        <v>3235332.47</v>
      </c>
      <c r="FJ163">
        <v>2725705.49</v>
      </c>
      <c r="FK163">
        <v>2724886.4</v>
      </c>
      <c r="FL163">
        <v>2724069.85</v>
      </c>
      <c r="FM163">
        <v>2723933</v>
      </c>
      <c r="FN163">
        <v>2723329.44</v>
      </c>
      <c r="FO163">
        <v>2724234.75</v>
      </c>
      <c r="FP163">
        <v>2767573.24</v>
      </c>
      <c r="FQ163">
        <v>2767216.45</v>
      </c>
      <c r="FR163">
        <v>2766390.56</v>
      </c>
      <c r="FS163">
        <v>2847003.58</v>
      </c>
      <c r="FT163">
        <v>2844896.13</v>
      </c>
      <c r="FU163">
        <v>2848302.23</v>
      </c>
      <c r="FV163">
        <v>2847717.35</v>
      </c>
      <c r="FW163">
        <v>2847187.25</v>
      </c>
      <c r="FX163">
        <v>2346660.42</v>
      </c>
      <c r="FY163">
        <v>2345862.37</v>
      </c>
      <c r="FZ163">
        <v>2345067.66</v>
      </c>
      <c r="GA163">
        <v>2344857.5</v>
      </c>
      <c r="GC163" s="58" t="str">
        <f>INDEX('[1]MONEDA FIA'!$B$2:$B$51,MATCH(A163,'[1]MONEDA FIA'!$A$2:$A$51,0))</f>
        <v>BS</v>
      </c>
    </row>
    <row r="164" spans="1:185" x14ac:dyDescent="0.2">
      <c r="A164" t="s">
        <v>84</v>
      </c>
      <c r="B164" t="s">
        <v>14</v>
      </c>
      <c r="C164">
        <v>26.0274</v>
      </c>
      <c r="D164">
        <v>19.145800000000001</v>
      </c>
      <c r="E164">
        <v>19.065300000000001</v>
      </c>
      <c r="F164">
        <v>18.974599999999999</v>
      </c>
      <c r="G164">
        <v>18.883900000000001</v>
      </c>
      <c r="H164">
        <v>18.837</v>
      </c>
      <c r="I164">
        <v>18.7715</v>
      </c>
      <c r="J164">
        <v>18.6585</v>
      </c>
      <c r="K164">
        <v>18.578299999999999</v>
      </c>
      <c r="L164">
        <v>18.493400000000001</v>
      </c>
      <c r="M164">
        <v>4.3038999999999996</v>
      </c>
      <c r="N164">
        <v>3.4436</v>
      </c>
      <c r="O164">
        <v>3.5350000000000001</v>
      </c>
      <c r="P164">
        <v>3.6179000000000001</v>
      </c>
      <c r="Q164">
        <v>0.79849999999999999</v>
      </c>
      <c r="R164">
        <v>0.87639999999999996</v>
      </c>
      <c r="S164">
        <v>0.95430000000000004</v>
      </c>
      <c r="T164">
        <v>1.0290999999999999</v>
      </c>
      <c r="U164">
        <v>1.1025</v>
      </c>
      <c r="V164">
        <v>1.1957</v>
      </c>
      <c r="W164">
        <v>1.2803</v>
      </c>
      <c r="X164">
        <v>1.3515999999999999</v>
      </c>
      <c r="Y164">
        <v>1.4438</v>
      </c>
      <c r="Z164">
        <v>1.5348999999999999</v>
      </c>
      <c r="AA164">
        <v>1.6041000000000001</v>
      </c>
      <c r="AB164">
        <v>-4.0563000000000002</v>
      </c>
      <c r="AC164">
        <v>-3.9544000000000001</v>
      </c>
      <c r="AD164">
        <v>-3.8605</v>
      </c>
      <c r="AE164">
        <v>-3.7949999999999999</v>
      </c>
      <c r="AF164">
        <v>1.972</v>
      </c>
      <c r="AG164">
        <v>2.0669</v>
      </c>
      <c r="AH164">
        <v>8.7950999999999997</v>
      </c>
      <c r="AI164">
        <v>8.8153000000000006</v>
      </c>
      <c r="AJ164">
        <v>8.8572000000000006</v>
      </c>
      <c r="AK164">
        <v>2.3488000000000002</v>
      </c>
      <c r="AL164">
        <v>2.4157000000000002</v>
      </c>
      <c r="AM164">
        <v>2.5024000000000002</v>
      </c>
      <c r="AN164">
        <v>2.5889000000000002</v>
      </c>
      <c r="AO164">
        <v>2.6711999999999998</v>
      </c>
      <c r="AP164">
        <v>2.7568000000000001</v>
      </c>
      <c r="AQ164">
        <v>2.8565999999999998</v>
      </c>
      <c r="AR164">
        <v>2.8658000000000001</v>
      </c>
      <c r="AS164">
        <v>2.8624999999999998</v>
      </c>
      <c r="AT164">
        <v>2.8687999999999998</v>
      </c>
      <c r="AU164">
        <v>2.8727</v>
      </c>
      <c r="AV164">
        <v>2.8752</v>
      </c>
      <c r="AW164">
        <v>2.8767999999999998</v>
      </c>
      <c r="AX164">
        <v>2.8940999999999999</v>
      </c>
      <c r="AY164">
        <v>2.9037999999999999</v>
      </c>
      <c r="AZ164">
        <v>2.9323000000000001</v>
      </c>
      <c r="BA164">
        <v>2.9348999999999998</v>
      </c>
      <c r="BB164">
        <v>2.9426999999999999</v>
      </c>
      <c r="BC164">
        <v>2.9283000000000001</v>
      </c>
      <c r="BD164">
        <v>2.9251999999999998</v>
      </c>
      <c r="BE164">
        <v>2.9456000000000002</v>
      </c>
      <c r="BF164">
        <v>2.9542000000000002</v>
      </c>
      <c r="BG164">
        <v>2.9487000000000001</v>
      </c>
      <c r="BH164">
        <v>2.952</v>
      </c>
      <c r="BI164">
        <v>2.9563000000000001</v>
      </c>
      <c r="BJ164">
        <v>-2.7364999999999999</v>
      </c>
      <c r="BK164">
        <v>-2.7416999999999998</v>
      </c>
      <c r="BL164">
        <v>-2.6884000000000001</v>
      </c>
      <c r="BM164">
        <v>-2.6311</v>
      </c>
      <c r="BN164">
        <v>-2.5442999999999998</v>
      </c>
      <c r="BO164">
        <v>4.0324999999999998</v>
      </c>
      <c r="BP164">
        <v>4.0312999999999999</v>
      </c>
      <c r="BQ164">
        <v>4.0218999999999996</v>
      </c>
      <c r="BR164">
        <v>4.0136000000000003</v>
      </c>
      <c r="BS164">
        <v>4.0304000000000002</v>
      </c>
      <c r="BT164">
        <v>4.0342000000000002</v>
      </c>
      <c r="BU164">
        <v>3.9422000000000001</v>
      </c>
      <c r="BV164">
        <v>3.9407999999999999</v>
      </c>
      <c r="BW164">
        <v>2.0853000000000002</v>
      </c>
      <c r="BX164">
        <v>2.0758000000000001</v>
      </c>
      <c r="BY164">
        <v>2.0687000000000002</v>
      </c>
      <c r="BZ164">
        <v>2.0857999999999999</v>
      </c>
      <c r="CA164">
        <v>2.1027999999999998</v>
      </c>
      <c r="CB164">
        <v>2.0943999999999998</v>
      </c>
      <c r="CC164">
        <v>2.0935999999999999</v>
      </c>
      <c r="CD164">
        <v>2.0609000000000002</v>
      </c>
      <c r="CE164">
        <v>2.0554000000000001</v>
      </c>
      <c r="CF164">
        <v>2.0489000000000002</v>
      </c>
      <c r="CG164">
        <v>1.1537999999999999</v>
      </c>
      <c r="CH164">
        <v>1.1609</v>
      </c>
      <c r="CI164">
        <v>1.1492</v>
      </c>
      <c r="CJ164">
        <v>1.1500999999999999</v>
      </c>
      <c r="CK164">
        <v>4.4607000000000001</v>
      </c>
      <c r="CL164">
        <v>4.4322999999999997</v>
      </c>
      <c r="CM164">
        <v>4.4038000000000004</v>
      </c>
      <c r="CN164">
        <v>1.8010999999999999</v>
      </c>
      <c r="CO164">
        <v>2.5941000000000001</v>
      </c>
      <c r="CP164">
        <v>-3.9763999999999999</v>
      </c>
      <c r="CQ164">
        <v>-3.972</v>
      </c>
      <c r="CR164">
        <v>-4.0076000000000001</v>
      </c>
      <c r="CS164">
        <v>-4.0323000000000002</v>
      </c>
      <c r="CT164">
        <v>-4.0571000000000002</v>
      </c>
      <c r="CU164">
        <v>-4.0077999999999996</v>
      </c>
      <c r="CV164">
        <v>2.0724</v>
      </c>
      <c r="CW164">
        <v>2.0522999999999998</v>
      </c>
      <c r="CX164">
        <v>2.0407999999999999</v>
      </c>
      <c r="CY164">
        <v>2.0365000000000002</v>
      </c>
      <c r="CZ164">
        <v>2.0091999999999999</v>
      </c>
      <c r="DA164">
        <v>3.8359000000000001</v>
      </c>
      <c r="DB164">
        <v>3.8814000000000002</v>
      </c>
      <c r="DC164">
        <v>3.8816999999999999</v>
      </c>
      <c r="DD164">
        <v>3.8607</v>
      </c>
      <c r="DE164">
        <v>3.8397000000000001</v>
      </c>
      <c r="DF164">
        <v>3.8106</v>
      </c>
      <c r="DG164">
        <v>3.7827000000000002</v>
      </c>
      <c r="DH164">
        <v>3.7534999999999998</v>
      </c>
      <c r="DI164">
        <v>3.8197000000000001</v>
      </c>
      <c r="DJ164">
        <v>3.8210000000000002</v>
      </c>
      <c r="DK164">
        <v>4.7203999999999997</v>
      </c>
      <c r="DL164">
        <v>4.7145999999999999</v>
      </c>
      <c r="DM164">
        <v>4.7076000000000002</v>
      </c>
      <c r="DN164">
        <v>4.6775000000000002</v>
      </c>
      <c r="DO164">
        <v>1.3394999999999999</v>
      </c>
      <c r="DP164">
        <v>1.4057999999999999</v>
      </c>
      <c r="DQ164">
        <v>1.4280999999999999</v>
      </c>
      <c r="DR164">
        <v>4.0326000000000004</v>
      </c>
      <c r="DS164">
        <v>3.2189999999999999</v>
      </c>
      <c r="DT164">
        <v>9.7774999999999999</v>
      </c>
      <c r="DU164">
        <v>9.6773000000000007</v>
      </c>
      <c r="DV164">
        <v>9.5755999999999997</v>
      </c>
      <c r="DW164">
        <v>9.5634999999999994</v>
      </c>
      <c r="DX164">
        <v>9.5074000000000005</v>
      </c>
      <c r="DY164">
        <v>9.3854000000000006</v>
      </c>
      <c r="DZ164">
        <v>3.2705000000000002</v>
      </c>
      <c r="EA164">
        <v>3.2707999999999999</v>
      </c>
      <c r="EB164">
        <v>3.2544</v>
      </c>
      <c r="EC164">
        <v>9.0484000000000009</v>
      </c>
      <c r="ED164">
        <v>9.0441000000000003</v>
      </c>
      <c r="EE164">
        <v>9.0033999999999992</v>
      </c>
      <c r="EF164">
        <v>8.8924000000000003</v>
      </c>
      <c r="EG164">
        <v>8.8187999999999995</v>
      </c>
      <c r="EH164">
        <v>8.7461000000000002</v>
      </c>
      <c r="EI164">
        <v>8.6494</v>
      </c>
      <c r="EJ164">
        <v>8.5752000000000006</v>
      </c>
      <c r="EK164">
        <v>8.5790000000000006</v>
      </c>
      <c r="EL164">
        <v>8.532</v>
      </c>
      <c r="EM164">
        <v>8.4002999999999997</v>
      </c>
      <c r="EN164">
        <v>8.3355999999999995</v>
      </c>
      <c r="EO164">
        <v>8.2721999999999998</v>
      </c>
      <c r="EP164">
        <v>8.1837999999999997</v>
      </c>
      <c r="EQ164">
        <v>8.0934000000000008</v>
      </c>
      <c r="ER164">
        <v>8.1098999999999997</v>
      </c>
      <c r="ES164">
        <v>8.0701000000000001</v>
      </c>
      <c r="ET164">
        <v>7.9659000000000004</v>
      </c>
      <c r="EU164">
        <v>7.9379999999999997</v>
      </c>
      <c r="EV164">
        <v>7.8758999999999997</v>
      </c>
      <c r="EW164">
        <v>7.8369999999999997</v>
      </c>
      <c r="EX164">
        <v>7.8033000000000001</v>
      </c>
      <c r="EY164">
        <v>7.8648999999999996</v>
      </c>
      <c r="EZ164">
        <v>7.9008000000000003</v>
      </c>
      <c r="FA164">
        <v>7.8708999999999998</v>
      </c>
      <c r="FB164">
        <v>7.8720999999999997</v>
      </c>
      <c r="FC164">
        <v>7.8956999999999997</v>
      </c>
      <c r="FD164">
        <v>7.8316999999999997</v>
      </c>
      <c r="FE164">
        <v>7.7686999999999999</v>
      </c>
      <c r="FF164">
        <v>7.7718999999999996</v>
      </c>
      <c r="FG164">
        <v>1.9895</v>
      </c>
      <c r="FH164">
        <v>2.0270999999999999</v>
      </c>
      <c r="FI164">
        <v>2.0958000000000001</v>
      </c>
      <c r="FJ164">
        <v>2.1667000000000001</v>
      </c>
      <c r="FK164">
        <v>2.2368000000000001</v>
      </c>
      <c r="FL164">
        <v>2.306</v>
      </c>
      <c r="FM164">
        <v>2.4367999999999999</v>
      </c>
      <c r="FN164">
        <v>2.5417999999999998</v>
      </c>
      <c r="FO164">
        <v>2.5691999999999999</v>
      </c>
      <c r="FP164">
        <v>2.6347</v>
      </c>
      <c r="FQ164">
        <v>2.7219000000000002</v>
      </c>
      <c r="FR164">
        <v>2.7824</v>
      </c>
      <c r="FS164">
        <v>2.8420000000000001</v>
      </c>
      <c r="FT164">
        <v>2.9634999999999998</v>
      </c>
      <c r="FU164">
        <v>3.0613999999999999</v>
      </c>
      <c r="FV164">
        <v>3.0760999999999998</v>
      </c>
      <c r="FW164">
        <v>3.1456</v>
      </c>
      <c r="FX164">
        <v>3.2153999999999998</v>
      </c>
      <c r="FY164">
        <v>3.2423000000000002</v>
      </c>
      <c r="FZ164">
        <v>3.3033000000000001</v>
      </c>
      <c r="GA164">
        <v>3.395</v>
      </c>
      <c r="GC164" s="58" t="str">
        <f>INDEX('[1]MONEDA FIA'!$B$2:$B$51,MATCH(A164,'[1]MONEDA FIA'!$A$2:$A$51,0))</f>
        <v>BS</v>
      </c>
    </row>
    <row r="165" spans="1:185" x14ac:dyDescent="0.2">
      <c r="A165" t="s">
        <v>84</v>
      </c>
      <c r="B165" t="s">
        <v>15</v>
      </c>
      <c r="C165">
        <v>29.368099999999998</v>
      </c>
      <c r="D165">
        <v>20.918500000000002</v>
      </c>
      <c r="E165">
        <v>20.822700000000001</v>
      </c>
      <c r="F165">
        <v>20.7149</v>
      </c>
      <c r="G165">
        <v>20.607199999999999</v>
      </c>
      <c r="H165">
        <v>20.551500000000001</v>
      </c>
      <c r="I165">
        <v>20.473800000000001</v>
      </c>
      <c r="J165">
        <v>20.3398</v>
      </c>
      <c r="K165">
        <v>20.244800000000001</v>
      </c>
      <c r="L165">
        <v>20.144300000000001</v>
      </c>
      <c r="M165">
        <v>4.3898000000000001</v>
      </c>
      <c r="N165">
        <v>3.4984999999999999</v>
      </c>
      <c r="O165">
        <v>3.5928</v>
      </c>
      <c r="P165">
        <v>3.6785000000000001</v>
      </c>
      <c r="Q165">
        <v>0.8014</v>
      </c>
      <c r="R165">
        <v>0.87990000000000002</v>
      </c>
      <c r="S165">
        <v>0.95850000000000002</v>
      </c>
      <c r="T165">
        <v>1.034</v>
      </c>
      <c r="U165">
        <v>1.1081000000000001</v>
      </c>
      <c r="V165">
        <v>1.2022999999999999</v>
      </c>
      <c r="W165">
        <v>1.2878000000000001</v>
      </c>
      <c r="X165">
        <v>1.36</v>
      </c>
      <c r="Y165">
        <v>1.4534</v>
      </c>
      <c r="Z165">
        <v>1.5457000000000001</v>
      </c>
      <c r="AA165">
        <v>1.6158999999999999</v>
      </c>
      <c r="AB165">
        <v>-3.9817</v>
      </c>
      <c r="AC165">
        <v>-3.8835000000000002</v>
      </c>
      <c r="AD165">
        <v>-3.7928999999999999</v>
      </c>
      <c r="AE165">
        <v>-3.7296999999999998</v>
      </c>
      <c r="AF165">
        <v>1.9899</v>
      </c>
      <c r="AG165">
        <v>2.0865999999999998</v>
      </c>
      <c r="AH165">
        <v>9.1584000000000003</v>
      </c>
      <c r="AI165">
        <v>9.1803000000000008</v>
      </c>
      <c r="AJ165">
        <v>9.2257999999999996</v>
      </c>
      <c r="AK165">
        <v>2.3742999999999999</v>
      </c>
      <c r="AL165">
        <v>2.4426000000000001</v>
      </c>
      <c r="AM165">
        <v>2.5312999999999999</v>
      </c>
      <c r="AN165">
        <v>2.6198000000000001</v>
      </c>
      <c r="AO165">
        <v>2.7040999999999999</v>
      </c>
      <c r="AP165">
        <v>2.7919</v>
      </c>
      <c r="AQ165">
        <v>2.8942999999999999</v>
      </c>
      <c r="AR165">
        <v>2.9037000000000002</v>
      </c>
      <c r="AS165">
        <v>2.9003999999999999</v>
      </c>
      <c r="AT165">
        <v>2.9068000000000001</v>
      </c>
      <c r="AU165">
        <v>2.9108000000000001</v>
      </c>
      <c r="AV165">
        <v>2.9134000000000002</v>
      </c>
      <c r="AW165">
        <v>2.915</v>
      </c>
      <c r="AX165">
        <v>2.9327999999999999</v>
      </c>
      <c r="AY165">
        <v>2.9428000000000001</v>
      </c>
      <c r="AZ165">
        <v>2.972</v>
      </c>
      <c r="BA165">
        <v>2.9746999999999999</v>
      </c>
      <c r="BB165">
        <v>2.9826999999999999</v>
      </c>
      <c r="BC165">
        <v>2.9679000000000002</v>
      </c>
      <c r="BD165">
        <v>2.9647000000000001</v>
      </c>
      <c r="BE165">
        <v>2.9857</v>
      </c>
      <c r="BF165">
        <v>2.9944999999999999</v>
      </c>
      <c r="BG165">
        <v>2.9889000000000001</v>
      </c>
      <c r="BH165">
        <v>2.9923000000000002</v>
      </c>
      <c r="BI165">
        <v>2.9967000000000001</v>
      </c>
      <c r="BJ165">
        <v>-2.7023999999999999</v>
      </c>
      <c r="BK165">
        <v>-2.7075</v>
      </c>
      <c r="BL165">
        <v>-2.6555</v>
      </c>
      <c r="BM165">
        <v>-2.5996000000000001</v>
      </c>
      <c r="BN165">
        <v>-2.5148000000000001</v>
      </c>
      <c r="BO165">
        <v>4.1078999999999999</v>
      </c>
      <c r="BP165">
        <v>4.1066000000000003</v>
      </c>
      <c r="BQ165">
        <v>4.0968999999999998</v>
      </c>
      <c r="BR165">
        <v>4.0883000000000003</v>
      </c>
      <c r="BS165">
        <v>4.1056999999999997</v>
      </c>
      <c r="BT165">
        <v>4.1096000000000004</v>
      </c>
      <c r="BU165">
        <v>4.0141999999999998</v>
      </c>
      <c r="BV165">
        <v>4.0128000000000004</v>
      </c>
      <c r="BW165">
        <v>2.1053000000000002</v>
      </c>
      <c r="BX165">
        <v>2.0956999999999999</v>
      </c>
      <c r="BY165">
        <v>2.0884</v>
      </c>
      <c r="BZ165">
        <v>2.1059000000000001</v>
      </c>
      <c r="CA165">
        <v>2.1232000000000002</v>
      </c>
      <c r="CB165">
        <v>2.1145999999999998</v>
      </c>
      <c r="CC165">
        <v>2.1137999999999999</v>
      </c>
      <c r="CD165">
        <v>2.0804999999999998</v>
      </c>
      <c r="CE165">
        <v>2.0749</v>
      </c>
      <c r="CF165">
        <v>2.0682999999999998</v>
      </c>
      <c r="CG165">
        <v>1.1598999999999999</v>
      </c>
      <c r="CH165">
        <v>1.1671</v>
      </c>
      <c r="CI165">
        <v>1.1553</v>
      </c>
      <c r="CJ165">
        <v>1.1561999999999999</v>
      </c>
      <c r="CK165">
        <v>4.5529999999999999</v>
      </c>
      <c r="CL165">
        <v>4.5235000000000003</v>
      </c>
      <c r="CM165">
        <v>4.4938000000000002</v>
      </c>
      <c r="CN165">
        <v>1.8160000000000001</v>
      </c>
      <c r="CO165">
        <v>2.6252</v>
      </c>
      <c r="CP165">
        <v>-3.9047000000000001</v>
      </c>
      <c r="CQ165">
        <v>-3.9005000000000001</v>
      </c>
      <c r="CR165">
        <v>-3.9348000000000001</v>
      </c>
      <c r="CS165">
        <v>-3.9586000000000001</v>
      </c>
      <c r="CT165">
        <v>-3.9824999999999999</v>
      </c>
      <c r="CU165">
        <v>-3.9350000000000001</v>
      </c>
      <c r="CV165">
        <v>2.0922000000000001</v>
      </c>
      <c r="CW165">
        <v>2.0716999999999999</v>
      </c>
      <c r="CX165">
        <v>2.06</v>
      </c>
      <c r="CY165">
        <v>2.0556000000000001</v>
      </c>
      <c r="CZ165">
        <v>2.0278</v>
      </c>
      <c r="DA165">
        <v>3.9041000000000001</v>
      </c>
      <c r="DB165">
        <v>3.9512</v>
      </c>
      <c r="DC165">
        <v>3.9514999999999998</v>
      </c>
      <c r="DD165">
        <v>3.9298000000000002</v>
      </c>
      <c r="DE165">
        <v>3.9079999999999999</v>
      </c>
      <c r="DF165">
        <v>3.8778999999999999</v>
      </c>
      <c r="DG165">
        <v>3.8490000000000002</v>
      </c>
      <c r="DH165">
        <v>3.8188</v>
      </c>
      <c r="DI165">
        <v>3.8873000000000002</v>
      </c>
      <c r="DJ165">
        <v>3.8885999999999998</v>
      </c>
      <c r="DK165">
        <v>4.8239000000000001</v>
      </c>
      <c r="DL165">
        <v>4.8178000000000001</v>
      </c>
      <c r="DM165">
        <v>4.8105000000000002</v>
      </c>
      <c r="DN165">
        <v>4.7790999999999997</v>
      </c>
      <c r="DO165">
        <v>1.3478000000000001</v>
      </c>
      <c r="DP165">
        <v>1.4149</v>
      </c>
      <c r="DQ165">
        <v>1.4375</v>
      </c>
      <c r="DR165">
        <v>4.1079999999999997</v>
      </c>
      <c r="DS165">
        <v>3.2669000000000001</v>
      </c>
      <c r="DT165">
        <v>10.2278</v>
      </c>
      <c r="DU165">
        <v>10.1183</v>
      </c>
      <c r="DV165">
        <v>10.007199999999999</v>
      </c>
      <c r="DW165">
        <v>9.9939999999999998</v>
      </c>
      <c r="DX165">
        <v>9.9328000000000003</v>
      </c>
      <c r="DY165">
        <v>9.7997999999999994</v>
      </c>
      <c r="DZ165">
        <v>3.32</v>
      </c>
      <c r="EA165">
        <v>3.3203</v>
      </c>
      <c r="EB165">
        <v>3.3033999999999999</v>
      </c>
      <c r="EC165">
        <v>9.4331999999999994</v>
      </c>
      <c r="ED165">
        <v>9.4285999999999994</v>
      </c>
      <c r="EE165">
        <v>9.3843999999999994</v>
      </c>
      <c r="EF165">
        <v>9.2638999999999996</v>
      </c>
      <c r="EG165">
        <v>9.1841000000000008</v>
      </c>
      <c r="EH165">
        <v>9.1053999999999995</v>
      </c>
      <c r="EI165">
        <v>9.0007000000000001</v>
      </c>
      <c r="EJ165">
        <v>8.9204000000000008</v>
      </c>
      <c r="EK165">
        <v>8.9245000000000001</v>
      </c>
      <c r="EL165">
        <v>8.8736999999999995</v>
      </c>
      <c r="EM165">
        <v>8.7314000000000007</v>
      </c>
      <c r="EN165">
        <v>8.6616</v>
      </c>
      <c r="EO165">
        <v>8.5931999999999995</v>
      </c>
      <c r="EP165">
        <v>8.4978999999999996</v>
      </c>
      <c r="EQ165">
        <v>8.4004999999999992</v>
      </c>
      <c r="ER165">
        <v>8.4182000000000006</v>
      </c>
      <c r="ES165">
        <v>8.3754000000000008</v>
      </c>
      <c r="ET165">
        <v>8.2632999999999992</v>
      </c>
      <c r="EU165">
        <v>8.2332999999999998</v>
      </c>
      <c r="EV165">
        <v>8.1664999999999992</v>
      </c>
      <c r="EW165">
        <v>8.1247000000000007</v>
      </c>
      <c r="EX165">
        <v>8.0884999999999998</v>
      </c>
      <c r="EY165">
        <v>8.1547000000000001</v>
      </c>
      <c r="EZ165">
        <v>8.1933000000000007</v>
      </c>
      <c r="FA165">
        <v>8.1610999999999994</v>
      </c>
      <c r="FB165">
        <v>8.1623999999999999</v>
      </c>
      <c r="FC165">
        <v>8.1877999999999993</v>
      </c>
      <c r="FD165">
        <v>8.1189999999999998</v>
      </c>
      <c r="FE165">
        <v>8.0513999999999992</v>
      </c>
      <c r="FF165">
        <v>8.0548000000000002</v>
      </c>
      <c r="FG165">
        <v>2.0076999999999998</v>
      </c>
      <c r="FH165">
        <v>2.0459999999999998</v>
      </c>
      <c r="FI165">
        <v>2.1160000000000001</v>
      </c>
      <c r="FJ165">
        <v>2.1882999999999999</v>
      </c>
      <c r="FK165">
        <v>2.2599</v>
      </c>
      <c r="FL165">
        <v>2.3304999999999998</v>
      </c>
      <c r="FM165">
        <v>2.4641999999999999</v>
      </c>
      <c r="FN165">
        <v>2.5716000000000001</v>
      </c>
      <c r="FO165">
        <v>2.5996999999999999</v>
      </c>
      <c r="FP165">
        <v>2.6667000000000001</v>
      </c>
      <c r="FQ165">
        <v>2.7561</v>
      </c>
      <c r="FR165">
        <v>2.8182</v>
      </c>
      <c r="FS165">
        <v>2.8793000000000002</v>
      </c>
      <c r="FT165">
        <v>3.0041000000000002</v>
      </c>
      <c r="FU165">
        <v>3.1046999999999998</v>
      </c>
      <c r="FV165">
        <v>3.1198000000000001</v>
      </c>
      <c r="FW165">
        <v>3.1913</v>
      </c>
      <c r="FX165">
        <v>3.2631999999999999</v>
      </c>
      <c r="FY165">
        <v>3.2909000000000002</v>
      </c>
      <c r="FZ165">
        <v>3.3538000000000001</v>
      </c>
      <c r="GA165">
        <v>3.4483000000000001</v>
      </c>
      <c r="GC165" s="58" t="str">
        <f>INDEX('[1]MONEDA FIA'!$B$2:$B$51,MATCH(A165,'[1]MONEDA FIA'!$A$2:$A$51,0))</f>
        <v>BS</v>
      </c>
    </row>
    <row r="166" spans="1:185" x14ac:dyDescent="0.2">
      <c r="A166" t="s">
        <v>82</v>
      </c>
      <c r="B166" t="s">
        <v>13</v>
      </c>
      <c r="C166">
        <v>7849503.4699999997</v>
      </c>
      <c r="D166">
        <v>7808151.9500000002</v>
      </c>
      <c r="E166">
        <v>7792038.9500000002</v>
      </c>
      <c r="F166">
        <v>7793503.2199999997</v>
      </c>
      <c r="G166">
        <v>7794153.5199999996</v>
      </c>
      <c r="H166">
        <v>7737037.9000000004</v>
      </c>
      <c r="I166">
        <v>7738882.3799999999</v>
      </c>
      <c r="J166">
        <v>7710880.2400000002</v>
      </c>
      <c r="K166">
        <v>7713796.4299999997</v>
      </c>
      <c r="L166">
        <v>7718013.9900000002</v>
      </c>
      <c r="M166">
        <v>7719839.8799999999</v>
      </c>
      <c r="N166">
        <v>7720482.75</v>
      </c>
      <c r="O166">
        <v>7703875.2999999998</v>
      </c>
      <c r="P166">
        <v>7713020.7000000002</v>
      </c>
      <c r="Q166">
        <v>7703584.0599999996</v>
      </c>
      <c r="R166">
        <v>7705398.1200000001</v>
      </c>
      <c r="S166">
        <v>7687177.6200000001</v>
      </c>
      <c r="T166">
        <v>7688514.5999999996</v>
      </c>
      <c r="U166">
        <v>7689155.0499999998</v>
      </c>
      <c r="V166">
        <v>7675902.5999999996</v>
      </c>
      <c r="W166">
        <v>7686943.4699999997</v>
      </c>
      <c r="X166">
        <v>7687620.9699999997</v>
      </c>
      <c r="Y166">
        <v>7688654.4400000004</v>
      </c>
      <c r="Z166">
        <v>7693963.4199999999</v>
      </c>
      <c r="AA166">
        <v>7695002.79</v>
      </c>
      <c r="AB166">
        <v>7695758.6699999999</v>
      </c>
      <c r="AC166">
        <v>7701775.0899999999</v>
      </c>
      <c r="AD166">
        <v>7705146.6799999997</v>
      </c>
      <c r="AE166">
        <v>7710916.75</v>
      </c>
      <c r="AF166">
        <v>7714885.1399999997</v>
      </c>
      <c r="AG166">
        <v>7718402.2699999996</v>
      </c>
      <c r="AH166">
        <v>7720408.8300000001</v>
      </c>
      <c r="AI166">
        <v>7721208.7800000003</v>
      </c>
      <c r="AJ166">
        <v>7726844.6299999999</v>
      </c>
      <c r="AK166">
        <v>7721234.8499999996</v>
      </c>
      <c r="AL166">
        <v>7719720.5999999996</v>
      </c>
      <c r="AM166">
        <v>7722567.2699999996</v>
      </c>
      <c r="AN166">
        <v>7726916.2699999996</v>
      </c>
      <c r="AO166">
        <v>7729918.8200000003</v>
      </c>
      <c r="AP166">
        <v>7730724.6100000003</v>
      </c>
      <c r="AQ166">
        <v>7732381.2199999997</v>
      </c>
      <c r="AR166">
        <v>7737714.3899999997</v>
      </c>
      <c r="AS166">
        <v>7744187.7699999996</v>
      </c>
      <c r="AT166">
        <v>7747840.1200000001</v>
      </c>
      <c r="AU166">
        <v>7748170.9000000004</v>
      </c>
      <c r="AV166">
        <v>7749519.5999999996</v>
      </c>
      <c r="AW166">
        <v>7750372.25</v>
      </c>
      <c r="AX166">
        <v>7757495.1600000001</v>
      </c>
      <c r="AY166">
        <v>7760002.1299999999</v>
      </c>
      <c r="AZ166">
        <v>7749779.4000000004</v>
      </c>
      <c r="BA166">
        <v>7754714.3300000001</v>
      </c>
      <c r="BB166">
        <v>7758161.9500000002</v>
      </c>
      <c r="BC166">
        <v>7763309.3099999996</v>
      </c>
      <c r="BD166">
        <v>7764154.71</v>
      </c>
      <c r="BE166">
        <v>7748723.9400000004</v>
      </c>
      <c r="BF166">
        <v>7753277.5899999999</v>
      </c>
      <c r="BG166">
        <v>7757231.2599999998</v>
      </c>
      <c r="BH166">
        <v>7762267.5999999996</v>
      </c>
      <c r="BI166">
        <v>7771006.8399999999</v>
      </c>
      <c r="BJ166">
        <v>7772658.4100000001</v>
      </c>
      <c r="BK166">
        <v>7773417.0700000003</v>
      </c>
      <c r="BL166">
        <v>7774170.8700000001</v>
      </c>
      <c r="BM166">
        <v>7774923.1799999997</v>
      </c>
      <c r="BN166">
        <v>7788422.4400000004</v>
      </c>
      <c r="BO166">
        <v>7778952.1299999999</v>
      </c>
      <c r="BP166">
        <v>7802002.9299999997</v>
      </c>
      <c r="BQ166">
        <v>7804907.1399999997</v>
      </c>
      <c r="BR166">
        <v>7805661.54</v>
      </c>
      <c r="BS166">
        <v>7815439.5</v>
      </c>
      <c r="BT166">
        <v>7820026.0199999996</v>
      </c>
      <c r="BU166">
        <v>7821314.2599999998</v>
      </c>
      <c r="BV166">
        <v>7788078.8899999997</v>
      </c>
      <c r="BW166">
        <v>7781818.0300000003</v>
      </c>
      <c r="BX166">
        <v>7803718.9299999997</v>
      </c>
      <c r="BY166">
        <v>7804502.96</v>
      </c>
      <c r="BZ166">
        <v>7810785.2800000003</v>
      </c>
      <c r="CA166">
        <v>7812239.7999999998</v>
      </c>
      <c r="CB166">
        <v>7815298.2800000003</v>
      </c>
      <c r="CC166">
        <v>7819612.4500000002</v>
      </c>
      <c r="CD166">
        <v>7822525.3600000003</v>
      </c>
      <c r="CE166">
        <v>7824933.8300000001</v>
      </c>
      <c r="CF166">
        <v>7825740.7999999998</v>
      </c>
      <c r="CG166">
        <v>7832003.2199999997</v>
      </c>
      <c r="CH166">
        <v>7834176.5800000001</v>
      </c>
      <c r="CI166">
        <v>7836237.5199999996</v>
      </c>
      <c r="CJ166">
        <v>7822843.6399999997</v>
      </c>
      <c r="CK166">
        <v>7841086.2400000002</v>
      </c>
      <c r="CL166">
        <v>7842916.4400000004</v>
      </c>
      <c r="CM166">
        <v>7843729.4699999997</v>
      </c>
      <c r="CN166">
        <v>7851758.6600000001</v>
      </c>
      <c r="CO166">
        <v>7856077.6900000004</v>
      </c>
      <c r="CP166">
        <v>7864453.0999999996</v>
      </c>
      <c r="CQ166">
        <v>7867671.0899999999</v>
      </c>
      <c r="CR166">
        <v>7874694.9400000004</v>
      </c>
      <c r="CS166">
        <v>7876326.8600000003</v>
      </c>
      <c r="CT166">
        <v>7877151.3300000001</v>
      </c>
      <c r="CU166">
        <v>7884876.4900000002</v>
      </c>
      <c r="CV166">
        <v>7886922.2599999998</v>
      </c>
      <c r="CW166">
        <v>7897910.0800000001</v>
      </c>
      <c r="CX166">
        <v>7901933.2000000002</v>
      </c>
      <c r="CY166">
        <v>7904284.7800000003</v>
      </c>
      <c r="CZ166">
        <v>7905241.0800000001</v>
      </c>
      <c r="DA166">
        <v>7906097.9100000001</v>
      </c>
      <c r="DB166">
        <v>7914797.7599999998</v>
      </c>
      <c r="DC166">
        <v>7918263.2000000002</v>
      </c>
      <c r="DD166">
        <v>7942276.3399999999</v>
      </c>
      <c r="DE166">
        <v>7953649.04</v>
      </c>
      <c r="DF166">
        <v>7954497.8399999999</v>
      </c>
      <c r="DG166">
        <v>7958751.96</v>
      </c>
      <c r="DH166">
        <v>7959613.0800000001</v>
      </c>
      <c r="DI166">
        <v>7917766.29</v>
      </c>
      <c r="DJ166">
        <v>7923418.6399999997</v>
      </c>
      <c r="DK166">
        <v>7919830.5499999998</v>
      </c>
      <c r="DL166">
        <v>7922300.0300000003</v>
      </c>
      <c r="DM166">
        <v>7923511.5800000001</v>
      </c>
      <c r="DN166">
        <v>7924558.9199999999</v>
      </c>
      <c r="DO166">
        <v>7925417.5599999996</v>
      </c>
      <c r="DP166">
        <v>7934050.54</v>
      </c>
      <c r="DQ166">
        <v>7940655.9900000002</v>
      </c>
      <c r="DR166">
        <v>7938243.5599999996</v>
      </c>
      <c r="DS166">
        <v>7939091.0700000003</v>
      </c>
      <c r="DT166">
        <v>7941217.9900000002</v>
      </c>
      <c r="DU166">
        <v>7974358.8200000003</v>
      </c>
      <c r="DV166">
        <v>7975204.0099999998</v>
      </c>
      <c r="DW166">
        <v>7980467.7800000003</v>
      </c>
      <c r="DX166">
        <v>7986211.21</v>
      </c>
      <c r="DY166">
        <v>7982936.9400000004</v>
      </c>
      <c r="DZ166">
        <v>7981530.9900000002</v>
      </c>
      <c r="EA166">
        <v>7988879.1799999997</v>
      </c>
      <c r="EB166">
        <v>7993035.04</v>
      </c>
      <c r="EC166">
        <v>7993897.6600000001</v>
      </c>
      <c r="ED166">
        <v>7992754.2300000004</v>
      </c>
      <c r="EE166">
        <v>8145141.2999999998</v>
      </c>
      <c r="EF166">
        <v>8114867.2199999997</v>
      </c>
      <c r="EG166">
        <v>8109784.46</v>
      </c>
      <c r="EH166">
        <v>8112230</v>
      </c>
      <c r="EI166">
        <v>8114020.71</v>
      </c>
      <c r="EJ166">
        <v>8114908.3300000001</v>
      </c>
      <c r="EK166">
        <v>8116043.9100000001</v>
      </c>
      <c r="EL166">
        <v>8119238.9800000004</v>
      </c>
      <c r="EM166">
        <v>8122425.0899999999</v>
      </c>
      <c r="EN166">
        <v>8130111.0700000003</v>
      </c>
      <c r="EO166">
        <v>8128850.25</v>
      </c>
      <c r="EP166">
        <v>8130040.7199999997</v>
      </c>
      <c r="EQ166">
        <v>8130929.9100000001</v>
      </c>
      <c r="ER166">
        <v>8125434.9199999999</v>
      </c>
      <c r="ES166">
        <v>8129432.3099999996</v>
      </c>
      <c r="ET166">
        <v>8127822.8399999999</v>
      </c>
      <c r="EU166">
        <v>8134265.5599999996</v>
      </c>
      <c r="EV166">
        <v>8141349.4199999999</v>
      </c>
      <c r="EW166">
        <v>8145451.2699999996</v>
      </c>
      <c r="EX166">
        <v>8146347.6399999997</v>
      </c>
      <c r="EY166">
        <v>8138650.0800000001</v>
      </c>
      <c r="EZ166">
        <v>8141849.2000000002</v>
      </c>
      <c r="FA166">
        <v>8147655.1799999997</v>
      </c>
      <c r="FB166">
        <v>8152599.6900000004</v>
      </c>
      <c r="FC166">
        <v>8200879.5499999998</v>
      </c>
      <c r="FD166">
        <v>8197805.3600000003</v>
      </c>
      <c r="FE166">
        <v>8198254.6299999999</v>
      </c>
      <c r="FF166">
        <v>8209917.5999999996</v>
      </c>
      <c r="FG166">
        <v>8146438.7699999996</v>
      </c>
      <c r="FH166">
        <v>8150301.5899999999</v>
      </c>
      <c r="FI166">
        <v>8155683.9900000002</v>
      </c>
      <c r="FJ166">
        <v>8160189.25</v>
      </c>
      <c r="FK166">
        <v>8162553.5199999996</v>
      </c>
      <c r="FL166">
        <v>8163119.8499999996</v>
      </c>
      <c r="FM166">
        <v>8163552.4800000004</v>
      </c>
      <c r="FN166">
        <v>8163184.79</v>
      </c>
      <c r="FO166">
        <v>8159085.9299999997</v>
      </c>
      <c r="FP166">
        <v>8159667.1799999997</v>
      </c>
      <c r="FQ166">
        <v>8164409.4299999997</v>
      </c>
      <c r="FR166">
        <v>8165000.2800000003</v>
      </c>
      <c r="FS166">
        <v>8165605.9199999999</v>
      </c>
      <c r="FT166">
        <v>8175285.5199999996</v>
      </c>
      <c r="FU166">
        <v>8179319.4400000004</v>
      </c>
      <c r="FV166">
        <v>8179542.3499999996</v>
      </c>
      <c r="FW166">
        <v>8184109.6299999999</v>
      </c>
      <c r="FX166">
        <v>8189732.9800000004</v>
      </c>
      <c r="FY166">
        <v>8191109.0800000001</v>
      </c>
      <c r="FZ166">
        <v>8191691.04</v>
      </c>
      <c r="GA166">
        <v>8207825.0199999996</v>
      </c>
      <c r="GC166" s="58" t="str">
        <f>INDEX('[1]MONEDA FIA'!$B$2:$B$51,MATCH(A166,'[1]MONEDA FIA'!$A$2:$A$51,0))</f>
        <v>BS</v>
      </c>
    </row>
    <row r="167" spans="1:185" x14ac:dyDescent="0.2">
      <c r="A167" t="s">
        <v>82</v>
      </c>
      <c r="B167" t="s">
        <v>16</v>
      </c>
      <c r="C167">
        <v>659545.18000000005</v>
      </c>
      <c r="D167">
        <v>617100.09</v>
      </c>
      <c r="E167">
        <v>599899.93000000005</v>
      </c>
      <c r="F167">
        <v>600267.88</v>
      </c>
      <c r="G167">
        <v>599834.94999999995</v>
      </c>
      <c r="H167">
        <v>750251.28</v>
      </c>
      <c r="I167">
        <v>751021.3</v>
      </c>
      <c r="J167">
        <v>721950.13</v>
      </c>
      <c r="K167">
        <v>723790.45</v>
      </c>
      <c r="L167">
        <v>728221.87</v>
      </c>
      <c r="M167">
        <v>728975.5</v>
      </c>
      <c r="N167">
        <v>728548.14</v>
      </c>
      <c r="O167">
        <v>710862.31</v>
      </c>
      <c r="P167">
        <v>751863.28</v>
      </c>
      <c r="Q167">
        <v>741358.28</v>
      </c>
      <c r="R167">
        <v>755543.99</v>
      </c>
      <c r="S167">
        <v>736255.97</v>
      </c>
      <c r="T167">
        <v>736530.57</v>
      </c>
      <c r="U167">
        <v>736105.53</v>
      </c>
      <c r="V167">
        <v>721788.39</v>
      </c>
      <c r="W167">
        <v>1200615.68</v>
      </c>
      <c r="X167">
        <v>1200190.45</v>
      </c>
      <c r="Y167">
        <v>1200121.83</v>
      </c>
      <c r="Z167">
        <v>702849</v>
      </c>
      <c r="AA167">
        <v>702678.14</v>
      </c>
      <c r="AB167">
        <v>702239.58</v>
      </c>
      <c r="AC167">
        <v>636927</v>
      </c>
      <c r="AD167">
        <v>639088.67000000004</v>
      </c>
      <c r="AE167">
        <v>643649.65</v>
      </c>
      <c r="AF167">
        <v>646410.43000000005</v>
      </c>
      <c r="AG167">
        <v>648721.13</v>
      </c>
      <c r="AH167">
        <v>649481.78</v>
      </c>
      <c r="AI167">
        <v>649038.91</v>
      </c>
      <c r="AJ167">
        <v>653430.57999999996</v>
      </c>
      <c r="AK167">
        <v>652671.05000000005</v>
      </c>
      <c r="AL167">
        <v>649911.59</v>
      </c>
      <c r="AM167">
        <v>651518.81999999995</v>
      </c>
      <c r="AN167">
        <v>654626.4</v>
      </c>
      <c r="AO167">
        <v>656383.61</v>
      </c>
      <c r="AP167">
        <v>655940.31999999995</v>
      </c>
      <c r="AQ167">
        <v>657956.68000000005</v>
      </c>
      <c r="AR167">
        <v>661991.54</v>
      </c>
      <c r="AS167">
        <v>667164.07999999996</v>
      </c>
      <c r="AT167">
        <v>669514.97</v>
      </c>
      <c r="AU167">
        <v>668548.75</v>
      </c>
      <c r="AV167">
        <v>668599.68999999994</v>
      </c>
      <c r="AW167">
        <v>668150.52</v>
      </c>
      <c r="AX167">
        <v>673967.82</v>
      </c>
      <c r="AY167">
        <v>675167.7</v>
      </c>
      <c r="AZ167">
        <v>661235.49</v>
      </c>
      <c r="BA167">
        <v>679810</v>
      </c>
      <c r="BB167">
        <v>681960.57</v>
      </c>
      <c r="BC167">
        <v>685811.04</v>
      </c>
      <c r="BD167">
        <v>685361.29</v>
      </c>
      <c r="BE167">
        <v>668628.88</v>
      </c>
      <c r="BF167">
        <v>671879.6</v>
      </c>
      <c r="BG167">
        <v>674529.98</v>
      </c>
      <c r="BH167">
        <v>692458.05</v>
      </c>
      <c r="BI167">
        <v>699968.07</v>
      </c>
      <c r="BJ167">
        <v>700424.34</v>
      </c>
      <c r="BK167">
        <v>699983.47</v>
      </c>
      <c r="BL167">
        <v>699542.19</v>
      </c>
      <c r="BM167">
        <v>699101.31</v>
      </c>
      <c r="BN167">
        <v>717999.99</v>
      </c>
      <c r="BO167">
        <v>707329.34</v>
      </c>
      <c r="BP167">
        <v>729185.24</v>
      </c>
      <c r="BQ167">
        <v>730893.12</v>
      </c>
      <c r="BR167">
        <v>734950.7</v>
      </c>
      <c r="BS167">
        <v>743534.02</v>
      </c>
      <c r="BT167">
        <v>756201.3</v>
      </c>
      <c r="BU167">
        <v>756264.2</v>
      </c>
      <c r="BV167">
        <v>721785.68</v>
      </c>
      <c r="BW167">
        <v>714300.76</v>
      </c>
      <c r="BX167">
        <v>734977.05</v>
      </c>
      <c r="BY167">
        <v>734532.22</v>
      </c>
      <c r="BZ167">
        <v>740806.02</v>
      </c>
      <c r="CA167">
        <v>706921.55</v>
      </c>
      <c r="CB167">
        <v>708726.19</v>
      </c>
      <c r="CC167">
        <v>711778.12</v>
      </c>
      <c r="CD167">
        <v>713429.07</v>
      </c>
      <c r="CE167">
        <v>714579.89</v>
      </c>
      <c r="CF167">
        <v>714131.01</v>
      </c>
      <c r="CG167">
        <v>719132.2</v>
      </c>
      <c r="CH167">
        <v>720049.66</v>
      </c>
      <c r="CI167">
        <v>721284.51</v>
      </c>
      <c r="CJ167">
        <v>706633.59</v>
      </c>
      <c r="CK167">
        <v>723610.4</v>
      </c>
      <c r="CL167">
        <v>724178.57</v>
      </c>
      <c r="CM167">
        <v>723728.44</v>
      </c>
      <c r="CN167">
        <v>730497.35</v>
      </c>
      <c r="CO167">
        <v>733546.94</v>
      </c>
      <c r="CP167">
        <v>740646.06</v>
      </c>
      <c r="CQ167">
        <v>742593.55</v>
      </c>
      <c r="CR167">
        <v>748341.41</v>
      </c>
      <c r="CS167">
        <v>748688.41</v>
      </c>
      <c r="CT167">
        <v>748234.6</v>
      </c>
      <c r="CU167">
        <v>754681.32</v>
      </c>
      <c r="CV167">
        <v>756823.96</v>
      </c>
      <c r="CW167">
        <v>766529.62</v>
      </c>
      <c r="CX167">
        <v>802956.76</v>
      </c>
      <c r="CY167">
        <v>804002.38</v>
      </c>
      <c r="CZ167">
        <v>803645.51</v>
      </c>
      <c r="DA167">
        <v>803187.96</v>
      </c>
      <c r="DB167">
        <v>810580.29</v>
      </c>
      <c r="DC167">
        <v>812742.83</v>
      </c>
      <c r="DD167">
        <v>835441.6</v>
      </c>
      <c r="DE167">
        <v>845504.78</v>
      </c>
      <c r="DF167">
        <v>845045.39</v>
      </c>
      <c r="DG167">
        <v>847986.03</v>
      </c>
      <c r="DH167">
        <v>847526.04</v>
      </c>
      <c r="DI167">
        <v>804367.21</v>
      </c>
      <c r="DJ167">
        <v>808709.32</v>
      </c>
      <c r="DK167">
        <v>803812.89</v>
      </c>
      <c r="DL167">
        <v>804972.76</v>
      </c>
      <c r="DM167">
        <v>804872.36</v>
      </c>
      <c r="DN167">
        <v>804614.17</v>
      </c>
      <c r="DO167">
        <v>804156.53</v>
      </c>
      <c r="DP167">
        <v>1121842.49</v>
      </c>
      <c r="DQ167">
        <v>819798.1</v>
      </c>
      <c r="DR167">
        <v>816074.73</v>
      </c>
      <c r="DS167">
        <v>815615.91</v>
      </c>
      <c r="DT167">
        <v>816444.61</v>
      </c>
      <c r="DU167">
        <v>848286.76</v>
      </c>
      <c r="DV167">
        <v>847827.28</v>
      </c>
      <c r="DW167">
        <v>851779.22</v>
      </c>
      <c r="DX167">
        <v>856218.41</v>
      </c>
      <c r="DY167">
        <v>883370.69</v>
      </c>
      <c r="DZ167">
        <v>880660.01</v>
      </c>
      <c r="EA167">
        <v>682891.76</v>
      </c>
      <c r="EB167">
        <v>685720.45</v>
      </c>
      <c r="EC167">
        <v>685257.63</v>
      </c>
      <c r="ED167">
        <v>1218456.76</v>
      </c>
      <c r="EE167">
        <v>862908.32</v>
      </c>
      <c r="EF167">
        <v>831273.79</v>
      </c>
      <c r="EG167">
        <v>824837.24</v>
      </c>
      <c r="EH167">
        <v>825924.61</v>
      </c>
      <c r="EI167">
        <v>826353.39</v>
      </c>
      <c r="EJ167">
        <v>825881.74</v>
      </c>
      <c r="EK167">
        <v>825657.2</v>
      </c>
      <c r="EL167">
        <v>827485.68</v>
      </c>
      <c r="EM167">
        <v>829313.49</v>
      </c>
      <c r="EN167">
        <v>835641.89</v>
      </c>
      <c r="EO167">
        <v>833025.66</v>
      </c>
      <c r="EP167">
        <v>832854</v>
      </c>
      <c r="EQ167">
        <v>832381.7</v>
      </c>
      <c r="ER167">
        <v>825523.87</v>
      </c>
      <c r="ES167">
        <v>828151.71</v>
      </c>
      <c r="ET167">
        <v>825177.5</v>
      </c>
      <c r="EU167">
        <v>830258.83</v>
      </c>
      <c r="EV167">
        <v>835980.23</v>
      </c>
      <c r="EW167">
        <v>853716.44</v>
      </c>
      <c r="EX167">
        <v>853243.05</v>
      </c>
      <c r="EY167">
        <v>844172.71</v>
      </c>
      <c r="EZ167">
        <v>845999.04</v>
      </c>
      <c r="FA167">
        <v>882800.2</v>
      </c>
      <c r="FB167">
        <v>886375.41</v>
      </c>
      <c r="FC167">
        <v>933289.85</v>
      </c>
      <c r="FD167">
        <v>950589.85</v>
      </c>
      <c r="FE167">
        <v>949672.65</v>
      </c>
      <c r="FF167">
        <v>959963.32</v>
      </c>
      <c r="FG167">
        <v>896569.06</v>
      </c>
      <c r="FH167">
        <v>898964.53</v>
      </c>
      <c r="FI167">
        <v>902895.03</v>
      </c>
      <c r="FJ167">
        <v>905950.35</v>
      </c>
      <c r="FK167">
        <v>906859.98</v>
      </c>
      <c r="FL167">
        <v>905973.14</v>
      </c>
      <c r="FM167">
        <v>904952.72</v>
      </c>
      <c r="FN167">
        <v>903133.62</v>
      </c>
      <c r="FO167">
        <v>897570.4</v>
      </c>
      <c r="FP167">
        <v>896700.21</v>
      </c>
      <c r="FQ167">
        <v>899981.81</v>
      </c>
      <c r="FR167">
        <v>899119.7</v>
      </c>
      <c r="FS167">
        <v>898262.25</v>
      </c>
      <c r="FT167">
        <v>891219.64</v>
      </c>
      <c r="FU167">
        <v>893841.33</v>
      </c>
      <c r="FV167">
        <v>909638.87</v>
      </c>
      <c r="FW167">
        <v>912799.43</v>
      </c>
      <c r="FX167">
        <v>917013.34</v>
      </c>
      <c r="FY167">
        <v>916977.36</v>
      </c>
      <c r="FZ167">
        <v>916151.44</v>
      </c>
      <c r="GA167">
        <v>930876.59</v>
      </c>
      <c r="GC167" s="58" t="str">
        <f>INDEX('[1]MONEDA FIA'!$B$2:$B$51,MATCH(A167,'[1]MONEDA FIA'!$A$2:$A$51,0))</f>
        <v>BS</v>
      </c>
    </row>
    <row r="168" spans="1:185" x14ac:dyDescent="0.2">
      <c r="A168" t="s">
        <v>82</v>
      </c>
      <c r="B168" t="s">
        <v>14</v>
      </c>
      <c r="C168">
        <v>3.2848999999999999</v>
      </c>
      <c r="D168">
        <v>3.2866</v>
      </c>
      <c r="E168">
        <v>3.2873999999999999</v>
      </c>
      <c r="F168">
        <v>3.2905000000000002</v>
      </c>
      <c r="G168">
        <v>3.2907999999999999</v>
      </c>
      <c r="H168">
        <v>3.2930999999999999</v>
      </c>
      <c r="I168">
        <v>3.2945000000000002</v>
      </c>
      <c r="J168">
        <v>3.2940999999999998</v>
      </c>
      <c r="K168">
        <v>3.2963</v>
      </c>
      <c r="L168">
        <v>3.2959999999999998</v>
      </c>
      <c r="M168">
        <v>3.2982999999999998</v>
      </c>
      <c r="N168">
        <v>3.2982</v>
      </c>
      <c r="O168">
        <v>3.3012999999999999</v>
      </c>
      <c r="P168">
        <v>3.3035000000000001</v>
      </c>
      <c r="Q168">
        <v>3.3037000000000001</v>
      </c>
      <c r="R168">
        <v>3.3054000000000001</v>
      </c>
      <c r="S168">
        <v>3.3069999999999999</v>
      </c>
      <c r="T168">
        <v>3.3075000000000001</v>
      </c>
      <c r="U168">
        <v>3.3088000000000002</v>
      </c>
      <c r="V168">
        <v>3.3109000000000002</v>
      </c>
      <c r="W168">
        <v>3.3107000000000002</v>
      </c>
      <c r="X168">
        <v>3.3155000000000001</v>
      </c>
      <c r="Y168">
        <v>3.3206000000000002</v>
      </c>
      <c r="Z168">
        <v>3.7517999999999998</v>
      </c>
      <c r="AA168">
        <v>3.7734999999999999</v>
      </c>
      <c r="AB168">
        <v>3.7928000000000002</v>
      </c>
      <c r="AC168">
        <v>3.8132999999999999</v>
      </c>
      <c r="AD168">
        <v>3.8344999999999998</v>
      </c>
      <c r="AE168">
        <v>3.8553000000000002</v>
      </c>
      <c r="AF168">
        <v>3.8765000000000001</v>
      </c>
      <c r="AG168">
        <v>3.9020000000000001</v>
      </c>
      <c r="AH168">
        <v>3.9276</v>
      </c>
      <c r="AI168">
        <v>3.9535</v>
      </c>
      <c r="AJ168">
        <v>3.9780000000000002</v>
      </c>
      <c r="AK168">
        <v>4.0297999999999998</v>
      </c>
      <c r="AL168">
        <v>4.0538999999999996</v>
      </c>
      <c r="AM168">
        <v>4.0799000000000003</v>
      </c>
      <c r="AN168">
        <v>4.1064999999999996</v>
      </c>
      <c r="AO168">
        <v>4.1323999999999996</v>
      </c>
      <c r="AP168">
        <v>4.1614000000000004</v>
      </c>
      <c r="AQ168">
        <v>3.9382000000000001</v>
      </c>
      <c r="AR168">
        <v>3.9731999999999998</v>
      </c>
      <c r="AS168">
        <v>4.0068999999999999</v>
      </c>
      <c r="AT168">
        <v>4.0416999999999996</v>
      </c>
      <c r="AU168">
        <v>4.0762999999999998</v>
      </c>
      <c r="AV168">
        <v>4.1109999999999998</v>
      </c>
      <c r="AW168">
        <v>4.1459999999999999</v>
      </c>
      <c r="AX168">
        <v>4.1822999999999997</v>
      </c>
      <c r="AY168">
        <v>4.2180999999999997</v>
      </c>
      <c r="AZ168">
        <v>4.6277999999999997</v>
      </c>
      <c r="BA168">
        <v>4.6624999999999996</v>
      </c>
      <c r="BB168">
        <v>4.6910999999999996</v>
      </c>
      <c r="BC168">
        <v>4.7195999999999998</v>
      </c>
      <c r="BD168">
        <v>4.3212000000000002</v>
      </c>
      <c r="BE168">
        <v>4.3341000000000003</v>
      </c>
      <c r="BF168">
        <v>4.3495999999999997</v>
      </c>
      <c r="BG168">
        <v>4.3635000000000002</v>
      </c>
      <c r="BH168">
        <v>4.3582999999999998</v>
      </c>
      <c r="BI168">
        <v>4.3601000000000001</v>
      </c>
      <c r="BJ168">
        <v>4.3566000000000003</v>
      </c>
      <c r="BK168">
        <v>4.3544</v>
      </c>
      <c r="BL168">
        <v>4.3451000000000004</v>
      </c>
      <c r="BM168">
        <v>4.3361000000000001</v>
      </c>
      <c r="BN168">
        <v>4.3277999999999999</v>
      </c>
      <c r="BO168">
        <v>4.2945000000000002</v>
      </c>
      <c r="BP168">
        <v>4.2847999999999997</v>
      </c>
      <c r="BQ168">
        <v>4.2760999999999996</v>
      </c>
      <c r="BR168">
        <v>4.2672999999999996</v>
      </c>
      <c r="BS168">
        <v>4.2573999999999996</v>
      </c>
      <c r="BT168">
        <v>4.2521000000000004</v>
      </c>
      <c r="BU168">
        <v>4.452</v>
      </c>
      <c r="BV168">
        <v>4.4423000000000004</v>
      </c>
      <c r="BW168">
        <v>4.4294000000000002</v>
      </c>
      <c r="BX168">
        <v>4.4161999999999999</v>
      </c>
      <c r="BY168">
        <v>4.4042000000000003</v>
      </c>
      <c r="BZ168">
        <v>4.4090999999999996</v>
      </c>
      <c r="CA168">
        <v>4.3959000000000001</v>
      </c>
      <c r="CB168">
        <v>4.3864000000000001</v>
      </c>
      <c r="CC168">
        <v>4.3780000000000001</v>
      </c>
      <c r="CD168">
        <v>3.9956999999999998</v>
      </c>
      <c r="CE168">
        <v>3.9876999999999998</v>
      </c>
      <c r="CF168">
        <v>3.9796999999999998</v>
      </c>
      <c r="CG168">
        <v>3.9723999999999999</v>
      </c>
      <c r="CH168">
        <v>3.9645999999999999</v>
      </c>
      <c r="CI168">
        <v>3.8894000000000002</v>
      </c>
      <c r="CJ168">
        <v>3.8805000000000001</v>
      </c>
      <c r="CK168">
        <v>3.8411</v>
      </c>
      <c r="CL168">
        <v>3.851</v>
      </c>
      <c r="CM168">
        <v>3.8544</v>
      </c>
      <c r="CN168">
        <v>3.8624999999999998</v>
      </c>
      <c r="CO168">
        <v>3.8712</v>
      </c>
      <c r="CP168">
        <v>3.8816000000000002</v>
      </c>
      <c r="CQ168">
        <v>3.8913000000000002</v>
      </c>
      <c r="CR168">
        <v>3.9007000000000001</v>
      </c>
      <c r="CS168">
        <v>3.9113000000000002</v>
      </c>
      <c r="CT168">
        <v>3.9222999999999999</v>
      </c>
      <c r="CU168">
        <v>3.9329999999999998</v>
      </c>
      <c r="CV168">
        <v>3.9619</v>
      </c>
      <c r="CW168">
        <v>3.9735</v>
      </c>
      <c r="CX168">
        <v>3.9788999999999999</v>
      </c>
      <c r="CY168">
        <v>4.0339999999999998</v>
      </c>
      <c r="CZ168">
        <v>4.0416999999999996</v>
      </c>
      <c r="DA168">
        <v>4.0525000000000002</v>
      </c>
      <c r="DB168">
        <v>4.0624000000000002</v>
      </c>
      <c r="DC168">
        <v>4.0709999999999997</v>
      </c>
      <c r="DD168">
        <v>4.0636999999999999</v>
      </c>
      <c r="DE168">
        <v>4.0728999999999997</v>
      </c>
      <c r="DF168">
        <v>4.0777999999999999</v>
      </c>
      <c r="DG168">
        <v>4.0819999999999999</v>
      </c>
      <c r="DH168">
        <v>4.0876000000000001</v>
      </c>
      <c r="DI168">
        <v>4.0934999999999997</v>
      </c>
      <c r="DJ168">
        <v>4.0993000000000004</v>
      </c>
      <c r="DK168">
        <v>4.1041999999999996</v>
      </c>
      <c r="DL168">
        <v>4.1101999999999999</v>
      </c>
      <c r="DM168">
        <v>4.1825000000000001</v>
      </c>
      <c r="DN168">
        <v>4.1872999999999996</v>
      </c>
      <c r="DO168">
        <v>4.2244000000000002</v>
      </c>
      <c r="DP168">
        <v>4.3719999999999999</v>
      </c>
      <c r="DQ168">
        <v>4.3520000000000003</v>
      </c>
      <c r="DR168">
        <v>4.3577000000000004</v>
      </c>
      <c r="DS168">
        <v>4.3612000000000002</v>
      </c>
      <c r="DT168">
        <v>4.3625999999999996</v>
      </c>
      <c r="DU168">
        <v>4.3640999999999996</v>
      </c>
      <c r="DV168">
        <v>4.3659999999999997</v>
      </c>
      <c r="DW168">
        <v>4.3673999999999999</v>
      </c>
      <c r="DX168">
        <v>4.3685999999999998</v>
      </c>
      <c r="DY168">
        <v>4.3707000000000003</v>
      </c>
      <c r="DZ168">
        <v>4.3537999999999997</v>
      </c>
      <c r="EA168">
        <v>4.3727999999999998</v>
      </c>
      <c r="EB168">
        <v>4.3780000000000001</v>
      </c>
      <c r="EC168">
        <v>4.3787000000000003</v>
      </c>
      <c r="ED168">
        <v>4.3806000000000003</v>
      </c>
      <c r="EE168">
        <v>4.3726000000000003</v>
      </c>
      <c r="EF168">
        <v>4.3754</v>
      </c>
      <c r="EG168">
        <v>4.3783000000000003</v>
      </c>
      <c r="EH168">
        <v>4.3806000000000003</v>
      </c>
      <c r="EI168">
        <v>4.3844000000000003</v>
      </c>
      <c r="EJ168">
        <v>4.3880999999999997</v>
      </c>
      <c r="EK168">
        <v>4.3912000000000004</v>
      </c>
      <c r="EL168">
        <v>4.3939000000000004</v>
      </c>
      <c r="EM168">
        <v>4.3958000000000004</v>
      </c>
      <c r="EN168">
        <v>4.3977000000000004</v>
      </c>
      <c r="EO168">
        <v>4.3996000000000004</v>
      </c>
      <c r="EP168">
        <v>4.4023000000000003</v>
      </c>
      <c r="EQ168">
        <v>4.4044999999999996</v>
      </c>
      <c r="ER168">
        <v>4.4081000000000001</v>
      </c>
      <c r="ES168">
        <v>4.4109999999999996</v>
      </c>
      <c r="ET168">
        <v>4.2716000000000003</v>
      </c>
      <c r="EU168">
        <v>4.2792000000000003</v>
      </c>
      <c r="EV168">
        <v>4.2667000000000002</v>
      </c>
      <c r="EW168">
        <v>4.2705000000000002</v>
      </c>
      <c r="EX168">
        <v>4.2760999999999996</v>
      </c>
      <c r="EY168">
        <v>4.2831000000000001</v>
      </c>
      <c r="EZ168">
        <v>4.2891000000000004</v>
      </c>
      <c r="FA168">
        <v>4.2952000000000004</v>
      </c>
      <c r="FB168">
        <v>4.3007</v>
      </c>
      <c r="FC168">
        <v>10.823499999999999</v>
      </c>
      <c r="FD168">
        <v>10.757199999999999</v>
      </c>
      <c r="FE168">
        <v>10.6729</v>
      </c>
      <c r="FF168">
        <v>10.604900000000001</v>
      </c>
      <c r="FG168">
        <v>10.555400000000001</v>
      </c>
      <c r="FH168">
        <v>10.5023</v>
      </c>
      <c r="FI168">
        <v>10.4572</v>
      </c>
      <c r="FJ168">
        <v>10.402799999999999</v>
      </c>
      <c r="FK168">
        <v>10.3505</v>
      </c>
      <c r="FL168">
        <v>10.2982</v>
      </c>
      <c r="FM168">
        <v>10.2461</v>
      </c>
      <c r="FN168">
        <v>10.194900000000001</v>
      </c>
      <c r="FO168">
        <v>10.146100000000001</v>
      </c>
      <c r="FP168">
        <v>10.0953</v>
      </c>
      <c r="FQ168">
        <v>10.047800000000001</v>
      </c>
      <c r="FR168">
        <v>9.9999000000000002</v>
      </c>
      <c r="FS168">
        <v>9.9544999999999995</v>
      </c>
      <c r="FT168">
        <v>9.9008000000000003</v>
      </c>
      <c r="FU168">
        <v>9.8482000000000003</v>
      </c>
      <c r="FV168">
        <v>9.7977000000000007</v>
      </c>
      <c r="FW168">
        <v>9.7441999999999993</v>
      </c>
      <c r="FX168">
        <v>9.6686999999999994</v>
      </c>
      <c r="FY168">
        <v>9.6386000000000003</v>
      </c>
      <c r="FZ168">
        <v>9.6035000000000004</v>
      </c>
      <c r="GA168">
        <v>9.5535999999999994</v>
      </c>
      <c r="GC168" s="58" t="str">
        <f>INDEX('[1]MONEDA FIA'!$B$2:$B$51,MATCH(A168,'[1]MONEDA FIA'!$A$2:$A$51,0))</f>
        <v>BS</v>
      </c>
    </row>
    <row r="169" spans="1:185" x14ac:dyDescent="0.2">
      <c r="A169" t="s">
        <v>82</v>
      </c>
      <c r="B169" t="s">
        <v>15</v>
      </c>
      <c r="C169">
        <v>3.3348</v>
      </c>
      <c r="D169">
        <v>3.3365999999999998</v>
      </c>
      <c r="E169">
        <v>3.3374000000000001</v>
      </c>
      <c r="F169">
        <v>3.3405</v>
      </c>
      <c r="G169">
        <v>3.3408000000000002</v>
      </c>
      <c r="H169">
        <v>3.3433000000000002</v>
      </c>
      <c r="I169">
        <v>3.3447</v>
      </c>
      <c r="J169">
        <v>3.3443000000000001</v>
      </c>
      <c r="K169">
        <v>3.3464999999999998</v>
      </c>
      <c r="L169">
        <v>3.3462000000000001</v>
      </c>
      <c r="M169">
        <v>3.3487</v>
      </c>
      <c r="N169">
        <v>3.3485999999999998</v>
      </c>
      <c r="O169">
        <v>3.3517000000000001</v>
      </c>
      <c r="P169">
        <v>3.3540000000000001</v>
      </c>
      <c r="Q169">
        <v>3.3542000000000001</v>
      </c>
      <c r="R169">
        <v>3.3559999999999999</v>
      </c>
      <c r="S169">
        <v>3.3576000000000001</v>
      </c>
      <c r="T169">
        <v>3.3580999999999999</v>
      </c>
      <c r="U169">
        <v>3.3593999999999999</v>
      </c>
      <c r="V169">
        <v>3.3616000000000001</v>
      </c>
      <c r="W169">
        <v>3.3614000000000002</v>
      </c>
      <c r="X169">
        <v>3.3662999999999998</v>
      </c>
      <c r="Y169">
        <v>3.3715999999999999</v>
      </c>
      <c r="Z169">
        <v>3.8170000000000002</v>
      </c>
      <c r="AA169">
        <v>3.8395000000000001</v>
      </c>
      <c r="AB169">
        <v>3.8593999999999999</v>
      </c>
      <c r="AC169">
        <v>3.8805999999999998</v>
      </c>
      <c r="AD169">
        <v>3.9026999999999998</v>
      </c>
      <c r="AE169">
        <v>3.9241999999999999</v>
      </c>
      <c r="AF169">
        <v>3.9460999999999999</v>
      </c>
      <c r="AG169">
        <v>3.9725000000000001</v>
      </c>
      <c r="AH169">
        <v>3.9990999999999999</v>
      </c>
      <c r="AI169">
        <v>4.0259</v>
      </c>
      <c r="AJ169">
        <v>4.0513000000000003</v>
      </c>
      <c r="AK169">
        <v>4.1051000000000002</v>
      </c>
      <c r="AL169">
        <v>4.13</v>
      </c>
      <c r="AM169">
        <v>4.1570999999999998</v>
      </c>
      <c r="AN169">
        <v>4.1845999999999997</v>
      </c>
      <c r="AO169">
        <v>4.2115999999999998</v>
      </c>
      <c r="AP169">
        <v>4.2416999999999998</v>
      </c>
      <c r="AQ169">
        <v>4.01</v>
      </c>
      <c r="AR169">
        <v>4.0464000000000002</v>
      </c>
      <c r="AS169">
        <v>4.0812999999999997</v>
      </c>
      <c r="AT169">
        <v>4.1173999999999999</v>
      </c>
      <c r="AU169">
        <v>4.1534000000000004</v>
      </c>
      <c r="AV169">
        <v>4.1894</v>
      </c>
      <c r="AW169">
        <v>4.2256999999999998</v>
      </c>
      <c r="AX169">
        <v>4.2633999999999999</v>
      </c>
      <c r="AY169">
        <v>4.3006000000000002</v>
      </c>
      <c r="AZ169">
        <v>4.7271999999999998</v>
      </c>
      <c r="BA169">
        <v>4.7633999999999999</v>
      </c>
      <c r="BB169">
        <v>4.7933000000000003</v>
      </c>
      <c r="BC169">
        <v>4.8230000000000004</v>
      </c>
      <c r="BD169">
        <v>4.4077999999999999</v>
      </c>
      <c r="BE169">
        <v>4.4212999999999996</v>
      </c>
      <c r="BF169">
        <v>4.4374000000000002</v>
      </c>
      <c r="BG169">
        <v>4.4518000000000004</v>
      </c>
      <c r="BH169">
        <v>4.4463999999999997</v>
      </c>
      <c r="BI169">
        <v>4.4482999999999997</v>
      </c>
      <c r="BJ169">
        <v>4.4447000000000001</v>
      </c>
      <c r="BK169">
        <v>4.4424000000000001</v>
      </c>
      <c r="BL169">
        <v>4.4326999999999996</v>
      </c>
      <c r="BM169">
        <v>4.4233000000000002</v>
      </c>
      <c r="BN169">
        <v>4.4146999999999998</v>
      </c>
      <c r="BO169">
        <v>4.3800999999999997</v>
      </c>
      <c r="BP169">
        <v>4.37</v>
      </c>
      <c r="BQ169">
        <v>4.3609</v>
      </c>
      <c r="BR169">
        <v>4.3517999999999999</v>
      </c>
      <c r="BS169">
        <v>4.3414999999999999</v>
      </c>
      <c r="BT169">
        <v>4.3360000000000003</v>
      </c>
      <c r="BU169">
        <v>4.5439999999999996</v>
      </c>
      <c r="BV169">
        <v>4.5339</v>
      </c>
      <c r="BW169">
        <v>4.5205000000000002</v>
      </c>
      <c r="BX169">
        <v>4.5067000000000004</v>
      </c>
      <c r="BY169">
        <v>4.4942000000000002</v>
      </c>
      <c r="BZ169">
        <v>4.4992999999999999</v>
      </c>
      <c r="CA169">
        <v>4.4855</v>
      </c>
      <c r="CB169">
        <v>4.4756999999999998</v>
      </c>
      <c r="CC169">
        <v>4.4669999999999996</v>
      </c>
      <c r="CD169">
        <v>4.0697000000000001</v>
      </c>
      <c r="CE169">
        <v>4.0613999999999999</v>
      </c>
      <c r="CF169">
        <v>4.0530999999999997</v>
      </c>
      <c r="CG169">
        <v>4.0456000000000003</v>
      </c>
      <c r="CH169">
        <v>4.0373999999999999</v>
      </c>
      <c r="CI169">
        <v>3.9594999999999998</v>
      </c>
      <c r="CJ169">
        <v>3.9502999999999999</v>
      </c>
      <c r="CK169">
        <v>3.9095</v>
      </c>
      <c r="CL169">
        <v>3.9197000000000002</v>
      </c>
      <c r="CM169">
        <v>3.9232999999999998</v>
      </c>
      <c r="CN169">
        <v>3.9317000000000002</v>
      </c>
      <c r="CO169">
        <v>3.9407000000000001</v>
      </c>
      <c r="CP169">
        <v>3.9514</v>
      </c>
      <c r="CQ169">
        <v>3.9613999999999998</v>
      </c>
      <c r="CR169">
        <v>3.9712999999999998</v>
      </c>
      <c r="CS169">
        <v>3.9822000000000002</v>
      </c>
      <c r="CT169">
        <v>3.9935999999999998</v>
      </c>
      <c r="CU169">
        <v>4.0046999999999997</v>
      </c>
      <c r="CV169">
        <v>4.0347</v>
      </c>
      <c r="CW169">
        <v>4.0465999999999998</v>
      </c>
      <c r="CX169">
        <v>4.0522999999999998</v>
      </c>
      <c r="CY169">
        <v>4.1093999999999999</v>
      </c>
      <c r="CZ169">
        <v>4.1173999999999999</v>
      </c>
      <c r="DA169">
        <v>4.1285999999999996</v>
      </c>
      <c r="DB169">
        <v>4.1388999999999996</v>
      </c>
      <c r="DC169">
        <v>4.1478000000000002</v>
      </c>
      <c r="DD169">
        <v>4.1402999999999999</v>
      </c>
      <c r="DE169">
        <v>4.1497999999999999</v>
      </c>
      <c r="DF169">
        <v>4.1547999999999998</v>
      </c>
      <c r="DG169">
        <v>4.1592000000000002</v>
      </c>
      <c r="DH169">
        <v>4.165</v>
      </c>
      <c r="DI169">
        <v>4.1711999999999998</v>
      </c>
      <c r="DJ169">
        <v>4.1772</v>
      </c>
      <c r="DK169">
        <v>4.1822999999999997</v>
      </c>
      <c r="DL169">
        <v>4.1885000000000003</v>
      </c>
      <c r="DM169">
        <v>4.2636000000000003</v>
      </c>
      <c r="DN169">
        <v>4.2686000000000002</v>
      </c>
      <c r="DO169">
        <v>4.3071000000000002</v>
      </c>
      <c r="DP169">
        <v>4.4607000000000001</v>
      </c>
      <c r="DQ169">
        <v>4.4398999999999997</v>
      </c>
      <c r="DR169">
        <v>4.4458000000000002</v>
      </c>
      <c r="DS169">
        <v>4.4494999999999996</v>
      </c>
      <c r="DT169">
        <v>4.4508999999999999</v>
      </c>
      <c r="DU169">
        <v>4.4524999999999997</v>
      </c>
      <c r="DV169">
        <v>4.4543999999999997</v>
      </c>
      <c r="DW169">
        <v>4.4558999999999997</v>
      </c>
      <c r="DX169">
        <v>4.4570999999999996</v>
      </c>
      <c r="DY169">
        <v>4.4592999999999998</v>
      </c>
      <c r="DZ169">
        <v>4.4417999999999997</v>
      </c>
      <c r="EA169">
        <v>4.4615999999999998</v>
      </c>
      <c r="EB169">
        <v>4.4668999999999999</v>
      </c>
      <c r="EC169">
        <v>4.4676</v>
      </c>
      <c r="ED169">
        <v>4.4695999999999998</v>
      </c>
      <c r="EE169">
        <v>4.4612999999999996</v>
      </c>
      <c r="EF169">
        <v>4.4642999999999997</v>
      </c>
      <c r="EG169">
        <v>4.4672999999999998</v>
      </c>
      <c r="EH169">
        <v>4.4696999999999996</v>
      </c>
      <c r="EI169">
        <v>4.4736000000000002</v>
      </c>
      <c r="EJ169">
        <v>4.4774000000000003</v>
      </c>
      <c r="EK169">
        <v>4.4806999999999997</v>
      </c>
      <c r="EL169">
        <v>4.4835000000000003</v>
      </c>
      <c r="EM169">
        <v>4.4854000000000003</v>
      </c>
      <c r="EN169">
        <v>4.4874000000000001</v>
      </c>
      <c r="EO169">
        <v>4.4893999999999998</v>
      </c>
      <c r="EP169">
        <v>4.4922000000000004</v>
      </c>
      <c r="EQ169">
        <v>4.4945000000000004</v>
      </c>
      <c r="ER169">
        <v>4.4983000000000004</v>
      </c>
      <c r="ES169">
        <v>4.5012999999999996</v>
      </c>
      <c r="ET169">
        <v>4.3563000000000001</v>
      </c>
      <c r="EU169">
        <v>4.3640999999999996</v>
      </c>
      <c r="EV169">
        <v>4.3512000000000004</v>
      </c>
      <c r="EW169">
        <v>4.3551000000000002</v>
      </c>
      <c r="EX169">
        <v>4.3609</v>
      </c>
      <c r="EY169">
        <v>4.3681999999999999</v>
      </c>
      <c r="EZ169">
        <v>4.3745000000000003</v>
      </c>
      <c r="FA169">
        <v>4.3807</v>
      </c>
      <c r="FB169">
        <v>4.3864999999999998</v>
      </c>
      <c r="FC169">
        <v>11.376899999999999</v>
      </c>
      <c r="FD169">
        <v>11.303699999999999</v>
      </c>
      <c r="FE169">
        <v>11.210800000000001</v>
      </c>
      <c r="FF169">
        <v>11.135899999999999</v>
      </c>
      <c r="FG169">
        <v>11.081300000000001</v>
      </c>
      <c r="FH169">
        <v>11.0229</v>
      </c>
      <c r="FI169">
        <v>10.9733</v>
      </c>
      <c r="FJ169">
        <v>10.913399999999999</v>
      </c>
      <c r="FK169">
        <v>10.8559</v>
      </c>
      <c r="FL169">
        <v>10.798500000000001</v>
      </c>
      <c r="FM169">
        <v>10.741199999999999</v>
      </c>
      <c r="FN169">
        <v>10.685</v>
      </c>
      <c r="FO169">
        <v>10.631399999999999</v>
      </c>
      <c r="FP169">
        <v>10.575799999999999</v>
      </c>
      <c r="FQ169">
        <v>10.5237</v>
      </c>
      <c r="FR169">
        <v>10.4712</v>
      </c>
      <c r="FS169">
        <v>10.4214</v>
      </c>
      <c r="FT169">
        <v>10.3626</v>
      </c>
      <c r="FU169">
        <v>10.305099999999999</v>
      </c>
      <c r="FV169">
        <v>10.2499</v>
      </c>
      <c r="FW169">
        <v>10.1914</v>
      </c>
      <c r="FX169">
        <v>10.1088</v>
      </c>
      <c r="FY169">
        <v>10.076000000000001</v>
      </c>
      <c r="FZ169">
        <v>10.037699999999999</v>
      </c>
      <c r="GA169">
        <v>9.9832000000000001</v>
      </c>
      <c r="GC169" s="58" t="str">
        <f>INDEX('[1]MONEDA FIA'!$B$2:$B$51,MATCH(A169,'[1]MONEDA FIA'!$A$2:$A$51,0))</f>
        <v>BS</v>
      </c>
    </row>
    <row r="170" spans="1:185" x14ac:dyDescent="0.2">
      <c r="A170" t="s">
        <v>10</v>
      </c>
      <c r="B170" t="s">
        <v>13</v>
      </c>
      <c r="C170">
        <v>47731269.560000002</v>
      </c>
      <c r="D170">
        <v>47732117.82</v>
      </c>
      <c r="E170">
        <v>47731145.829999998</v>
      </c>
      <c r="F170">
        <v>47728713.909999996</v>
      </c>
      <c r="G170">
        <v>47729491.350000001</v>
      </c>
      <c r="H170">
        <v>47733427.609999999</v>
      </c>
      <c r="I170">
        <v>47693750.920000002</v>
      </c>
      <c r="J170">
        <v>47694802.780000001</v>
      </c>
      <c r="K170">
        <v>45642508.810000002</v>
      </c>
      <c r="L170">
        <v>45656832.759999998</v>
      </c>
      <c r="M170">
        <v>45655564.07</v>
      </c>
      <c r="N170">
        <v>45656365.229999997</v>
      </c>
      <c r="O170">
        <v>45477734.329999998</v>
      </c>
      <c r="P170">
        <v>45474756.020000003</v>
      </c>
      <c r="Q170">
        <v>45469584.350000001</v>
      </c>
      <c r="R170">
        <v>45463573.140000001</v>
      </c>
      <c r="S170">
        <v>45473482.170000002</v>
      </c>
      <c r="T170">
        <v>45471045.859999999</v>
      </c>
      <c r="U170">
        <v>45471859.280000001</v>
      </c>
      <c r="V170">
        <v>45475811.039999999</v>
      </c>
      <c r="W170">
        <v>45478184.689999998</v>
      </c>
      <c r="X170">
        <v>45478983.840000004</v>
      </c>
      <c r="Y170">
        <v>45435297.280000001</v>
      </c>
      <c r="Z170">
        <v>45441701.210000001</v>
      </c>
      <c r="AA170">
        <v>45439577.729999997</v>
      </c>
      <c r="AB170">
        <v>45440355.450000003</v>
      </c>
      <c r="AC170">
        <v>45361472.200000003</v>
      </c>
      <c r="AD170">
        <v>45344532.420000002</v>
      </c>
      <c r="AE170">
        <v>45339966.130000003</v>
      </c>
      <c r="AF170">
        <v>44967246.890000001</v>
      </c>
      <c r="AG170">
        <v>44973753.859999999</v>
      </c>
      <c r="AH170">
        <v>44971938.399999999</v>
      </c>
      <c r="AI170">
        <v>44972775.75</v>
      </c>
      <c r="AJ170">
        <v>44981252.380000003</v>
      </c>
      <c r="AK170">
        <v>44969363.490000002</v>
      </c>
      <c r="AL170">
        <v>44970098.689999998</v>
      </c>
      <c r="AM170">
        <v>44969722.729999997</v>
      </c>
      <c r="AN170">
        <v>44976493.359999999</v>
      </c>
      <c r="AO170">
        <v>44975461.799999997</v>
      </c>
      <c r="AP170">
        <v>44976231.380000003</v>
      </c>
      <c r="AQ170">
        <v>44975354.93</v>
      </c>
      <c r="AR170">
        <v>44966253.829999998</v>
      </c>
      <c r="AS170">
        <v>44934753.590000004</v>
      </c>
      <c r="AT170">
        <v>44940231.890000001</v>
      </c>
      <c r="AU170">
        <v>44950747.439999998</v>
      </c>
      <c r="AV170">
        <v>44949354.229999997</v>
      </c>
      <c r="AW170">
        <v>44950034.060000002</v>
      </c>
      <c r="AX170">
        <v>44948593.530000001</v>
      </c>
      <c r="AY170">
        <v>44944730.93</v>
      </c>
      <c r="AZ170">
        <v>44933305.880000003</v>
      </c>
      <c r="BA170">
        <v>44930592.93</v>
      </c>
      <c r="BB170">
        <v>44936108.310000002</v>
      </c>
      <c r="BC170">
        <v>44933936.039999999</v>
      </c>
      <c r="BD170">
        <v>44934675.200000003</v>
      </c>
      <c r="BE170">
        <v>44934289.020000003</v>
      </c>
      <c r="BF170">
        <v>44928468.890000001</v>
      </c>
      <c r="BG170">
        <v>44620273.810000002</v>
      </c>
      <c r="BH170">
        <v>44620994.840000004</v>
      </c>
      <c r="BI170">
        <v>44638645.359999999</v>
      </c>
      <c r="BJ170">
        <v>44632084.130000003</v>
      </c>
      <c r="BK170">
        <v>44632695.920000002</v>
      </c>
      <c r="BL170">
        <v>44633296.380000003</v>
      </c>
      <c r="BM170">
        <v>44633918.780000001</v>
      </c>
      <c r="BN170">
        <v>44643825.259999998</v>
      </c>
      <c r="BO170">
        <v>44637011.359999999</v>
      </c>
      <c r="BP170">
        <v>44639906.310000002</v>
      </c>
      <c r="BQ170">
        <v>44637830.909999996</v>
      </c>
      <c r="BR170">
        <v>44638454.600000001</v>
      </c>
      <c r="BS170">
        <v>44643709.369999997</v>
      </c>
      <c r="BT170">
        <v>44637922.700000003</v>
      </c>
      <c r="BU170">
        <v>44615068</v>
      </c>
      <c r="BV170">
        <v>44586906.509999998</v>
      </c>
      <c r="BW170">
        <v>44604195.729999997</v>
      </c>
      <c r="BX170">
        <v>44601609.869999997</v>
      </c>
      <c r="BY170">
        <v>44602271.189999998</v>
      </c>
      <c r="BZ170">
        <v>44607010.030000001</v>
      </c>
      <c r="CA170">
        <v>44583691.520000003</v>
      </c>
      <c r="CB170">
        <v>44579333.310000002</v>
      </c>
      <c r="CC170">
        <v>44575299.369999997</v>
      </c>
      <c r="CD170">
        <v>44576180.359999999</v>
      </c>
      <c r="CE170">
        <v>44572854.659999996</v>
      </c>
      <c r="CF170">
        <v>44573515.600000001</v>
      </c>
      <c r="CG170">
        <v>44567709.850000001</v>
      </c>
      <c r="CH170">
        <v>44564066.130000003</v>
      </c>
      <c r="CI170">
        <v>44535420.609999999</v>
      </c>
      <c r="CJ170">
        <v>44532846.75</v>
      </c>
      <c r="CK170">
        <v>44650920.579999998</v>
      </c>
      <c r="CL170">
        <v>44649072.439999998</v>
      </c>
      <c r="CM170">
        <v>44649742.509999998</v>
      </c>
      <c r="CN170">
        <v>44581971.079999998</v>
      </c>
      <c r="CO170">
        <v>44467270.140000001</v>
      </c>
      <c r="CP170">
        <v>44596907.82</v>
      </c>
      <c r="CQ170">
        <v>44483724.799999997</v>
      </c>
      <c r="CR170">
        <v>44476590.140000001</v>
      </c>
      <c r="CS170">
        <v>44474074.369999997</v>
      </c>
      <c r="CT170">
        <v>44474785.719999999</v>
      </c>
      <c r="CU170">
        <v>44422429.689999998</v>
      </c>
      <c r="CV170">
        <v>44418161.409999996</v>
      </c>
      <c r="CW170">
        <v>44397592.340000004</v>
      </c>
      <c r="CX170">
        <v>44403137.840000004</v>
      </c>
      <c r="CY170">
        <v>44416627.670000002</v>
      </c>
      <c r="CZ170">
        <v>44413603.030000001</v>
      </c>
      <c r="DA170">
        <v>44414312.390000001</v>
      </c>
      <c r="DB170">
        <v>44404199.909999996</v>
      </c>
      <c r="DC170">
        <v>44400769.729999997</v>
      </c>
      <c r="DD170">
        <v>44405987.670000002</v>
      </c>
      <c r="DE170">
        <v>44408551.640000001</v>
      </c>
      <c r="DF170">
        <v>44409239.539999999</v>
      </c>
      <c r="DG170">
        <v>44406784.350000001</v>
      </c>
      <c r="DH170">
        <v>44407471.100000001</v>
      </c>
      <c r="DI170">
        <v>44396337.990000002</v>
      </c>
      <c r="DJ170">
        <v>44391835.729999997</v>
      </c>
      <c r="DK170">
        <v>44381523.409999996</v>
      </c>
      <c r="DL170">
        <v>44388258.490000002</v>
      </c>
      <c r="DM170">
        <v>44395047.329999998</v>
      </c>
      <c r="DN170">
        <v>44391518.950000003</v>
      </c>
      <c r="DO170">
        <v>44392202.630000003</v>
      </c>
      <c r="DP170">
        <v>44381324.240000002</v>
      </c>
      <c r="DQ170">
        <v>44375383.210000001</v>
      </c>
      <c r="DR170">
        <v>44377122.109999999</v>
      </c>
      <c r="DS170">
        <v>44377725.969999999</v>
      </c>
      <c r="DT170">
        <v>44374632.880000003</v>
      </c>
      <c r="DU170">
        <v>44372839.359999999</v>
      </c>
      <c r="DV170">
        <v>44373460.909999996</v>
      </c>
      <c r="DW170">
        <v>44372921.049999997</v>
      </c>
      <c r="DX170">
        <v>44367873.390000001</v>
      </c>
      <c r="DY170">
        <v>44360587.060000002</v>
      </c>
      <c r="DZ170">
        <v>44354923.630000003</v>
      </c>
      <c r="EA170">
        <v>44355306.609999999</v>
      </c>
      <c r="EB170">
        <v>44353108.579999998</v>
      </c>
      <c r="EC170">
        <v>44353715.840000004</v>
      </c>
      <c r="ED170">
        <v>44431436.43</v>
      </c>
      <c r="EE170">
        <v>44428187.700000003</v>
      </c>
      <c r="EF170">
        <v>44422680.890000001</v>
      </c>
      <c r="EG170">
        <v>44415035.25</v>
      </c>
      <c r="EH170">
        <v>44421018.060000002</v>
      </c>
      <c r="EI170">
        <v>44418259.68</v>
      </c>
      <c r="EJ170">
        <v>44418838.280000001</v>
      </c>
      <c r="EK170">
        <v>44391345.799999997</v>
      </c>
      <c r="EL170">
        <v>44400536.810000002</v>
      </c>
      <c r="EM170">
        <v>44382903.479999997</v>
      </c>
      <c r="EN170">
        <v>44247556.210000001</v>
      </c>
      <c r="EO170">
        <v>44259685.100000001</v>
      </c>
      <c r="EP170">
        <v>44256357.789999999</v>
      </c>
      <c r="EQ170">
        <v>44258839.369999997</v>
      </c>
      <c r="ER170">
        <v>44281465.549999997</v>
      </c>
      <c r="ES170">
        <v>44180209.649999999</v>
      </c>
      <c r="ET170">
        <v>44213616.719999999</v>
      </c>
      <c r="EU170">
        <v>44199761.5</v>
      </c>
      <c r="EV170">
        <v>44218647.090000004</v>
      </c>
      <c r="EW170">
        <v>44215498.859999999</v>
      </c>
      <c r="EX170">
        <v>44216084.049999997</v>
      </c>
      <c r="EY170">
        <v>44241010.020000003</v>
      </c>
      <c r="EZ170">
        <v>44240664.289999999</v>
      </c>
      <c r="FA170">
        <v>44219217.530000001</v>
      </c>
      <c r="FB170">
        <v>44097419.159999996</v>
      </c>
      <c r="FC170">
        <v>44101831.369999997</v>
      </c>
      <c r="FD170">
        <v>44099870.030000001</v>
      </c>
      <c r="FE170">
        <v>44100470.899999999</v>
      </c>
      <c r="FF170">
        <v>44139028.030000001</v>
      </c>
      <c r="FG170">
        <v>44131928.140000001</v>
      </c>
      <c r="FH170">
        <v>43823075.710000001</v>
      </c>
      <c r="FI170">
        <v>43844375.369999997</v>
      </c>
      <c r="FJ170">
        <v>43853273.539999999</v>
      </c>
      <c r="FK170">
        <v>43850624.719999999</v>
      </c>
      <c r="FL170">
        <v>43851178.600000001</v>
      </c>
      <c r="FM170">
        <v>43868574.560000002</v>
      </c>
      <c r="FN170">
        <v>43954053.890000001</v>
      </c>
      <c r="FO170">
        <v>43898943.310000002</v>
      </c>
      <c r="FP170">
        <v>43899520.539999999</v>
      </c>
      <c r="FQ170">
        <v>43956972.200000003</v>
      </c>
      <c r="FR170">
        <v>43957569.740000002</v>
      </c>
      <c r="FS170">
        <v>43958167.539999999</v>
      </c>
      <c r="FT170">
        <v>43962729.530000001</v>
      </c>
      <c r="FU170">
        <v>43959635.539999999</v>
      </c>
      <c r="FV170">
        <v>43950231.049999997</v>
      </c>
      <c r="FW170">
        <v>43946416.020000003</v>
      </c>
      <c r="FX170">
        <v>43949228.280000001</v>
      </c>
      <c r="FY170">
        <v>43944634.039999999</v>
      </c>
      <c r="FZ170">
        <v>43945085.149999999</v>
      </c>
      <c r="GA170">
        <v>43751210.030000001</v>
      </c>
      <c r="GC170" s="58" t="str">
        <f>INDEX('[1]MONEDA FIA'!$B$2:$B$51,MATCH(A170,'[1]MONEDA FIA'!$A$2:$A$51,0))</f>
        <v>DA</v>
      </c>
    </row>
    <row r="171" spans="1:185" x14ac:dyDescent="0.2">
      <c r="A171" t="s">
        <v>10</v>
      </c>
      <c r="B171" t="s">
        <v>16</v>
      </c>
      <c r="C171">
        <v>11529696.34</v>
      </c>
      <c r="D171">
        <v>11528364.91</v>
      </c>
      <c r="E171">
        <v>11525220.859999999</v>
      </c>
      <c r="F171">
        <v>11520599.67</v>
      </c>
      <c r="G171">
        <v>11519193.189999999</v>
      </c>
      <c r="H171">
        <v>11524846.32</v>
      </c>
      <c r="I171">
        <v>11490708.449999999</v>
      </c>
      <c r="J171">
        <v>11489590.939999999</v>
      </c>
      <c r="K171">
        <v>9435119.3900000006</v>
      </c>
      <c r="L171">
        <v>9450310.5299999993</v>
      </c>
      <c r="M171">
        <v>9446849.4000000004</v>
      </c>
      <c r="N171">
        <v>9445490.9499999993</v>
      </c>
      <c r="O171">
        <v>9484887.5600000005</v>
      </c>
      <c r="P171">
        <v>9516223.3699999992</v>
      </c>
      <c r="Q171">
        <v>10536596.890000001</v>
      </c>
      <c r="R171">
        <v>10028476.210000001</v>
      </c>
      <c r="S171">
        <v>10036245.550000001</v>
      </c>
      <c r="T171">
        <v>10031673.83</v>
      </c>
      <c r="U171">
        <v>10030323.92</v>
      </c>
      <c r="V171">
        <v>10032145.869999999</v>
      </c>
      <c r="W171">
        <v>10032385.42</v>
      </c>
      <c r="X171">
        <v>10031038.27</v>
      </c>
      <c r="Y171">
        <v>9985212.6999999993</v>
      </c>
      <c r="Z171">
        <v>9989467.0700000003</v>
      </c>
      <c r="AA171">
        <v>9985196.1500000004</v>
      </c>
      <c r="AB171">
        <v>9983848.9800000004</v>
      </c>
      <c r="AC171">
        <v>8949751.9299999997</v>
      </c>
      <c r="AD171">
        <v>8930657.6099999994</v>
      </c>
      <c r="AE171">
        <v>8923924.8900000006</v>
      </c>
      <c r="AF171">
        <v>8549051.4700000007</v>
      </c>
      <c r="AG171">
        <v>8553415.5099999998</v>
      </c>
      <c r="AH171">
        <v>8560931.3499999996</v>
      </c>
      <c r="AI171">
        <v>8559595.1899999995</v>
      </c>
      <c r="AJ171">
        <v>10189951.58</v>
      </c>
      <c r="AK171">
        <v>10178859.92</v>
      </c>
      <c r="AL171">
        <v>10177472.41</v>
      </c>
      <c r="AM171">
        <v>10175010.890000001</v>
      </c>
      <c r="AN171">
        <v>10188693.73</v>
      </c>
      <c r="AO171">
        <v>10185571.609999999</v>
      </c>
      <c r="AP171">
        <v>10184239.6</v>
      </c>
      <c r="AQ171">
        <v>10181275.32</v>
      </c>
      <c r="AR171">
        <v>10170071.98</v>
      </c>
      <c r="AS171">
        <v>10136482.949999999</v>
      </c>
      <c r="AT171">
        <v>10139858.029999999</v>
      </c>
      <c r="AU171">
        <v>12313537.91</v>
      </c>
      <c r="AV171">
        <v>12310132.85</v>
      </c>
      <c r="AW171">
        <v>12308809.51</v>
      </c>
      <c r="AX171">
        <v>12305325.060000001</v>
      </c>
      <c r="AY171">
        <v>12355839.439999999</v>
      </c>
      <c r="AZ171">
        <v>12342356.890000001</v>
      </c>
      <c r="BA171">
        <v>12388141.060000001</v>
      </c>
      <c r="BB171">
        <v>12391625.050000001</v>
      </c>
      <c r="BC171">
        <v>12387411.75</v>
      </c>
      <c r="BD171">
        <v>12386086.210000001</v>
      </c>
      <c r="BE171">
        <v>12383647.08</v>
      </c>
      <c r="BF171">
        <v>12375785.25</v>
      </c>
      <c r="BG171">
        <v>12065525.109999999</v>
      </c>
      <c r="BH171">
        <v>12064208.51</v>
      </c>
      <c r="BI171">
        <v>12079825.67</v>
      </c>
      <c r="BJ171">
        <v>12071205.109999999</v>
      </c>
      <c r="BK171">
        <v>12069779.140000001</v>
      </c>
      <c r="BL171">
        <v>12074347.689999999</v>
      </c>
      <c r="BM171">
        <v>12078543.539999999</v>
      </c>
      <c r="BN171">
        <v>12086412.75</v>
      </c>
      <c r="BO171">
        <v>12077563.199999999</v>
      </c>
      <c r="BP171">
        <v>12078416.99</v>
      </c>
      <c r="BQ171">
        <v>12074297.390000001</v>
      </c>
      <c r="BR171">
        <v>12072884.869999999</v>
      </c>
      <c r="BS171">
        <v>12076074.640000001</v>
      </c>
      <c r="BT171">
        <v>12068251.26</v>
      </c>
      <c r="BU171">
        <v>12043351.560000001</v>
      </c>
      <c r="BV171">
        <v>12013149.380000001</v>
      </c>
      <c r="BW171">
        <v>12028399.43</v>
      </c>
      <c r="BX171">
        <v>12023769.699999999</v>
      </c>
      <c r="BY171">
        <v>12028370.869999999</v>
      </c>
      <c r="BZ171">
        <v>12033824.17</v>
      </c>
      <c r="CA171">
        <v>12008464.01</v>
      </c>
      <c r="CB171">
        <v>12002056.65</v>
      </c>
      <c r="CC171">
        <v>11718961.779999999</v>
      </c>
      <c r="CD171">
        <v>11717798.210000001</v>
      </c>
      <c r="CE171">
        <v>11712399.15</v>
      </c>
      <c r="CF171">
        <v>11711005.640000001</v>
      </c>
      <c r="CG171">
        <v>11703154.390000001</v>
      </c>
      <c r="CH171">
        <v>11697436.380000001</v>
      </c>
      <c r="CI171">
        <v>11666744.220000001</v>
      </c>
      <c r="CJ171">
        <v>11662110.960000001</v>
      </c>
      <c r="CK171">
        <v>11778108.449999999</v>
      </c>
      <c r="CL171">
        <v>11774206.539999999</v>
      </c>
      <c r="CM171">
        <v>11772819.050000001</v>
      </c>
      <c r="CN171">
        <v>11702981.949999999</v>
      </c>
      <c r="CO171">
        <v>11586218.57</v>
      </c>
      <c r="CP171">
        <v>11713801.619999999</v>
      </c>
      <c r="CQ171">
        <v>11598551.18</v>
      </c>
      <c r="CR171">
        <v>11589359.619999999</v>
      </c>
      <c r="CS171">
        <v>11600789.859999999</v>
      </c>
      <c r="CT171">
        <v>11603327.390000001</v>
      </c>
      <c r="CU171">
        <v>11548911.470000001</v>
      </c>
      <c r="CV171">
        <v>11545808.01</v>
      </c>
      <c r="CW171">
        <v>11523163.01</v>
      </c>
      <c r="CX171">
        <v>11526644.24</v>
      </c>
      <c r="CY171">
        <v>11538089.619999999</v>
      </c>
      <c r="CZ171">
        <v>11533009.92</v>
      </c>
      <c r="DA171">
        <v>11531642.32</v>
      </c>
      <c r="DB171">
        <v>11519482.85</v>
      </c>
      <c r="DC171">
        <v>11513987.58</v>
      </c>
      <c r="DD171">
        <v>11517137.630000001</v>
      </c>
      <c r="DE171">
        <v>11517647.210000001</v>
      </c>
      <c r="DF171">
        <v>11516274.970000001</v>
      </c>
      <c r="DG171">
        <v>11511746.65</v>
      </c>
      <c r="DH171">
        <v>11510371.35</v>
      </c>
      <c r="DI171">
        <v>11497175.189999999</v>
      </c>
      <c r="DJ171">
        <v>11490618.66</v>
      </c>
      <c r="DK171">
        <v>11478236.25</v>
      </c>
      <c r="DL171">
        <v>11482905.49</v>
      </c>
      <c r="DM171">
        <v>11487626.449999999</v>
      </c>
      <c r="DN171">
        <v>11482039.890000001</v>
      </c>
      <c r="DO171">
        <v>11800565.01</v>
      </c>
      <c r="DP171">
        <v>11787634.42</v>
      </c>
      <c r="DQ171">
        <v>11779664.24</v>
      </c>
      <c r="DR171">
        <v>11779368.84</v>
      </c>
      <c r="DS171">
        <v>11777945.060000001</v>
      </c>
      <c r="DT171">
        <v>11772809.57</v>
      </c>
      <c r="DU171">
        <v>11768981.529999999</v>
      </c>
      <c r="DV171">
        <v>11767553.210000001</v>
      </c>
      <c r="DW171">
        <v>11764992.98</v>
      </c>
      <c r="DX171">
        <v>11757897.359999999</v>
      </c>
      <c r="DY171">
        <v>11748569.140000001</v>
      </c>
      <c r="DZ171">
        <v>11740875.18</v>
      </c>
      <c r="EA171">
        <v>11742438.439999999</v>
      </c>
      <c r="EB171">
        <v>11738181.890000001</v>
      </c>
      <c r="EC171">
        <v>11736759.17</v>
      </c>
      <c r="ED171">
        <v>11812445.74</v>
      </c>
      <c r="EE171">
        <v>11807135.73</v>
      </c>
      <c r="EF171">
        <v>11799603.42</v>
      </c>
      <c r="EG171">
        <v>11789937.33</v>
      </c>
      <c r="EH171">
        <v>11791415.58</v>
      </c>
      <c r="EI171">
        <v>11789288.15</v>
      </c>
      <c r="EJ171">
        <v>11787842.119999999</v>
      </c>
      <c r="EK171">
        <v>11758300.23</v>
      </c>
      <c r="EL171">
        <v>11783796.83</v>
      </c>
      <c r="EM171">
        <v>11763568.300000001</v>
      </c>
      <c r="EN171">
        <v>11626159.82</v>
      </c>
      <c r="EO171">
        <v>11636267.640000001</v>
      </c>
      <c r="EP171">
        <v>11630917.6</v>
      </c>
      <c r="EQ171">
        <v>11629479.140000001</v>
      </c>
      <c r="ER171">
        <v>11695200.33</v>
      </c>
      <c r="ES171">
        <v>11591204.23</v>
      </c>
      <c r="ET171">
        <v>11622576.359999999</v>
      </c>
      <c r="EU171">
        <v>11606692.08</v>
      </c>
      <c r="EV171">
        <v>11623556.460000001</v>
      </c>
      <c r="EW171">
        <v>11618363.08</v>
      </c>
      <c r="EX171">
        <v>11616912.73</v>
      </c>
      <c r="EY171">
        <v>11639796</v>
      </c>
      <c r="EZ171">
        <v>11643435.779999999</v>
      </c>
      <c r="FA171">
        <v>11625585.51</v>
      </c>
      <c r="FB171">
        <v>11501727.91</v>
      </c>
      <c r="FC171">
        <v>11504117.609999999</v>
      </c>
      <c r="FD171">
        <v>11500123.460000001</v>
      </c>
      <c r="FE171">
        <v>11498685.24</v>
      </c>
      <c r="FF171">
        <v>11535205.529999999</v>
      </c>
      <c r="FG171">
        <v>11529412.880000001</v>
      </c>
      <c r="FH171">
        <v>11218511.23</v>
      </c>
      <c r="FI171">
        <v>12827510.34</v>
      </c>
      <c r="FJ171">
        <v>12834449.960000001</v>
      </c>
      <c r="FK171">
        <v>12829802.630000001</v>
      </c>
      <c r="FL171">
        <v>12828375.68</v>
      </c>
      <c r="FM171">
        <v>12843787.060000001</v>
      </c>
      <c r="FN171">
        <v>12927739.289999999</v>
      </c>
      <c r="FO171">
        <v>12870646.220000001</v>
      </c>
      <c r="FP171">
        <v>12869260.82</v>
      </c>
      <c r="FQ171">
        <v>12962206.199999999</v>
      </c>
      <c r="FR171">
        <v>12960825.060000001</v>
      </c>
      <c r="FS171">
        <v>12959449.76</v>
      </c>
      <c r="FT171">
        <v>12959779.699999999</v>
      </c>
      <c r="FU171">
        <v>12954713.060000001</v>
      </c>
      <c r="FV171">
        <v>12943339.83</v>
      </c>
      <c r="FW171">
        <v>12937535.16</v>
      </c>
      <c r="FX171">
        <v>11426791.609999999</v>
      </c>
      <c r="FY171">
        <v>11420193.15</v>
      </c>
      <c r="FZ171">
        <v>11418652.720000001</v>
      </c>
      <c r="GA171">
        <v>11626681.300000001</v>
      </c>
      <c r="GC171" s="58" t="str">
        <f>INDEX('[1]MONEDA FIA'!$B$2:$B$51,MATCH(A171,'[1]MONEDA FIA'!$A$2:$A$51,0))</f>
        <v>DA</v>
      </c>
    </row>
    <row r="172" spans="1:185" x14ac:dyDescent="0.2">
      <c r="A172" t="s">
        <v>10</v>
      </c>
      <c r="B172" t="s">
        <v>14</v>
      </c>
      <c r="C172">
        <v>0.40060000000000001</v>
      </c>
      <c r="D172">
        <v>0.39879999999999999</v>
      </c>
      <c r="E172">
        <v>0.3962</v>
      </c>
      <c r="F172">
        <v>0.39529999999999998</v>
      </c>
      <c r="G172">
        <v>0.39350000000000002</v>
      </c>
      <c r="H172">
        <v>0.39079999999999998</v>
      </c>
      <c r="I172">
        <v>0.38900000000000001</v>
      </c>
      <c r="J172">
        <v>0.38550000000000001</v>
      </c>
      <c r="K172">
        <v>0.38640000000000002</v>
      </c>
      <c r="L172">
        <v>0.38640000000000002</v>
      </c>
      <c r="M172">
        <v>0.38629999999999998</v>
      </c>
      <c r="N172">
        <v>0.38719999999999999</v>
      </c>
      <c r="O172">
        <v>0.3881</v>
      </c>
      <c r="P172">
        <v>0.38900000000000001</v>
      </c>
      <c r="Q172">
        <v>0.38900000000000001</v>
      </c>
      <c r="R172">
        <v>0.38629999999999998</v>
      </c>
      <c r="S172">
        <v>0.38629999999999998</v>
      </c>
      <c r="T172">
        <v>0.38629999999999998</v>
      </c>
      <c r="U172">
        <v>0.5343</v>
      </c>
      <c r="V172">
        <v>0.53700000000000003</v>
      </c>
      <c r="W172">
        <v>0.53959999999999997</v>
      </c>
      <c r="X172">
        <v>0.54759999999999998</v>
      </c>
      <c r="Y172">
        <v>0.64949999999999997</v>
      </c>
      <c r="Z172">
        <v>0.65300000000000002</v>
      </c>
      <c r="AA172">
        <v>0.65480000000000005</v>
      </c>
      <c r="AB172">
        <v>0.65659999999999996</v>
      </c>
      <c r="AC172">
        <v>0.66010000000000002</v>
      </c>
      <c r="AD172">
        <v>0.66190000000000004</v>
      </c>
      <c r="AE172">
        <v>0.6663</v>
      </c>
      <c r="AF172">
        <v>0.68489999999999995</v>
      </c>
      <c r="AG172">
        <v>0.6734</v>
      </c>
      <c r="AH172">
        <v>0.67600000000000005</v>
      </c>
      <c r="AI172">
        <v>0.67949999999999999</v>
      </c>
      <c r="AJ172">
        <v>0.6804</v>
      </c>
      <c r="AK172">
        <v>0.68479999999999996</v>
      </c>
      <c r="AL172">
        <v>0.68659999999999999</v>
      </c>
      <c r="AM172">
        <v>0.6875</v>
      </c>
      <c r="AN172">
        <v>0.68740000000000001</v>
      </c>
      <c r="AO172">
        <v>0.68569999999999998</v>
      </c>
      <c r="AP172">
        <v>0.68479999999999996</v>
      </c>
      <c r="AQ172">
        <v>0.68300000000000005</v>
      </c>
      <c r="AR172">
        <v>0.68210000000000004</v>
      </c>
      <c r="AS172">
        <v>0.68030000000000002</v>
      </c>
      <c r="AT172">
        <v>0.67849999999999999</v>
      </c>
      <c r="AU172">
        <v>0.67849999999999999</v>
      </c>
      <c r="AV172">
        <v>0.67669999999999997</v>
      </c>
      <c r="AW172">
        <v>0.67400000000000004</v>
      </c>
      <c r="AX172">
        <v>0.67230000000000001</v>
      </c>
      <c r="AY172">
        <v>0.66869999999999996</v>
      </c>
      <c r="AZ172">
        <v>0.66690000000000005</v>
      </c>
      <c r="BA172">
        <v>0.66600000000000004</v>
      </c>
      <c r="BB172">
        <v>0.66420000000000001</v>
      </c>
      <c r="BC172">
        <v>0.66239999999999999</v>
      </c>
      <c r="BD172">
        <v>0.65980000000000005</v>
      </c>
      <c r="BE172">
        <v>0.65890000000000004</v>
      </c>
      <c r="BF172">
        <v>0.65710000000000002</v>
      </c>
      <c r="BG172">
        <v>0.65529999999999999</v>
      </c>
      <c r="BH172">
        <v>0.64019999999999999</v>
      </c>
      <c r="BI172">
        <v>0.63400000000000001</v>
      </c>
      <c r="BJ172">
        <v>0.62780000000000002</v>
      </c>
      <c r="BK172">
        <v>0.63929999999999998</v>
      </c>
      <c r="BL172">
        <v>0.6331</v>
      </c>
      <c r="BM172">
        <v>0.62690000000000001</v>
      </c>
      <c r="BN172">
        <v>0.61980000000000002</v>
      </c>
      <c r="BO172">
        <v>0.61270000000000002</v>
      </c>
      <c r="BP172">
        <v>0.60829999999999995</v>
      </c>
      <c r="BQ172">
        <v>0.60560000000000003</v>
      </c>
      <c r="BR172">
        <v>0.6038</v>
      </c>
      <c r="BS172">
        <v>0.60119999999999996</v>
      </c>
      <c r="BT172">
        <v>0.59670000000000001</v>
      </c>
      <c r="BU172">
        <v>0.59319999999999995</v>
      </c>
      <c r="BV172">
        <v>0.58960000000000001</v>
      </c>
      <c r="BW172">
        <v>0.58609999999999995</v>
      </c>
      <c r="BX172">
        <v>0.58250000000000002</v>
      </c>
      <c r="BY172">
        <v>0.57899999999999996</v>
      </c>
      <c r="BZ172">
        <v>0.57630000000000003</v>
      </c>
      <c r="CA172">
        <v>0.57540000000000002</v>
      </c>
      <c r="CB172">
        <v>0.5736</v>
      </c>
      <c r="CC172">
        <v>0.57269999999999999</v>
      </c>
      <c r="CD172">
        <v>0.57089999999999996</v>
      </c>
      <c r="CE172">
        <v>0.56920000000000004</v>
      </c>
      <c r="CF172">
        <v>0.56830000000000003</v>
      </c>
      <c r="CG172">
        <v>0.5665</v>
      </c>
      <c r="CH172">
        <v>0.56559999999999999</v>
      </c>
      <c r="CI172">
        <v>0.56289999999999996</v>
      </c>
      <c r="CJ172">
        <v>0.56200000000000006</v>
      </c>
      <c r="CK172">
        <v>0.54700000000000004</v>
      </c>
      <c r="CL172">
        <v>0.55940000000000001</v>
      </c>
      <c r="CM172">
        <v>0.56110000000000004</v>
      </c>
      <c r="CN172">
        <v>0.56379999999999997</v>
      </c>
      <c r="CO172">
        <v>0.56640000000000001</v>
      </c>
      <c r="CP172">
        <v>0.56910000000000005</v>
      </c>
      <c r="CQ172">
        <v>0.57169999999999999</v>
      </c>
      <c r="CR172">
        <v>0.57699999999999996</v>
      </c>
      <c r="CS172">
        <v>0.57879999999999998</v>
      </c>
      <c r="CT172">
        <v>0.58140000000000003</v>
      </c>
      <c r="CU172">
        <v>0.58140000000000003</v>
      </c>
      <c r="CV172">
        <v>0.58320000000000005</v>
      </c>
      <c r="CW172">
        <v>0.58489999999999998</v>
      </c>
      <c r="CX172">
        <v>0.58760000000000001</v>
      </c>
      <c r="CY172">
        <v>0.58930000000000005</v>
      </c>
      <c r="CZ172">
        <v>0.59019999999999995</v>
      </c>
      <c r="DA172">
        <v>0.59289999999999998</v>
      </c>
      <c r="DB172">
        <v>0.59370000000000001</v>
      </c>
      <c r="DC172">
        <v>0.59460000000000002</v>
      </c>
      <c r="DD172">
        <v>0.59809999999999997</v>
      </c>
      <c r="DE172">
        <v>0.59899999999999998</v>
      </c>
      <c r="DF172">
        <v>0.59989999999999999</v>
      </c>
      <c r="DG172">
        <v>0.6008</v>
      </c>
      <c r="DH172">
        <v>0.60250000000000004</v>
      </c>
      <c r="DI172">
        <v>0.60250000000000004</v>
      </c>
      <c r="DJ172">
        <v>0.60250000000000004</v>
      </c>
      <c r="DK172">
        <v>0.60340000000000005</v>
      </c>
      <c r="DL172">
        <v>0.60419999999999996</v>
      </c>
      <c r="DM172">
        <v>0.60509999999999997</v>
      </c>
      <c r="DN172">
        <v>0.60509999999999997</v>
      </c>
      <c r="DO172">
        <v>0.61839999999999995</v>
      </c>
      <c r="DP172">
        <v>0.61750000000000005</v>
      </c>
      <c r="DQ172">
        <v>0.60070000000000001</v>
      </c>
      <c r="DR172">
        <v>0.59530000000000005</v>
      </c>
      <c r="DS172">
        <v>0.59179999999999999</v>
      </c>
      <c r="DT172">
        <v>0.59</v>
      </c>
      <c r="DU172">
        <v>0.58650000000000002</v>
      </c>
      <c r="DV172">
        <v>0.58379999999999999</v>
      </c>
      <c r="DW172">
        <v>0.58199999999999996</v>
      </c>
      <c r="DX172">
        <v>0.57940000000000003</v>
      </c>
      <c r="DY172">
        <v>0.57850000000000001</v>
      </c>
      <c r="DZ172">
        <v>0.57669999999999999</v>
      </c>
      <c r="EA172">
        <v>0.57310000000000005</v>
      </c>
      <c r="EB172">
        <v>0.57140000000000002</v>
      </c>
      <c r="EC172">
        <v>0.5696</v>
      </c>
      <c r="ED172">
        <v>0.56779999999999997</v>
      </c>
      <c r="EE172">
        <v>0.56510000000000005</v>
      </c>
      <c r="EF172">
        <v>0.56340000000000001</v>
      </c>
      <c r="EG172">
        <v>0.56159999999999999</v>
      </c>
      <c r="EH172">
        <v>0.62439999999999996</v>
      </c>
      <c r="EI172">
        <v>0.62170000000000003</v>
      </c>
      <c r="EJ172">
        <v>0.61819999999999997</v>
      </c>
      <c r="EK172">
        <v>0.61370000000000002</v>
      </c>
      <c r="EL172">
        <v>0.61109999999999998</v>
      </c>
      <c r="EM172">
        <v>0.62339999999999995</v>
      </c>
      <c r="EN172">
        <v>0.62170000000000003</v>
      </c>
      <c r="EO172">
        <v>0.61899999999999999</v>
      </c>
      <c r="EP172">
        <v>0.61539999999999995</v>
      </c>
      <c r="EQ172">
        <v>0.66320000000000001</v>
      </c>
      <c r="ER172">
        <v>0.65959999999999996</v>
      </c>
      <c r="ES172">
        <v>0.67549999999999999</v>
      </c>
      <c r="ET172">
        <v>0.67290000000000005</v>
      </c>
      <c r="EU172">
        <v>0.67379999999999995</v>
      </c>
      <c r="EV172">
        <v>0.67369999999999997</v>
      </c>
      <c r="EW172">
        <v>0.67459999999999998</v>
      </c>
      <c r="EX172">
        <v>0.67369999999999997</v>
      </c>
      <c r="EY172">
        <v>0.67369999999999997</v>
      </c>
      <c r="EZ172">
        <v>0.67020000000000002</v>
      </c>
      <c r="FA172">
        <v>0.66659999999999997</v>
      </c>
      <c r="FB172">
        <v>0.66659999999999997</v>
      </c>
      <c r="FC172">
        <v>0.66569999999999996</v>
      </c>
      <c r="FD172">
        <v>0.66479999999999995</v>
      </c>
      <c r="FE172">
        <v>0.66569999999999996</v>
      </c>
      <c r="FF172">
        <v>0.66390000000000005</v>
      </c>
      <c r="FG172">
        <v>0.66300000000000003</v>
      </c>
      <c r="FH172">
        <v>0.66300000000000003</v>
      </c>
      <c r="FI172">
        <v>0.66300000000000003</v>
      </c>
      <c r="FJ172">
        <v>0.66120000000000001</v>
      </c>
      <c r="FK172">
        <v>0.65939999999999999</v>
      </c>
      <c r="FL172">
        <v>0.59399999999999997</v>
      </c>
      <c r="FM172">
        <v>0.59399999999999997</v>
      </c>
      <c r="FN172">
        <v>0.58250000000000002</v>
      </c>
      <c r="FO172">
        <v>0.58509999999999995</v>
      </c>
      <c r="FP172">
        <v>0.58420000000000005</v>
      </c>
      <c r="FQ172">
        <v>0.57010000000000005</v>
      </c>
      <c r="FR172">
        <v>0.57010000000000005</v>
      </c>
      <c r="FS172">
        <v>0.57010000000000005</v>
      </c>
      <c r="FT172">
        <v>0.57179999999999997</v>
      </c>
      <c r="FU172">
        <v>0.5232</v>
      </c>
      <c r="FV172">
        <v>0.52490000000000003</v>
      </c>
      <c r="FW172">
        <v>0.5081</v>
      </c>
      <c r="FX172">
        <v>0.84840000000000004</v>
      </c>
      <c r="FY172">
        <v>0.85809999999999997</v>
      </c>
      <c r="FZ172">
        <v>0.85629999999999995</v>
      </c>
      <c r="GA172">
        <v>0.87039999999999995</v>
      </c>
      <c r="GC172" s="58" t="str">
        <f>INDEX('[1]MONEDA FIA'!$B$2:$B$51,MATCH(A172,'[1]MONEDA FIA'!$A$2:$A$51,0))</f>
        <v>DA</v>
      </c>
    </row>
    <row r="173" spans="1:185" x14ac:dyDescent="0.2">
      <c r="A173" t="s">
        <v>10</v>
      </c>
      <c r="B173" t="s">
        <v>15</v>
      </c>
      <c r="C173">
        <v>0.40129999999999999</v>
      </c>
      <c r="D173">
        <v>0.39960000000000001</v>
      </c>
      <c r="E173">
        <v>0.39689999999999998</v>
      </c>
      <c r="F173">
        <v>0.39600000000000002</v>
      </c>
      <c r="G173">
        <v>0.39419999999999999</v>
      </c>
      <c r="H173">
        <v>0.39150000000000001</v>
      </c>
      <c r="I173">
        <v>0.38969999999999999</v>
      </c>
      <c r="J173">
        <v>0.38619999999999999</v>
      </c>
      <c r="K173">
        <v>0.38700000000000001</v>
      </c>
      <c r="L173">
        <v>0.38700000000000001</v>
      </c>
      <c r="M173">
        <v>0.38700000000000001</v>
      </c>
      <c r="N173">
        <v>0.38790000000000002</v>
      </c>
      <c r="O173">
        <v>0.38879999999999998</v>
      </c>
      <c r="P173">
        <v>0.38969999999999999</v>
      </c>
      <c r="Q173">
        <v>0.38969999999999999</v>
      </c>
      <c r="R173">
        <v>0.38700000000000001</v>
      </c>
      <c r="S173">
        <v>0.38700000000000001</v>
      </c>
      <c r="T173">
        <v>0.38700000000000001</v>
      </c>
      <c r="U173">
        <v>0.53559999999999997</v>
      </c>
      <c r="V173">
        <v>0.5383</v>
      </c>
      <c r="W173">
        <v>0.54090000000000005</v>
      </c>
      <c r="X173">
        <v>0.54890000000000005</v>
      </c>
      <c r="Y173">
        <v>0.65139999999999998</v>
      </c>
      <c r="Z173">
        <v>0.65500000000000003</v>
      </c>
      <c r="AA173">
        <v>0.65680000000000005</v>
      </c>
      <c r="AB173">
        <v>0.65849999999999997</v>
      </c>
      <c r="AC173">
        <v>0.66210000000000002</v>
      </c>
      <c r="AD173">
        <v>0.66390000000000005</v>
      </c>
      <c r="AE173">
        <v>0.66830000000000001</v>
      </c>
      <c r="AF173">
        <v>0.68700000000000006</v>
      </c>
      <c r="AG173">
        <v>0.6754</v>
      </c>
      <c r="AH173">
        <v>0.67810000000000004</v>
      </c>
      <c r="AI173">
        <v>0.68159999999999998</v>
      </c>
      <c r="AJ173">
        <v>0.6825</v>
      </c>
      <c r="AK173">
        <v>0.68700000000000006</v>
      </c>
      <c r="AL173">
        <v>0.68869999999999998</v>
      </c>
      <c r="AM173">
        <v>0.68959999999999999</v>
      </c>
      <c r="AN173">
        <v>0.68959999999999999</v>
      </c>
      <c r="AO173">
        <v>0.68779999999999997</v>
      </c>
      <c r="AP173">
        <v>0.68689999999999996</v>
      </c>
      <c r="AQ173">
        <v>0.68510000000000004</v>
      </c>
      <c r="AR173">
        <v>0.68420000000000003</v>
      </c>
      <c r="AS173">
        <v>0.68240000000000001</v>
      </c>
      <c r="AT173">
        <v>0.68059999999999998</v>
      </c>
      <c r="AU173">
        <v>0.68059999999999998</v>
      </c>
      <c r="AV173">
        <v>0.67879999999999996</v>
      </c>
      <c r="AW173">
        <v>0.67610000000000003</v>
      </c>
      <c r="AX173">
        <v>0.67430000000000001</v>
      </c>
      <c r="AY173">
        <v>0.67069999999999996</v>
      </c>
      <c r="AZ173">
        <v>0.66900000000000004</v>
      </c>
      <c r="BA173">
        <v>0.66800000000000004</v>
      </c>
      <c r="BB173">
        <v>0.6663</v>
      </c>
      <c r="BC173">
        <v>0.66449999999999998</v>
      </c>
      <c r="BD173">
        <v>0.66180000000000005</v>
      </c>
      <c r="BE173">
        <v>0.66090000000000004</v>
      </c>
      <c r="BF173">
        <v>0.65910000000000002</v>
      </c>
      <c r="BG173">
        <v>0.6573</v>
      </c>
      <c r="BH173">
        <v>0.6421</v>
      </c>
      <c r="BI173">
        <v>0.63590000000000002</v>
      </c>
      <c r="BJ173">
        <v>0.62960000000000005</v>
      </c>
      <c r="BK173">
        <v>0.64119999999999999</v>
      </c>
      <c r="BL173">
        <v>0.63500000000000001</v>
      </c>
      <c r="BM173">
        <v>0.62870000000000004</v>
      </c>
      <c r="BN173">
        <v>0.62160000000000004</v>
      </c>
      <c r="BO173">
        <v>0.61439999999999995</v>
      </c>
      <c r="BP173">
        <v>0.61</v>
      </c>
      <c r="BQ173">
        <v>0.60729999999999995</v>
      </c>
      <c r="BR173">
        <v>0.60550000000000004</v>
      </c>
      <c r="BS173">
        <v>0.6028</v>
      </c>
      <c r="BT173">
        <v>0.59840000000000004</v>
      </c>
      <c r="BU173">
        <v>0.5948</v>
      </c>
      <c r="BV173">
        <v>0.59119999999999995</v>
      </c>
      <c r="BW173">
        <v>0.58760000000000001</v>
      </c>
      <c r="BX173">
        <v>0.58409999999999995</v>
      </c>
      <c r="BY173">
        <v>0.58050000000000002</v>
      </c>
      <c r="BZ173">
        <v>0.57779999999999998</v>
      </c>
      <c r="CA173">
        <v>0.57689999999999997</v>
      </c>
      <c r="CB173">
        <v>0.57509999999999994</v>
      </c>
      <c r="CC173">
        <v>0.57420000000000004</v>
      </c>
      <c r="CD173">
        <v>0.57240000000000002</v>
      </c>
      <c r="CE173">
        <v>0.5706</v>
      </c>
      <c r="CF173">
        <v>0.56969999999999998</v>
      </c>
      <c r="CG173">
        <v>0.56799999999999995</v>
      </c>
      <c r="CH173">
        <v>0.56710000000000005</v>
      </c>
      <c r="CI173">
        <v>0.56440000000000001</v>
      </c>
      <c r="CJ173">
        <v>0.5635</v>
      </c>
      <c r="CK173">
        <v>0.54830000000000001</v>
      </c>
      <c r="CL173">
        <v>0.56079999999999997</v>
      </c>
      <c r="CM173">
        <v>0.56259999999999999</v>
      </c>
      <c r="CN173">
        <v>0.56520000000000004</v>
      </c>
      <c r="CO173">
        <v>0.56789999999999996</v>
      </c>
      <c r="CP173">
        <v>0.57050000000000001</v>
      </c>
      <c r="CQ173">
        <v>0.57320000000000004</v>
      </c>
      <c r="CR173">
        <v>0.57850000000000001</v>
      </c>
      <c r="CS173">
        <v>0.58030000000000004</v>
      </c>
      <c r="CT173">
        <v>0.58299999999999996</v>
      </c>
      <c r="CU173">
        <v>0.58299999999999996</v>
      </c>
      <c r="CV173">
        <v>0.5847</v>
      </c>
      <c r="CW173">
        <v>0.58650000000000002</v>
      </c>
      <c r="CX173">
        <v>0.58919999999999995</v>
      </c>
      <c r="CY173">
        <v>0.59089999999999998</v>
      </c>
      <c r="CZ173">
        <v>0.59179999999999999</v>
      </c>
      <c r="DA173">
        <v>0.59450000000000003</v>
      </c>
      <c r="DB173">
        <v>0.59530000000000005</v>
      </c>
      <c r="DC173">
        <v>0.59619999999999995</v>
      </c>
      <c r="DD173">
        <v>0.5998</v>
      </c>
      <c r="DE173">
        <v>0.60070000000000001</v>
      </c>
      <c r="DF173">
        <v>0.60150000000000003</v>
      </c>
      <c r="DG173">
        <v>0.60240000000000005</v>
      </c>
      <c r="DH173">
        <v>0.60419999999999996</v>
      </c>
      <c r="DI173">
        <v>0.60419999999999996</v>
      </c>
      <c r="DJ173">
        <v>0.60419999999999996</v>
      </c>
      <c r="DK173">
        <v>0.60499999999999998</v>
      </c>
      <c r="DL173">
        <v>0.60589999999999999</v>
      </c>
      <c r="DM173">
        <v>0.60680000000000001</v>
      </c>
      <c r="DN173">
        <v>0.60680000000000001</v>
      </c>
      <c r="DO173">
        <v>0.62009999999999998</v>
      </c>
      <c r="DP173">
        <v>0.61919999999999997</v>
      </c>
      <c r="DQ173">
        <v>0.60229999999999995</v>
      </c>
      <c r="DR173">
        <v>0.59699999999999998</v>
      </c>
      <c r="DS173">
        <v>0.59340000000000004</v>
      </c>
      <c r="DT173">
        <v>0.59160000000000001</v>
      </c>
      <c r="DU173">
        <v>0.58809999999999996</v>
      </c>
      <c r="DV173">
        <v>0.58540000000000003</v>
      </c>
      <c r="DW173">
        <v>0.58360000000000001</v>
      </c>
      <c r="DX173">
        <v>0.58089999999999997</v>
      </c>
      <c r="DY173">
        <v>0.57999999999999996</v>
      </c>
      <c r="DZ173">
        <v>0.57820000000000005</v>
      </c>
      <c r="EA173">
        <v>0.57469999999999999</v>
      </c>
      <c r="EB173">
        <v>0.57289999999999996</v>
      </c>
      <c r="EC173">
        <v>0.57110000000000005</v>
      </c>
      <c r="ED173">
        <v>0.56930000000000003</v>
      </c>
      <c r="EE173">
        <v>0.56659999999999999</v>
      </c>
      <c r="EF173">
        <v>0.56479999999999997</v>
      </c>
      <c r="EG173">
        <v>0.56299999999999994</v>
      </c>
      <c r="EH173">
        <v>0.62619999999999998</v>
      </c>
      <c r="EI173">
        <v>0.62350000000000005</v>
      </c>
      <c r="EJ173">
        <v>0.61990000000000001</v>
      </c>
      <c r="EK173">
        <v>0.61550000000000005</v>
      </c>
      <c r="EL173">
        <v>0.61280000000000001</v>
      </c>
      <c r="EM173">
        <v>0.62519999999999998</v>
      </c>
      <c r="EN173">
        <v>0.62339999999999995</v>
      </c>
      <c r="EO173">
        <v>0.62070000000000003</v>
      </c>
      <c r="EP173">
        <v>0.61719999999999997</v>
      </c>
      <c r="EQ173">
        <v>0.66520000000000001</v>
      </c>
      <c r="ER173">
        <v>0.66159999999999997</v>
      </c>
      <c r="ES173">
        <v>0.67759999999999998</v>
      </c>
      <c r="ET173">
        <v>0.67500000000000004</v>
      </c>
      <c r="EU173">
        <v>0.67579999999999996</v>
      </c>
      <c r="EV173">
        <v>0.67579999999999996</v>
      </c>
      <c r="EW173">
        <v>0.67669999999999997</v>
      </c>
      <c r="EX173">
        <v>0.67579999999999996</v>
      </c>
      <c r="EY173">
        <v>0.67579999999999996</v>
      </c>
      <c r="EZ173">
        <v>0.67220000000000002</v>
      </c>
      <c r="FA173">
        <v>0.66869999999999996</v>
      </c>
      <c r="FB173">
        <v>0.66869999999999996</v>
      </c>
      <c r="FC173">
        <v>0.66779999999999995</v>
      </c>
      <c r="FD173">
        <v>0.66690000000000005</v>
      </c>
      <c r="FE173">
        <v>0.66769999999999996</v>
      </c>
      <c r="FF173">
        <v>0.66590000000000005</v>
      </c>
      <c r="FG173">
        <v>0.66500000000000004</v>
      </c>
      <c r="FH173">
        <v>0.66500000000000004</v>
      </c>
      <c r="FI173">
        <v>0.66500000000000004</v>
      </c>
      <c r="FJ173">
        <v>0.66320000000000001</v>
      </c>
      <c r="FK173">
        <v>0.66139999999999999</v>
      </c>
      <c r="FL173">
        <v>0.59560000000000002</v>
      </c>
      <c r="FM173">
        <v>0.59560000000000002</v>
      </c>
      <c r="FN173">
        <v>0.58399999999999996</v>
      </c>
      <c r="FO173">
        <v>0.5867</v>
      </c>
      <c r="FP173">
        <v>0.58579999999999999</v>
      </c>
      <c r="FQ173">
        <v>0.5716</v>
      </c>
      <c r="FR173">
        <v>0.5716</v>
      </c>
      <c r="FS173">
        <v>0.5716</v>
      </c>
      <c r="FT173">
        <v>0.57330000000000003</v>
      </c>
      <c r="FU173">
        <v>0.52439999999999998</v>
      </c>
      <c r="FV173">
        <v>0.5262</v>
      </c>
      <c r="FW173">
        <v>0.50929999999999997</v>
      </c>
      <c r="FX173">
        <v>0.85170000000000001</v>
      </c>
      <c r="FY173">
        <v>0.86150000000000004</v>
      </c>
      <c r="FZ173">
        <v>0.85970000000000002</v>
      </c>
      <c r="GA173">
        <v>0.87390000000000001</v>
      </c>
      <c r="GC173" s="58" t="str">
        <f>INDEX('[1]MONEDA FIA'!$B$2:$B$51,MATCH(A173,'[1]MONEDA FIA'!$A$2:$A$51,0))</f>
        <v>DA</v>
      </c>
    </row>
    <row r="174" spans="1:185" x14ac:dyDescent="0.2">
      <c r="A174" t="s">
        <v>11</v>
      </c>
      <c r="B174" t="s">
        <v>13</v>
      </c>
      <c r="C174">
        <v>5595851.2800000003</v>
      </c>
      <c r="D174">
        <v>5595680.6399999997</v>
      </c>
      <c r="E174">
        <v>5595369.6399999997</v>
      </c>
      <c r="F174">
        <v>5595423.8200000003</v>
      </c>
      <c r="G174">
        <v>5595478.1399999997</v>
      </c>
      <c r="H174">
        <v>5595833.2199999997</v>
      </c>
      <c r="I174">
        <v>5596022.0099999998</v>
      </c>
      <c r="J174">
        <v>5595911.5499999998</v>
      </c>
      <c r="K174">
        <v>5589683.79</v>
      </c>
      <c r="L174">
        <v>5589573.9900000002</v>
      </c>
      <c r="M174">
        <v>5589632.0800000001</v>
      </c>
      <c r="N174">
        <v>5589703.21</v>
      </c>
      <c r="O174">
        <v>5590064.6399999997</v>
      </c>
      <c r="P174">
        <v>5590055.4400000004</v>
      </c>
      <c r="Q174">
        <v>5590046.0300000003</v>
      </c>
      <c r="R174">
        <v>5589837.6900000004</v>
      </c>
      <c r="S174">
        <v>5584011.1100000003</v>
      </c>
      <c r="T174">
        <v>5584069.3600000003</v>
      </c>
      <c r="U174">
        <v>5584127.5899999999</v>
      </c>
      <c r="V174">
        <v>5584588.8399999999</v>
      </c>
      <c r="W174">
        <v>5584579.54</v>
      </c>
      <c r="X174">
        <v>5584631.6399999997</v>
      </c>
      <c r="Y174">
        <v>5584461.7999999998</v>
      </c>
      <c r="Z174">
        <v>5584317.4100000001</v>
      </c>
      <c r="AA174">
        <v>5584335.3399999999</v>
      </c>
      <c r="AB174">
        <v>5584353.9100000001</v>
      </c>
      <c r="AC174">
        <v>5584585.2800000003</v>
      </c>
      <c r="AD174">
        <v>5584538.7800000003</v>
      </c>
      <c r="AE174">
        <v>5584632.2699999996</v>
      </c>
      <c r="AF174">
        <v>5584413.1799999997</v>
      </c>
      <c r="AG174">
        <v>5584191.2400000002</v>
      </c>
      <c r="AH174">
        <v>5584221.4100000001</v>
      </c>
      <c r="AI174">
        <v>5584249.6100000003</v>
      </c>
      <c r="AJ174">
        <v>5584532.8399999999</v>
      </c>
      <c r="AK174">
        <v>5584700.9400000004</v>
      </c>
      <c r="AL174">
        <v>5584778.5899999999</v>
      </c>
      <c r="AM174">
        <v>5584955.2599999998</v>
      </c>
      <c r="AN174">
        <v>5585032.9199999999</v>
      </c>
      <c r="AO174">
        <v>5585072.1600000001</v>
      </c>
      <c r="AP174">
        <v>5585114.0899999999</v>
      </c>
      <c r="AQ174">
        <v>5585562.29</v>
      </c>
      <c r="AR174">
        <v>5585640.0300000003</v>
      </c>
      <c r="AS174">
        <v>5585815.7000000002</v>
      </c>
      <c r="AT174">
        <v>5585893.6100000003</v>
      </c>
      <c r="AU174">
        <v>5585669.0700000003</v>
      </c>
      <c r="AV174">
        <v>5585727.9900000002</v>
      </c>
      <c r="AW174">
        <v>5585769.2199999997</v>
      </c>
      <c r="AX174">
        <v>5585914.5700000003</v>
      </c>
      <c r="AY174">
        <v>5585889.7699999996</v>
      </c>
      <c r="AZ174">
        <v>5586067.6600000001</v>
      </c>
      <c r="BA174">
        <v>5586243.5199999996</v>
      </c>
      <c r="BB174">
        <v>5586421.5099999998</v>
      </c>
      <c r="BC174">
        <v>5586463.54</v>
      </c>
      <c r="BD174">
        <v>5586507.7599999998</v>
      </c>
      <c r="BE174">
        <v>5586850.8399999999</v>
      </c>
      <c r="BF174">
        <v>5587028.8899999997</v>
      </c>
      <c r="BG174">
        <v>5587104.3899999997</v>
      </c>
      <c r="BH174">
        <v>5587182.0999999996</v>
      </c>
      <c r="BI174">
        <v>5587257.9100000001</v>
      </c>
      <c r="BJ174">
        <v>5587302.1699999999</v>
      </c>
      <c r="BK174">
        <v>5587344.1500000004</v>
      </c>
      <c r="BL174">
        <v>5587402.9699999997</v>
      </c>
      <c r="BM174">
        <v>5587444.3499999996</v>
      </c>
      <c r="BN174">
        <v>5587757.8899999997</v>
      </c>
      <c r="BO174">
        <v>5587632.8200000003</v>
      </c>
      <c r="BP174">
        <v>5587708.1600000001</v>
      </c>
      <c r="BQ174">
        <v>5587752.3399999999</v>
      </c>
      <c r="BR174">
        <v>5587794.1100000003</v>
      </c>
      <c r="BS174">
        <v>5588239.8300000001</v>
      </c>
      <c r="BT174">
        <v>5588315.8300000001</v>
      </c>
      <c r="BU174">
        <v>5588493.8300000001</v>
      </c>
      <c r="BV174">
        <v>5588509.0800000001</v>
      </c>
      <c r="BW174">
        <v>5588687.0899999999</v>
      </c>
      <c r="BX174">
        <v>5588728.9199999999</v>
      </c>
      <c r="BY174">
        <v>5588773.0599999996</v>
      </c>
      <c r="BZ174">
        <v>5589018.5</v>
      </c>
      <c r="CA174">
        <v>5589189.9900000002</v>
      </c>
      <c r="CB174">
        <v>5589367.9800000004</v>
      </c>
      <c r="CC174">
        <v>5589257.1900000004</v>
      </c>
      <c r="CD174">
        <v>5589235.0499999998</v>
      </c>
      <c r="CE174">
        <v>5589276.8200000003</v>
      </c>
      <c r="CF174">
        <v>5589320.9500000002</v>
      </c>
      <c r="CG174">
        <v>5589666.4699999997</v>
      </c>
      <c r="CH174">
        <v>5589742.1600000001</v>
      </c>
      <c r="CI174">
        <v>5589819.9299999997</v>
      </c>
      <c r="CJ174">
        <v>5589895.25</v>
      </c>
      <c r="CK174">
        <v>5589872.6799999997</v>
      </c>
      <c r="CL174">
        <v>5589916.9299999997</v>
      </c>
      <c r="CM174">
        <v>5589958.7599999998</v>
      </c>
      <c r="CN174">
        <v>5590202.7300000004</v>
      </c>
      <c r="CO174">
        <v>5590372.6799999997</v>
      </c>
      <c r="CP174">
        <v>5590350.2599999998</v>
      </c>
      <c r="CQ174">
        <v>5590528.0999999996</v>
      </c>
      <c r="CR174">
        <v>5590302.6799999997</v>
      </c>
      <c r="CS174">
        <v>5590340.3899999997</v>
      </c>
      <c r="CT174">
        <v>5590390.3399999999</v>
      </c>
      <c r="CU174">
        <v>5590849.3600000003</v>
      </c>
      <c r="CV174">
        <v>5590922.8499999996</v>
      </c>
      <c r="CW174">
        <v>5590998.1299999999</v>
      </c>
      <c r="CX174">
        <v>5591075.7000000002</v>
      </c>
      <c r="CY174">
        <v>5591251.1600000001</v>
      </c>
      <c r="CZ174">
        <v>5591294.3200000003</v>
      </c>
      <c r="DA174">
        <v>5591337.3899999997</v>
      </c>
      <c r="DB174">
        <v>5591782.5099999998</v>
      </c>
      <c r="DC174">
        <v>5591759.75</v>
      </c>
      <c r="DD174">
        <v>5591837.3399999999</v>
      </c>
      <c r="DE174">
        <v>5591912.6200000001</v>
      </c>
      <c r="DF174">
        <v>5591955.7699999996</v>
      </c>
      <c r="DG174">
        <v>5591996.6299999999</v>
      </c>
      <c r="DH174">
        <v>5592040.0199999996</v>
      </c>
      <c r="DI174">
        <v>5592621.9400000004</v>
      </c>
      <c r="DJ174">
        <v>5592596.8499999996</v>
      </c>
      <c r="DK174">
        <v>5592689.3600000003</v>
      </c>
      <c r="DL174">
        <v>5592666.6100000003</v>
      </c>
      <c r="DM174">
        <v>5592641.7199999997</v>
      </c>
      <c r="DN174">
        <v>5592684.96</v>
      </c>
      <c r="DO174">
        <v>5592728.21</v>
      </c>
      <c r="DP174">
        <v>5593072.8700000001</v>
      </c>
      <c r="DQ174">
        <v>5593050.5099999998</v>
      </c>
      <c r="DR174">
        <v>5593102.7300000004</v>
      </c>
      <c r="DS174">
        <v>5593120.6600000001</v>
      </c>
      <c r="DT174">
        <v>5593207.4900000002</v>
      </c>
      <c r="DU174">
        <v>5593229.21</v>
      </c>
      <c r="DV174">
        <v>5593247.6900000004</v>
      </c>
      <c r="DW174">
        <v>5593443.3099999996</v>
      </c>
      <c r="DX174">
        <v>5593295.2800000003</v>
      </c>
      <c r="DY174">
        <v>5593147.2599999998</v>
      </c>
      <c r="DZ174">
        <v>5593196.5099999998</v>
      </c>
      <c r="EA174">
        <v>5593087.0099999998</v>
      </c>
      <c r="EB174">
        <v>5593118.4500000002</v>
      </c>
      <c r="EC174">
        <v>5593150.5</v>
      </c>
      <c r="ED174">
        <v>5593618.3300000001</v>
      </c>
      <c r="EE174">
        <v>5593796.1799999997</v>
      </c>
      <c r="EF174">
        <v>5593670.9199999999</v>
      </c>
      <c r="EG174">
        <v>5593748.5499999998</v>
      </c>
      <c r="EH174">
        <v>5593723.5800000001</v>
      </c>
      <c r="EI174">
        <v>5593767.5700000003</v>
      </c>
      <c r="EJ174">
        <v>5593809.2599999998</v>
      </c>
      <c r="EK174">
        <v>5594154.6500000004</v>
      </c>
      <c r="EL174">
        <v>5594230.0199999996</v>
      </c>
      <c r="EM174">
        <v>5594107.2699999996</v>
      </c>
      <c r="EN174">
        <v>5594282.8700000001</v>
      </c>
      <c r="EO174">
        <v>5594160</v>
      </c>
      <c r="EP174">
        <v>5594201.6500000004</v>
      </c>
      <c r="EQ174">
        <v>5594245.6799999997</v>
      </c>
      <c r="ER174">
        <v>5594603.7400000002</v>
      </c>
      <c r="ES174">
        <v>5594781.8300000001</v>
      </c>
      <c r="ET174">
        <v>5594756.8300000001</v>
      </c>
      <c r="EU174">
        <v>5594734.2000000002</v>
      </c>
      <c r="EV174">
        <v>5594611.1399999997</v>
      </c>
      <c r="EW174">
        <v>5594652.75</v>
      </c>
      <c r="EX174">
        <v>5594696.3399999999</v>
      </c>
      <c r="EY174">
        <v>5594841.7699999996</v>
      </c>
      <c r="EZ174">
        <v>5594807.8200000003</v>
      </c>
      <c r="FA174">
        <v>5594972.0199999996</v>
      </c>
      <c r="FB174">
        <v>5594933.8499999996</v>
      </c>
      <c r="FC174">
        <v>5595096.0499999998</v>
      </c>
      <c r="FD174">
        <v>5595138.9699999997</v>
      </c>
      <c r="FE174">
        <v>5595180.75</v>
      </c>
      <c r="FF174">
        <v>5595347.5499999998</v>
      </c>
      <c r="FG174">
        <v>5595426.8899999997</v>
      </c>
      <c r="FH174">
        <v>5595404.75</v>
      </c>
      <c r="FI174">
        <v>5595398.1799999997</v>
      </c>
      <c r="FJ174">
        <v>5595477.1699999999</v>
      </c>
      <c r="FK174">
        <v>5595517.0700000003</v>
      </c>
      <c r="FL174">
        <v>5595559.3799999999</v>
      </c>
      <c r="FM174">
        <v>5595910.6500000004</v>
      </c>
      <c r="FN174">
        <v>5595789.5199999996</v>
      </c>
      <c r="FO174">
        <v>5595766.0300000003</v>
      </c>
      <c r="FP174">
        <v>5595809.2800000003</v>
      </c>
      <c r="FQ174">
        <v>5595925.04</v>
      </c>
      <c r="FR174">
        <v>5595965.7199999997</v>
      </c>
      <c r="FS174">
        <v>5596008.9800000004</v>
      </c>
      <c r="FT174">
        <v>5596358.4800000004</v>
      </c>
      <c r="FU174">
        <v>5596337.4000000004</v>
      </c>
      <c r="FV174">
        <v>5596115.9800000004</v>
      </c>
      <c r="FW174">
        <v>5596293.1900000004</v>
      </c>
      <c r="FX174">
        <v>5596272.0800000001</v>
      </c>
      <c r="FY174">
        <v>5596331.9800000004</v>
      </c>
      <c r="FZ174">
        <v>5596374.46</v>
      </c>
      <c r="GA174">
        <v>5596522.2000000002</v>
      </c>
      <c r="GC174" s="58" t="str">
        <f>INDEX('[1]MONEDA FIA'!$B$2:$B$51,MATCH(A174,'[1]MONEDA FIA'!$A$2:$A$51,0))</f>
        <v>DA</v>
      </c>
    </row>
    <row r="175" spans="1:185" x14ac:dyDescent="0.2">
      <c r="A175" t="s">
        <v>11</v>
      </c>
      <c r="B175" t="s">
        <v>16</v>
      </c>
      <c r="C175">
        <v>389222.76</v>
      </c>
      <c r="D175">
        <v>388729.86</v>
      </c>
      <c r="E175">
        <v>388228.66</v>
      </c>
      <c r="F175">
        <v>388228.66</v>
      </c>
      <c r="G175">
        <v>388228.66</v>
      </c>
      <c r="H175">
        <v>388124.57</v>
      </c>
      <c r="I175">
        <v>388124.57</v>
      </c>
      <c r="J175">
        <v>338318.33</v>
      </c>
      <c r="K175">
        <v>331972.93</v>
      </c>
      <c r="L175">
        <v>331672.03000000003</v>
      </c>
      <c r="M175">
        <v>331672.03000000003</v>
      </c>
      <c r="N175">
        <v>331672.03000000003</v>
      </c>
      <c r="O175">
        <v>331572.03000000003</v>
      </c>
      <c r="P175">
        <v>331371.73</v>
      </c>
      <c r="Q175">
        <v>331171.13</v>
      </c>
      <c r="R175">
        <v>330770.23</v>
      </c>
      <c r="S175">
        <v>324752.53000000003</v>
      </c>
      <c r="T175">
        <v>324752.53000000003</v>
      </c>
      <c r="U175">
        <v>324752.53000000003</v>
      </c>
      <c r="V175">
        <v>324752.53000000003</v>
      </c>
      <c r="W175">
        <v>324552.23</v>
      </c>
      <c r="X175">
        <v>324552.23</v>
      </c>
      <c r="Y175">
        <v>604051.03</v>
      </c>
      <c r="Z175">
        <v>603750.43000000005</v>
      </c>
      <c r="AA175">
        <v>603750.43000000005</v>
      </c>
      <c r="AB175">
        <v>603750.43000000005</v>
      </c>
      <c r="AC175">
        <v>603549.82999999996</v>
      </c>
      <c r="AD175">
        <v>375557.4</v>
      </c>
      <c r="AE175">
        <v>375457.1</v>
      </c>
      <c r="AF175">
        <v>375056.5</v>
      </c>
      <c r="AG175">
        <v>374900.64</v>
      </c>
      <c r="AH175">
        <v>374900.64</v>
      </c>
      <c r="AI175">
        <v>374900.64</v>
      </c>
      <c r="AJ175">
        <v>384491.37</v>
      </c>
      <c r="AK175">
        <v>384483.72</v>
      </c>
      <c r="AL175">
        <v>384383.42</v>
      </c>
      <c r="AM175">
        <v>384384.31</v>
      </c>
      <c r="AN175">
        <v>384284.01</v>
      </c>
      <c r="AO175">
        <v>384284.01</v>
      </c>
      <c r="AP175">
        <v>384284.01</v>
      </c>
      <c r="AQ175">
        <v>384284.01</v>
      </c>
      <c r="AR175">
        <v>384183.7</v>
      </c>
      <c r="AS175">
        <v>384183.7</v>
      </c>
      <c r="AT175">
        <v>384083.7</v>
      </c>
      <c r="AU175">
        <v>383683.4</v>
      </c>
      <c r="AV175">
        <v>383683.4</v>
      </c>
      <c r="AW175">
        <v>383683.4</v>
      </c>
      <c r="AX175">
        <v>383382.51</v>
      </c>
      <c r="AY175">
        <v>383181.9</v>
      </c>
      <c r="AZ175">
        <v>383181.9</v>
      </c>
      <c r="BA175">
        <v>383181.9</v>
      </c>
      <c r="BB175">
        <v>383181.9</v>
      </c>
      <c r="BC175">
        <v>383181.9</v>
      </c>
      <c r="BD175">
        <v>383181.9</v>
      </c>
      <c r="BE175">
        <v>383081.6</v>
      </c>
      <c r="BF175">
        <v>383081.6</v>
      </c>
      <c r="BG175">
        <v>382981.3</v>
      </c>
      <c r="BH175">
        <v>382881</v>
      </c>
      <c r="BI175">
        <v>383004.31</v>
      </c>
      <c r="BJ175">
        <v>383004.31</v>
      </c>
      <c r="BK175">
        <v>383004.31</v>
      </c>
      <c r="BL175">
        <v>383004.31</v>
      </c>
      <c r="BM175">
        <v>383004.31</v>
      </c>
      <c r="BN175">
        <v>483633.97</v>
      </c>
      <c r="BO175">
        <v>383333.37</v>
      </c>
      <c r="BP175">
        <v>383233.07</v>
      </c>
      <c r="BQ175">
        <v>383233.07</v>
      </c>
      <c r="BR175">
        <v>383233.07</v>
      </c>
      <c r="BS175">
        <v>383233.07</v>
      </c>
      <c r="BT175">
        <v>383133.51</v>
      </c>
      <c r="BU175">
        <v>383133.51</v>
      </c>
      <c r="BV175">
        <v>382973.21</v>
      </c>
      <c r="BW175">
        <v>382973.21</v>
      </c>
      <c r="BX175">
        <v>382973.21</v>
      </c>
      <c r="BY175">
        <v>382973.21</v>
      </c>
      <c r="BZ175">
        <v>382772.91</v>
      </c>
      <c r="CA175">
        <v>382768.65</v>
      </c>
      <c r="CB175">
        <v>382768.65</v>
      </c>
      <c r="CC175">
        <v>382467.75</v>
      </c>
      <c r="CD175">
        <v>382267.45</v>
      </c>
      <c r="CE175">
        <v>382267.45</v>
      </c>
      <c r="CF175">
        <v>382267.45</v>
      </c>
      <c r="CG175">
        <v>382167.15</v>
      </c>
      <c r="CH175">
        <v>382067.15</v>
      </c>
      <c r="CI175">
        <v>381966.85</v>
      </c>
      <c r="CJ175">
        <v>381866.55</v>
      </c>
      <c r="CK175">
        <v>381665.95</v>
      </c>
      <c r="CL175">
        <v>381665.95</v>
      </c>
      <c r="CM175">
        <v>381665.95</v>
      </c>
      <c r="CN175">
        <v>381712.29</v>
      </c>
      <c r="CO175">
        <v>381706.8</v>
      </c>
      <c r="CP175">
        <v>381506.5</v>
      </c>
      <c r="CQ175">
        <v>381506.5</v>
      </c>
      <c r="CR175">
        <v>381105.6</v>
      </c>
      <c r="CS175">
        <v>381105.6</v>
      </c>
      <c r="CT175">
        <v>381105.6</v>
      </c>
      <c r="CU175">
        <v>381106.48</v>
      </c>
      <c r="CV175">
        <v>381006.18</v>
      </c>
      <c r="CW175">
        <v>380905.88</v>
      </c>
      <c r="CX175">
        <v>380805.58</v>
      </c>
      <c r="CY175">
        <v>380805.58</v>
      </c>
      <c r="CZ175">
        <v>380805.58</v>
      </c>
      <c r="DA175">
        <v>380805.58</v>
      </c>
      <c r="DB175">
        <v>380805.58</v>
      </c>
      <c r="DC175">
        <v>380604.97</v>
      </c>
      <c r="DD175">
        <v>380504.67</v>
      </c>
      <c r="DE175">
        <v>380404.37</v>
      </c>
      <c r="DF175">
        <v>380404.37</v>
      </c>
      <c r="DG175">
        <v>380404.37</v>
      </c>
      <c r="DH175">
        <v>380404.37</v>
      </c>
      <c r="DI175">
        <v>380404.37</v>
      </c>
      <c r="DJ175">
        <v>380203.77</v>
      </c>
      <c r="DK175">
        <v>380103.77</v>
      </c>
      <c r="DL175">
        <v>379903.17</v>
      </c>
      <c r="DM175">
        <v>379702.57</v>
      </c>
      <c r="DN175">
        <v>379702.57</v>
      </c>
      <c r="DO175">
        <v>379702.57</v>
      </c>
      <c r="DP175">
        <v>379602.27</v>
      </c>
      <c r="DQ175">
        <v>609401.97</v>
      </c>
      <c r="DR175">
        <v>609434.52</v>
      </c>
      <c r="DS175">
        <v>609434.52</v>
      </c>
      <c r="DT175">
        <v>609233.92000000004</v>
      </c>
      <c r="DU175">
        <v>609233.92000000004</v>
      </c>
      <c r="DV175">
        <v>609233.92000000004</v>
      </c>
      <c r="DW175">
        <v>609008.57999999996</v>
      </c>
      <c r="DX175">
        <v>608707.98</v>
      </c>
      <c r="DY175">
        <v>608407.38</v>
      </c>
      <c r="DZ175">
        <v>380523.54</v>
      </c>
      <c r="EA175">
        <v>380223.92</v>
      </c>
      <c r="EB175">
        <v>380223.92</v>
      </c>
      <c r="EC175">
        <v>380223.92</v>
      </c>
      <c r="ED175">
        <v>380223.92</v>
      </c>
      <c r="EE175">
        <v>380223.92</v>
      </c>
      <c r="EF175">
        <v>379923.02</v>
      </c>
      <c r="EG175">
        <v>379822.72</v>
      </c>
      <c r="EH175">
        <v>379622.12</v>
      </c>
      <c r="EI175">
        <v>379622.12</v>
      </c>
      <c r="EJ175">
        <v>379622.12</v>
      </c>
      <c r="EK175">
        <v>379521.82</v>
      </c>
      <c r="EL175">
        <v>379421.52</v>
      </c>
      <c r="EM175">
        <v>379120.92</v>
      </c>
      <c r="EN175">
        <v>379120.92</v>
      </c>
      <c r="EO175">
        <v>378820.02</v>
      </c>
      <c r="EP175">
        <v>378820.02</v>
      </c>
      <c r="EQ175">
        <v>378820.02</v>
      </c>
      <c r="ER175">
        <v>378720.02</v>
      </c>
      <c r="ES175">
        <v>378720.02</v>
      </c>
      <c r="ET175">
        <v>378519.42</v>
      </c>
      <c r="EU175">
        <v>378318.82</v>
      </c>
      <c r="EV175">
        <v>378017.91</v>
      </c>
      <c r="EW175">
        <v>378258.15</v>
      </c>
      <c r="EX175">
        <v>378258.15</v>
      </c>
      <c r="EY175">
        <v>901457.25</v>
      </c>
      <c r="EZ175">
        <v>901256.65</v>
      </c>
      <c r="FA175">
        <v>901256.65</v>
      </c>
      <c r="FB175">
        <v>901051.65</v>
      </c>
      <c r="FC175">
        <v>399205.95</v>
      </c>
      <c r="FD175">
        <v>399205.95</v>
      </c>
      <c r="FE175">
        <v>399205.95</v>
      </c>
      <c r="FF175">
        <v>399005.35</v>
      </c>
      <c r="FG175">
        <v>398905.35</v>
      </c>
      <c r="FH175">
        <v>398706.02</v>
      </c>
      <c r="FI175">
        <v>398505.42</v>
      </c>
      <c r="FJ175">
        <v>398405.11</v>
      </c>
      <c r="FK175">
        <v>398405.11</v>
      </c>
      <c r="FL175">
        <v>398405.11</v>
      </c>
      <c r="FM175">
        <v>398304.81</v>
      </c>
      <c r="FN175">
        <v>398004.21</v>
      </c>
      <c r="FO175">
        <v>397803.61</v>
      </c>
      <c r="FP175">
        <v>397803.61</v>
      </c>
      <c r="FQ175">
        <v>397603.61</v>
      </c>
      <c r="FR175">
        <v>397603.61</v>
      </c>
      <c r="FS175">
        <v>397603.61</v>
      </c>
      <c r="FT175">
        <v>397503.31</v>
      </c>
      <c r="FU175">
        <v>397302.71</v>
      </c>
      <c r="FV175">
        <v>396901.81</v>
      </c>
      <c r="FW175">
        <v>396901.81</v>
      </c>
      <c r="FX175">
        <v>396701.21</v>
      </c>
      <c r="FY175">
        <v>396701.21</v>
      </c>
      <c r="FZ175">
        <v>396701.21</v>
      </c>
      <c r="GA175">
        <v>396644.69</v>
      </c>
      <c r="GC175" s="58" t="str">
        <f>INDEX('[1]MONEDA FIA'!$B$2:$B$51,MATCH(A175,'[1]MONEDA FIA'!$A$2:$A$51,0))</f>
        <v>DA</v>
      </c>
    </row>
    <row r="176" spans="1:185" x14ac:dyDescent="0.2">
      <c r="A176" t="s">
        <v>11</v>
      </c>
      <c r="B176" t="s">
        <v>14</v>
      </c>
      <c r="C176">
        <v>0.35210000000000002</v>
      </c>
      <c r="D176">
        <v>0.35239999999999999</v>
      </c>
      <c r="E176">
        <v>0.3523</v>
      </c>
      <c r="F176">
        <v>0.35239999999999999</v>
      </c>
      <c r="G176">
        <v>0.35239999999999999</v>
      </c>
      <c r="H176">
        <v>0.35149999999999998</v>
      </c>
      <c r="I176">
        <v>0.35149999999999998</v>
      </c>
      <c r="J176">
        <v>0.3518</v>
      </c>
      <c r="K176">
        <v>0.3498</v>
      </c>
      <c r="L176">
        <v>0.3503</v>
      </c>
      <c r="M176">
        <v>0.35099999999999998</v>
      </c>
      <c r="N176">
        <v>0.3543</v>
      </c>
      <c r="O176">
        <v>0.35510000000000003</v>
      </c>
      <c r="P176">
        <v>0.35570000000000002</v>
      </c>
      <c r="Q176">
        <v>0.35720000000000002</v>
      </c>
      <c r="R176">
        <v>0.3594</v>
      </c>
      <c r="S176">
        <v>0.36109999999999998</v>
      </c>
      <c r="T176">
        <v>0.36349999999999999</v>
      </c>
      <c r="U176">
        <v>0.36630000000000001</v>
      </c>
      <c r="V176">
        <v>0.36709999999999998</v>
      </c>
      <c r="W176">
        <v>0.3679</v>
      </c>
      <c r="X176">
        <v>0.36820000000000003</v>
      </c>
      <c r="Y176">
        <v>0.36799999999999999</v>
      </c>
      <c r="Z176">
        <v>0.36070000000000002</v>
      </c>
      <c r="AA176">
        <v>0.35349999999999998</v>
      </c>
      <c r="AB176">
        <v>0.34300000000000003</v>
      </c>
      <c r="AC176">
        <v>0.33260000000000001</v>
      </c>
      <c r="AD176">
        <v>0.32150000000000001</v>
      </c>
      <c r="AE176">
        <v>0.31869999999999998</v>
      </c>
      <c r="AF176">
        <v>0.31830000000000003</v>
      </c>
      <c r="AG176">
        <v>0.31190000000000001</v>
      </c>
      <c r="AH176">
        <v>0.30659999999999998</v>
      </c>
      <c r="AI176">
        <v>0.30059999999999998</v>
      </c>
      <c r="AJ176">
        <v>0.29820000000000002</v>
      </c>
      <c r="AK176">
        <v>0.29310000000000003</v>
      </c>
      <c r="AL176">
        <v>0.2908</v>
      </c>
      <c r="AM176">
        <v>0.28760000000000002</v>
      </c>
      <c r="AN176">
        <v>0.28449999999999998</v>
      </c>
      <c r="AO176">
        <v>0.28070000000000001</v>
      </c>
      <c r="AP176">
        <v>0.27739999999999998</v>
      </c>
      <c r="AQ176">
        <v>0.27379999999999999</v>
      </c>
      <c r="AR176">
        <v>0.26790000000000003</v>
      </c>
      <c r="AS176">
        <v>0.26440000000000002</v>
      </c>
      <c r="AT176">
        <v>0.2616</v>
      </c>
      <c r="AU176">
        <v>0.25829999999999997</v>
      </c>
      <c r="AV176">
        <v>0.25829999999999997</v>
      </c>
      <c r="AW176">
        <v>0.255</v>
      </c>
      <c r="AX176">
        <v>0.25190000000000001</v>
      </c>
      <c r="AY176">
        <v>0.24829999999999999</v>
      </c>
      <c r="AZ176">
        <v>0.24640000000000001</v>
      </c>
      <c r="BA176">
        <v>0.2445</v>
      </c>
      <c r="BB176">
        <v>0.2427</v>
      </c>
      <c r="BC176">
        <v>0.2407</v>
      </c>
      <c r="BD176">
        <v>0.24660000000000001</v>
      </c>
      <c r="BE176">
        <v>0.25190000000000001</v>
      </c>
      <c r="BF176">
        <v>0.25750000000000001</v>
      </c>
      <c r="BG176">
        <v>0.26590000000000003</v>
      </c>
      <c r="BH176">
        <v>0.27529999999999999</v>
      </c>
      <c r="BI176">
        <v>0.27550000000000002</v>
      </c>
      <c r="BJ176">
        <v>0.2787</v>
      </c>
      <c r="BK176">
        <v>0.28189999999999998</v>
      </c>
      <c r="BL176">
        <v>0.28810000000000002</v>
      </c>
      <c r="BM176">
        <v>0.29110000000000003</v>
      </c>
      <c r="BN176">
        <v>0.29120000000000001</v>
      </c>
      <c r="BO176">
        <v>0.29360000000000003</v>
      </c>
      <c r="BP176">
        <v>0.29370000000000002</v>
      </c>
      <c r="BQ176">
        <v>0.29459999999999997</v>
      </c>
      <c r="BR176">
        <v>0.29470000000000002</v>
      </c>
      <c r="BS176">
        <v>0.29570000000000002</v>
      </c>
      <c r="BT176">
        <v>0.29580000000000001</v>
      </c>
      <c r="BU176">
        <v>0.29630000000000001</v>
      </c>
      <c r="BV176">
        <v>0.29570000000000002</v>
      </c>
      <c r="BW176">
        <v>0.29620000000000002</v>
      </c>
      <c r="BX176">
        <v>0.29570000000000002</v>
      </c>
      <c r="BY176">
        <v>0.29620000000000002</v>
      </c>
      <c r="BZ176">
        <v>0.29299999999999998</v>
      </c>
      <c r="CA176">
        <v>0.29210000000000003</v>
      </c>
      <c r="CB176">
        <v>0.29199999999999998</v>
      </c>
      <c r="CC176">
        <v>0.29509999999999997</v>
      </c>
      <c r="CD176">
        <v>0.29520000000000002</v>
      </c>
      <c r="CE176">
        <v>0.29509999999999997</v>
      </c>
      <c r="CF176">
        <v>0.29509999999999997</v>
      </c>
      <c r="CG176">
        <v>0.29549999999999998</v>
      </c>
      <c r="CH176">
        <v>0.29499999999999998</v>
      </c>
      <c r="CI176">
        <v>0.29549999999999998</v>
      </c>
      <c r="CJ176">
        <v>0.2949</v>
      </c>
      <c r="CK176">
        <v>0.2954</v>
      </c>
      <c r="CL176">
        <v>0.2954</v>
      </c>
      <c r="CM176">
        <v>0.2954</v>
      </c>
      <c r="CN176">
        <v>0.29349999999999998</v>
      </c>
      <c r="CO176">
        <v>0.29070000000000001</v>
      </c>
      <c r="CP176">
        <v>0.28599999999999998</v>
      </c>
      <c r="CQ176">
        <v>0.28499999999999998</v>
      </c>
      <c r="CR176">
        <v>0.28289999999999998</v>
      </c>
      <c r="CS176">
        <v>0.28199999999999997</v>
      </c>
      <c r="CT176">
        <v>0.28360000000000002</v>
      </c>
      <c r="CU176">
        <v>0.28360000000000002</v>
      </c>
      <c r="CV176">
        <v>0.28289999999999998</v>
      </c>
      <c r="CW176">
        <v>0.28220000000000001</v>
      </c>
      <c r="CX176">
        <v>0.2823</v>
      </c>
      <c r="CY176">
        <v>0.28149999999999997</v>
      </c>
      <c r="CZ176">
        <v>0.28179999999999999</v>
      </c>
      <c r="DA176">
        <v>0.28149999999999997</v>
      </c>
      <c r="DB176">
        <v>0.28129999999999999</v>
      </c>
      <c r="DC176">
        <v>0.28110000000000002</v>
      </c>
      <c r="DD176">
        <v>0.28089999999999998</v>
      </c>
      <c r="DE176">
        <v>0.28149999999999997</v>
      </c>
      <c r="DF176">
        <v>0.28129999999999999</v>
      </c>
      <c r="DG176">
        <v>0.27800000000000002</v>
      </c>
      <c r="DH176">
        <v>0.27779999999999999</v>
      </c>
      <c r="DI176">
        <v>0.27810000000000001</v>
      </c>
      <c r="DJ176">
        <v>0.27750000000000002</v>
      </c>
      <c r="DK176">
        <v>0.28039999999999998</v>
      </c>
      <c r="DL176">
        <v>0.28060000000000002</v>
      </c>
      <c r="DM176">
        <v>0.27989999999999998</v>
      </c>
      <c r="DN176">
        <v>0.2802</v>
      </c>
      <c r="DO176">
        <v>0.28000000000000003</v>
      </c>
      <c r="DP176">
        <v>0.27900000000000003</v>
      </c>
      <c r="DQ176">
        <v>0.27889999999999998</v>
      </c>
      <c r="DR176">
        <v>0.27489999999999998</v>
      </c>
      <c r="DS176">
        <v>0.27229999999999999</v>
      </c>
      <c r="DT176">
        <v>0.26800000000000002</v>
      </c>
      <c r="DU176">
        <v>0.26450000000000001</v>
      </c>
      <c r="DV176">
        <v>0.26079999999999998</v>
      </c>
      <c r="DW176">
        <v>0.25259999999999999</v>
      </c>
      <c r="DX176">
        <v>0.24299999999999999</v>
      </c>
      <c r="DY176">
        <v>0.23480000000000001</v>
      </c>
      <c r="DZ176">
        <v>0.22720000000000001</v>
      </c>
      <c r="EA176">
        <v>0.2281</v>
      </c>
      <c r="EB176">
        <v>0.22570000000000001</v>
      </c>
      <c r="EC176">
        <v>0.2238</v>
      </c>
      <c r="ED176">
        <v>0.22339999999999999</v>
      </c>
      <c r="EE176">
        <v>0.22359999999999999</v>
      </c>
      <c r="EF176">
        <v>0.2238</v>
      </c>
      <c r="EG176">
        <v>0.224</v>
      </c>
      <c r="EH176">
        <v>0.22370000000000001</v>
      </c>
      <c r="EI176">
        <v>0.22439999999999999</v>
      </c>
      <c r="EJ176">
        <v>0.22409999999999999</v>
      </c>
      <c r="EK176">
        <v>0.22459999999999999</v>
      </c>
      <c r="EL176">
        <v>0.2243</v>
      </c>
      <c r="EM176">
        <v>0.22439999999999999</v>
      </c>
      <c r="EN176">
        <v>0.22459999999999999</v>
      </c>
      <c r="EO176">
        <v>0.22159999999999999</v>
      </c>
      <c r="EP176">
        <v>0.2213</v>
      </c>
      <c r="EQ176">
        <v>0.222</v>
      </c>
      <c r="ER176">
        <v>0.22470000000000001</v>
      </c>
      <c r="ES176">
        <v>0.22489999999999999</v>
      </c>
      <c r="ET176">
        <v>0.22539999999999999</v>
      </c>
      <c r="EU176">
        <v>0.22589999999999999</v>
      </c>
      <c r="EV176">
        <v>0.23169999999999999</v>
      </c>
      <c r="EW176">
        <v>0.2369</v>
      </c>
      <c r="EX176">
        <v>0.2424</v>
      </c>
      <c r="EY176">
        <v>0.24709999999999999</v>
      </c>
      <c r="EZ176">
        <v>0.24990000000000001</v>
      </c>
      <c r="FA176">
        <v>0.25600000000000001</v>
      </c>
      <c r="FB176">
        <v>0.26050000000000001</v>
      </c>
      <c r="FC176">
        <v>0.26479999999999998</v>
      </c>
      <c r="FD176">
        <v>0.27300000000000002</v>
      </c>
      <c r="FE176">
        <v>0.27229999999999999</v>
      </c>
      <c r="FF176">
        <v>0.25690000000000002</v>
      </c>
      <c r="FG176">
        <v>0.25919999999999999</v>
      </c>
      <c r="FH176">
        <v>0.2591</v>
      </c>
      <c r="FI176">
        <v>0.26190000000000002</v>
      </c>
      <c r="FJ176">
        <v>0.26200000000000001</v>
      </c>
      <c r="FK176">
        <v>0.2611</v>
      </c>
      <c r="FL176">
        <v>0.26119999999999999</v>
      </c>
      <c r="FM176">
        <v>0.26050000000000001</v>
      </c>
      <c r="FN176">
        <v>0.26069999999999999</v>
      </c>
      <c r="FO176">
        <v>0.2601</v>
      </c>
      <c r="FP176">
        <v>0.26040000000000002</v>
      </c>
      <c r="FQ176">
        <v>0.26019999999999999</v>
      </c>
      <c r="FR176">
        <v>0.26</v>
      </c>
      <c r="FS176">
        <v>0.25979999999999998</v>
      </c>
      <c r="FT176">
        <v>0.2601</v>
      </c>
      <c r="FU176">
        <v>0.26050000000000001</v>
      </c>
      <c r="FV176">
        <v>0.2581</v>
      </c>
      <c r="FW176">
        <v>0.25800000000000001</v>
      </c>
      <c r="FX176">
        <v>0.25879999999999997</v>
      </c>
      <c r="FY176">
        <v>0.26219999999999999</v>
      </c>
      <c r="FZ176">
        <v>0.2621</v>
      </c>
      <c r="GA176">
        <v>0.26300000000000001</v>
      </c>
      <c r="GC176" s="58" t="str">
        <f>INDEX('[1]MONEDA FIA'!$B$2:$B$51,MATCH(A176,'[1]MONEDA FIA'!$A$2:$A$51,0))</f>
        <v>DA</v>
      </c>
    </row>
    <row r="177" spans="1:185" x14ac:dyDescent="0.2">
      <c r="A177" t="s">
        <v>11</v>
      </c>
      <c r="B177" t="s">
        <v>15</v>
      </c>
      <c r="C177">
        <v>0.35270000000000001</v>
      </c>
      <c r="D177">
        <v>0.35299999999999998</v>
      </c>
      <c r="E177">
        <v>0.35289999999999999</v>
      </c>
      <c r="F177">
        <v>0.35299999999999998</v>
      </c>
      <c r="G177">
        <v>0.35299999999999998</v>
      </c>
      <c r="H177">
        <v>0.35210000000000002</v>
      </c>
      <c r="I177">
        <v>0.35210000000000002</v>
      </c>
      <c r="J177">
        <v>0.35239999999999999</v>
      </c>
      <c r="K177">
        <v>0.35039999999999999</v>
      </c>
      <c r="L177">
        <v>0.35089999999999999</v>
      </c>
      <c r="M177">
        <v>0.35160000000000002</v>
      </c>
      <c r="N177">
        <v>0.35489999999999999</v>
      </c>
      <c r="O177">
        <v>0.35570000000000002</v>
      </c>
      <c r="P177">
        <v>0.35630000000000001</v>
      </c>
      <c r="Q177">
        <v>0.35780000000000001</v>
      </c>
      <c r="R177">
        <v>0.36</v>
      </c>
      <c r="S177">
        <v>0.36170000000000002</v>
      </c>
      <c r="T177">
        <v>0.36409999999999998</v>
      </c>
      <c r="U177">
        <v>0.3669</v>
      </c>
      <c r="V177">
        <v>0.36770000000000003</v>
      </c>
      <c r="W177">
        <v>0.36849999999999999</v>
      </c>
      <c r="X177">
        <v>0.36880000000000002</v>
      </c>
      <c r="Y177">
        <v>0.36859999999999998</v>
      </c>
      <c r="Z177">
        <v>0.36130000000000001</v>
      </c>
      <c r="AA177">
        <v>0.35410000000000003</v>
      </c>
      <c r="AB177">
        <v>0.34350000000000003</v>
      </c>
      <c r="AC177">
        <v>0.33310000000000001</v>
      </c>
      <c r="AD177">
        <v>0.32200000000000001</v>
      </c>
      <c r="AE177">
        <v>0.31919999999999998</v>
      </c>
      <c r="AF177">
        <v>0.31879999999999997</v>
      </c>
      <c r="AG177">
        <v>0.31230000000000002</v>
      </c>
      <c r="AH177">
        <v>0.307</v>
      </c>
      <c r="AI177">
        <v>0.30099999999999999</v>
      </c>
      <c r="AJ177">
        <v>0.29859999999999998</v>
      </c>
      <c r="AK177">
        <v>0.29349999999999998</v>
      </c>
      <c r="AL177">
        <v>0.29120000000000001</v>
      </c>
      <c r="AM177">
        <v>0.28799999999999998</v>
      </c>
      <c r="AN177">
        <v>0.28489999999999999</v>
      </c>
      <c r="AO177">
        <v>0.28110000000000002</v>
      </c>
      <c r="AP177">
        <v>0.27779999999999999</v>
      </c>
      <c r="AQ177">
        <v>0.27410000000000001</v>
      </c>
      <c r="AR177">
        <v>0.26819999999999999</v>
      </c>
      <c r="AS177">
        <v>0.26469999999999999</v>
      </c>
      <c r="AT177">
        <v>0.26190000000000002</v>
      </c>
      <c r="AU177">
        <v>0.2586</v>
      </c>
      <c r="AV177">
        <v>0.2586</v>
      </c>
      <c r="AW177">
        <v>0.25530000000000003</v>
      </c>
      <c r="AX177">
        <v>0.25219999999999998</v>
      </c>
      <c r="AY177">
        <v>0.24859999999999999</v>
      </c>
      <c r="AZ177">
        <v>0.2467</v>
      </c>
      <c r="BA177">
        <v>0.24479999999999999</v>
      </c>
      <c r="BB177">
        <v>0.24299999999999999</v>
      </c>
      <c r="BC177">
        <v>0.24099999999999999</v>
      </c>
      <c r="BD177">
        <v>0.24690000000000001</v>
      </c>
      <c r="BE177">
        <v>0.25219999999999998</v>
      </c>
      <c r="BF177">
        <v>0.25779999999999997</v>
      </c>
      <c r="BG177">
        <v>0.26619999999999999</v>
      </c>
      <c r="BH177">
        <v>0.27560000000000001</v>
      </c>
      <c r="BI177">
        <v>0.27579999999999999</v>
      </c>
      <c r="BJ177">
        <v>0.27910000000000001</v>
      </c>
      <c r="BK177">
        <v>0.2823</v>
      </c>
      <c r="BL177">
        <v>0.28849999999999998</v>
      </c>
      <c r="BM177">
        <v>0.29149999999999998</v>
      </c>
      <c r="BN177">
        <v>0.29160000000000003</v>
      </c>
      <c r="BO177">
        <v>0.29399999999999998</v>
      </c>
      <c r="BP177">
        <v>0.29409999999999997</v>
      </c>
      <c r="BQ177">
        <v>0.29499999999999998</v>
      </c>
      <c r="BR177">
        <v>0.29509999999999997</v>
      </c>
      <c r="BS177">
        <v>0.29609999999999997</v>
      </c>
      <c r="BT177">
        <v>0.29620000000000002</v>
      </c>
      <c r="BU177">
        <v>0.29670000000000002</v>
      </c>
      <c r="BV177">
        <v>0.29609999999999997</v>
      </c>
      <c r="BW177">
        <v>0.29659999999999997</v>
      </c>
      <c r="BX177">
        <v>0.29609999999999997</v>
      </c>
      <c r="BY177">
        <v>0.29659999999999997</v>
      </c>
      <c r="BZ177">
        <v>0.29339999999999999</v>
      </c>
      <c r="CA177">
        <v>0.29249999999999998</v>
      </c>
      <c r="CB177">
        <v>0.29239999999999999</v>
      </c>
      <c r="CC177">
        <v>0.29549999999999998</v>
      </c>
      <c r="CD177">
        <v>0.29559999999999997</v>
      </c>
      <c r="CE177">
        <v>0.29549999999999998</v>
      </c>
      <c r="CF177">
        <v>0.29549999999999998</v>
      </c>
      <c r="CG177">
        <v>0.2959</v>
      </c>
      <c r="CH177">
        <v>0.2954</v>
      </c>
      <c r="CI177">
        <v>0.2959</v>
      </c>
      <c r="CJ177">
        <v>0.29530000000000001</v>
      </c>
      <c r="CK177">
        <v>0.29580000000000001</v>
      </c>
      <c r="CL177">
        <v>0.29580000000000001</v>
      </c>
      <c r="CM177">
        <v>0.29580000000000001</v>
      </c>
      <c r="CN177">
        <v>0.29389999999999999</v>
      </c>
      <c r="CO177">
        <v>0.29110000000000003</v>
      </c>
      <c r="CP177">
        <v>0.28639999999999999</v>
      </c>
      <c r="CQ177">
        <v>0.28539999999999999</v>
      </c>
      <c r="CR177">
        <v>0.2833</v>
      </c>
      <c r="CS177">
        <v>0.28239999999999998</v>
      </c>
      <c r="CT177">
        <v>0.28399999999999997</v>
      </c>
      <c r="CU177">
        <v>0.28399999999999997</v>
      </c>
      <c r="CV177">
        <v>0.2833</v>
      </c>
      <c r="CW177">
        <v>0.28260000000000002</v>
      </c>
      <c r="CX177">
        <v>0.28270000000000001</v>
      </c>
      <c r="CY177">
        <v>0.28189999999999998</v>
      </c>
      <c r="CZ177">
        <v>0.28220000000000001</v>
      </c>
      <c r="DA177">
        <v>0.28189999999999998</v>
      </c>
      <c r="DB177">
        <v>0.28170000000000001</v>
      </c>
      <c r="DC177">
        <v>0.28149999999999997</v>
      </c>
      <c r="DD177">
        <v>0.28129999999999999</v>
      </c>
      <c r="DE177">
        <v>0.28189999999999998</v>
      </c>
      <c r="DF177">
        <v>0.28170000000000001</v>
      </c>
      <c r="DG177">
        <v>0.27839999999999998</v>
      </c>
      <c r="DH177">
        <v>0.2782</v>
      </c>
      <c r="DI177">
        <v>0.27850000000000003</v>
      </c>
      <c r="DJ177">
        <v>0.27789999999999998</v>
      </c>
      <c r="DK177">
        <v>0.28079999999999999</v>
      </c>
      <c r="DL177">
        <v>0.28100000000000003</v>
      </c>
      <c r="DM177">
        <v>0.28029999999999999</v>
      </c>
      <c r="DN177">
        <v>0.28060000000000002</v>
      </c>
      <c r="DO177">
        <v>0.28039999999999998</v>
      </c>
      <c r="DP177">
        <v>0.27939999999999998</v>
      </c>
      <c r="DQ177">
        <v>0.27929999999999999</v>
      </c>
      <c r="DR177">
        <v>0.2752</v>
      </c>
      <c r="DS177">
        <v>0.27260000000000001</v>
      </c>
      <c r="DT177">
        <v>0.26829999999999998</v>
      </c>
      <c r="DU177">
        <v>0.26479999999999998</v>
      </c>
      <c r="DV177">
        <v>0.2611</v>
      </c>
      <c r="DW177">
        <v>0.25290000000000001</v>
      </c>
      <c r="DX177">
        <v>0.24329999999999999</v>
      </c>
      <c r="DY177">
        <v>0.2351</v>
      </c>
      <c r="DZ177">
        <v>0.22739999999999999</v>
      </c>
      <c r="EA177">
        <v>0.2283</v>
      </c>
      <c r="EB177">
        <v>0.22589999999999999</v>
      </c>
      <c r="EC177">
        <v>0.224</v>
      </c>
      <c r="ED177">
        <v>0.22359999999999999</v>
      </c>
      <c r="EE177">
        <v>0.2238</v>
      </c>
      <c r="EF177">
        <v>0.224</v>
      </c>
      <c r="EG177">
        <v>0.22420000000000001</v>
      </c>
      <c r="EH177">
        <v>0.22389999999999999</v>
      </c>
      <c r="EI177">
        <v>0.22459999999999999</v>
      </c>
      <c r="EJ177">
        <v>0.2243</v>
      </c>
      <c r="EK177">
        <v>0.2248</v>
      </c>
      <c r="EL177">
        <v>0.22450000000000001</v>
      </c>
      <c r="EM177">
        <v>0.22459999999999999</v>
      </c>
      <c r="EN177">
        <v>0.2248</v>
      </c>
      <c r="EO177">
        <v>0.2218</v>
      </c>
      <c r="EP177">
        <v>0.2215</v>
      </c>
      <c r="EQ177">
        <v>0.22220000000000001</v>
      </c>
      <c r="ER177">
        <v>0.22489999999999999</v>
      </c>
      <c r="ES177">
        <v>0.22509999999999999</v>
      </c>
      <c r="ET177">
        <v>0.22559999999999999</v>
      </c>
      <c r="EU177">
        <v>0.2261</v>
      </c>
      <c r="EV177">
        <v>0.2319</v>
      </c>
      <c r="EW177">
        <v>0.23719999999999999</v>
      </c>
      <c r="EX177">
        <v>0.2427</v>
      </c>
      <c r="EY177">
        <v>0.24740000000000001</v>
      </c>
      <c r="EZ177">
        <v>0.25019999999999998</v>
      </c>
      <c r="FA177">
        <v>0.25629999999999997</v>
      </c>
      <c r="FB177">
        <v>0.26079999999999998</v>
      </c>
      <c r="FC177">
        <v>0.2651</v>
      </c>
      <c r="FD177">
        <v>0.27329999999999999</v>
      </c>
      <c r="FE177">
        <v>0.27260000000000001</v>
      </c>
      <c r="FF177">
        <v>0.25719999999999998</v>
      </c>
      <c r="FG177">
        <v>0.25950000000000001</v>
      </c>
      <c r="FH177">
        <v>0.25940000000000002</v>
      </c>
      <c r="FI177">
        <v>0.26219999999999999</v>
      </c>
      <c r="FJ177">
        <v>0.26229999999999998</v>
      </c>
      <c r="FK177">
        <v>0.26140000000000002</v>
      </c>
      <c r="FL177">
        <v>0.26150000000000001</v>
      </c>
      <c r="FM177">
        <v>0.26079999999999998</v>
      </c>
      <c r="FN177">
        <v>0.26100000000000001</v>
      </c>
      <c r="FO177">
        <v>0.26040000000000002</v>
      </c>
      <c r="FP177">
        <v>0.26069999999999999</v>
      </c>
      <c r="FQ177">
        <v>0.26050000000000001</v>
      </c>
      <c r="FR177">
        <v>0.26029999999999998</v>
      </c>
      <c r="FS177">
        <v>0.2601</v>
      </c>
      <c r="FT177">
        <v>0.26040000000000002</v>
      </c>
      <c r="FU177">
        <v>0.26079999999999998</v>
      </c>
      <c r="FV177">
        <v>0.25840000000000002</v>
      </c>
      <c r="FW177">
        <v>0.25829999999999997</v>
      </c>
      <c r="FX177">
        <v>0.2591</v>
      </c>
      <c r="FY177">
        <v>0.26250000000000001</v>
      </c>
      <c r="FZ177">
        <v>0.26240000000000002</v>
      </c>
      <c r="GA177">
        <v>0.26329999999999998</v>
      </c>
      <c r="GC177" s="58" t="str">
        <f>INDEX('[1]MONEDA FIA'!$B$2:$B$51,MATCH(A177,'[1]MONEDA FIA'!$A$2:$A$51,0))</f>
        <v>DA</v>
      </c>
    </row>
    <row r="178" spans="1:185" x14ac:dyDescent="0.2">
      <c r="A178" t="s">
        <v>57</v>
      </c>
      <c r="B178" t="s">
        <v>13</v>
      </c>
      <c r="C178">
        <v>629735.24</v>
      </c>
      <c r="D178">
        <v>629735.24</v>
      </c>
      <c r="E178">
        <v>629735.24</v>
      </c>
      <c r="F178">
        <v>629735.24</v>
      </c>
      <c r="G178">
        <v>629735.24</v>
      </c>
      <c r="H178">
        <v>629735.24</v>
      </c>
      <c r="I178">
        <v>629735.24</v>
      </c>
      <c r="J178">
        <v>629735.24</v>
      </c>
      <c r="K178">
        <v>629735.24</v>
      </c>
      <c r="L178">
        <v>629735.24</v>
      </c>
      <c r="M178">
        <v>629735.24</v>
      </c>
      <c r="N178">
        <v>629735.24</v>
      </c>
      <c r="O178">
        <v>629735.24</v>
      </c>
      <c r="P178">
        <v>629735.24</v>
      </c>
      <c r="Q178">
        <v>629735.24</v>
      </c>
      <c r="R178">
        <v>629735.24</v>
      </c>
      <c r="S178">
        <v>629735.24</v>
      </c>
      <c r="T178">
        <v>629735.24</v>
      </c>
      <c r="U178">
        <v>629735.24</v>
      </c>
      <c r="V178">
        <v>629735.24</v>
      </c>
      <c r="W178">
        <v>629735.24</v>
      </c>
      <c r="X178">
        <v>629735.24</v>
      </c>
      <c r="Y178">
        <v>629735.24</v>
      </c>
      <c r="Z178">
        <v>629735.24</v>
      </c>
      <c r="AA178">
        <v>629735.24</v>
      </c>
      <c r="AB178">
        <v>629735.24</v>
      </c>
      <c r="AC178">
        <v>629735.24</v>
      </c>
      <c r="AD178">
        <v>629735.24</v>
      </c>
      <c r="AE178">
        <v>629735.24</v>
      </c>
      <c r="AF178">
        <v>629735.24</v>
      </c>
      <c r="AG178">
        <v>629735.24</v>
      </c>
      <c r="AH178">
        <v>629735.24</v>
      </c>
      <c r="AI178">
        <v>629735.24</v>
      </c>
      <c r="AJ178">
        <v>629735.24</v>
      </c>
      <c r="AK178">
        <v>629735.24</v>
      </c>
      <c r="AL178">
        <v>629735.24</v>
      </c>
      <c r="AM178">
        <v>629735.24</v>
      </c>
      <c r="AN178">
        <v>629735.24</v>
      </c>
      <c r="AO178">
        <v>629735.24</v>
      </c>
      <c r="AP178">
        <v>629735.24</v>
      </c>
      <c r="AQ178">
        <v>629735.24</v>
      </c>
      <c r="AR178">
        <v>629735.24</v>
      </c>
      <c r="AS178">
        <v>629735.24</v>
      </c>
      <c r="AT178">
        <v>629735.24</v>
      </c>
      <c r="AU178">
        <v>629735.24</v>
      </c>
      <c r="AV178">
        <v>629735.24</v>
      </c>
      <c r="AW178">
        <v>629735.24</v>
      </c>
      <c r="AX178">
        <v>629735.24</v>
      </c>
      <c r="AY178">
        <v>629735.24</v>
      </c>
      <c r="AZ178">
        <v>629735.24</v>
      </c>
      <c r="BA178">
        <v>629735.24</v>
      </c>
      <c r="BB178">
        <v>629735.24</v>
      </c>
      <c r="BC178">
        <v>629735.24</v>
      </c>
      <c r="BD178">
        <v>629735.24</v>
      </c>
      <c r="BE178">
        <v>629735.24</v>
      </c>
      <c r="BF178">
        <v>629735.24</v>
      </c>
      <c r="BG178">
        <v>629735.24</v>
      </c>
      <c r="BH178">
        <v>629735.24</v>
      </c>
      <c r="BI178">
        <v>629735.24</v>
      </c>
      <c r="BJ178">
        <v>629735.24</v>
      </c>
      <c r="BK178">
        <v>629735.24</v>
      </c>
      <c r="BL178">
        <v>629735.24</v>
      </c>
      <c r="BM178">
        <v>629735.24</v>
      </c>
      <c r="BN178">
        <v>629735.24</v>
      </c>
      <c r="BO178">
        <v>629735.24</v>
      </c>
      <c r="BP178">
        <v>629735.24</v>
      </c>
      <c r="BQ178">
        <v>629735.24</v>
      </c>
      <c r="BR178">
        <v>629735.24</v>
      </c>
      <c r="BS178">
        <v>629735.24</v>
      </c>
      <c r="BT178">
        <v>629735.24</v>
      </c>
      <c r="BU178">
        <v>629735.24</v>
      </c>
      <c r="BV178">
        <v>629735.24</v>
      </c>
      <c r="BW178">
        <v>629735.24</v>
      </c>
      <c r="BX178">
        <v>629735.24</v>
      </c>
      <c r="BY178">
        <v>629735.24</v>
      </c>
      <c r="BZ178">
        <v>629735.24</v>
      </c>
      <c r="CA178">
        <v>629735.24</v>
      </c>
      <c r="CB178">
        <v>629735.24</v>
      </c>
      <c r="CC178">
        <v>629735.24</v>
      </c>
      <c r="CD178">
        <v>629735.24</v>
      </c>
      <c r="CE178">
        <v>629735.24</v>
      </c>
      <c r="CF178">
        <v>629735.24</v>
      </c>
      <c r="CG178">
        <v>629735.24</v>
      </c>
      <c r="CH178">
        <v>629735.24</v>
      </c>
      <c r="CI178">
        <v>629735.24</v>
      </c>
      <c r="CJ178">
        <v>629735.24</v>
      </c>
      <c r="CK178">
        <v>629735.24</v>
      </c>
      <c r="CL178">
        <v>629735.24</v>
      </c>
      <c r="CM178">
        <v>629735.24</v>
      </c>
      <c r="CN178">
        <v>629735.24</v>
      </c>
      <c r="CO178">
        <v>629735.24</v>
      </c>
      <c r="CP178">
        <v>629735.24</v>
      </c>
      <c r="CQ178">
        <v>629735.24</v>
      </c>
      <c r="CR178">
        <v>629735.24</v>
      </c>
      <c r="CS178">
        <v>629735.24</v>
      </c>
      <c r="CT178">
        <v>629735.24</v>
      </c>
      <c r="CU178">
        <v>629735.24</v>
      </c>
      <c r="CV178">
        <v>629735.24</v>
      </c>
      <c r="CW178">
        <v>629735.24</v>
      </c>
      <c r="CX178">
        <v>629735.24</v>
      </c>
      <c r="CY178">
        <v>629735.24</v>
      </c>
      <c r="CZ178">
        <v>629735.24</v>
      </c>
      <c r="DA178">
        <v>629735.24</v>
      </c>
      <c r="DB178">
        <v>629735.24</v>
      </c>
      <c r="DC178">
        <v>629735.24</v>
      </c>
      <c r="DD178">
        <v>629735.24</v>
      </c>
      <c r="DE178">
        <v>629735.24</v>
      </c>
      <c r="DF178">
        <v>629735.24</v>
      </c>
      <c r="DG178">
        <v>629735.24</v>
      </c>
      <c r="DH178">
        <v>629735.24</v>
      </c>
      <c r="DI178">
        <v>629735.24</v>
      </c>
      <c r="DJ178">
        <v>629735.24</v>
      </c>
      <c r="DK178">
        <v>629735.24</v>
      </c>
      <c r="DL178">
        <v>629735.24</v>
      </c>
      <c r="DM178">
        <v>629735.24</v>
      </c>
      <c r="DN178">
        <v>629735.24</v>
      </c>
      <c r="DO178">
        <v>629735.24</v>
      </c>
      <c r="DP178">
        <v>629735.24</v>
      </c>
      <c r="DQ178">
        <v>629735.24</v>
      </c>
      <c r="DR178">
        <v>629735.24</v>
      </c>
      <c r="DS178">
        <v>629735.24</v>
      </c>
      <c r="DT178">
        <v>629735.24</v>
      </c>
      <c r="DU178">
        <v>629735.24</v>
      </c>
      <c r="DV178">
        <v>629735.24</v>
      </c>
      <c r="DW178">
        <v>629735.24</v>
      </c>
      <c r="DX178">
        <v>629735.24</v>
      </c>
      <c r="DY178">
        <v>629735.24</v>
      </c>
      <c r="DZ178">
        <v>629735.24</v>
      </c>
      <c r="EA178">
        <v>629735.24</v>
      </c>
      <c r="EB178">
        <v>629735.24</v>
      </c>
      <c r="EC178">
        <v>629735.24</v>
      </c>
      <c r="ED178">
        <v>629735.24</v>
      </c>
      <c r="EE178">
        <v>629735.24</v>
      </c>
      <c r="EF178">
        <v>629735.24</v>
      </c>
      <c r="EG178">
        <v>629735.24</v>
      </c>
      <c r="EH178">
        <v>629735.24</v>
      </c>
      <c r="EI178">
        <v>629735.24</v>
      </c>
      <c r="EJ178">
        <v>629735.24</v>
      </c>
      <c r="EK178">
        <v>629735.24</v>
      </c>
      <c r="EL178">
        <v>629735.24</v>
      </c>
      <c r="EM178">
        <v>629735.24</v>
      </c>
      <c r="EN178">
        <v>629735.24</v>
      </c>
      <c r="EO178">
        <v>629735.24</v>
      </c>
      <c r="EP178">
        <v>629735.24</v>
      </c>
      <c r="EQ178">
        <v>629735.24</v>
      </c>
      <c r="ER178">
        <v>629735.24</v>
      </c>
      <c r="ES178">
        <v>629735.24</v>
      </c>
      <c r="ET178">
        <v>629735.24</v>
      </c>
      <c r="EU178">
        <v>629735.24</v>
      </c>
      <c r="EV178">
        <v>629735.24</v>
      </c>
      <c r="EW178">
        <v>629735.24</v>
      </c>
      <c r="EX178">
        <v>629735.24</v>
      </c>
      <c r="EY178">
        <v>629735.24</v>
      </c>
      <c r="EZ178">
        <v>629735.24</v>
      </c>
      <c r="FA178">
        <v>629735.24</v>
      </c>
      <c r="FB178">
        <v>629735.24</v>
      </c>
      <c r="FC178">
        <v>629735.24</v>
      </c>
      <c r="FD178">
        <v>629735.24</v>
      </c>
      <c r="FE178">
        <v>629735.24</v>
      </c>
      <c r="FF178">
        <v>629735.24</v>
      </c>
      <c r="FG178">
        <v>629735.24</v>
      </c>
      <c r="FH178">
        <v>629735.24</v>
      </c>
      <c r="FI178">
        <v>629735.24</v>
      </c>
      <c r="FJ178">
        <v>629735.24</v>
      </c>
      <c r="FK178">
        <v>629735.24</v>
      </c>
      <c r="FL178">
        <v>629735.24</v>
      </c>
      <c r="FM178">
        <v>629735.24</v>
      </c>
      <c r="FN178">
        <v>629735.24</v>
      </c>
      <c r="FO178">
        <v>629735.24</v>
      </c>
      <c r="FP178">
        <v>629735.24</v>
      </c>
      <c r="FQ178">
        <v>629735.24</v>
      </c>
      <c r="FR178">
        <v>629735.24</v>
      </c>
      <c r="FS178">
        <v>629735.24</v>
      </c>
      <c r="FT178">
        <v>629735.24</v>
      </c>
      <c r="FU178">
        <v>629735.24</v>
      </c>
      <c r="FV178">
        <v>629735.24</v>
      </c>
      <c r="FW178">
        <v>629735.24</v>
      </c>
      <c r="FX178">
        <v>629735.24</v>
      </c>
      <c r="FY178">
        <v>629735.24</v>
      </c>
      <c r="FZ178">
        <v>629735.24</v>
      </c>
      <c r="GA178">
        <v>629735.24</v>
      </c>
      <c r="GC178" s="58" t="str">
        <f>INDEX('[1]MONEDA FIA'!$B$2:$B$51,MATCH(A178,'[1]MONEDA FIA'!$A$2:$A$51,0))</f>
        <v>DA</v>
      </c>
    </row>
    <row r="179" spans="1:185" x14ac:dyDescent="0.2">
      <c r="A179" t="s">
        <v>57</v>
      </c>
      <c r="B179" t="s">
        <v>16</v>
      </c>
      <c r="C179">
        <v>629735.24</v>
      </c>
      <c r="D179">
        <v>629735.24</v>
      </c>
      <c r="E179">
        <v>629735.24</v>
      </c>
      <c r="F179">
        <v>629735.24</v>
      </c>
      <c r="G179">
        <v>629735.24</v>
      </c>
      <c r="H179">
        <v>629735.24</v>
      </c>
      <c r="I179">
        <v>629735.24</v>
      </c>
      <c r="J179">
        <v>629735.24</v>
      </c>
      <c r="K179">
        <v>629735.24</v>
      </c>
      <c r="L179">
        <v>629735.24</v>
      </c>
      <c r="M179">
        <v>629735.24</v>
      </c>
      <c r="N179">
        <v>629735.24</v>
      </c>
      <c r="O179">
        <v>629735.24</v>
      </c>
      <c r="P179">
        <v>629735.24</v>
      </c>
      <c r="Q179">
        <v>629735.24</v>
      </c>
      <c r="R179">
        <v>629735.24</v>
      </c>
      <c r="S179">
        <v>629735.24</v>
      </c>
      <c r="T179">
        <v>629735.24</v>
      </c>
      <c r="U179">
        <v>629735.24</v>
      </c>
      <c r="V179">
        <v>629735.24</v>
      </c>
      <c r="W179">
        <v>629735.24</v>
      </c>
      <c r="X179">
        <v>629735.24</v>
      </c>
      <c r="Y179">
        <v>629735.24</v>
      </c>
      <c r="Z179">
        <v>629735.24</v>
      </c>
      <c r="AA179">
        <v>629735.24</v>
      </c>
      <c r="AB179">
        <v>629735.24</v>
      </c>
      <c r="AC179">
        <v>629735.24</v>
      </c>
      <c r="AD179">
        <v>629735.24</v>
      </c>
      <c r="AE179">
        <v>629735.24</v>
      </c>
      <c r="AF179">
        <v>629735.24</v>
      </c>
      <c r="AG179">
        <v>629735.24</v>
      </c>
      <c r="AH179">
        <v>629735.24</v>
      </c>
      <c r="AI179">
        <v>629735.24</v>
      </c>
      <c r="AJ179">
        <v>629735.24</v>
      </c>
      <c r="AK179">
        <v>629735.24</v>
      </c>
      <c r="AL179">
        <v>629735.24</v>
      </c>
      <c r="AM179">
        <v>629735.24</v>
      </c>
      <c r="AN179">
        <v>629735.24</v>
      </c>
      <c r="AO179">
        <v>629735.24</v>
      </c>
      <c r="AP179">
        <v>629735.24</v>
      </c>
      <c r="AQ179">
        <v>629735.24</v>
      </c>
      <c r="AR179">
        <v>629735.24</v>
      </c>
      <c r="AS179">
        <v>629735.24</v>
      </c>
      <c r="AT179">
        <v>629735.24</v>
      </c>
      <c r="AU179">
        <v>629735.24</v>
      </c>
      <c r="AV179">
        <v>629735.24</v>
      </c>
      <c r="AW179">
        <v>629735.24</v>
      </c>
      <c r="AX179">
        <v>629735.24</v>
      </c>
      <c r="AY179">
        <v>629735.24</v>
      </c>
      <c r="AZ179">
        <v>629735.24</v>
      </c>
      <c r="BA179">
        <v>629735.24</v>
      </c>
      <c r="BB179">
        <v>629735.24</v>
      </c>
      <c r="BC179">
        <v>629735.24</v>
      </c>
      <c r="BD179">
        <v>629735.24</v>
      </c>
      <c r="BE179">
        <v>629735.24</v>
      </c>
      <c r="BF179">
        <v>629735.24</v>
      </c>
      <c r="BG179">
        <v>629735.24</v>
      </c>
      <c r="BH179">
        <v>629735.24</v>
      </c>
      <c r="BI179">
        <v>629735.24</v>
      </c>
      <c r="BJ179">
        <v>629735.24</v>
      </c>
      <c r="BK179">
        <v>629735.24</v>
      </c>
      <c r="BL179">
        <v>629735.24</v>
      </c>
      <c r="BM179">
        <v>629735.24</v>
      </c>
      <c r="BN179">
        <v>629735.24</v>
      </c>
      <c r="BO179">
        <v>629735.24</v>
      </c>
      <c r="BP179">
        <v>629735.24</v>
      </c>
      <c r="BQ179">
        <v>629735.24</v>
      </c>
      <c r="BR179">
        <v>629735.24</v>
      </c>
      <c r="BS179">
        <v>629735.24</v>
      </c>
      <c r="BT179">
        <v>629735.24</v>
      </c>
      <c r="BU179">
        <v>629735.24</v>
      </c>
      <c r="BV179">
        <v>629735.24</v>
      </c>
      <c r="BW179">
        <v>629735.24</v>
      </c>
      <c r="BX179">
        <v>629735.24</v>
      </c>
      <c r="BY179">
        <v>629735.24</v>
      </c>
      <c r="BZ179">
        <v>629735.24</v>
      </c>
      <c r="CA179">
        <v>629735.24</v>
      </c>
      <c r="CB179">
        <v>629735.24</v>
      </c>
      <c r="CC179">
        <v>629735.24</v>
      </c>
      <c r="CD179">
        <v>629735.24</v>
      </c>
      <c r="CE179">
        <v>629735.24</v>
      </c>
      <c r="CF179">
        <v>629735.24</v>
      </c>
      <c r="CG179">
        <v>629735.24</v>
      </c>
      <c r="CH179">
        <v>629735.24</v>
      </c>
      <c r="CI179">
        <v>629735.24</v>
      </c>
      <c r="CJ179">
        <v>629735.24</v>
      </c>
      <c r="CK179">
        <v>629735.24</v>
      </c>
      <c r="CL179">
        <v>629735.24</v>
      </c>
      <c r="CM179">
        <v>629735.24</v>
      </c>
      <c r="CN179">
        <v>629735.24</v>
      </c>
      <c r="CO179">
        <v>629735.24</v>
      </c>
      <c r="CP179">
        <v>629735.24</v>
      </c>
      <c r="CQ179">
        <v>629735.24</v>
      </c>
      <c r="CR179">
        <v>629735.24</v>
      </c>
      <c r="CS179">
        <v>629735.24</v>
      </c>
      <c r="CT179">
        <v>629735.24</v>
      </c>
      <c r="CU179">
        <v>629735.24</v>
      </c>
      <c r="CV179">
        <v>629735.24</v>
      </c>
      <c r="CW179">
        <v>629735.24</v>
      </c>
      <c r="CX179">
        <v>629735.24</v>
      </c>
      <c r="CY179">
        <v>629735.24</v>
      </c>
      <c r="CZ179">
        <v>629735.24</v>
      </c>
      <c r="DA179">
        <v>629735.24</v>
      </c>
      <c r="DB179">
        <v>629735.24</v>
      </c>
      <c r="DC179">
        <v>629735.24</v>
      </c>
      <c r="DD179">
        <v>629735.24</v>
      </c>
      <c r="DE179">
        <v>629735.24</v>
      </c>
      <c r="DF179">
        <v>629735.24</v>
      </c>
      <c r="DG179">
        <v>629735.24</v>
      </c>
      <c r="DH179">
        <v>629735.24</v>
      </c>
      <c r="DI179">
        <v>629735.24</v>
      </c>
      <c r="DJ179">
        <v>629735.24</v>
      </c>
      <c r="DK179">
        <v>629735.24</v>
      </c>
      <c r="DL179">
        <v>629735.24</v>
      </c>
      <c r="DM179">
        <v>629735.24</v>
      </c>
      <c r="DN179">
        <v>629735.24</v>
      </c>
      <c r="DO179">
        <v>629735.24</v>
      </c>
      <c r="DP179">
        <v>629735.24</v>
      </c>
      <c r="DQ179">
        <v>629735.24</v>
      </c>
      <c r="DR179">
        <v>629735.24</v>
      </c>
      <c r="DS179">
        <v>629735.24</v>
      </c>
      <c r="DT179">
        <v>629735.24</v>
      </c>
      <c r="DU179">
        <v>629735.24</v>
      </c>
      <c r="DV179">
        <v>629735.24</v>
      </c>
      <c r="DW179">
        <v>629735.24</v>
      </c>
      <c r="DX179">
        <v>629735.24</v>
      </c>
      <c r="DY179">
        <v>629735.24</v>
      </c>
      <c r="DZ179">
        <v>629735.24</v>
      </c>
      <c r="EA179">
        <v>629735.24</v>
      </c>
      <c r="EB179">
        <v>629735.24</v>
      </c>
      <c r="EC179">
        <v>629735.24</v>
      </c>
      <c r="ED179">
        <v>629735.24</v>
      </c>
      <c r="EE179">
        <v>629735.24</v>
      </c>
      <c r="EF179">
        <v>629735.24</v>
      </c>
      <c r="EG179">
        <v>629735.24</v>
      </c>
      <c r="EH179">
        <v>629735.24</v>
      </c>
      <c r="EI179">
        <v>629735.24</v>
      </c>
      <c r="EJ179">
        <v>629735.24</v>
      </c>
      <c r="EK179">
        <v>629735.24</v>
      </c>
      <c r="EL179">
        <v>629735.24</v>
      </c>
      <c r="EM179">
        <v>629735.24</v>
      </c>
      <c r="EN179">
        <v>629735.24</v>
      </c>
      <c r="EO179">
        <v>629735.24</v>
      </c>
      <c r="EP179">
        <v>629735.24</v>
      </c>
      <c r="EQ179">
        <v>629735.24</v>
      </c>
      <c r="ER179">
        <v>629735.24</v>
      </c>
      <c r="ES179">
        <v>629735.24</v>
      </c>
      <c r="ET179">
        <v>629735.24</v>
      </c>
      <c r="EU179">
        <v>629735.24</v>
      </c>
      <c r="EV179">
        <v>629735.24</v>
      </c>
      <c r="EW179">
        <v>629735.24</v>
      </c>
      <c r="EX179">
        <v>629735.24</v>
      </c>
      <c r="EY179">
        <v>629735.24</v>
      </c>
      <c r="EZ179">
        <v>629735.24</v>
      </c>
      <c r="FA179">
        <v>629735.24</v>
      </c>
      <c r="FB179">
        <v>629735.24</v>
      </c>
      <c r="FC179">
        <v>629735.24</v>
      </c>
      <c r="FD179">
        <v>629735.24</v>
      </c>
      <c r="FE179">
        <v>629735.24</v>
      </c>
      <c r="FF179">
        <v>629735.24</v>
      </c>
      <c r="FG179">
        <v>629735.24</v>
      </c>
      <c r="FH179">
        <v>629735.24</v>
      </c>
      <c r="FI179">
        <v>629735.24</v>
      </c>
      <c r="FJ179">
        <v>629735.24</v>
      </c>
      <c r="FK179">
        <v>629735.24</v>
      </c>
      <c r="FL179">
        <v>629735.24</v>
      </c>
      <c r="FM179">
        <v>629735.24</v>
      </c>
      <c r="FN179">
        <v>629735.24</v>
      </c>
      <c r="FO179">
        <v>629735.24</v>
      </c>
      <c r="FP179">
        <v>629735.24</v>
      </c>
      <c r="FQ179">
        <v>629735.24</v>
      </c>
      <c r="FR179">
        <v>629735.24</v>
      </c>
      <c r="FS179">
        <v>629735.24</v>
      </c>
      <c r="FT179">
        <v>629735.24</v>
      </c>
      <c r="FU179">
        <v>629735.24</v>
      </c>
      <c r="FV179">
        <v>629735.24</v>
      </c>
      <c r="FW179">
        <v>629735.24</v>
      </c>
      <c r="FX179">
        <v>629735.24</v>
      </c>
      <c r="FY179">
        <v>629735.24</v>
      </c>
      <c r="FZ179">
        <v>629735.24</v>
      </c>
      <c r="GA179">
        <v>629735.24</v>
      </c>
      <c r="GC179" s="58" t="str">
        <f>INDEX('[1]MONEDA FIA'!$B$2:$B$51,MATCH(A179,'[1]MONEDA FIA'!$A$2:$A$51,0))</f>
        <v>DA</v>
      </c>
    </row>
    <row r="180" spans="1:185" x14ac:dyDescent="0.2">
      <c r="A180" t="s">
        <v>57</v>
      </c>
      <c r="B180" t="s">
        <v>14</v>
      </c>
      <c r="C180">
        <v>0</v>
      </c>
      <c r="D180">
        <v>0</v>
      </c>
      <c r="E180">
        <v>0</v>
      </c>
      <c r="F180">
        <v>0</v>
      </c>
      <c r="G180">
        <v>0</v>
      </c>
      <c r="H180">
        <v>0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0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0</v>
      </c>
      <c r="DL180">
        <v>0</v>
      </c>
      <c r="DM180">
        <v>0</v>
      </c>
      <c r="DN180">
        <v>0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0</v>
      </c>
      <c r="EH180">
        <v>0</v>
      </c>
      <c r="EI180">
        <v>0</v>
      </c>
      <c r="EJ180">
        <v>0</v>
      </c>
      <c r="EK180">
        <v>0</v>
      </c>
      <c r="EL180">
        <v>0</v>
      </c>
      <c r="EM180">
        <v>0</v>
      </c>
      <c r="EN180">
        <v>0</v>
      </c>
      <c r="EO180">
        <v>0</v>
      </c>
      <c r="EP180">
        <v>0</v>
      </c>
      <c r="EQ180">
        <v>0</v>
      </c>
      <c r="ER180">
        <v>0</v>
      </c>
      <c r="ES180">
        <v>0</v>
      </c>
      <c r="ET180">
        <v>0</v>
      </c>
      <c r="EU180">
        <v>0</v>
      </c>
      <c r="EV180">
        <v>0</v>
      </c>
      <c r="EW180">
        <v>0</v>
      </c>
      <c r="EX180">
        <v>0</v>
      </c>
      <c r="EY180">
        <v>0</v>
      </c>
      <c r="EZ180">
        <v>0</v>
      </c>
      <c r="FA180">
        <v>0</v>
      </c>
      <c r="FB180">
        <v>0</v>
      </c>
      <c r="FC180">
        <v>0</v>
      </c>
      <c r="FD180">
        <v>0</v>
      </c>
      <c r="FE180">
        <v>0</v>
      </c>
      <c r="FF180">
        <v>0</v>
      </c>
      <c r="FG180">
        <v>0</v>
      </c>
      <c r="FH180">
        <v>0</v>
      </c>
      <c r="FI180">
        <v>0</v>
      </c>
      <c r="FJ180">
        <v>0</v>
      </c>
      <c r="FK180">
        <v>0</v>
      </c>
      <c r="FL180">
        <v>0</v>
      </c>
      <c r="FM180">
        <v>0</v>
      </c>
      <c r="FN180">
        <v>0</v>
      </c>
      <c r="FO180">
        <v>0</v>
      </c>
      <c r="FP180">
        <v>0</v>
      </c>
      <c r="FQ180">
        <v>0</v>
      </c>
      <c r="FR180">
        <v>0</v>
      </c>
      <c r="FS180">
        <v>0</v>
      </c>
      <c r="FT180">
        <v>0</v>
      </c>
      <c r="FU180">
        <v>0</v>
      </c>
      <c r="FV180">
        <v>0</v>
      </c>
      <c r="FW180">
        <v>0</v>
      </c>
      <c r="FX180">
        <v>0</v>
      </c>
      <c r="FY180">
        <v>0</v>
      </c>
      <c r="FZ180">
        <v>0</v>
      </c>
      <c r="GA180">
        <v>0</v>
      </c>
      <c r="GC180" s="58" t="str">
        <f>INDEX('[1]MONEDA FIA'!$B$2:$B$51,MATCH(A180,'[1]MONEDA FIA'!$A$2:$A$51,0))</f>
        <v>DA</v>
      </c>
    </row>
    <row r="181" spans="1:185" x14ac:dyDescent="0.2">
      <c r="A181" t="s">
        <v>57</v>
      </c>
      <c r="B181" t="s">
        <v>15</v>
      </c>
      <c r="C181">
        <v>0</v>
      </c>
      <c r="D181">
        <v>0</v>
      </c>
      <c r="E181">
        <v>0</v>
      </c>
      <c r="F181">
        <v>0</v>
      </c>
      <c r="G181">
        <v>0</v>
      </c>
      <c r="H181">
        <v>0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0</v>
      </c>
      <c r="BK181">
        <v>0</v>
      </c>
      <c r="BL181">
        <v>0</v>
      </c>
      <c r="BM181">
        <v>0</v>
      </c>
      <c r="BN181">
        <v>0</v>
      </c>
      <c r="BO181">
        <v>0</v>
      </c>
      <c r="BP181">
        <v>0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0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0</v>
      </c>
      <c r="DB181">
        <v>0</v>
      </c>
      <c r="DC181">
        <v>0</v>
      </c>
      <c r="DD181">
        <v>0</v>
      </c>
      <c r="DE181">
        <v>0</v>
      </c>
      <c r="DF181">
        <v>0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0</v>
      </c>
      <c r="DM181">
        <v>0</v>
      </c>
      <c r="DN181">
        <v>0</v>
      </c>
      <c r="DO181">
        <v>0</v>
      </c>
      <c r="DP181">
        <v>0</v>
      </c>
      <c r="DQ181">
        <v>0</v>
      </c>
      <c r="DR181">
        <v>0</v>
      </c>
      <c r="DS181">
        <v>0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0</v>
      </c>
      <c r="EH181">
        <v>0</v>
      </c>
      <c r="EI181">
        <v>0</v>
      </c>
      <c r="EJ181">
        <v>0</v>
      </c>
      <c r="EK181">
        <v>0</v>
      </c>
      <c r="EL181">
        <v>0</v>
      </c>
      <c r="EM181">
        <v>0</v>
      </c>
      <c r="EN181">
        <v>0</v>
      </c>
      <c r="EO181">
        <v>0</v>
      </c>
      <c r="EP181">
        <v>0</v>
      </c>
      <c r="EQ181">
        <v>0</v>
      </c>
      <c r="ER181">
        <v>0</v>
      </c>
      <c r="ES181">
        <v>0</v>
      </c>
      <c r="ET181">
        <v>0</v>
      </c>
      <c r="EU181">
        <v>0</v>
      </c>
      <c r="EV181">
        <v>0</v>
      </c>
      <c r="EW181">
        <v>0</v>
      </c>
      <c r="EX181">
        <v>0</v>
      </c>
      <c r="EY181">
        <v>0</v>
      </c>
      <c r="EZ181">
        <v>0</v>
      </c>
      <c r="FA181">
        <v>0</v>
      </c>
      <c r="FB181">
        <v>0</v>
      </c>
      <c r="FC181">
        <v>0</v>
      </c>
      <c r="FD181">
        <v>0</v>
      </c>
      <c r="FE181">
        <v>0</v>
      </c>
      <c r="FF181">
        <v>0</v>
      </c>
      <c r="FG181">
        <v>0</v>
      </c>
      <c r="FH181">
        <v>0</v>
      </c>
      <c r="FI181">
        <v>0</v>
      </c>
      <c r="FJ181">
        <v>0</v>
      </c>
      <c r="FK181">
        <v>0</v>
      </c>
      <c r="FL181">
        <v>0</v>
      </c>
      <c r="FM181">
        <v>0</v>
      </c>
      <c r="FN181">
        <v>0</v>
      </c>
      <c r="FO181">
        <v>0</v>
      </c>
      <c r="FP181">
        <v>0</v>
      </c>
      <c r="FQ181">
        <v>0</v>
      </c>
      <c r="FR181">
        <v>0</v>
      </c>
      <c r="FS181">
        <v>0</v>
      </c>
      <c r="FT181">
        <v>0</v>
      </c>
      <c r="FU181">
        <v>0</v>
      </c>
      <c r="FV181">
        <v>0</v>
      </c>
      <c r="FW181">
        <v>0</v>
      </c>
      <c r="FX181">
        <v>0</v>
      </c>
      <c r="FY181">
        <v>0</v>
      </c>
      <c r="FZ181">
        <v>0</v>
      </c>
      <c r="GA181">
        <v>0</v>
      </c>
      <c r="GC181" s="58" t="str">
        <f>INDEX('[1]MONEDA FIA'!$B$2:$B$51,MATCH(A181,'[1]MONEDA FIA'!$A$2:$A$51,0))</f>
        <v>DA</v>
      </c>
    </row>
    <row r="182" spans="1:185" x14ac:dyDescent="0.2">
      <c r="A182" t="s">
        <v>60</v>
      </c>
      <c r="B182" t="s">
        <v>13</v>
      </c>
      <c r="C182">
        <v>707445.9</v>
      </c>
      <c r="D182">
        <v>707433.01</v>
      </c>
      <c r="E182">
        <v>707420.12</v>
      </c>
      <c r="F182">
        <v>707407.23</v>
      </c>
      <c r="G182">
        <v>707394.34</v>
      </c>
      <c r="H182">
        <v>707381.45</v>
      </c>
      <c r="I182">
        <v>707368.57</v>
      </c>
      <c r="J182">
        <v>707355.69</v>
      </c>
      <c r="K182">
        <v>707342.81</v>
      </c>
      <c r="L182">
        <v>707329.93</v>
      </c>
      <c r="M182">
        <v>707317.05</v>
      </c>
      <c r="N182">
        <v>707304.17</v>
      </c>
      <c r="O182">
        <v>707291.29</v>
      </c>
      <c r="P182">
        <v>707278.41</v>
      </c>
      <c r="Q182">
        <v>707265.53</v>
      </c>
      <c r="R182">
        <v>707252.65</v>
      </c>
      <c r="S182">
        <v>707239.77</v>
      </c>
      <c r="T182">
        <v>707226.89</v>
      </c>
      <c r="U182">
        <v>707214.01</v>
      </c>
      <c r="V182">
        <v>707201.13</v>
      </c>
      <c r="W182">
        <v>707188.25</v>
      </c>
      <c r="X182">
        <v>707175.37</v>
      </c>
      <c r="Y182">
        <v>707162.49</v>
      </c>
      <c r="Z182">
        <v>707149.61</v>
      </c>
      <c r="AA182">
        <v>707136.73</v>
      </c>
      <c r="AB182">
        <v>707123.85</v>
      </c>
      <c r="AC182">
        <v>707110.97</v>
      </c>
      <c r="AD182">
        <v>707098.09</v>
      </c>
      <c r="AE182">
        <v>707085.21</v>
      </c>
      <c r="AF182">
        <v>707072.34</v>
      </c>
      <c r="AG182">
        <v>707462.89</v>
      </c>
      <c r="AH182">
        <v>707449.48</v>
      </c>
      <c r="AI182">
        <v>707436.59</v>
      </c>
      <c r="AJ182">
        <v>707423.7</v>
      </c>
      <c r="AK182">
        <v>707410.81</v>
      </c>
      <c r="AL182">
        <v>707397.92</v>
      </c>
      <c r="AM182">
        <v>707385.03</v>
      </c>
      <c r="AN182">
        <v>707372.15</v>
      </c>
      <c r="AO182">
        <v>707359.27</v>
      </c>
      <c r="AP182">
        <v>707346.39</v>
      </c>
      <c r="AQ182">
        <v>707333.51</v>
      </c>
      <c r="AR182">
        <v>707320.63</v>
      </c>
      <c r="AS182">
        <v>707307.75</v>
      </c>
      <c r="AT182">
        <v>707294.87</v>
      </c>
      <c r="AU182">
        <v>707281.99</v>
      </c>
      <c r="AV182">
        <v>707269.11</v>
      </c>
      <c r="AW182">
        <v>707256.23</v>
      </c>
      <c r="AX182">
        <v>707243.35</v>
      </c>
      <c r="AY182">
        <v>707230.47</v>
      </c>
      <c r="AZ182">
        <v>707217.59</v>
      </c>
      <c r="BA182">
        <v>707204.71</v>
      </c>
      <c r="BB182">
        <v>707191.83</v>
      </c>
      <c r="BC182">
        <v>707178.95</v>
      </c>
      <c r="BD182">
        <v>707166.07</v>
      </c>
      <c r="BE182">
        <v>707153.19</v>
      </c>
      <c r="BF182">
        <v>707140.31</v>
      </c>
      <c r="BG182">
        <v>707127.43</v>
      </c>
      <c r="BH182">
        <v>707114.55</v>
      </c>
      <c r="BI182">
        <v>707468.83</v>
      </c>
      <c r="BJ182">
        <v>707455.47</v>
      </c>
      <c r="BK182">
        <v>707442.58</v>
      </c>
      <c r="BL182">
        <v>707429.69</v>
      </c>
      <c r="BM182">
        <v>707416.8</v>
      </c>
      <c r="BN182">
        <v>707403.91</v>
      </c>
      <c r="BO182">
        <v>707391.02</v>
      </c>
      <c r="BP182">
        <v>707378.13</v>
      </c>
      <c r="BQ182">
        <v>707365.25</v>
      </c>
      <c r="BR182">
        <v>707352.37</v>
      </c>
      <c r="BS182">
        <v>707339.49</v>
      </c>
      <c r="BT182">
        <v>707326.61</v>
      </c>
      <c r="BU182">
        <v>707313.73</v>
      </c>
      <c r="BV182">
        <v>707300.85</v>
      </c>
      <c r="BW182">
        <v>707287.97</v>
      </c>
      <c r="BX182">
        <v>707275.09</v>
      </c>
      <c r="BY182">
        <v>707262.21</v>
      </c>
      <c r="BZ182">
        <v>707249.33</v>
      </c>
      <c r="CA182">
        <v>707236.45</v>
      </c>
      <c r="CB182">
        <v>707223.57</v>
      </c>
      <c r="CC182">
        <v>707210.69</v>
      </c>
      <c r="CD182">
        <v>707197.81</v>
      </c>
      <c r="CE182">
        <v>707184.93</v>
      </c>
      <c r="CF182">
        <v>707172.05</v>
      </c>
      <c r="CG182">
        <v>707159.17</v>
      </c>
      <c r="CH182">
        <v>707146.29</v>
      </c>
      <c r="CI182">
        <v>707133.41</v>
      </c>
      <c r="CJ182">
        <v>707120.53</v>
      </c>
      <c r="CK182">
        <v>707107.65</v>
      </c>
      <c r="CL182">
        <v>707094.77</v>
      </c>
      <c r="CM182">
        <v>707081.89</v>
      </c>
      <c r="CN182">
        <v>707470.32</v>
      </c>
      <c r="CO182">
        <v>678136.46</v>
      </c>
      <c r="CP182">
        <v>678124.55</v>
      </c>
      <c r="CQ182">
        <v>678112.64</v>
      </c>
      <c r="CR182">
        <v>678100.73</v>
      </c>
      <c r="CS182">
        <v>678088.82</v>
      </c>
      <c r="CT182">
        <v>678076.91</v>
      </c>
      <c r="CU182">
        <v>678065</v>
      </c>
      <c r="CV182">
        <v>678053.09</v>
      </c>
      <c r="CW182">
        <v>678041.18</v>
      </c>
      <c r="CX182">
        <v>678029.27</v>
      </c>
      <c r="CY182">
        <v>678017.36</v>
      </c>
      <c r="CZ182">
        <v>678005.46</v>
      </c>
      <c r="DA182">
        <v>677993.55</v>
      </c>
      <c r="DB182">
        <v>677981.63</v>
      </c>
      <c r="DC182">
        <v>677969.73</v>
      </c>
      <c r="DD182">
        <v>677957.83</v>
      </c>
      <c r="DE182">
        <v>677945.93</v>
      </c>
      <c r="DF182">
        <v>677934.03</v>
      </c>
      <c r="DG182">
        <v>677922.13</v>
      </c>
      <c r="DH182">
        <v>677910.23</v>
      </c>
      <c r="DI182">
        <v>677898.33</v>
      </c>
      <c r="DJ182">
        <v>677886.43</v>
      </c>
      <c r="DK182">
        <v>677874.53</v>
      </c>
      <c r="DL182">
        <v>677862.63</v>
      </c>
      <c r="DM182">
        <v>677850.73</v>
      </c>
      <c r="DN182">
        <v>677838.83</v>
      </c>
      <c r="DO182">
        <v>677826.93</v>
      </c>
      <c r="DP182">
        <v>677815.03</v>
      </c>
      <c r="DQ182">
        <v>677803.13</v>
      </c>
      <c r="DR182">
        <v>678152.84</v>
      </c>
      <c r="DS182">
        <v>678140.45</v>
      </c>
      <c r="DT182">
        <v>678128.54</v>
      </c>
      <c r="DU182">
        <v>678116.63</v>
      </c>
      <c r="DV182">
        <v>678104.72</v>
      </c>
      <c r="DW182">
        <v>678092.81</v>
      </c>
      <c r="DX182">
        <v>678080.9</v>
      </c>
      <c r="DY182">
        <v>678068.99</v>
      </c>
      <c r="DZ182">
        <v>678057.08</v>
      </c>
      <c r="EA182">
        <v>678045.17</v>
      </c>
      <c r="EB182">
        <v>678033.26</v>
      </c>
      <c r="EC182">
        <v>678021.35</v>
      </c>
      <c r="ED182">
        <v>678009.44</v>
      </c>
      <c r="EE182">
        <v>677997.53</v>
      </c>
      <c r="EF182">
        <v>677985.62</v>
      </c>
      <c r="EG182">
        <v>677973.72</v>
      </c>
      <c r="EH182">
        <v>677961.82</v>
      </c>
      <c r="EI182">
        <v>677949.92</v>
      </c>
      <c r="EJ182">
        <v>677938.02</v>
      </c>
      <c r="EK182">
        <v>677926.12</v>
      </c>
      <c r="EL182">
        <v>677914.22</v>
      </c>
      <c r="EM182">
        <v>677902.32</v>
      </c>
      <c r="EN182">
        <v>677890.42</v>
      </c>
      <c r="EO182">
        <v>677878.52</v>
      </c>
      <c r="EP182">
        <v>677866.62</v>
      </c>
      <c r="EQ182">
        <v>677854.71999999997</v>
      </c>
      <c r="ER182">
        <v>677842.82</v>
      </c>
      <c r="ES182">
        <v>677830.92</v>
      </c>
      <c r="ET182">
        <v>677819.02</v>
      </c>
      <c r="EU182">
        <v>677807.12</v>
      </c>
      <c r="EV182">
        <v>677795.22</v>
      </c>
      <c r="EW182">
        <v>678155.07</v>
      </c>
      <c r="EX182">
        <v>678142.67</v>
      </c>
      <c r="EY182">
        <v>678130.76</v>
      </c>
      <c r="EZ182">
        <v>678118.85</v>
      </c>
      <c r="FA182">
        <v>678106.94</v>
      </c>
      <c r="FB182">
        <v>678095.03</v>
      </c>
      <c r="FC182">
        <v>678083.12</v>
      </c>
      <c r="FD182">
        <v>678071.21</v>
      </c>
      <c r="FE182">
        <v>678059.3</v>
      </c>
      <c r="FF182">
        <v>678047.39</v>
      </c>
      <c r="FG182">
        <v>678035.48</v>
      </c>
      <c r="FH182">
        <v>678023.57</v>
      </c>
      <c r="FI182">
        <v>678011.66</v>
      </c>
      <c r="FJ182">
        <v>677999.75</v>
      </c>
      <c r="FK182">
        <v>677987.83999999997</v>
      </c>
      <c r="FL182">
        <v>677975.93</v>
      </c>
      <c r="FM182">
        <v>677964.03</v>
      </c>
      <c r="FN182">
        <v>677952.13</v>
      </c>
      <c r="FO182">
        <v>677940.23</v>
      </c>
      <c r="FP182">
        <v>677928.33</v>
      </c>
      <c r="FQ182">
        <v>677916.43</v>
      </c>
      <c r="FR182">
        <v>677904.53</v>
      </c>
      <c r="FS182">
        <v>677892.63</v>
      </c>
      <c r="FT182">
        <v>677880.73</v>
      </c>
      <c r="FU182">
        <v>677868.83</v>
      </c>
      <c r="FV182">
        <v>677856.93</v>
      </c>
      <c r="FW182">
        <v>677845.03</v>
      </c>
      <c r="FX182">
        <v>677833.13</v>
      </c>
      <c r="FY182">
        <v>677821.23</v>
      </c>
      <c r="FZ182">
        <v>677809.33</v>
      </c>
      <c r="GA182">
        <v>678157.4</v>
      </c>
      <c r="GC182" s="58" t="str">
        <f>INDEX('[1]MONEDA FIA'!$B$2:$B$51,MATCH(A182,'[1]MONEDA FIA'!$A$2:$A$51,0))</f>
        <v>BS</v>
      </c>
    </row>
    <row r="183" spans="1:185" x14ac:dyDescent="0.2">
      <c r="A183" t="s">
        <v>60</v>
      </c>
      <c r="B183" t="s">
        <v>16</v>
      </c>
      <c r="C183">
        <v>386908.68</v>
      </c>
      <c r="D183">
        <v>386895.79</v>
      </c>
      <c r="E183">
        <v>386882.9</v>
      </c>
      <c r="F183">
        <v>386870.01</v>
      </c>
      <c r="G183">
        <v>386857.12</v>
      </c>
      <c r="H183">
        <v>386844.23</v>
      </c>
      <c r="I183">
        <v>386831.35</v>
      </c>
      <c r="J183">
        <v>386818.47</v>
      </c>
      <c r="K183">
        <v>386805.59</v>
      </c>
      <c r="L183">
        <v>386792.71</v>
      </c>
      <c r="M183">
        <v>386779.83</v>
      </c>
      <c r="N183">
        <v>386766.95</v>
      </c>
      <c r="O183">
        <v>386754.07</v>
      </c>
      <c r="P183">
        <v>386741.19</v>
      </c>
      <c r="Q183">
        <v>386728.31</v>
      </c>
      <c r="R183">
        <v>386715.43</v>
      </c>
      <c r="S183">
        <v>386702.55</v>
      </c>
      <c r="T183">
        <v>386689.67</v>
      </c>
      <c r="U183">
        <v>386676.79</v>
      </c>
      <c r="V183">
        <v>386663.91</v>
      </c>
      <c r="W183">
        <v>386651.03</v>
      </c>
      <c r="X183">
        <v>386638.15</v>
      </c>
      <c r="Y183">
        <v>386625.27</v>
      </c>
      <c r="Z183">
        <v>386612.39</v>
      </c>
      <c r="AA183">
        <v>386599.51</v>
      </c>
      <c r="AB183">
        <v>386586.63</v>
      </c>
      <c r="AC183">
        <v>386573.75</v>
      </c>
      <c r="AD183">
        <v>386560.87</v>
      </c>
      <c r="AE183">
        <v>386547.99</v>
      </c>
      <c r="AF183">
        <v>386535.12</v>
      </c>
      <c r="AG183">
        <v>386925.67</v>
      </c>
      <c r="AH183">
        <v>386912.26</v>
      </c>
      <c r="AI183">
        <v>386899.37</v>
      </c>
      <c r="AJ183">
        <v>386886.48</v>
      </c>
      <c r="AK183">
        <v>386873.59</v>
      </c>
      <c r="AL183">
        <v>386860.7</v>
      </c>
      <c r="AM183">
        <v>386847.81</v>
      </c>
      <c r="AN183">
        <v>386834.93</v>
      </c>
      <c r="AO183">
        <v>386822.05</v>
      </c>
      <c r="AP183">
        <v>386809.17</v>
      </c>
      <c r="AQ183">
        <v>386796.29</v>
      </c>
      <c r="AR183">
        <v>386783.41</v>
      </c>
      <c r="AS183">
        <v>386770.53</v>
      </c>
      <c r="AT183">
        <v>386757.65</v>
      </c>
      <c r="AU183">
        <v>386744.77</v>
      </c>
      <c r="AV183">
        <v>386731.89</v>
      </c>
      <c r="AW183">
        <v>386719.01</v>
      </c>
      <c r="AX183">
        <v>386706.13</v>
      </c>
      <c r="AY183">
        <v>386693.25</v>
      </c>
      <c r="AZ183">
        <v>386680.37</v>
      </c>
      <c r="BA183">
        <v>386667.49</v>
      </c>
      <c r="BB183">
        <v>386654.61</v>
      </c>
      <c r="BC183">
        <v>386641.73</v>
      </c>
      <c r="BD183">
        <v>386628.85</v>
      </c>
      <c r="BE183">
        <v>386615.97</v>
      </c>
      <c r="BF183">
        <v>386603.09</v>
      </c>
      <c r="BG183">
        <v>386590.21</v>
      </c>
      <c r="BH183">
        <v>386577.33</v>
      </c>
      <c r="BI183">
        <v>386931.61</v>
      </c>
      <c r="BJ183">
        <v>386918.25</v>
      </c>
      <c r="BK183">
        <v>386905.36</v>
      </c>
      <c r="BL183">
        <v>386892.47</v>
      </c>
      <c r="BM183">
        <v>386879.58</v>
      </c>
      <c r="BN183">
        <v>386866.69</v>
      </c>
      <c r="BO183">
        <v>386853.8</v>
      </c>
      <c r="BP183">
        <v>386840.91</v>
      </c>
      <c r="BQ183">
        <v>386828.03</v>
      </c>
      <c r="BR183">
        <v>386815.15</v>
      </c>
      <c r="BS183">
        <v>386802.27</v>
      </c>
      <c r="BT183">
        <v>386789.39</v>
      </c>
      <c r="BU183">
        <v>386776.51</v>
      </c>
      <c r="BV183">
        <v>386763.63</v>
      </c>
      <c r="BW183">
        <v>386750.75</v>
      </c>
      <c r="BX183">
        <v>386737.87</v>
      </c>
      <c r="BY183">
        <v>386724.99</v>
      </c>
      <c r="BZ183">
        <v>386712.11</v>
      </c>
      <c r="CA183">
        <v>386699.23</v>
      </c>
      <c r="CB183">
        <v>386686.35</v>
      </c>
      <c r="CC183">
        <v>386673.47</v>
      </c>
      <c r="CD183">
        <v>386660.59</v>
      </c>
      <c r="CE183">
        <v>386647.71</v>
      </c>
      <c r="CF183">
        <v>386634.83</v>
      </c>
      <c r="CG183">
        <v>386621.95</v>
      </c>
      <c r="CH183">
        <v>386609.07</v>
      </c>
      <c r="CI183">
        <v>386596.19</v>
      </c>
      <c r="CJ183">
        <v>386583.31</v>
      </c>
      <c r="CK183">
        <v>386570.43</v>
      </c>
      <c r="CL183">
        <v>386557.55</v>
      </c>
      <c r="CM183">
        <v>386544.67</v>
      </c>
      <c r="CN183">
        <v>386933.1</v>
      </c>
      <c r="CO183">
        <v>357599.24</v>
      </c>
      <c r="CP183">
        <v>357587.33</v>
      </c>
      <c r="CQ183">
        <v>357575.42</v>
      </c>
      <c r="CR183">
        <v>357563.51</v>
      </c>
      <c r="CS183">
        <v>357551.6</v>
      </c>
      <c r="CT183">
        <v>357539.69</v>
      </c>
      <c r="CU183">
        <v>357527.78</v>
      </c>
      <c r="CV183">
        <v>357515.87</v>
      </c>
      <c r="CW183">
        <v>357503.96</v>
      </c>
      <c r="CX183">
        <v>357492.05</v>
      </c>
      <c r="CY183">
        <v>357480.14</v>
      </c>
      <c r="CZ183">
        <v>357468.24</v>
      </c>
      <c r="DA183">
        <v>357456.33</v>
      </c>
      <c r="DB183">
        <v>357444.41</v>
      </c>
      <c r="DC183">
        <v>357432.51</v>
      </c>
      <c r="DD183">
        <v>357420.61</v>
      </c>
      <c r="DE183">
        <v>357408.71</v>
      </c>
      <c r="DF183">
        <v>357396.81</v>
      </c>
      <c r="DG183">
        <v>357384.91</v>
      </c>
      <c r="DH183">
        <v>357373.01</v>
      </c>
      <c r="DI183">
        <v>357361.11</v>
      </c>
      <c r="DJ183">
        <v>357349.21</v>
      </c>
      <c r="DK183">
        <v>357337.31</v>
      </c>
      <c r="DL183">
        <v>357325.41</v>
      </c>
      <c r="DM183">
        <v>357313.51</v>
      </c>
      <c r="DN183">
        <v>357301.61</v>
      </c>
      <c r="DO183">
        <v>357289.71</v>
      </c>
      <c r="DP183">
        <v>357277.81</v>
      </c>
      <c r="DQ183">
        <v>357265.91</v>
      </c>
      <c r="DR183">
        <v>357615.62</v>
      </c>
      <c r="DS183">
        <v>357603.23</v>
      </c>
      <c r="DT183">
        <v>357591.32</v>
      </c>
      <c r="DU183">
        <v>357579.41</v>
      </c>
      <c r="DV183">
        <v>357567.5</v>
      </c>
      <c r="DW183">
        <v>357555.59</v>
      </c>
      <c r="DX183">
        <v>357543.67999999999</v>
      </c>
      <c r="DY183">
        <v>357531.77</v>
      </c>
      <c r="DZ183">
        <v>357519.86</v>
      </c>
      <c r="EA183">
        <v>357507.95</v>
      </c>
      <c r="EB183">
        <v>357496.04</v>
      </c>
      <c r="EC183">
        <v>357484.13</v>
      </c>
      <c r="ED183">
        <v>357472.22</v>
      </c>
      <c r="EE183">
        <v>357460.31</v>
      </c>
      <c r="EF183">
        <v>357448.4</v>
      </c>
      <c r="EG183">
        <v>357436.5</v>
      </c>
      <c r="EH183">
        <v>357424.6</v>
      </c>
      <c r="EI183">
        <v>357412.7</v>
      </c>
      <c r="EJ183">
        <v>357400.8</v>
      </c>
      <c r="EK183">
        <v>357388.9</v>
      </c>
      <c r="EL183">
        <v>357377</v>
      </c>
      <c r="EM183">
        <v>357365.1</v>
      </c>
      <c r="EN183">
        <v>357353.2</v>
      </c>
      <c r="EO183">
        <v>357341.3</v>
      </c>
      <c r="EP183">
        <v>357329.4</v>
      </c>
      <c r="EQ183">
        <v>357317.5</v>
      </c>
      <c r="ER183">
        <v>357305.59999999998</v>
      </c>
      <c r="ES183">
        <v>357293.7</v>
      </c>
      <c r="ET183">
        <v>357281.8</v>
      </c>
      <c r="EU183">
        <v>357269.9</v>
      </c>
      <c r="EV183">
        <v>357258</v>
      </c>
      <c r="EW183">
        <v>357617.85</v>
      </c>
      <c r="EX183">
        <v>357605.45</v>
      </c>
      <c r="EY183">
        <v>357593.54</v>
      </c>
      <c r="EZ183">
        <v>357581.63</v>
      </c>
      <c r="FA183">
        <v>357569.72</v>
      </c>
      <c r="FB183">
        <v>357557.81</v>
      </c>
      <c r="FC183">
        <v>357545.9</v>
      </c>
      <c r="FD183">
        <v>357533.99</v>
      </c>
      <c r="FE183">
        <v>357522.08</v>
      </c>
      <c r="FF183">
        <v>357510.17</v>
      </c>
      <c r="FG183">
        <v>357498.26</v>
      </c>
      <c r="FH183">
        <v>357486.35</v>
      </c>
      <c r="FI183">
        <v>357474.44</v>
      </c>
      <c r="FJ183">
        <v>357462.53</v>
      </c>
      <c r="FK183">
        <v>357450.62</v>
      </c>
      <c r="FL183">
        <v>357438.71</v>
      </c>
      <c r="FM183">
        <v>357426.81</v>
      </c>
      <c r="FN183">
        <v>357414.91</v>
      </c>
      <c r="FO183">
        <v>357403.01</v>
      </c>
      <c r="FP183">
        <v>357391.11</v>
      </c>
      <c r="FQ183">
        <v>357379.21</v>
      </c>
      <c r="FR183">
        <v>357367.31</v>
      </c>
      <c r="FS183">
        <v>357355.41</v>
      </c>
      <c r="FT183">
        <v>357343.51</v>
      </c>
      <c r="FU183">
        <v>357331.61</v>
      </c>
      <c r="FV183">
        <v>357319.71</v>
      </c>
      <c r="FW183">
        <v>357307.81</v>
      </c>
      <c r="FX183">
        <v>357295.91</v>
      </c>
      <c r="FY183">
        <v>357284.01</v>
      </c>
      <c r="FZ183">
        <v>357272.11</v>
      </c>
      <c r="GA183">
        <v>357620.18</v>
      </c>
      <c r="GC183" s="58" t="str">
        <f>INDEX('[1]MONEDA FIA'!$B$2:$B$51,MATCH(A183,'[1]MONEDA FIA'!$A$2:$A$51,0))</f>
        <v>BS</v>
      </c>
    </row>
    <row r="184" spans="1:185" x14ac:dyDescent="0.2">
      <c r="A184" t="s">
        <v>60</v>
      </c>
      <c r="B184" t="s">
        <v>14</v>
      </c>
      <c r="C184">
        <v>2.98E-2</v>
      </c>
      <c r="D184">
        <v>2.9899999999999999E-2</v>
      </c>
      <c r="E184">
        <v>2.98E-2</v>
      </c>
      <c r="F184">
        <v>2.98E-2</v>
      </c>
      <c r="G184">
        <v>2.98E-2</v>
      </c>
      <c r="H184">
        <v>2.98E-2</v>
      </c>
      <c r="I184">
        <v>2.98E-2</v>
      </c>
      <c r="J184">
        <v>2.98E-2</v>
      </c>
      <c r="K184">
        <v>2.98E-2</v>
      </c>
      <c r="L184">
        <v>2.9899999999999999E-2</v>
      </c>
      <c r="M184">
        <v>2.98E-2</v>
      </c>
      <c r="N184">
        <v>2.98E-2</v>
      </c>
      <c r="O184">
        <v>2.98E-2</v>
      </c>
      <c r="P184">
        <v>2.98E-2</v>
      </c>
      <c r="Q184">
        <v>2.98E-2</v>
      </c>
      <c r="R184">
        <v>2.98E-2</v>
      </c>
      <c r="S184">
        <v>2.98E-2</v>
      </c>
      <c r="T184">
        <v>2.98E-2</v>
      </c>
      <c r="U184">
        <v>2.9899999999999999E-2</v>
      </c>
      <c r="V184">
        <v>2.98E-2</v>
      </c>
      <c r="W184">
        <v>2.98E-2</v>
      </c>
      <c r="X184">
        <v>2.98E-2</v>
      </c>
      <c r="Y184">
        <v>2.98E-2</v>
      </c>
      <c r="Z184">
        <v>2.98E-2</v>
      </c>
      <c r="AA184">
        <v>2.98E-2</v>
      </c>
      <c r="AB184">
        <v>2.9899999999999999E-2</v>
      </c>
      <c r="AC184">
        <v>2.98E-2</v>
      </c>
      <c r="AD184">
        <v>2.98E-2</v>
      </c>
      <c r="AE184">
        <v>2.98E-2</v>
      </c>
      <c r="AF184">
        <v>-0.65539999999999998</v>
      </c>
      <c r="AG184">
        <v>2.8799999999999999E-2</v>
      </c>
      <c r="AH184">
        <v>2.8799999999999999E-2</v>
      </c>
      <c r="AI184">
        <v>2.8799999999999999E-2</v>
      </c>
      <c r="AJ184">
        <v>2.8799999999999999E-2</v>
      </c>
      <c r="AK184">
        <v>2.8899999999999999E-2</v>
      </c>
      <c r="AL184">
        <v>2.8799999999999999E-2</v>
      </c>
      <c r="AM184">
        <v>2.8799999999999999E-2</v>
      </c>
      <c r="AN184">
        <v>2.8799999999999999E-2</v>
      </c>
      <c r="AO184">
        <v>2.8799999999999999E-2</v>
      </c>
      <c r="AP184">
        <v>2.8799999999999999E-2</v>
      </c>
      <c r="AQ184">
        <v>2.8799999999999999E-2</v>
      </c>
      <c r="AR184">
        <v>2.8799999999999999E-2</v>
      </c>
      <c r="AS184">
        <v>2.8799999999999999E-2</v>
      </c>
      <c r="AT184">
        <v>2.8899999999999999E-2</v>
      </c>
      <c r="AU184">
        <v>2.8799999999999999E-2</v>
      </c>
      <c r="AV184">
        <v>2.8799999999999999E-2</v>
      </c>
      <c r="AW184">
        <v>2.8799999999999999E-2</v>
      </c>
      <c r="AX184">
        <v>2.8799999999999999E-2</v>
      </c>
      <c r="AY184">
        <v>2.8799999999999999E-2</v>
      </c>
      <c r="AZ184">
        <v>2.8799999999999999E-2</v>
      </c>
      <c r="BA184">
        <v>2.8799999999999999E-2</v>
      </c>
      <c r="BB184">
        <v>2.8799999999999999E-2</v>
      </c>
      <c r="BC184">
        <v>2.8899999999999999E-2</v>
      </c>
      <c r="BD184">
        <v>2.8799999999999999E-2</v>
      </c>
      <c r="BE184">
        <v>2.8799999999999999E-2</v>
      </c>
      <c r="BF184">
        <v>2.8799999999999999E-2</v>
      </c>
      <c r="BG184">
        <v>2.8799999999999999E-2</v>
      </c>
      <c r="BH184">
        <v>2.8799999999999999E-2</v>
      </c>
      <c r="BI184">
        <v>0.65190000000000003</v>
      </c>
      <c r="BJ184">
        <v>0.65180000000000005</v>
      </c>
      <c r="BK184">
        <v>-3.2800000000000003E-2</v>
      </c>
      <c r="BL184">
        <v>-3.2800000000000003E-2</v>
      </c>
      <c r="BM184">
        <v>-3.27E-2</v>
      </c>
      <c r="BN184">
        <v>-3.2800000000000003E-2</v>
      </c>
      <c r="BO184">
        <v>-3.2800000000000003E-2</v>
      </c>
      <c r="BP184">
        <v>-3.2800000000000003E-2</v>
      </c>
      <c r="BQ184">
        <v>-3.2800000000000003E-2</v>
      </c>
      <c r="BR184">
        <v>-3.2800000000000003E-2</v>
      </c>
      <c r="BS184">
        <v>-3.27E-2</v>
      </c>
      <c r="BT184">
        <v>-3.2800000000000003E-2</v>
      </c>
      <c r="BU184">
        <v>-3.27E-2</v>
      </c>
      <c r="BV184">
        <v>-3.2800000000000003E-2</v>
      </c>
      <c r="BW184">
        <v>-3.27E-2</v>
      </c>
      <c r="BX184">
        <v>-3.2800000000000003E-2</v>
      </c>
      <c r="BY184">
        <v>-3.2800000000000003E-2</v>
      </c>
      <c r="BZ184">
        <v>-3.2800000000000003E-2</v>
      </c>
      <c r="CA184">
        <v>-3.2800000000000003E-2</v>
      </c>
      <c r="CB184">
        <v>-3.27E-2</v>
      </c>
      <c r="CC184">
        <v>-3.2800000000000003E-2</v>
      </c>
      <c r="CD184">
        <v>-3.27E-2</v>
      </c>
      <c r="CE184">
        <v>-3.2800000000000003E-2</v>
      </c>
      <c r="CF184">
        <v>-3.27E-2</v>
      </c>
      <c r="CG184">
        <v>-3.2800000000000003E-2</v>
      </c>
      <c r="CH184">
        <v>-3.2800000000000003E-2</v>
      </c>
      <c r="CI184">
        <v>-3.2800000000000003E-2</v>
      </c>
      <c r="CJ184">
        <v>-3.2800000000000003E-2</v>
      </c>
      <c r="CK184">
        <v>-3.2800000000000003E-2</v>
      </c>
      <c r="CL184">
        <v>-3.2800000000000003E-2</v>
      </c>
      <c r="CM184">
        <v>-0.65559999999999996</v>
      </c>
      <c r="CN184">
        <v>2.52E-2</v>
      </c>
      <c r="CO184">
        <v>2.5999999999999999E-2</v>
      </c>
      <c r="CP184">
        <v>2.6700000000000002E-2</v>
      </c>
      <c r="CQ184">
        <v>2.76E-2</v>
      </c>
      <c r="CR184">
        <v>2.8299999999999999E-2</v>
      </c>
      <c r="CS184">
        <v>2.9100000000000001E-2</v>
      </c>
      <c r="CT184">
        <v>2.98E-2</v>
      </c>
      <c r="CU184">
        <v>3.0700000000000002E-2</v>
      </c>
      <c r="CV184">
        <v>3.1399999999999997E-2</v>
      </c>
      <c r="CW184">
        <v>3.2199999999999999E-2</v>
      </c>
      <c r="CX184">
        <v>3.3000000000000002E-2</v>
      </c>
      <c r="CY184">
        <v>3.3799999999999997E-2</v>
      </c>
      <c r="CZ184">
        <v>3.4500000000000003E-2</v>
      </c>
      <c r="DA184">
        <v>3.5400000000000001E-2</v>
      </c>
      <c r="DB184">
        <v>3.61E-2</v>
      </c>
      <c r="DC184">
        <v>3.6799999999999999E-2</v>
      </c>
      <c r="DD184">
        <v>3.7699999999999997E-2</v>
      </c>
      <c r="DE184">
        <v>3.8399999999999997E-2</v>
      </c>
      <c r="DF184">
        <v>3.9300000000000002E-2</v>
      </c>
      <c r="DG184">
        <v>0.04</v>
      </c>
      <c r="DH184">
        <v>4.0899999999999999E-2</v>
      </c>
      <c r="DI184">
        <v>4.1599999999999998E-2</v>
      </c>
      <c r="DJ184">
        <v>4.2500000000000003E-2</v>
      </c>
      <c r="DK184">
        <v>4.3200000000000002E-2</v>
      </c>
      <c r="DL184">
        <v>4.3900000000000002E-2</v>
      </c>
      <c r="DM184">
        <v>4.48E-2</v>
      </c>
      <c r="DN184">
        <v>4.5499999999999999E-2</v>
      </c>
      <c r="DO184">
        <v>4.6399999999999997E-2</v>
      </c>
      <c r="DP184">
        <v>4.7100000000000003E-2</v>
      </c>
      <c r="DQ184">
        <v>4.8000000000000001E-2</v>
      </c>
      <c r="DR184">
        <v>7.9000000000000008E-3</v>
      </c>
      <c r="DS184">
        <v>7.9000000000000008E-3</v>
      </c>
      <c r="DT184">
        <v>8.0000000000000002E-3</v>
      </c>
      <c r="DU184">
        <v>7.9000000000000008E-3</v>
      </c>
      <c r="DV184">
        <v>7.9000000000000008E-3</v>
      </c>
      <c r="DW184">
        <v>8.0000000000000002E-3</v>
      </c>
      <c r="DX184">
        <v>7.9000000000000008E-3</v>
      </c>
      <c r="DY184">
        <v>7.9000000000000008E-3</v>
      </c>
      <c r="DZ184">
        <v>7.9000000000000008E-3</v>
      </c>
      <c r="EA184">
        <v>7.9000000000000008E-3</v>
      </c>
      <c r="EB184">
        <v>7.9000000000000008E-3</v>
      </c>
      <c r="EC184">
        <v>7.9000000000000008E-3</v>
      </c>
      <c r="ED184">
        <v>7.9000000000000008E-3</v>
      </c>
      <c r="EE184">
        <v>7.9000000000000008E-3</v>
      </c>
      <c r="EF184">
        <v>7.9000000000000008E-3</v>
      </c>
      <c r="EG184">
        <v>7.9000000000000008E-3</v>
      </c>
      <c r="EH184">
        <v>8.0000000000000002E-3</v>
      </c>
      <c r="EI184">
        <v>7.9000000000000008E-3</v>
      </c>
      <c r="EJ184">
        <v>7.9000000000000008E-3</v>
      </c>
      <c r="EK184">
        <v>7.9000000000000008E-3</v>
      </c>
      <c r="EL184">
        <v>7.9000000000000008E-3</v>
      </c>
      <c r="EM184">
        <v>7.9000000000000008E-3</v>
      </c>
      <c r="EN184">
        <v>8.0000000000000002E-3</v>
      </c>
      <c r="EO184">
        <v>7.9000000000000008E-3</v>
      </c>
      <c r="EP184">
        <v>7.9000000000000008E-3</v>
      </c>
      <c r="EQ184">
        <v>7.9000000000000008E-3</v>
      </c>
      <c r="ER184">
        <v>7.9000000000000008E-3</v>
      </c>
      <c r="ES184">
        <v>7.9000000000000008E-3</v>
      </c>
      <c r="ET184">
        <v>8.0000000000000002E-3</v>
      </c>
      <c r="EU184">
        <v>7.9000000000000008E-3</v>
      </c>
      <c r="EV184">
        <v>-0.63200000000000001</v>
      </c>
      <c r="EW184">
        <v>2.58E-2</v>
      </c>
      <c r="EX184">
        <v>2.5899999999999999E-2</v>
      </c>
      <c r="EY184">
        <v>2.5899999999999999E-2</v>
      </c>
      <c r="EZ184">
        <v>2.58E-2</v>
      </c>
      <c r="FA184">
        <v>2.5899999999999999E-2</v>
      </c>
      <c r="FB184">
        <v>2.5899999999999999E-2</v>
      </c>
      <c r="FC184">
        <v>2.58E-2</v>
      </c>
      <c r="FD184">
        <v>2.5899999999999999E-2</v>
      </c>
      <c r="FE184">
        <v>2.5899999999999999E-2</v>
      </c>
      <c r="FF184">
        <v>2.58E-2</v>
      </c>
      <c r="FG184">
        <v>2.5899999999999999E-2</v>
      </c>
      <c r="FH184">
        <v>2.5899999999999999E-2</v>
      </c>
      <c r="FI184">
        <v>2.5899999999999999E-2</v>
      </c>
      <c r="FJ184">
        <v>2.58E-2</v>
      </c>
      <c r="FK184">
        <v>2.5899999999999999E-2</v>
      </c>
      <c r="FL184">
        <v>2.5899999999999999E-2</v>
      </c>
      <c r="FM184">
        <v>2.5899999999999999E-2</v>
      </c>
      <c r="FN184">
        <v>2.58E-2</v>
      </c>
      <c r="FO184">
        <v>2.58E-2</v>
      </c>
      <c r="FP184">
        <v>2.58E-2</v>
      </c>
      <c r="FQ184">
        <v>2.5899999999999999E-2</v>
      </c>
      <c r="FR184">
        <v>2.5899999999999999E-2</v>
      </c>
      <c r="FS184">
        <v>2.5899999999999999E-2</v>
      </c>
      <c r="FT184">
        <v>2.58E-2</v>
      </c>
      <c r="FU184">
        <v>2.58E-2</v>
      </c>
      <c r="FV184">
        <v>2.58E-2</v>
      </c>
      <c r="FW184">
        <v>2.5899999999999999E-2</v>
      </c>
      <c r="FX184">
        <v>2.5899999999999999E-2</v>
      </c>
      <c r="FY184">
        <v>2.5899999999999999E-2</v>
      </c>
      <c r="FZ184">
        <v>2.58E-2</v>
      </c>
      <c r="GA184">
        <v>5.0000000000000001E-3</v>
      </c>
      <c r="GC184" s="58" t="str">
        <f>INDEX('[1]MONEDA FIA'!$B$2:$B$51,MATCH(A184,'[1]MONEDA FIA'!$A$2:$A$51,0))</f>
        <v>BS</v>
      </c>
    </row>
    <row r="185" spans="1:185" x14ac:dyDescent="0.2">
      <c r="A185" t="s">
        <v>60</v>
      </c>
      <c r="B185" t="s">
        <v>15</v>
      </c>
      <c r="C185">
        <v>2.98E-2</v>
      </c>
      <c r="D185">
        <v>2.9899999999999999E-2</v>
      </c>
      <c r="E185">
        <v>2.98E-2</v>
      </c>
      <c r="F185">
        <v>2.98E-2</v>
      </c>
      <c r="G185">
        <v>2.98E-2</v>
      </c>
      <c r="H185">
        <v>2.98E-2</v>
      </c>
      <c r="I185">
        <v>2.98E-2</v>
      </c>
      <c r="J185">
        <v>2.98E-2</v>
      </c>
      <c r="K185">
        <v>2.98E-2</v>
      </c>
      <c r="L185">
        <v>2.9899999999999999E-2</v>
      </c>
      <c r="M185">
        <v>2.98E-2</v>
      </c>
      <c r="N185">
        <v>2.98E-2</v>
      </c>
      <c r="O185">
        <v>2.98E-2</v>
      </c>
      <c r="P185">
        <v>2.98E-2</v>
      </c>
      <c r="Q185">
        <v>2.98E-2</v>
      </c>
      <c r="R185">
        <v>2.98E-2</v>
      </c>
      <c r="S185">
        <v>2.98E-2</v>
      </c>
      <c r="T185">
        <v>2.98E-2</v>
      </c>
      <c r="U185">
        <v>2.9899999999999999E-2</v>
      </c>
      <c r="V185">
        <v>2.98E-2</v>
      </c>
      <c r="W185">
        <v>2.98E-2</v>
      </c>
      <c r="X185">
        <v>2.98E-2</v>
      </c>
      <c r="Y185">
        <v>2.98E-2</v>
      </c>
      <c r="Z185">
        <v>2.98E-2</v>
      </c>
      <c r="AA185">
        <v>2.98E-2</v>
      </c>
      <c r="AB185">
        <v>2.9899999999999999E-2</v>
      </c>
      <c r="AC185">
        <v>2.98E-2</v>
      </c>
      <c r="AD185">
        <v>2.98E-2</v>
      </c>
      <c r="AE185">
        <v>2.98E-2</v>
      </c>
      <c r="AF185">
        <v>-0.65339999999999998</v>
      </c>
      <c r="AG185">
        <v>2.8799999999999999E-2</v>
      </c>
      <c r="AH185">
        <v>2.8799999999999999E-2</v>
      </c>
      <c r="AI185">
        <v>2.8799999999999999E-2</v>
      </c>
      <c r="AJ185">
        <v>2.8799999999999999E-2</v>
      </c>
      <c r="AK185">
        <v>2.8899999999999999E-2</v>
      </c>
      <c r="AL185">
        <v>2.8799999999999999E-2</v>
      </c>
      <c r="AM185">
        <v>2.8799999999999999E-2</v>
      </c>
      <c r="AN185">
        <v>2.8799999999999999E-2</v>
      </c>
      <c r="AO185">
        <v>2.8799999999999999E-2</v>
      </c>
      <c r="AP185">
        <v>2.8799999999999999E-2</v>
      </c>
      <c r="AQ185">
        <v>2.8799999999999999E-2</v>
      </c>
      <c r="AR185">
        <v>2.8799999999999999E-2</v>
      </c>
      <c r="AS185">
        <v>2.8799999999999999E-2</v>
      </c>
      <c r="AT185">
        <v>2.8899999999999999E-2</v>
      </c>
      <c r="AU185">
        <v>2.8799999999999999E-2</v>
      </c>
      <c r="AV185">
        <v>2.8799999999999999E-2</v>
      </c>
      <c r="AW185">
        <v>2.8799999999999999E-2</v>
      </c>
      <c r="AX185">
        <v>2.8799999999999999E-2</v>
      </c>
      <c r="AY185">
        <v>2.8799999999999999E-2</v>
      </c>
      <c r="AZ185">
        <v>2.8799999999999999E-2</v>
      </c>
      <c r="BA185">
        <v>2.8799999999999999E-2</v>
      </c>
      <c r="BB185">
        <v>2.8799999999999999E-2</v>
      </c>
      <c r="BC185">
        <v>2.8899999999999999E-2</v>
      </c>
      <c r="BD185">
        <v>2.8799999999999999E-2</v>
      </c>
      <c r="BE185">
        <v>2.8799999999999999E-2</v>
      </c>
      <c r="BF185">
        <v>2.8799999999999999E-2</v>
      </c>
      <c r="BG185">
        <v>2.8799999999999999E-2</v>
      </c>
      <c r="BH185">
        <v>2.8799999999999999E-2</v>
      </c>
      <c r="BI185">
        <v>0.65390000000000004</v>
      </c>
      <c r="BJ185">
        <v>0.65380000000000005</v>
      </c>
      <c r="BK185">
        <v>-3.2800000000000003E-2</v>
      </c>
      <c r="BL185">
        <v>-3.2800000000000003E-2</v>
      </c>
      <c r="BM185">
        <v>-3.27E-2</v>
      </c>
      <c r="BN185">
        <v>-3.2800000000000003E-2</v>
      </c>
      <c r="BO185">
        <v>-3.2800000000000003E-2</v>
      </c>
      <c r="BP185">
        <v>-3.2800000000000003E-2</v>
      </c>
      <c r="BQ185">
        <v>-3.2800000000000003E-2</v>
      </c>
      <c r="BR185">
        <v>-3.2800000000000003E-2</v>
      </c>
      <c r="BS185">
        <v>-3.27E-2</v>
      </c>
      <c r="BT185">
        <v>-3.2800000000000003E-2</v>
      </c>
      <c r="BU185">
        <v>-3.27E-2</v>
      </c>
      <c r="BV185">
        <v>-3.2800000000000003E-2</v>
      </c>
      <c r="BW185">
        <v>-3.27E-2</v>
      </c>
      <c r="BX185">
        <v>-3.2800000000000003E-2</v>
      </c>
      <c r="BY185">
        <v>-3.2800000000000003E-2</v>
      </c>
      <c r="BZ185">
        <v>-3.2800000000000003E-2</v>
      </c>
      <c r="CA185">
        <v>-3.2800000000000003E-2</v>
      </c>
      <c r="CB185">
        <v>-3.27E-2</v>
      </c>
      <c r="CC185">
        <v>-3.2800000000000003E-2</v>
      </c>
      <c r="CD185">
        <v>-3.27E-2</v>
      </c>
      <c r="CE185">
        <v>-3.2800000000000003E-2</v>
      </c>
      <c r="CF185">
        <v>-3.27E-2</v>
      </c>
      <c r="CG185">
        <v>-3.2800000000000003E-2</v>
      </c>
      <c r="CH185">
        <v>-3.2800000000000003E-2</v>
      </c>
      <c r="CI185">
        <v>-3.2800000000000003E-2</v>
      </c>
      <c r="CJ185">
        <v>-3.2800000000000003E-2</v>
      </c>
      <c r="CK185">
        <v>-3.2800000000000003E-2</v>
      </c>
      <c r="CL185">
        <v>-3.2800000000000003E-2</v>
      </c>
      <c r="CM185">
        <v>-0.65359999999999996</v>
      </c>
      <c r="CN185">
        <v>2.52E-2</v>
      </c>
      <c r="CO185">
        <v>2.5999999999999999E-2</v>
      </c>
      <c r="CP185">
        <v>2.6700000000000002E-2</v>
      </c>
      <c r="CQ185">
        <v>2.76E-2</v>
      </c>
      <c r="CR185">
        <v>2.8299999999999999E-2</v>
      </c>
      <c r="CS185">
        <v>2.9100000000000001E-2</v>
      </c>
      <c r="CT185">
        <v>2.98E-2</v>
      </c>
      <c r="CU185">
        <v>3.0700000000000002E-2</v>
      </c>
      <c r="CV185">
        <v>3.1399999999999997E-2</v>
      </c>
      <c r="CW185">
        <v>3.2199999999999999E-2</v>
      </c>
      <c r="CX185">
        <v>3.3000000000000002E-2</v>
      </c>
      <c r="CY185">
        <v>3.3799999999999997E-2</v>
      </c>
      <c r="CZ185">
        <v>3.4500000000000003E-2</v>
      </c>
      <c r="DA185">
        <v>3.5400000000000001E-2</v>
      </c>
      <c r="DB185">
        <v>3.61E-2</v>
      </c>
      <c r="DC185">
        <v>3.6799999999999999E-2</v>
      </c>
      <c r="DD185">
        <v>3.7699999999999997E-2</v>
      </c>
      <c r="DE185">
        <v>3.8399999999999997E-2</v>
      </c>
      <c r="DF185">
        <v>3.9300000000000002E-2</v>
      </c>
      <c r="DG185">
        <v>0.04</v>
      </c>
      <c r="DH185">
        <v>4.0899999999999999E-2</v>
      </c>
      <c r="DI185">
        <v>4.1599999999999998E-2</v>
      </c>
      <c r="DJ185">
        <v>4.2500000000000003E-2</v>
      </c>
      <c r="DK185">
        <v>4.3200000000000002E-2</v>
      </c>
      <c r="DL185">
        <v>4.3900000000000002E-2</v>
      </c>
      <c r="DM185">
        <v>4.48E-2</v>
      </c>
      <c r="DN185">
        <v>4.5499999999999999E-2</v>
      </c>
      <c r="DO185">
        <v>4.6399999999999997E-2</v>
      </c>
      <c r="DP185">
        <v>4.7100000000000003E-2</v>
      </c>
      <c r="DQ185">
        <v>4.8000000000000001E-2</v>
      </c>
      <c r="DR185">
        <v>7.9000000000000008E-3</v>
      </c>
      <c r="DS185">
        <v>7.9000000000000008E-3</v>
      </c>
      <c r="DT185">
        <v>8.0000000000000002E-3</v>
      </c>
      <c r="DU185">
        <v>7.9000000000000008E-3</v>
      </c>
      <c r="DV185">
        <v>7.9000000000000008E-3</v>
      </c>
      <c r="DW185">
        <v>8.0000000000000002E-3</v>
      </c>
      <c r="DX185">
        <v>7.9000000000000008E-3</v>
      </c>
      <c r="DY185">
        <v>7.9000000000000008E-3</v>
      </c>
      <c r="DZ185">
        <v>7.9000000000000008E-3</v>
      </c>
      <c r="EA185">
        <v>7.9000000000000008E-3</v>
      </c>
      <c r="EB185">
        <v>7.9000000000000008E-3</v>
      </c>
      <c r="EC185">
        <v>7.9000000000000008E-3</v>
      </c>
      <c r="ED185">
        <v>7.9000000000000008E-3</v>
      </c>
      <c r="EE185">
        <v>7.9000000000000008E-3</v>
      </c>
      <c r="EF185">
        <v>7.9000000000000008E-3</v>
      </c>
      <c r="EG185">
        <v>7.9000000000000008E-3</v>
      </c>
      <c r="EH185">
        <v>8.0000000000000002E-3</v>
      </c>
      <c r="EI185">
        <v>7.9000000000000008E-3</v>
      </c>
      <c r="EJ185">
        <v>7.9000000000000008E-3</v>
      </c>
      <c r="EK185">
        <v>7.9000000000000008E-3</v>
      </c>
      <c r="EL185">
        <v>7.9000000000000008E-3</v>
      </c>
      <c r="EM185">
        <v>7.9000000000000008E-3</v>
      </c>
      <c r="EN185">
        <v>8.0000000000000002E-3</v>
      </c>
      <c r="EO185">
        <v>7.9000000000000008E-3</v>
      </c>
      <c r="EP185">
        <v>7.9000000000000008E-3</v>
      </c>
      <c r="EQ185">
        <v>7.9000000000000008E-3</v>
      </c>
      <c r="ER185">
        <v>7.9000000000000008E-3</v>
      </c>
      <c r="ES185">
        <v>7.9000000000000008E-3</v>
      </c>
      <c r="ET185">
        <v>8.0000000000000002E-3</v>
      </c>
      <c r="EU185">
        <v>7.9000000000000008E-3</v>
      </c>
      <c r="EV185">
        <v>-0.63019999999999998</v>
      </c>
      <c r="EW185">
        <v>2.58E-2</v>
      </c>
      <c r="EX185">
        <v>2.5899999999999999E-2</v>
      </c>
      <c r="EY185">
        <v>2.5899999999999999E-2</v>
      </c>
      <c r="EZ185">
        <v>2.58E-2</v>
      </c>
      <c r="FA185">
        <v>2.5899999999999999E-2</v>
      </c>
      <c r="FB185">
        <v>2.5899999999999999E-2</v>
      </c>
      <c r="FC185">
        <v>2.58E-2</v>
      </c>
      <c r="FD185">
        <v>2.5899999999999999E-2</v>
      </c>
      <c r="FE185">
        <v>2.5899999999999999E-2</v>
      </c>
      <c r="FF185">
        <v>2.58E-2</v>
      </c>
      <c r="FG185">
        <v>2.5899999999999999E-2</v>
      </c>
      <c r="FH185">
        <v>2.5899999999999999E-2</v>
      </c>
      <c r="FI185">
        <v>2.5899999999999999E-2</v>
      </c>
      <c r="FJ185">
        <v>2.58E-2</v>
      </c>
      <c r="FK185">
        <v>2.5899999999999999E-2</v>
      </c>
      <c r="FL185">
        <v>2.5899999999999999E-2</v>
      </c>
      <c r="FM185">
        <v>2.5899999999999999E-2</v>
      </c>
      <c r="FN185">
        <v>2.58E-2</v>
      </c>
      <c r="FO185">
        <v>2.58E-2</v>
      </c>
      <c r="FP185">
        <v>2.58E-2</v>
      </c>
      <c r="FQ185">
        <v>2.5899999999999999E-2</v>
      </c>
      <c r="FR185">
        <v>2.5899999999999999E-2</v>
      </c>
      <c r="FS185">
        <v>2.5899999999999999E-2</v>
      </c>
      <c r="FT185">
        <v>2.58E-2</v>
      </c>
      <c r="FU185">
        <v>2.58E-2</v>
      </c>
      <c r="FV185">
        <v>2.58E-2</v>
      </c>
      <c r="FW185">
        <v>2.5899999999999999E-2</v>
      </c>
      <c r="FX185">
        <v>2.5899999999999999E-2</v>
      </c>
      <c r="FY185">
        <v>2.5899999999999999E-2</v>
      </c>
      <c r="FZ185">
        <v>2.58E-2</v>
      </c>
      <c r="GA185">
        <v>5.0000000000000001E-3</v>
      </c>
      <c r="GC185" s="58" t="str">
        <f>INDEX('[1]MONEDA FIA'!$B$2:$B$51,MATCH(A185,'[1]MONEDA FIA'!$A$2:$A$51,0))</f>
        <v>BS</v>
      </c>
    </row>
    <row r="186" spans="1:185" x14ac:dyDescent="0.2">
      <c r="A186" t="s">
        <v>48</v>
      </c>
      <c r="B186" t="s">
        <v>13</v>
      </c>
      <c r="C186">
        <v>146748064.28999999</v>
      </c>
      <c r="D186">
        <v>146694440.74000001</v>
      </c>
      <c r="E186">
        <v>146715016.59999999</v>
      </c>
      <c r="F186">
        <v>146716941.34</v>
      </c>
      <c r="G186">
        <v>146728632.58000001</v>
      </c>
      <c r="H186">
        <v>146761062.40000001</v>
      </c>
      <c r="I186">
        <v>146624400.43000001</v>
      </c>
      <c r="J186">
        <v>146654531.61000001</v>
      </c>
      <c r="K186">
        <v>146640506.65000001</v>
      </c>
      <c r="L186">
        <v>146623531.22</v>
      </c>
      <c r="M186">
        <v>146636852.87</v>
      </c>
      <c r="N186">
        <v>146648588.72999999</v>
      </c>
      <c r="O186">
        <v>146664782.96000001</v>
      </c>
      <c r="P186">
        <v>146634671.66999999</v>
      </c>
      <c r="Q186">
        <v>146629477.78</v>
      </c>
      <c r="R186">
        <v>146540944.83000001</v>
      </c>
      <c r="S186">
        <v>146455549.09</v>
      </c>
      <c r="T186">
        <v>146542176.31</v>
      </c>
      <c r="U186">
        <v>146553844.62</v>
      </c>
      <c r="V186">
        <v>146545335.38</v>
      </c>
      <c r="W186">
        <v>146445131.68000001</v>
      </c>
      <c r="X186">
        <v>146456270.62</v>
      </c>
      <c r="Y186">
        <v>146571246.62</v>
      </c>
      <c r="Z186">
        <v>146495197.72999999</v>
      </c>
      <c r="AA186">
        <v>146472911.56999999</v>
      </c>
      <c r="AB186">
        <v>146484318.06999999</v>
      </c>
      <c r="AC186">
        <v>146460474.69999999</v>
      </c>
      <c r="AD186">
        <v>146421652.88</v>
      </c>
      <c r="AE186">
        <v>146415131.22999999</v>
      </c>
      <c r="AF186">
        <v>146425370.59</v>
      </c>
      <c r="AG186">
        <v>146454381.05000001</v>
      </c>
      <c r="AH186">
        <v>146413400.84</v>
      </c>
      <c r="AI186">
        <v>146426668.13</v>
      </c>
      <c r="AJ186">
        <v>146148600.03999999</v>
      </c>
      <c r="AK186">
        <v>146158873.75</v>
      </c>
      <c r="AL186">
        <v>146191400.24000001</v>
      </c>
      <c r="AM186">
        <v>146138795.18000001</v>
      </c>
      <c r="AN186">
        <v>148094787.50999999</v>
      </c>
      <c r="AO186">
        <v>148106375.31999999</v>
      </c>
      <c r="AP186">
        <v>148119880.00999999</v>
      </c>
      <c r="AQ186">
        <v>148115094.68000001</v>
      </c>
      <c r="AR186">
        <v>148095569.24000001</v>
      </c>
      <c r="AS186">
        <v>148078579.34999999</v>
      </c>
      <c r="AT186">
        <v>148036677.56</v>
      </c>
      <c r="AU186">
        <v>148062887.69</v>
      </c>
      <c r="AV186">
        <v>148044441.62</v>
      </c>
      <c r="AW186">
        <v>148058453.66</v>
      </c>
      <c r="AX186">
        <v>148047593.97</v>
      </c>
      <c r="AY186">
        <v>148058063.37</v>
      </c>
      <c r="AZ186">
        <v>148051507.13</v>
      </c>
      <c r="BA186">
        <v>147980025.47</v>
      </c>
      <c r="BB186">
        <v>147928823.81999999</v>
      </c>
      <c r="BC186">
        <v>147929092.5</v>
      </c>
      <c r="BD186">
        <v>147943560.66</v>
      </c>
      <c r="BE186">
        <v>147673189.81999999</v>
      </c>
      <c r="BF186">
        <v>147656131.88</v>
      </c>
      <c r="BG186">
        <v>147657348.41</v>
      </c>
      <c r="BH186">
        <v>147472935.33000001</v>
      </c>
      <c r="BI186">
        <v>147455567.88999999</v>
      </c>
      <c r="BJ186">
        <v>147469626.13999999</v>
      </c>
      <c r="BK186">
        <v>147483825.41999999</v>
      </c>
      <c r="BL186">
        <v>147498032.68000001</v>
      </c>
      <c r="BM186">
        <v>147512326.81</v>
      </c>
      <c r="BN186">
        <v>147369544.94999999</v>
      </c>
      <c r="BO186">
        <v>147391726.21000001</v>
      </c>
      <c r="BP186">
        <v>147456366</v>
      </c>
      <c r="BQ186">
        <v>147444770.56999999</v>
      </c>
      <c r="BR186">
        <v>147458932.28</v>
      </c>
      <c r="BS186">
        <v>147474114.99000001</v>
      </c>
      <c r="BT186">
        <v>147423543.71000001</v>
      </c>
      <c r="BU186">
        <v>147376657.61000001</v>
      </c>
      <c r="BV186">
        <v>147394331.81999999</v>
      </c>
      <c r="BW186">
        <v>147447849.15000001</v>
      </c>
      <c r="BX186">
        <v>147462768.47999999</v>
      </c>
      <c r="BY186">
        <v>147477349.16999999</v>
      </c>
      <c r="BZ186">
        <v>147473926.36000001</v>
      </c>
      <c r="CA186">
        <v>147458262.41</v>
      </c>
      <c r="CB186">
        <v>147456023.11000001</v>
      </c>
      <c r="CC186">
        <v>147456504.75999999</v>
      </c>
      <c r="CD186">
        <v>147449710.88999999</v>
      </c>
      <c r="CE186">
        <v>147437137.94</v>
      </c>
      <c r="CF186">
        <v>147451913.86000001</v>
      </c>
      <c r="CG186">
        <v>147433320.16999999</v>
      </c>
      <c r="CH186">
        <v>147391589.30000001</v>
      </c>
      <c r="CI186">
        <v>147368605.86000001</v>
      </c>
      <c r="CJ186">
        <v>147361529.96000001</v>
      </c>
      <c r="CK186">
        <v>147339100.22999999</v>
      </c>
      <c r="CL186">
        <v>147354417.00999999</v>
      </c>
      <c r="CM186">
        <v>147369387.72</v>
      </c>
      <c r="CN186">
        <v>147680711.75</v>
      </c>
      <c r="CO186">
        <v>147702266.11000001</v>
      </c>
      <c r="CP186">
        <v>147657457.88</v>
      </c>
      <c r="CQ186">
        <v>147650403.91</v>
      </c>
      <c r="CR186">
        <v>147661070.88999999</v>
      </c>
      <c r="CS186">
        <v>147659973.25999999</v>
      </c>
      <c r="CT186">
        <v>147675094.53999999</v>
      </c>
      <c r="CU186">
        <v>147750703.80000001</v>
      </c>
      <c r="CV186">
        <v>151150645.40000001</v>
      </c>
      <c r="CW186">
        <v>151147547.38999999</v>
      </c>
      <c r="CX186">
        <v>151159840.47999999</v>
      </c>
      <c r="CY186">
        <v>151291378.19999999</v>
      </c>
      <c r="CZ186">
        <v>151343743.68000001</v>
      </c>
      <c r="DA186">
        <v>151359528.31</v>
      </c>
      <c r="DB186">
        <v>151380569.44</v>
      </c>
      <c r="DC186">
        <v>151328236.00999999</v>
      </c>
      <c r="DD186">
        <v>151387350.99000001</v>
      </c>
      <c r="DE186">
        <v>151390923.69999999</v>
      </c>
      <c r="DF186">
        <v>151407372.08000001</v>
      </c>
      <c r="DG186">
        <v>151414892.65000001</v>
      </c>
      <c r="DH186">
        <v>151431371.84</v>
      </c>
      <c r="DI186">
        <v>151346497.58000001</v>
      </c>
      <c r="DJ186">
        <v>151177983.56999999</v>
      </c>
      <c r="DK186">
        <v>151192567.28999999</v>
      </c>
      <c r="DL186">
        <v>151197318.19999999</v>
      </c>
      <c r="DM186">
        <v>150846117.53999999</v>
      </c>
      <c r="DN186">
        <v>150875268.93000001</v>
      </c>
      <c r="DO186">
        <v>150891786.16</v>
      </c>
      <c r="DP186">
        <v>150888540.87</v>
      </c>
      <c r="DQ186">
        <v>150700219.83000001</v>
      </c>
      <c r="DR186">
        <v>150680202.5</v>
      </c>
      <c r="DS186">
        <v>150696262.13999999</v>
      </c>
      <c r="DT186">
        <v>150333843.52000001</v>
      </c>
      <c r="DU186">
        <v>150354257.58000001</v>
      </c>
      <c r="DV186">
        <v>150370533.06999999</v>
      </c>
      <c r="DW186">
        <v>150343050.31</v>
      </c>
      <c r="DX186">
        <v>150370571.61000001</v>
      </c>
      <c r="DY186">
        <v>150387032.84</v>
      </c>
      <c r="DZ186">
        <v>150396814.40000001</v>
      </c>
      <c r="EA186">
        <v>150409522.09</v>
      </c>
      <c r="EB186">
        <v>150427095.09</v>
      </c>
      <c r="EC186">
        <v>150443830.72999999</v>
      </c>
      <c r="ED186">
        <v>150269709.34999999</v>
      </c>
      <c r="EE186">
        <v>150037472.05000001</v>
      </c>
      <c r="EF186">
        <v>150003688.47</v>
      </c>
      <c r="EG186">
        <v>149941415.58000001</v>
      </c>
      <c r="EH186">
        <v>149916068.47999999</v>
      </c>
      <c r="EI186">
        <v>149927721.41999999</v>
      </c>
      <c r="EJ186">
        <v>149944547.06</v>
      </c>
      <c r="EK186">
        <v>149943654.38</v>
      </c>
      <c r="EL186">
        <v>149735328.78</v>
      </c>
      <c r="EM186">
        <v>147518781.96000001</v>
      </c>
      <c r="EN186">
        <v>147002537.15000001</v>
      </c>
      <c r="EO186">
        <v>146965211.68000001</v>
      </c>
      <c r="EP186">
        <v>146969214.90000001</v>
      </c>
      <c r="EQ186">
        <v>146986023</v>
      </c>
      <c r="ER186">
        <v>146265740.52000001</v>
      </c>
      <c r="ES186">
        <v>145591337.25</v>
      </c>
      <c r="ET186">
        <v>145565905.59</v>
      </c>
      <c r="EU186">
        <v>145538973.96000001</v>
      </c>
      <c r="EV186">
        <v>145516419.71000001</v>
      </c>
      <c r="EW186">
        <v>145528989.25</v>
      </c>
      <c r="EX186">
        <v>145545974.78999999</v>
      </c>
      <c r="EY186">
        <v>145534707.09999999</v>
      </c>
      <c r="EZ186">
        <v>145553790.22</v>
      </c>
      <c r="FA186">
        <v>145908531.69</v>
      </c>
      <c r="FB186">
        <v>145510917.05000001</v>
      </c>
      <c r="FC186">
        <v>145472422.47</v>
      </c>
      <c r="FD186">
        <v>145459581.16</v>
      </c>
      <c r="FE186">
        <v>145475071.12</v>
      </c>
      <c r="FF186">
        <v>145459969.31</v>
      </c>
      <c r="FG186">
        <v>145482672.78</v>
      </c>
      <c r="FH186">
        <v>145738506.83000001</v>
      </c>
      <c r="FI186">
        <v>145743268.18000001</v>
      </c>
      <c r="FJ186">
        <v>145751896.62</v>
      </c>
      <c r="FK186">
        <v>145766805.56</v>
      </c>
      <c r="FL186">
        <v>145783932.08000001</v>
      </c>
      <c r="FM186">
        <v>145756801.94999999</v>
      </c>
      <c r="FN186">
        <v>145756912.55000001</v>
      </c>
      <c r="FO186">
        <v>145864117.09</v>
      </c>
      <c r="FP186">
        <v>145881153.06999999</v>
      </c>
      <c r="FQ186">
        <v>145909116.80000001</v>
      </c>
      <c r="FR186">
        <v>145925922.43000001</v>
      </c>
      <c r="FS186">
        <v>145943033.63999999</v>
      </c>
      <c r="FT186">
        <v>145984718.34</v>
      </c>
      <c r="FU186">
        <v>145975285.61000001</v>
      </c>
      <c r="FV186">
        <v>145938850.13</v>
      </c>
      <c r="FW186">
        <v>145904627.66</v>
      </c>
      <c r="FX186">
        <v>145385623.09</v>
      </c>
      <c r="FY186">
        <v>145393131.47999999</v>
      </c>
      <c r="FZ186">
        <v>145410079.31</v>
      </c>
      <c r="GA186">
        <v>145369913.43000001</v>
      </c>
      <c r="GC186" s="58" t="str">
        <f>INDEX('[1]MONEDA FIA'!$B$2:$B$51,MATCH(A186,'[1]MONEDA FIA'!$A$2:$A$51,0))</f>
        <v>BS</v>
      </c>
    </row>
    <row r="187" spans="1:185" x14ac:dyDescent="0.2">
      <c r="A187" t="s">
        <v>48</v>
      </c>
      <c r="B187" s="18" t="s">
        <v>16</v>
      </c>
      <c r="C187">
        <v>15885623.48</v>
      </c>
      <c r="D187">
        <v>15814793.18</v>
      </c>
      <c r="E187">
        <v>15818153.09</v>
      </c>
      <c r="F187">
        <v>15802856.439999999</v>
      </c>
      <c r="G187">
        <v>15797372.34</v>
      </c>
      <c r="H187">
        <v>15812568.09</v>
      </c>
      <c r="I187">
        <v>15658670.1</v>
      </c>
      <c r="J187">
        <v>15671592.800000001</v>
      </c>
      <c r="K187">
        <v>15616766.68</v>
      </c>
      <c r="L187">
        <v>15796468.890000001</v>
      </c>
      <c r="M187">
        <v>15792576.93</v>
      </c>
      <c r="N187">
        <v>15787097.029999999</v>
      </c>
      <c r="O187">
        <v>15786061.83</v>
      </c>
      <c r="P187">
        <v>16287246.84</v>
      </c>
      <c r="Q187">
        <v>16262809.460000001</v>
      </c>
      <c r="R187">
        <v>16413816.41</v>
      </c>
      <c r="S187">
        <v>16336508.779999999</v>
      </c>
      <c r="T187">
        <v>16406037.09</v>
      </c>
      <c r="U187">
        <v>16400567.07</v>
      </c>
      <c r="V187">
        <v>17261473.859999999</v>
      </c>
      <c r="W187">
        <v>26959380.859999999</v>
      </c>
      <c r="X187">
        <v>26953935.210000001</v>
      </c>
      <c r="Y187">
        <v>27052338.969999999</v>
      </c>
      <c r="Z187">
        <v>25043816.949999999</v>
      </c>
      <c r="AA187">
        <v>25004635.420000002</v>
      </c>
      <c r="AB187">
        <v>25022280.18</v>
      </c>
      <c r="AC187">
        <v>22617666</v>
      </c>
      <c r="AD187">
        <v>22561482.510000002</v>
      </c>
      <c r="AE187">
        <v>22537569.039999999</v>
      </c>
      <c r="AF187">
        <v>22530421.98</v>
      </c>
      <c r="AG187">
        <v>17278113.780000001</v>
      </c>
      <c r="AH187">
        <v>17234114.02</v>
      </c>
      <c r="AI187">
        <v>17228555.670000002</v>
      </c>
      <c r="AJ187">
        <v>16931643.879999999</v>
      </c>
      <c r="AK187">
        <v>16926914.300000001</v>
      </c>
      <c r="AL187">
        <v>16940638.170000002</v>
      </c>
      <c r="AM187">
        <v>16865502.98</v>
      </c>
      <c r="AN187">
        <v>17113874.32</v>
      </c>
      <c r="AO187">
        <v>17106326.609999999</v>
      </c>
      <c r="AP187">
        <v>17100723.190000001</v>
      </c>
      <c r="AQ187">
        <v>17087582.420000002</v>
      </c>
      <c r="AR187">
        <v>17048435.719999999</v>
      </c>
      <c r="AS187">
        <v>17011836.68</v>
      </c>
      <c r="AT187">
        <v>16950289.010000002</v>
      </c>
      <c r="AU187">
        <v>16956938.07</v>
      </c>
      <c r="AV187">
        <v>16918943.059999999</v>
      </c>
      <c r="AW187">
        <v>16913313.600000001</v>
      </c>
      <c r="AX187">
        <v>13753607.23</v>
      </c>
      <c r="AY187">
        <v>16577692.300000001</v>
      </c>
      <c r="AZ187">
        <v>16957799.050000001</v>
      </c>
      <c r="BA187">
        <v>16986464.960000001</v>
      </c>
      <c r="BB187">
        <v>16976165.190000001</v>
      </c>
      <c r="BC187">
        <v>16956334.23</v>
      </c>
      <c r="BD187">
        <v>16950690.359999999</v>
      </c>
      <c r="BE187">
        <v>16660149.01</v>
      </c>
      <c r="BF187">
        <v>16869440.93</v>
      </c>
      <c r="BG187">
        <v>15802557.74</v>
      </c>
      <c r="BH187">
        <v>15682827.09</v>
      </c>
      <c r="BI187">
        <v>15645181.24</v>
      </c>
      <c r="BJ187">
        <v>15650986.98</v>
      </c>
      <c r="BK187">
        <v>15645378.189999999</v>
      </c>
      <c r="BL187">
        <v>15639770.41</v>
      </c>
      <c r="BM187">
        <v>15634161.85</v>
      </c>
      <c r="BN187">
        <v>16612624.59</v>
      </c>
      <c r="BO187">
        <v>16615015.210000001</v>
      </c>
      <c r="BP187">
        <v>16659849.34</v>
      </c>
      <c r="BQ187">
        <v>16628482.359999999</v>
      </c>
      <c r="BR187">
        <v>16652879.060000001</v>
      </c>
      <c r="BS187">
        <v>16648287.02</v>
      </c>
      <c r="BT187">
        <v>16586119.41</v>
      </c>
      <c r="BU187">
        <v>16510391.43</v>
      </c>
      <c r="BV187">
        <v>16507821.17</v>
      </c>
      <c r="BW187">
        <v>16541155.050000001</v>
      </c>
      <c r="BX187">
        <v>16631940.32</v>
      </c>
      <c r="BY187">
        <v>16626307.109999999</v>
      </c>
      <c r="BZ187">
        <v>16630249.98</v>
      </c>
      <c r="CA187">
        <v>16594420.880000001</v>
      </c>
      <c r="CB187">
        <v>16571991.52</v>
      </c>
      <c r="CC187">
        <v>16552128.539999999</v>
      </c>
      <c r="CD187">
        <v>15391953.26</v>
      </c>
      <c r="CE187">
        <v>15358997.189999999</v>
      </c>
      <c r="CF187">
        <v>15353367.5</v>
      </c>
      <c r="CG187">
        <v>15357511.58</v>
      </c>
      <c r="CH187">
        <v>15295378.33</v>
      </c>
      <c r="CI187">
        <v>15314652.15</v>
      </c>
      <c r="CJ187">
        <v>15287164.67</v>
      </c>
      <c r="CK187">
        <v>13797287.48</v>
      </c>
      <c r="CL187">
        <v>13825581.48</v>
      </c>
      <c r="CM187">
        <v>13819949.460000001</v>
      </c>
      <c r="CN187">
        <v>15170062.41</v>
      </c>
      <c r="CO187">
        <v>15171141.67</v>
      </c>
      <c r="CP187">
        <v>15203635.33</v>
      </c>
      <c r="CQ187">
        <v>15077938.25</v>
      </c>
      <c r="CR187">
        <v>15067830.27</v>
      </c>
      <c r="CS187">
        <v>15045975.08</v>
      </c>
      <c r="CT187">
        <v>15040321</v>
      </c>
      <c r="CU187">
        <v>15095186.140000001</v>
      </c>
      <c r="CV187">
        <v>18599956.629999999</v>
      </c>
      <c r="CW187">
        <v>19006385.550000001</v>
      </c>
      <c r="CX187">
        <v>19317425.329999998</v>
      </c>
      <c r="CY187">
        <v>19427433.899999999</v>
      </c>
      <c r="CZ187">
        <v>19465496.18</v>
      </c>
      <c r="DA187">
        <v>19586268.030000001</v>
      </c>
      <c r="DB187">
        <v>19585777.23</v>
      </c>
      <c r="DC187">
        <v>19542497.440000001</v>
      </c>
      <c r="DD187">
        <v>17010277.460000001</v>
      </c>
      <c r="DE187">
        <v>15907497.24</v>
      </c>
      <c r="DF187">
        <v>15901683.810000001</v>
      </c>
      <c r="DG187">
        <v>15886860.4</v>
      </c>
      <c r="DH187">
        <v>15881031.310000001</v>
      </c>
      <c r="DI187">
        <v>15773876.199999999</v>
      </c>
      <c r="DJ187">
        <v>15583091.539999999</v>
      </c>
      <c r="DK187">
        <v>15575397.380000001</v>
      </c>
      <c r="DL187">
        <v>15561359.859999999</v>
      </c>
      <c r="DM187">
        <v>15337779.5</v>
      </c>
      <c r="DN187">
        <v>15369731.42</v>
      </c>
      <c r="DO187">
        <v>15363939.16</v>
      </c>
      <c r="DP187">
        <v>20570588.329999998</v>
      </c>
      <c r="DQ187">
        <v>18051019.309999999</v>
      </c>
      <c r="DR187">
        <v>18008973.260000002</v>
      </c>
      <c r="DS187">
        <v>18003229.640000001</v>
      </c>
      <c r="DT187">
        <v>17112221.199999999</v>
      </c>
      <c r="DU187">
        <v>17110616.57</v>
      </c>
      <c r="DV187">
        <v>17104854.75</v>
      </c>
      <c r="DW187">
        <v>16337583.619999999</v>
      </c>
      <c r="DX187">
        <v>16342945.439999999</v>
      </c>
      <c r="DY187">
        <v>15236063.34</v>
      </c>
      <c r="DZ187">
        <v>15223451.43</v>
      </c>
      <c r="EA187">
        <v>14936136.050000001</v>
      </c>
      <c r="EB187">
        <v>14931310.619999999</v>
      </c>
      <c r="EC187">
        <v>14925529.98</v>
      </c>
      <c r="ED187">
        <v>16610596.609999999</v>
      </c>
      <c r="EE187">
        <v>14910369.08</v>
      </c>
      <c r="EF187">
        <v>16937467.91</v>
      </c>
      <c r="EG187">
        <v>18717365.050000001</v>
      </c>
      <c r="EH187">
        <v>18669418.399999999</v>
      </c>
      <c r="EI187">
        <v>18658467.23</v>
      </c>
      <c r="EJ187">
        <v>18652699.57</v>
      </c>
      <c r="EK187">
        <v>18629149.940000001</v>
      </c>
      <c r="EL187">
        <v>18398200.91</v>
      </c>
      <c r="EM187">
        <v>16159067.65</v>
      </c>
      <c r="EN187">
        <v>15620390.439999999</v>
      </c>
      <c r="EO187">
        <v>15560719.710000001</v>
      </c>
      <c r="EP187">
        <v>15542401.02</v>
      </c>
      <c r="EQ187">
        <v>15594738.01</v>
      </c>
      <c r="ER187">
        <v>14852062.199999999</v>
      </c>
      <c r="ES187">
        <v>14816317.26</v>
      </c>
      <c r="ET187">
        <v>14768558.5</v>
      </c>
      <c r="EU187">
        <v>14719372.880000001</v>
      </c>
      <c r="EV187">
        <v>14674459.939999999</v>
      </c>
      <c r="EW187">
        <v>14737621.58</v>
      </c>
      <c r="EX187">
        <v>14732023.119999999</v>
      </c>
      <c r="EY187">
        <v>14698144.289999999</v>
      </c>
      <c r="EZ187">
        <v>16031125.52</v>
      </c>
      <c r="FA187">
        <v>16423500.59</v>
      </c>
      <c r="FB187">
        <v>16003328.890000001</v>
      </c>
      <c r="FC187">
        <v>15942235.34</v>
      </c>
      <c r="FD187">
        <v>16275385.65</v>
      </c>
      <c r="FE187">
        <v>16268338.130000001</v>
      </c>
      <c r="FF187">
        <v>16230479.5</v>
      </c>
      <c r="FG187">
        <v>16261348.18</v>
      </c>
      <c r="FH187">
        <v>16492727.76</v>
      </c>
      <c r="FI187">
        <v>16473132.470000001</v>
      </c>
      <c r="FJ187">
        <v>16457361.1</v>
      </c>
      <c r="FK187">
        <v>16830799.949999999</v>
      </c>
      <c r="FL187">
        <v>16823571.59</v>
      </c>
      <c r="FM187">
        <v>16772112.25</v>
      </c>
      <c r="FN187">
        <v>16747908.59</v>
      </c>
      <c r="FO187">
        <v>16830655.969999999</v>
      </c>
      <c r="FP187">
        <v>16823377.170000002</v>
      </c>
      <c r="FQ187">
        <v>16826846.100000001</v>
      </c>
      <c r="FR187">
        <v>16819219.120000001</v>
      </c>
      <c r="FS187">
        <v>16988828.079999998</v>
      </c>
      <c r="FT187">
        <v>17023575.719999999</v>
      </c>
      <c r="FU187">
        <v>16989767.219999999</v>
      </c>
      <c r="FV187">
        <v>16979774.539999999</v>
      </c>
      <c r="FW187">
        <v>16924453.420000002</v>
      </c>
      <c r="FX187">
        <v>16381055.039999999</v>
      </c>
      <c r="FY187">
        <v>16364207.16</v>
      </c>
      <c r="FZ187">
        <v>16461814.99</v>
      </c>
      <c r="GA187">
        <v>16397327.59</v>
      </c>
      <c r="GC187" s="58" t="str">
        <f>INDEX('[1]MONEDA FIA'!$B$2:$B$51,MATCH(A187,'[1]MONEDA FIA'!$A$2:$A$51,0))</f>
        <v>BS</v>
      </c>
    </row>
    <row r="188" spans="1:185" x14ac:dyDescent="0.2">
      <c r="A188" t="s">
        <v>48</v>
      </c>
      <c r="B188" t="s">
        <v>14</v>
      </c>
      <c r="C188">
        <v>2.9681999999999999</v>
      </c>
      <c r="D188">
        <v>2.968</v>
      </c>
      <c r="E188">
        <v>2.9653</v>
      </c>
      <c r="F188">
        <v>2.9619</v>
      </c>
      <c r="G188">
        <v>2.9622000000000002</v>
      </c>
      <c r="H188">
        <v>2.9638</v>
      </c>
      <c r="I188">
        <v>2.9662999999999999</v>
      </c>
      <c r="J188">
        <v>2.9685999999999999</v>
      </c>
      <c r="K188">
        <v>3.1638000000000002</v>
      </c>
      <c r="L188">
        <v>3.2269999999999999</v>
      </c>
      <c r="M188">
        <v>3.2286000000000001</v>
      </c>
      <c r="N188">
        <v>3.2305000000000001</v>
      </c>
      <c r="O188">
        <v>3.2330000000000001</v>
      </c>
      <c r="P188">
        <v>3.2383999999999999</v>
      </c>
      <c r="Q188">
        <v>3.2406000000000001</v>
      </c>
      <c r="R188">
        <v>3.2416999999999998</v>
      </c>
      <c r="S188">
        <v>3.2440000000000002</v>
      </c>
      <c r="T188">
        <v>3.2454000000000001</v>
      </c>
      <c r="U188">
        <v>3.2471999999999999</v>
      </c>
      <c r="V188">
        <v>3.2557999999999998</v>
      </c>
      <c r="W188">
        <v>3.254</v>
      </c>
      <c r="X188">
        <v>3.2511000000000001</v>
      </c>
      <c r="Y188">
        <v>3.2482000000000002</v>
      </c>
      <c r="Z188">
        <v>3.1998000000000002</v>
      </c>
      <c r="AA188">
        <v>3.1985000000000001</v>
      </c>
      <c r="AB188">
        <v>3.1960000000000002</v>
      </c>
      <c r="AC188">
        <v>2.9005000000000001</v>
      </c>
      <c r="AD188">
        <v>2.9034</v>
      </c>
      <c r="AE188">
        <v>2.9049999999999998</v>
      </c>
      <c r="AF188">
        <v>2.9201999999999999</v>
      </c>
      <c r="AG188">
        <v>2.9897999999999998</v>
      </c>
      <c r="AH188">
        <v>3.0044</v>
      </c>
      <c r="AI188">
        <v>3.0179</v>
      </c>
      <c r="AJ188">
        <v>3.0320999999999998</v>
      </c>
      <c r="AK188">
        <v>3.0750999999999999</v>
      </c>
      <c r="AL188">
        <v>3.0891999999999999</v>
      </c>
      <c r="AM188">
        <v>3.1122000000000001</v>
      </c>
      <c r="AN188">
        <v>3.1240000000000001</v>
      </c>
      <c r="AO188">
        <v>2.9445999999999999</v>
      </c>
      <c r="AP188">
        <v>2.8967999999999998</v>
      </c>
      <c r="AQ188">
        <v>2.8233999999999999</v>
      </c>
      <c r="AR188">
        <v>2.8422000000000001</v>
      </c>
      <c r="AS188">
        <v>2.9020999999999999</v>
      </c>
      <c r="AT188">
        <v>2.9180999999999999</v>
      </c>
      <c r="AU188">
        <v>2.9369000000000001</v>
      </c>
      <c r="AV188">
        <v>2.9525999999999999</v>
      </c>
      <c r="AW188">
        <v>2.9708999999999999</v>
      </c>
      <c r="AX188">
        <v>2.99</v>
      </c>
      <c r="AY188">
        <v>3.0112000000000001</v>
      </c>
      <c r="AZ188">
        <v>3.0598999999999998</v>
      </c>
      <c r="BA188">
        <v>3.0876999999999999</v>
      </c>
      <c r="BB188">
        <v>2.6901000000000002</v>
      </c>
      <c r="BC188">
        <v>2.7172999999999998</v>
      </c>
      <c r="BD188">
        <v>2.7892999999999999</v>
      </c>
      <c r="BE188">
        <v>2.8149000000000002</v>
      </c>
      <c r="BF188">
        <v>2.8410000000000002</v>
      </c>
      <c r="BG188">
        <v>3.1602000000000001</v>
      </c>
      <c r="BH188">
        <v>3.1650999999999998</v>
      </c>
      <c r="BI188">
        <v>3.1827999999999999</v>
      </c>
      <c r="BJ188">
        <v>3.2086999999999999</v>
      </c>
      <c r="BK188">
        <v>3.1673</v>
      </c>
      <c r="BL188">
        <v>3.1718999999999999</v>
      </c>
      <c r="BM188">
        <v>3.1795</v>
      </c>
      <c r="BN188">
        <v>3.1869999999999998</v>
      </c>
      <c r="BO188">
        <v>3.1646999999999998</v>
      </c>
      <c r="BP188">
        <v>3.6686999999999999</v>
      </c>
      <c r="BQ188">
        <v>3.6656</v>
      </c>
      <c r="BR188">
        <v>3.6739000000000002</v>
      </c>
      <c r="BS188">
        <v>3.6798000000000002</v>
      </c>
      <c r="BT188">
        <v>3.62</v>
      </c>
      <c r="BU188">
        <v>3.7877000000000001</v>
      </c>
      <c r="BV188">
        <v>3.7930000000000001</v>
      </c>
      <c r="BW188">
        <v>3.7568000000000001</v>
      </c>
      <c r="BX188">
        <v>3.7618999999999998</v>
      </c>
      <c r="BY188">
        <v>3.7669999999999999</v>
      </c>
      <c r="BZ188">
        <v>3.7846000000000002</v>
      </c>
      <c r="CA188">
        <v>3.7909999999999999</v>
      </c>
      <c r="CB188">
        <v>3.7963</v>
      </c>
      <c r="CC188">
        <v>3.8005</v>
      </c>
      <c r="CD188">
        <v>3.7698</v>
      </c>
      <c r="CE188">
        <v>3.7713000000000001</v>
      </c>
      <c r="CF188">
        <v>4.1996000000000002</v>
      </c>
      <c r="CG188">
        <v>4.2024999999999997</v>
      </c>
      <c r="CH188">
        <v>4.2055999999999996</v>
      </c>
      <c r="CI188">
        <v>4.1205999999999996</v>
      </c>
      <c r="CJ188">
        <v>4.1226000000000003</v>
      </c>
      <c r="CK188">
        <v>4.1059999999999999</v>
      </c>
      <c r="CL188">
        <v>4.1258999999999997</v>
      </c>
      <c r="CM188">
        <v>4.1334</v>
      </c>
      <c r="CN188">
        <v>4.1387999999999998</v>
      </c>
      <c r="CO188">
        <v>4.1440999999999999</v>
      </c>
      <c r="CP188">
        <v>4.1539999999999999</v>
      </c>
      <c r="CQ188">
        <v>4.2074999999999996</v>
      </c>
      <c r="CR188">
        <v>4.2138999999999998</v>
      </c>
      <c r="CS188">
        <v>4.2214</v>
      </c>
      <c r="CT188">
        <v>3.7311000000000001</v>
      </c>
      <c r="CU188">
        <v>3.7387000000000001</v>
      </c>
      <c r="CV188">
        <v>2.9843999999999999</v>
      </c>
      <c r="CW188">
        <v>2.9131999999999998</v>
      </c>
      <c r="CX188">
        <v>2.9857</v>
      </c>
      <c r="CY188">
        <v>2.9217</v>
      </c>
      <c r="CZ188">
        <v>2.9281000000000001</v>
      </c>
      <c r="DA188">
        <v>2.9344000000000001</v>
      </c>
      <c r="DB188">
        <v>2.9411</v>
      </c>
      <c r="DC188">
        <v>2.9468999999999999</v>
      </c>
      <c r="DD188">
        <v>2.9422000000000001</v>
      </c>
      <c r="DE188">
        <v>2.9514999999999998</v>
      </c>
      <c r="DF188">
        <v>2.9636</v>
      </c>
      <c r="DG188">
        <v>2.9754999999999998</v>
      </c>
      <c r="DH188">
        <v>2.9872000000000001</v>
      </c>
      <c r="DI188">
        <v>2.9981</v>
      </c>
      <c r="DJ188">
        <v>3.0127999999999999</v>
      </c>
      <c r="DK188">
        <v>3.0232000000000001</v>
      </c>
      <c r="DL188">
        <v>3.0066000000000002</v>
      </c>
      <c r="DM188">
        <v>3.1324999999999998</v>
      </c>
      <c r="DN188">
        <v>3.1429999999999998</v>
      </c>
      <c r="DO188">
        <v>3.1735000000000002</v>
      </c>
      <c r="DP188">
        <v>3.2326999999999999</v>
      </c>
      <c r="DQ188">
        <v>3.22</v>
      </c>
      <c r="DR188">
        <v>3.2229000000000001</v>
      </c>
      <c r="DS188">
        <v>3.23</v>
      </c>
      <c r="DT188">
        <v>3.2326000000000001</v>
      </c>
      <c r="DU188">
        <v>3.1930999999999998</v>
      </c>
      <c r="DV188">
        <v>3.2000999999999999</v>
      </c>
      <c r="DW188">
        <v>3.2075999999999998</v>
      </c>
      <c r="DX188">
        <v>3.2159</v>
      </c>
      <c r="DY188">
        <v>3.2246999999999999</v>
      </c>
      <c r="DZ188">
        <v>3.9971000000000001</v>
      </c>
      <c r="EA188">
        <v>4.1036000000000001</v>
      </c>
      <c r="EB188">
        <v>4.1147999999999998</v>
      </c>
      <c r="EC188">
        <v>4.1233000000000004</v>
      </c>
      <c r="ED188">
        <v>4.0998000000000001</v>
      </c>
      <c r="EE188">
        <v>4.1097000000000001</v>
      </c>
      <c r="EF188">
        <v>4.1208999999999998</v>
      </c>
      <c r="EG188">
        <v>4.1317000000000004</v>
      </c>
      <c r="EH188">
        <v>4.1414999999999997</v>
      </c>
      <c r="EI188">
        <v>4.1477000000000004</v>
      </c>
      <c r="EJ188">
        <v>4.1520000000000001</v>
      </c>
      <c r="EK188">
        <v>4.1566000000000001</v>
      </c>
      <c r="EL188">
        <v>4.1616999999999997</v>
      </c>
      <c r="EM188">
        <v>4.1688999999999998</v>
      </c>
      <c r="EN188">
        <v>4.1718000000000002</v>
      </c>
      <c r="EO188">
        <v>4.1773999999999996</v>
      </c>
      <c r="EP188">
        <v>4.2104999999999997</v>
      </c>
      <c r="EQ188">
        <v>4.1890000000000001</v>
      </c>
      <c r="ER188">
        <v>4.1993999999999998</v>
      </c>
      <c r="ES188">
        <v>4.2074999999999996</v>
      </c>
      <c r="ET188">
        <v>4.1651999999999996</v>
      </c>
      <c r="EU188">
        <v>4.1745999999999999</v>
      </c>
      <c r="EV188">
        <v>4.1726000000000001</v>
      </c>
      <c r="EW188">
        <v>4.1829999999999998</v>
      </c>
      <c r="EX188">
        <v>4.1957000000000004</v>
      </c>
      <c r="EY188">
        <v>4.2064000000000004</v>
      </c>
      <c r="EZ188">
        <v>4.2243000000000004</v>
      </c>
      <c r="FA188">
        <v>4.2336</v>
      </c>
      <c r="FB188">
        <v>4.5151000000000003</v>
      </c>
      <c r="FC188">
        <v>5.2034000000000002</v>
      </c>
      <c r="FD188">
        <v>5.1999000000000004</v>
      </c>
      <c r="FE188">
        <v>5.1776999999999997</v>
      </c>
      <c r="FF188">
        <v>5.1748000000000003</v>
      </c>
      <c r="FG188">
        <v>5.1825000000000001</v>
      </c>
      <c r="FH188">
        <v>5.2237</v>
      </c>
      <c r="FI188">
        <v>5.2304000000000004</v>
      </c>
      <c r="FJ188">
        <v>5.2365000000000004</v>
      </c>
      <c r="FK188">
        <v>5.2432999999999996</v>
      </c>
      <c r="FL188">
        <v>5.2495000000000003</v>
      </c>
      <c r="FM188">
        <v>5.2573999999999996</v>
      </c>
      <c r="FN188">
        <v>5.2637999999999998</v>
      </c>
      <c r="FO188">
        <v>5.2698</v>
      </c>
      <c r="FP188">
        <v>5.2743000000000002</v>
      </c>
      <c r="FQ188">
        <v>5.3236999999999997</v>
      </c>
      <c r="FR188">
        <v>5.3265000000000002</v>
      </c>
      <c r="FS188">
        <v>5.3308</v>
      </c>
      <c r="FT188">
        <v>5.3342999999999998</v>
      </c>
      <c r="FU188">
        <v>5.3365999999999998</v>
      </c>
      <c r="FV188">
        <v>5.3379000000000003</v>
      </c>
      <c r="FW188">
        <v>5.3388999999999998</v>
      </c>
      <c r="FX188">
        <v>5.3219000000000003</v>
      </c>
      <c r="FY188">
        <v>5.3438999999999997</v>
      </c>
      <c r="FZ188">
        <v>5.3620000000000001</v>
      </c>
      <c r="GA188">
        <v>5.3655999999999997</v>
      </c>
      <c r="GC188" s="58" t="str">
        <f>INDEX('[1]MONEDA FIA'!$B$2:$B$51,MATCH(A188,'[1]MONEDA FIA'!$A$2:$A$51,0))</f>
        <v>BS</v>
      </c>
    </row>
    <row r="189" spans="1:185" x14ac:dyDescent="0.2">
      <c r="A189" t="s">
        <v>48</v>
      </c>
      <c r="B189" t="s">
        <v>15</v>
      </c>
      <c r="C189">
        <v>3.0089000000000001</v>
      </c>
      <c r="D189">
        <v>3.0087000000000002</v>
      </c>
      <c r="E189">
        <v>3.0059</v>
      </c>
      <c r="F189">
        <v>3.0024000000000002</v>
      </c>
      <c r="G189">
        <v>3.0028000000000001</v>
      </c>
      <c r="H189">
        <v>3.0044</v>
      </c>
      <c r="I189">
        <v>3.0070000000000001</v>
      </c>
      <c r="J189">
        <v>3.0093999999999999</v>
      </c>
      <c r="K189">
        <v>3.2101000000000002</v>
      </c>
      <c r="L189">
        <v>3.2751999999999999</v>
      </c>
      <c r="M189">
        <v>3.2768000000000002</v>
      </c>
      <c r="N189">
        <v>3.2787999999999999</v>
      </c>
      <c r="O189">
        <v>3.2814000000000001</v>
      </c>
      <c r="P189">
        <v>3.2869000000000002</v>
      </c>
      <c r="Q189">
        <v>3.2892000000000001</v>
      </c>
      <c r="R189">
        <v>3.2902999999999998</v>
      </c>
      <c r="S189">
        <v>3.2926000000000002</v>
      </c>
      <c r="T189">
        <v>3.2940999999999998</v>
      </c>
      <c r="U189">
        <v>3.2959999999999998</v>
      </c>
      <c r="V189">
        <v>3.3048000000000002</v>
      </c>
      <c r="W189">
        <v>3.3029999999999999</v>
      </c>
      <c r="X189">
        <v>3.3</v>
      </c>
      <c r="Y189">
        <v>3.2970000000000002</v>
      </c>
      <c r="Z189">
        <v>3.2471000000000001</v>
      </c>
      <c r="AA189">
        <v>3.2458</v>
      </c>
      <c r="AB189">
        <v>3.2433000000000001</v>
      </c>
      <c r="AC189">
        <v>2.9394</v>
      </c>
      <c r="AD189">
        <v>2.9424000000000001</v>
      </c>
      <c r="AE189">
        <v>2.944</v>
      </c>
      <c r="AF189">
        <v>2.9596</v>
      </c>
      <c r="AG189">
        <v>3.0310999999999999</v>
      </c>
      <c r="AH189">
        <v>3.0461</v>
      </c>
      <c r="AI189">
        <v>3.06</v>
      </c>
      <c r="AJ189">
        <v>3.0746000000000002</v>
      </c>
      <c r="AK189">
        <v>3.1187999999999998</v>
      </c>
      <c r="AL189">
        <v>3.1333000000000002</v>
      </c>
      <c r="AM189">
        <v>3.157</v>
      </c>
      <c r="AN189">
        <v>3.1690999999999998</v>
      </c>
      <c r="AO189">
        <v>2.9847000000000001</v>
      </c>
      <c r="AP189">
        <v>2.9356</v>
      </c>
      <c r="AQ189">
        <v>2.8603000000000001</v>
      </c>
      <c r="AR189">
        <v>2.8795000000000002</v>
      </c>
      <c r="AS189">
        <v>2.9411</v>
      </c>
      <c r="AT189">
        <v>2.9575</v>
      </c>
      <c r="AU189">
        <v>2.9767999999999999</v>
      </c>
      <c r="AV189">
        <v>2.9929000000000001</v>
      </c>
      <c r="AW189">
        <v>3.0116999999999998</v>
      </c>
      <c r="AX189">
        <v>3.0312999999999999</v>
      </c>
      <c r="AY189">
        <v>3.0531000000000001</v>
      </c>
      <c r="AZ189">
        <v>3.1032000000000002</v>
      </c>
      <c r="BA189">
        <v>3.1316999999999999</v>
      </c>
      <c r="BB189">
        <v>2.7235</v>
      </c>
      <c r="BC189">
        <v>2.7513999999999998</v>
      </c>
      <c r="BD189">
        <v>2.8252999999999999</v>
      </c>
      <c r="BE189">
        <v>2.8515000000000001</v>
      </c>
      <c r="BF189">
        <v>2.8782999999999999</v>
      </c>
      <c r="BG189">
        <v>3.2063999999999999</v>
      </c>
      <c r="BH189">
        <v>3.2113999999999998</v>
      </c>
      <c r="BI189">
        <v>3.2296999999999998</v>
      </c>
      <c r="BJ189">
        <v>3.2563</v>
      </c>
      <c r="BK189">
        <v>3.2136999999999998</v>
      </c>
      <c r="BL189">
        <v>3.2183999999999999</v>
      </c>
      <c r="BM189">
        <v>3.2262</v>
      </c>
      <c r="BN189">
        <v>3.2339000000000002</v>
      </c>
      <c r="BO189">
        <v>3.2109999999999999</v>
      </c>
      <c r="BP189">
        <v>3.7311000000000001</v>
      </c>
      <c r="BQ189">
        <v>3.7277999999999998</v>
      </c>
      <c r="BR189">
        <v>3.7364000000000002</v>
      </c>
      <c r="BS189">
        <v>3.7425000000000002</v>
      </c>
      <c r="BT189">
        <v>3.6806999999999999</v>
      </c>
      <c r="BU189">
        <v>3.8540999999999999</v>
      </c>
      <c r="BV189">
        <v>3.8595999999999999</v>
      </c>
      <c r="BW189">
        <v>3.8222</v>
      </c>
      <c r="BX189">
        <v>3.8275000000000001</v>
      </c>
      <c r="BY189">
        <v>3.8327</v>
      </c>
      <c r="BZ189">
        <v>3.851</v>
      </c>
      <c r="CA189">
        <v>3.8576000000000001</v>
      </c>
      <c r="CB189">
        <v>3.863</v>
      </c>
      <c r="CC189">
        <v>3.8673999999999999</v>
      </c>
      <c r="CD189">
        <v>3.8355999999999999</v>
      </c>
      <c r="CE189">
        <v>3.8372000000000002</v>
      </c>
      <c r="CF189">
        <v>4.2813999999999997</v>
      </c>
      <c r="CG189">
        <v>4.2843999999999998</v>
      </c>
      <c r="CH189">
        <v>4.2876000000000003</v>
      </c>
      <c r="CI189">
        <v>4.1993</v>
      </c>
      <c r="CJ189">
        <v>4.2013999999999996</v>
      </c>
      <c r="CK189">
        <v>4.1841999999999997</v>
      </c>
      <c r="CL189">
        <v>4.2047999999999996</v>
      </c>
      <c r="CM189">
        <v>4.2126000000000001</v>
      </c>
      <c r="CN189">
        <v>4.2182000000000004</v>
      </c>
      <c r="CO189">
        <v>4.2237999999999998</v>
      </c>
      <c r="CP189">
        <v>4.234</v>
      </c>
      <c r="CQ189">
        <v>4.2895000000000003</v>
      </c>
      <c r="CR189">
        <v>4.2961999999999998</v>
      </c>
      <c r="CS189">
        <v>4.3040000000000003</v>
      </c>
      <c r="CT189">
        <v>3.7955000000000001</v>
      </c>
      <c r="CU189">
        <v>3.8033999999999999</v>
      </c>
      <c r="CV189">
        <v>3.0255000000000001</v>
      </c>
      <c r="CW189">
        <v>2.9523999999999999</v>
      </c>
      <c r="CX189">
        <v>3.0268999999999999</v>
      </c>
      <c r="CY189">
        <v>2.9611999999999998</v>
      </c>
      <c r="CZ189">
        <v>2.9676999999999998</v>
      </c>
      <c r="DA189">
        <v>2.9742000000000002</v>
      </c>
      <c r="DB189">
        <v>2.9809999999999999</v>
      </c>
      <c r="DC189">
        <v>2.9870999999999999</v>
      </c>
      <c r="DD189">
        <v>2.9822000000000002</v>
      </c>
      <c r="DE189">
        <v>2.9916999999999998</v>
      </c>
      <c r="DF189">
        <v>3.0042</v>
      </c>
      <c r="DG189">
        <v>3.0164</v>
      </c>
      <c r="DH189">
        <v>3.0284</v>
      </c>
      <c r="DI189">
        <v>3.0396000000000001</v>
      </c>
      <c r="DJ189">
        <v>3.0547</v>
      </c>
      <c r="DK189">
        <v>3.0653999999999999</v>
      </c>
      <c r="DL189">
        <v>3.0484</v>
      </c>
      <c r="DM189">
        <v>3.1779000000000002</v>
      </c>
      <c r="DN189">
        <v>3.1886999999999999</v>
      </c>
      <c r="DO189">
        <v>3.2201</v>
      </c>
      <c r="DP189">
        <v>3.2810000000000001</v>
      </c>
      <c r="DQ189">
        <v>3.2679999999999998</v>
      </c>
      <c r="DR189">
        <v>3.2709999999999999</v>
      </c>
      <c r="DS189">
        <v>3.2783000000000002</v>
      </c>
      <c r="DT189">
        <v>3.2808999999999999</v>
      </c>
      <c r="DU189">
        <v>3.2403</v>
      </c>
      <c r="DV189">
        <v>3.2475000000000001</v>
      </c>
      <c r="DW189">
        <v>3.2551999999999999</v>
      </c>
      <c r="DX189">
        <v>3.2637</v>
      </c>
      <c r="DY189">
        <v>3.2728000000000002</v>
      </c>
      <c r="DZ189">
        <v>4.0711000000000004</v>
      </c>
      <c r="EA189">
        <v>4.1816000000000004</v>
      </c>
      <c r="EB189">
        <v>4.1932999999999998</v>
      </c>
      <c r="EC189">
        <v>4.2022000000000004</v>
      </c>
      <c r="ED189">
        <v>4.1776999999999997</v>
      </c>
      <c r="EE189">
        <v>4.1879999999999997</v>
      </c>
      <c r="EF189">
        <v>4.1997</v>
      </c>
      <c r="EG189">
        <v>4.2107999999999999</v>
      </c>
      <c r="EH189">
        <v>4.2210000000000001</v>
      </c>
      <c r="EI189">
        <v>4.2274000000000003</v>
      </c>
      <c r="EJ189">
        <v>4.2320000000000002</v>
      </c>
      <c r="EK189">
        <v>4.2366999999999999</v>
      </c>
      <c r="EL189">
        <v>4.242</v>
      </c>
      <c r="EM189">
        <v>4.2493999999999996</v>
      </c>
      <c r="EN189">
        <v>4.2525000000000004</v>
      </c>
      <c r="EO189">
        <v>4.2583000000000002</v>
      </c>
      <c r="EP189">
        <v>4.2927</v>
      </c>
      <c r="EQ189">
        <v>4.2704000000000004</v>
      </c>
      <c r="ER189">
        <v>4.2812000000000001</v>
      </c>
      <c r="ES189">
        <v>4.2895000000000003</v>
      </c>
      <c r="ET189">
        <v>4.2457000000000003</v>
      </c>
      <c r="EU189">
        <v>4.2553999999999998</v>
      </c>
      <c r="EV189">
        <v>4.2534000000000001</v>
      </c>
      <c r="EW189">
        <v>4.2641</v>
      </c>
      <c r="EX189">
        <v>4.2773000000000003</v>
      </c>
      <c r="EY189">
        <v>4.2885</v>
      </c>
      <c r="EZ189">
        <v>4.3071000000000002</v>
      </c>
      <c r="FA189">
        <v>4.3167</v>
      </c>
      <c r="FB189">
        <v>4.6097000000000001</v>
      </c>
      <c r="FC189">
        <v>5.3292999999999999</v>
      </c>
      <c r="FD189">
        <v>5.3255999999999997</v>
      </c>
      <c r="FE189">
        <v>5.3022999999999998</v>
      </c>
      <c r="FF189">
        <v>5.2992999999999997</v>
      </c>
      <c r="FG189">
        <v>5.3074000000000003</v>
      </c>
      <c r="FH189">
        <v>5.3506</v>
      </c>
      <c r="FI189">
        <v>5.3575999999999997</v>
      </c>
      <c r="FJ189">
        <v>5.3639999999999999</v>
      </c>
      <c r="FK189">
        <v>5.3711000000000002</v>
      </c>
      <c r="FL189">
        <v>5.3776999999999999</v>
      </c>
      <c r="FM189">
        <v>5.3859000000000004</v>
      </c>
      <c r="FN189">
        <v>5.3926999999999996</v>
      </c>
      <c r="FO189">
        <v>5.3989000000000003</v>
      </c>
      <c r="FP189">
        <v>5.4036999999999997</v>
      </c>
      <c r="FQ189">
        <v>5.4555999999999996</v>
      </c>
      <c r="FR189">
        <v>5.4584000000000001</v>
      </c>
      <c r="FS189">
        <v>5.4630000000000001</v>
      </c>
      <c r="FT189">
        <v>5.4667000000000003</v>
      </c>
      <c r="FU189">
        <v>5.4691000000000001</v>
      </c>
      <c r="FV189">
        <v>5.4705000000000004</v>
      </c>
      <c r="FW189">
        <v>5.4714999999999998</v>
      </c>
      <c r="FX189">
        <v>5.4537000000000004</v>
      </c>
      <c r="FY189">
        <v>5.4767000000000001</v>
      </c>
      <c r="FZ189">
        <v>5.4957000000000003</v>
      </c>
      <c r="GA189">
        <v>5.4995000000000003</v>
      </c>
      <c r="GC189" s="58" t="str">
        <f>INDEX('[1]MONEDA FIA'!$B$2:$B$51,MATCH(A189,'[1]MONEDA FIA'!$A$2:$A$51,0))</f>
        <v>BS</v>
      </c>
    </row>
    <row r="190" spans="1:185" x14ac:dyDescent="0.2">
      <c r="A190" t="s">
        <v>93</v>
      </c>
      <c r="B190" t="s">
        <v>13</v>
      </c>
      <c r="C190">
        <v>157928581.56</v>
      </c>
      <c r="D190">
        <v>157994098.75</v>
      </c>
      <c r="E190">
        <v>158086033.81999999</v>
      </c>
      <c r="F190">
        <v>158092483.72999999</v>
      </c>
      <c r="G190">
        <v>158099506.74000001</v>
      </c>
      <c r="H190">
        <v>158116400.52000001</v>
      </c>
      <c r="I190">
        <v>158133838.34999999</v>
      </c>
      <c r="J190">
        <v>158137013.88</v>
      </c>
      <c r="K190">
        <v>158132619.80000001</v>
      </c>
      <c r="L190">
        <v>158122027.13999999</v>
      </c>
      <c r="M190">
        <v>158129323.06999999</v>
      </c>
      <c r="N190">
        <v>158135951.72</v>
      </c>
      <c r="O190">
        <v>158116127.41999999</v>
      </c>
      <c r="P190">
        <v>158060038.53</v>
      </c>
      <c r="Q190">
        <v>157570310.16999999</v>
      </c>
      <c r="R190">
        <v>157582179.22999999</v>
      </c>
      <c r="S190">
        <v>160839332.36000001</v>
      </c>
      <c r="T190">
        <v>160846011.80000001</v>
      </c>
      <c r="U190">
        <v>160853753.18000001</v>
      </c>
      <c r="V190">
        <v>160875870.24000001</v>
      </c>
      <c r="W190">
        <v>160911738.72</v>
      </c>
      <c r="X190">
        <v>160919974.94999999</v>
      </c>
      <c r="Y190">
        <v>160937060.94999999</v>
      </c>
      <c r="Z190">
        <v>160950349.47</v>
      </c>
      <c r="AA190">
        <v>160951636.65000001</v>
      </c>
      <c r="AB190">
        <v>160959766.66</v>
      </c>
      <c r="AC190">
        <v>160967604.09</v>
      </c>
      <c r="AD190">
        <v>160980016.16999999</v>
      </c>
      <c r="AE190">
        <v>160992200.09999999</v>
      </c>
      <c r="AF190">
        <v>160944994.84999999</v>
      </c>
      <c r="AG190">
        <v>160998274.59999999</v>
      </c>
      <c r="AH190">
        <v>161004977.83000001</v>
      </c>
      <c r="AI190">
        <v>161012507.22</v>
      </c>
      <c r="AJ190">
        <v>160991701.53</v>
      </c>
      <c r="AK190">
        <v>161339778.91</v>
      </c>
      <c r="AL190">
        <v>161390615.93000001</v>
      </c>
      <c r="AM190">
        <v>161552068.56999999</v>
      </c>
      <c r="AN190">
        <v>161731670.47</v>
      </c>
      <c r="AO190">
        <v>161739603.02000001</v>
      </c>
      <c r="AP190">
        <v>161747234.53999999</v>
      </c>
      <c r="AQ190">
        <v>161811253.44</v>
      </c>
      <c r="AR190">
        <v>161824756.41</v>
      </c>
      <c r="AS190">
        <v>161862765.31</v>
      </c>
      <c r="AT190">
        <v>161882571.05000001</v>
      </c>
      <c r="AU190">
        <v>161892312.56</v>
      </c>
      <c r="AV190">
        <v>161902778.5</v>
      </c>
      <c r="AW190">
        <v>161910789.90000001</v>
      </c>
      <c r="AX190">
        <v>161907213.12</v>
      </c>
      <c r="AY190">
        <v>161853566.90000001</v>
      </c>
      <c r="AZ190">
        <v>161866965.28999999</v>
      </c>
      <c r="BA190">
        <v>161814823.31</v>
      </c>
      <c r="BB190">
        <v>161812267.12</v>
      </c>
      <c r="BC190">
        <v>161820179.5</v>
      </c>
      <c r="BD190">
        <v>161827575.16999999</v>
      </c>
      <c r="BE190">
        <v>161859979.62</v>
      </c>
      <c r="BF190">
        <v>161871397.81999999</v>
      </c>
      <c r="BG190">
        <v>161881684.78</v>
      </c>
      <c r="BH190">
        <v>161891278.78</v>
      </c>
      <c r="BI190">
        <v>161906035.88</v>
      </c>
      <c r="BJ190">
        <v>161915099.40000001</v>
      </c>
      <c r="BK190">
        <v>161923566.13</v>
      </c>
      <c r="BL190">
        <v>161931959.41999999</v>
      </c>
      <c r="BM190">
        <v>161939939.49000001</v>
      </c>
      <c r="BN190">
        <v>161982418.22</v>
      </c>
      <c r="BO190">
        <v>162016190.37</v>
      </c>
      <c r="BP190">
        <v>162037643.03</v>
      </c>
      <c r="BQ190">
        <v>162045854</v>
      </c>
      <c r="BR190">
        <v>162055133.24000001</v>
      </c>
      <c r="BS190">
        <v>162060149.72999999</v>
      </c>
      <c r="BT190">
        <v>161982751.71000001</v>
      </c>
      <c r="BU190">
        <v>161942928.72</v>
      </c>
      <c r="BV190">
        <v>161955359.52000001</v>
      </c>
      <c r="BW190">
        <v>162117049.41</v>
      </c>
      <c r="BX190">
        <v>162126223.47</v>
      </c>
      <c r="BY190">
        <v>162136481.78999999</v>
      </c>
      <c r="BZ190">
        <v>162122625.65000001</v>
      </c>
      <c r="CA190">
        <v>161828977.56</v>
      </c>
      <c r="CB190">
        <v>161795779.25999999</v>
      </c>
      <c r="CC190">
        <v>161800299.68000001</v>
      </c>
      <c r="CD190">
        <v>161734056.56999999</v>
      </c>
      <c r="CE190">
        <v>161744163.69999999</v>
      </c>
      <c r="CF190">
        <v>161755854.56999999</v>
      </c>
      <c r="CG190">
        <v>161612201.61000001</v>
      </c>
      <c r="CH190">
        <v>161511547.78999999</v>
      </c>
      <c r="CI190">
        <v>161618943.36000001</v>
      </c>
      <c r="CJ190">
        <v>162610549.44</v>
      </c>
      <c r="CK190">
        <v>162653060.34999999</v>
      </c>
      <c r="CL190">
        <v>162663805.56999999</v>
      </c>
      <c r="CM190">
        <v>162673561.81</v>
      </c>
      <c r="CN190">
        <v>162982053.83000001</v>
      </c>
      <c r="CO190">
        <v>163001075.59</v>
      </c>
      <c r="CP190">
        <v>163003107.80000001</v>
      </c>
      <c r="CQ190">
        <v>163038326.21000001</v>
      </c>
      <c r="CR190">
        <v>163076928.77000001</v>
      </c>
      <c r="CS190">
        <v>163088783.24000001</v>
      </c>
      <c r="CT190">
        <v>163099632.44</v>
      </c>
      <c r="CU190">
        <v>163123956.72999999</v>
      </c>
      <c r="CV190">
        <v>163226979.40000001</v>
      </c>
      <c r="CW190">
        <v>163241316.84999999</v>
      </c>
      <c r="CX190">
        <v>163249022.5</v>
      </c>
      <c r="CY190">
        <v>163265974.22</v>
      </c>
      <c r="CZ190">
        <v>163277416.22999999</v>
      </c>
      <c r="DA190">
        <v>163290123.91999999</v>
      </c>
      <c r="DB190">
        <v>163314880.13</v>
      </c>
      <c r="DC190">
        <v>163330694.65000001</v>
      </c>
      <c r="DD190">
        <v>163388199.24000001</v>
      </c>
      <c r="DE190">
        <v>163403245.03999999</v>
      </c>
      <c r="DF190">
        <v>163416448.28999999</v>
      </c>
      <c r="DG190">
        <v>163428500.00999999</v>
      </c>
      <c r="DH190">
        <v>163440016.13999999</v>
      </c>
      <c r="DI190">
        <v>163356880.59</v>
      </c>
      <c r="DJ190">
        <v>163372822.05000001</v>
      </c>
      <c r="DK190">
        <v>163397387.65000001</v>
      </c>
      <c r="DL190">
        <v>163410451.16</v>
      </c>
      <c r="DM190">
        <v>163224289.56</v>
      </c>
      <c r="DN190">
        <v>163234434.84999999</v>
      </c>
      <c r="DO190">
        <v>163246011.59</v>
      </c>
      <c r="DP190">
        <v>163262204.15000001</v>
      </c>
      <c r="DQ190">
        <v>163323481.53999999</v>
      </c>
      <c r="DR190">
        <v>161699905.62</v>
      </c>
      <c r="DS190">
        <v>161710661.41</v>
      </c>
      <c r="DT190">
        <v>151738704.21000001</v>
      </c>
      <c r="DU190">
        <v>151749124.37</v>
      </c>
      <c r="DV190">
        <v>151760644.69</v>
      </c>
      <c r="DW190">
        <v>151786969.94</v>
      </c>
      <c r="DX190">
        <v>151777767.71000001</v>
      </c>
      <c r="DY190">
        <v>151792729.05000001</v>
      </c>
      <c r="DZ190">
        <v>151860665.88</v>
      </c>
      <c r="EA190">
        <v>141847429.41</v>
      </c>
      <c r="EB190">
        <v>141855964.02000001</v>
      </c>
      <c r="EC190">
        <v>141856457.69999999</v>
      </c>
      <c r="ED190">
        <v>141931664.28999999</v>
      </c>
      <c r="EE190">
        <v>142194819.22999999</v>
      </c>
      <c r="EF190">
        <v>131928345.66</v>
      </c>
      <c r="EG190">
        <v>132165635.68000001</v>
      </c>
      <c r="EH190">
        <v>132179237.13</v>
      </c>
      <c r="EI190">
        <v>132186198.38</v>
      </c>
      <c r="EJ190">
        <v>132189324.72</v>
      </c>
      <c r="EK190">
        <v>122160099.53</v>
      </c>
      <c r="EL190">
        <v>122163623.16</v>
      </c>
      <c r="EM190">
        <v>121972979.06</v>
      </c>
      <c r="EN190">
        <v>121984404.15000001</v>
      </c>
      <c r="EO190">
        <v>122409488.79000001</v>
      </c>
      <c r="EP190">
        <v>122413291.98</v>
      </c>
      <c r="EQ190">
        <v>122419603.94</v>
      </c>
      <c r="ER190">
        <v>102430273.95</v>
      </c>
      <c r="ES190">
        <v>102551810.61</v>
      </c>
      <c r="ET190">
        <v>102604683.48</v>
      </c>
      <c r="EU190">
        <v>103058980.44</v>
      </c>
      <c r="EV190">
        <v>103054634.51000001</v>
      </c>
      <c r="EW190">
        <v>103063026.90000001</v>
      </c>
      <c r="EX190">
        <v>103068788.28</v>
      </c>
      <c r="EY190">
        <v>103010808.66</v>
      </c>
      <c r="EZ190">
        <v>93332180.689999998</v>
      </c>
      <c r="FA190">
        <v>93321214.480000004</v>
      </c>
      <c r="FB190">
        <v>93318149.340000004</v>
      </c>
      <c r="FC190">
        <v>93326327.799999997</v>
      </c>
      <c r="FD190">
        <v>93331277.810000002</v>
      </c>
      <c r="FE190">
        <v>93335388.430000007</v>
      </c>
      <c r="FF190">
        <v>94435010.069999993</v>
      </c>
      <c r="FG190">
        <v>94452317.519999996</v>
      </c>
      <c r="FH190">
        <v>94619229.950000003</v>
      </c>
      <c r="FI190">
        <v>94628837.349999994</v>
      </c>
      <c r="FJ190">
        <v>96147279.939999998</v>
      </c>
      <c r="FK190">
        <v>96151646.700000003</v>
      </c>
      <c r="FL190">
        <v>96156411.25</v>
      </c>
      <c r="FM190">
        <v>96237739.969999999</v>
      </c>
      <c r="FN190">
        <v>96224184.980000004</v>
      </c>
      <c r="FO190">
        <v>96194876.040000007</v>
      </c>
      <c r="FP190">
        <v>96200029.579999998</v>
      </c>
      <c r="FQ190">
        <v>96189653.129999995</v>
      </c>
      <c r="FR190">
        <v>96194097.890000001</v>
      </c>
      <c r="FS190">
        <v>96201014.290000007</v>
      </c>
      <c r="FT190">
        <v>93718861.590000004</v>
      </c>
      <c r="FU190">
        <v>93761667.469999999</v>
      </c>
      <c r="FV190">
        <v>93773926.010000005</v>
      </c>
      <c r="FW190">
        <v>94501980.530000001</v>
      </c>
      <c r="FX190">
        <v>95762053.609999999</v>
      </c>
      <c r="FY190">
        <v>95767382.519999996</v>
      </c>
      <c r="FZ190">
        <v>95772645.700000003</v>
      </c>
      <c r="GA190">
        <v>95599874.549999997</v>
      </c>
      <c r="GC190" s="58" t="str">
        <f>INDEX('[1]MONEDA FIA'!$B$2:$B$51,MATCH(A190,'[1]MONEDA FIA'!$A$2:$A$51,0))</f>
        <v>BS</v>
      </c>
    </row>
    <row r="191" spans="1:185" x14ac:dyDescent="0.2">
      <c r="A191" t="s">
        <v>93</v>
      </c>
      <c r="B191" t="s">
        <v>16</v>
      </c>
      <c r="C191">
        <v>9090651.0600000005</v>
      </c>
      <c r="D191">
        <v>9169837.2899999991</v>
      </c>
      <c r="E191">
        <v>9248164.9800000004</v>
      </c>
      <c r="F191">
        <v>9243561.9499999993</v>
      </c>
      <c r="G191">
        <v>9239118.4600000009</v>
      </c>
      <c r="H191">
        <v>9242824.4100000001</v>
      </c>
      <c r="I191">
        <v>9247848.0800000001</v>
      </c>
      <c r="J191">
        <v>9239463.0199999996</v>
      </c>
      <c r="K191">
        <v>9223839.5899999999</v>
      </c>
      <c r="L191">
        <v>9201438.5600000005</v>
      </c>
      <c r="M191">
        <v>9196989.0999999996</v>
      </c>
      <c r="N191">
        <v>9192538.1199999992</v>
      </c>
      <c r="O191">
        <v>9162139.4700000007</v>
      </c>
      <c r="P191">
        <v>9094400.8900000006</v>
      </c>
      <c r="Q191">
        <v>8590432.8000000007</v>
      </c>
      <c r="R191">
        <v>8588354.8499999996</v>
      </c>
      <c r="S191">
        <v>11834568.76</v>
      </c>
      <c r="T191">
        <v>11830052.310000001</v>
      </c>
      <c r="U191">
        <v>11825534.220000001</v>
      </c>
      <c r="V191">
        <v>11835191.060000001</v>
      </c>
      <c r="W191">
        <v>11859124.76</v>
      </c>
      <c r="X191">
        <v>11854601.119999999</v>
      </c>
      <c r="Y191">
        <v>11858994.880000001</v>
      </c>
      <c r="Z191">
        <v>8866077.7200000007</v>
      </c>
      <c r="AA191">
        <v>8855008.4299999997</v>
      </c>
      <c r="AB191">
        <v>8850478.6400000006</v>
      </c>
      <c r="AC191">
        <v>8840153.4800000004</v>
      </c>
      <c r="AD191">
        <v>8840391.3800000008</v>
      </c>
      <c r="AE191">
        <v>8845981.1300000008</v>
      </c>
      <c r="AF191">
        <v>8785801.4499999993</v>
      </c>
      <c r="AG191">
        <v>8795789.1500000004</v>
      </c>
      <c r="AH191">
        <v>8791015.9700000007</v>
      </c>
      <c r="AI191">
        <v>8786491.8100000005</v>
      </c>
      <c r="AJ191">
        <v>9280397.1099999994</v>
      </c>
      <c r="AK191">
        <v>9614537.9900000002</v>
      </c>
      <c r="AL191">
        <v>9653509.3399999999</v>
      </c>
      <c r="AM191">
        <v>9802377.4900000002</v>
      </c>
      <c r="AN191">
        <v>9968603.5299999993</v>
      </c>
      <c r="AO191">
        <v>9964041.2400000002</v>
      </c>
      <c r="AP191">
        <v>9959485.5600000005</v>
      </c>
      <c r="AQ191">
        <v>9988789.2200000007</v>
      </c>
      <c r="AR191">
        <v>9987533.9900000002</v>
      </c>
      <c r="AS191">
        <v>10011446.16</v>
      </c>
      <c r="AT191">
        <v>10014061.49</v>
      </c>
      <c r="AU191">
        <v>10007871.4</v>
      </c>
      <c r="AV191">
        <v>10003288.4</v>
      </c>
      <c r="AW191">
        <v>9998672.6300000008</v>
      </c>
      <c r="AX191">
        <v>9970641.9299999997</v>
      </c>
      <c r="AY191">
        <v>9910480.2599999998</v>
      </c>
      <c r="AZ191">
        <v>9910459.0099999998</v>
      </c>
      <c r="BA191">
        <v>9845273.6999999993</v>
      </c>
      <c r="BB191">
        <v>8831370.3100000005</v>
      </c>
      <c r="BC191">
        <v>8826644.7799999993</v>
      </c>
      <c r="BD191">
        <v>8821803.1799999997</v>
      </c>
      <c r="BE191">
        <v>8838778.8699999992</v>
      </c>
      <c r="BF191">
        <v>8836805.3900000006</v>
      </c>
      <c r="BG191">
        <v>8835309.9399999995</v>
      </c>
      <c r="BH191">
        <v>8269500.9800000004</v>
      </c>
      <c r="BI191">
        <v>8270556.6900000004</v>
      </c>
      <c r="BJ191">
        <v>8265987.8899999997</v>
      </c>
      <c r="BK191">
        <v>8261419.3399999999</v>
      </c>
      <c r="BL191">
        <v>8256855.1600000001</v>
      </c>
      <c r="BM191">
        <v>8252291.4400000004</v>
      </c>
      <c r="BN191">
        <v>8783307.9800000004</v>
      </c>
      <c r="BO191">
        <v>8797162.7100000009</v>
      </c>
      <c r="BP191">
        <v>8805296.3499999996</v>
      </c>
      <c r="BQ191">
        <v>8800726.8499999996</v>
      </c>
      <c r="BR191">
        <v>8796161.1400000006</v>
      </c>
      <c r="BS191">
        <v>8785819.75</v>
      </c>
      <c r="BT191">
        <v>13019681.439999999</v>
      </c>
      <c r="BU191">
        <v>12969599.869999999</v>
      </c>
      <c r="BV191">
        <v>12969538.939999999</v>
      </c>
      <c r="BW191">
        <v>9937470.9499999993</v>
      </c>
      <c r="BX191">
        <v>9932967.7200000007</v>
      </c>
      <c r="BY191">
        <v>9928392.9100000001</v>
      </c>
      <c r="BZ191">
        <v>11973242.74</v>
      </c>
      <c r="CA191">
        <v>9670690.8200000003</v>
      </c>
      <c r="CB191">
        <v>9655929.6099999994</v>
      </c>
      <c r="CC191">
        <v>8603175.2400000002</v>
      </c>
      <c r="CD191">
        <v>8523246.3800000008</v>
      </c>
      <c r="CE191">
        <v>8518685.8100000005</v>
      </c>
      <c r="CF191">
        <v>8514117.6500000004</v>
      </c>
      <c r="CG191">
        <v>8355973.1500000004</v>
      </c>
      <c r="CH191">
        <v>8242092.3200000003</v>
      </c>
      <c r="CI191">
        <v>8328549.4100000001</v>
      </c>
      <c r="CJ191">
        <v>9306585.3399999999</v>
      </c>
      <c r="CK191">
        <v>8303477.3899999997</v>
      </c>
      <c r="CL191">
        <v>8298739.1399999997</v>
      </c>
      <c r="CM191">
        <v>8294140.7000000002</v>
      </c>
      <c r="CN191">
        <v>9587159.7200000007</v>
      </c>
      <c r="CO191">
        <v>9591628.0700000003</v>
      </c>
      <c r="CP191">
        <v>9578820.0099999998</v>
      </c>
      <c r="CQ191">
        <v>9598242.7400000002</v>
      </c>
      <c r="CR191">
        <v>9622403.5700000003</v>
      </c>
      <c r="CS191">
        <v>9617799.4600000009</v>
      </c>
      <c r="CT191">
        <v>9613179.4499999993</v>
      </c>
      <c r="CU191">
        <v>9622952.6400000006</v>
      </c>
      <c r="CV191">
        <v>9734549.5</v>
      </c>
      <c r="CW191">
        <v>9734394.5</v>
      </c>
      <c r="CX191">
        <v>9727264.1400000006</v>
      </c>
      <c r="CY191">
        <v>9727223.6400000006</v>
      </c>
      <c r="CZ191">
        <v>9722594.1099999994</v>
      </c>
      <c r="DA191">
        <v>9717970.8900000006</v>
      </c>
      <c r="DB191">
        <v>9722779.1899999995</v>
      </c>
      <c r="DC191">
        <v>13815395.33</v>
      </c>
      <c r="DD191">
        <v>13858325.09</v>
      </c>
      <c r="DE191">
        <v>8768897.7400000002</v>
      </c>
      <c r="DF191">
        <v>8764278.4100000001</v>
      </c>
      <c r="DG191">
        <v>8759638.2200000007</v>
      </c>
      <c r="DH191">
        <v>8755006.2300000004</v>
      </c>
      <c r="DI191">
        <v>8655206.2899999991</v>
      </c>
      <c r="DJ191">
        <v>8690981.9800000004</v>
      </c>
      <c r="DK191">
        <v>8702339.1699999999</v>
      </c>
      <c r="DL191">
        <v>8700856.7200000007</v>
      </c>
      <c r="DM191">
        <v>8498400.6400000006</v>
      </c>
      <c r="DN191">
        <v>8493801.3200000003</v>
      </c>
      <c r="DO191">
        <v>8489191.9800000004</v>
      </c>
      <c r="DP191">
        <v>9106779.3300000001</v>
      </c>
      <c r="DQ191">
        <v>10173696.550000001</v>
      </c>
      <c r="DR191">
        <v>13533349.09</v>
      </c>
      <c r="DS191">
        <v>13528425.800000001</v>
      </c>
      <c r="DT191">
        <v>3541073.81</v>
      </c>
      <c r="DU191">
        <v>3536631.39</v>
      </c>
      <c r="DV191">
        <v>3532226.02</v>
      </c>
      <c r="DW191">
        <v>5625718.7000000002</v>
      </c>
      <c r="DX191">
        <v>5603051.2300000004</v>
      </c>
      <c r="DY191">
        <v>5603973.9800000004</v>
      </c>
      <c r="DZ191">
        <v>9816551.0199999996</v>
      </c>
      <c r="EA191">
        <v>6284919.5999999996</v>
      </c>
      <c r="EB191">
        <v>6280128.8700000001</v>
      </c>
      <c r="EC191">
        <v>6275348.7599999998</v>
      </c>
      <c r="ED191">
        <v>6336838.7599999998</v>
      </c>
      <c r="EE191">
        <v>17194994.859999999</v>
      </c>
      <c r="EF191">
        <v>6914041.71</v>
      </c>
      <c r="EG191">
        <v>7134179.54</v>
      </c>
      <c r="EH191">
        <v>7134089.5499999998</v>
      </c>
      <c r="EI191">
        <v>7129827.25</v>
      </c>
      <c r="EJ191">
        <v>7125611.9100000001</v>
      </c>
      <c r="EK191">
        <v>6118334.0800000001</v>
      </c>
      <c r="EL191">
        <v>6110527.0800000001</v>
      </c>
      <c r="EM191">
        <v>5908308.3099999996</v>
      </c>
      <c r="EN191">
        <v>5908222.0999999996</v>
      </c>
      <c r="EO191">
        <v>26787939.129999999</v>
      </c>
      <c r="EP191">
        <v>26784208.82</v>
      </c>
      <c r="EQ191">
        <v>26780731.75</v>
      </c>
      <c r="ER191">
        <v>7352127.9500000002</v>
      </c>
      <c r="ES191">
        <v>7464879.4100000001</v>
      </c>
      <c r="ET191">
        <v>7510023.79</v>
      </c>
      <c r="EU191">
        <v>6511770.7300000004</v>
      </c>
      <c r="EV191">
        <v>6498832.8099999996</v>
      </c>
      <c r="EW191">
        <v>6495918.25</v>
      </c>
      <c r="EX191">
        <v>6492953.7400000002</v>
      </c>
      <c r="EY191">
        <v>6426772.25</v>
      </c>
      <c r="EZ191">
        <v>1976438.57</v>
      </c>
      <c r="FA191">
        <v>6129027.9299999997</v>
      </c>
      <c r="FB191">
        <v>6118064.5499999998</v>
      </c>
      <c r="FC191">
        <v>6118186.6900000004</v>
      </c>
      <c r="FD191">
        <v>6115521.6600000001</v>
      </c>
      <c r="FE191">
        <v>6112862.2999999998</v>
      </c>
      <c r="FF191">
        <v>7205033.0599999996</v>
      </c>
      <c r="FG191">
        <v>7214955.2400000002</v>
      </c>
      <c r="FH191">
        <v>7372478.2000000002</v>
      </c>
      <c r="FI191">
        <v>7374070.6600000001</v>
      </c>
      <c r="FJ191">
        <v>8883482.0500000007</v>
      </c>
      <c r="FK191">
        <v>8880716.5099999998</v>
      </c>
      <c r="FL191">
        <v>8877979.1799999997</v>
      </c>
      <c r="FM191">
        <v>8949776.6500000004</v>
      </c>
      <c r="FN191">
        <v>8928666.75</v>
      </c>
      <c r="FO191">
        <v>8891076.5199999996</v>
      </c>
      <c r="FP191">
        <v>8888093.0899999999</v>
      </c>
      <c r="FQ191">
        <v>8870141.5399999991</v>
      </c>
      <c r="FR191">
        <v>8867214.6899999995</v>
      </c>
      <c r="FS191">
        <v>8864321.7100000009</v>
      </c>
      <c r="FT191">
        <v>6387198.2599999998</v>
      </c>
      <c r="FU191">
        <v>6422375.5599999996</v>
      </c>
      <c r="FV191">
        <v>6425791.3799999999</v>
      </c>
      <c r="FW191">
        <v>7146483.8799999999</v>
      </c>
      <c r="FX191">
        <v>8396480.75</v>
      </c>
      <c r="FY191">
        <v>8393722.8900000006</v>
      </c>
      <c r="FZ191">
        <v>8390885.4299999997</v>
      </c>
      <c r="GA191">
        <v>8210280.3899999997</v>
      </c>
      <c r="GC191" s="58" t="str">
        <f>INDEX('[1]MONEDA FIA'!$B$2:$B$51,MATCH(A191,'[1]MONEDA FIA'!$A$2:$A$51,0))</f>
        <v>BS</v>
      </c>
    </row>
    <row r="192" spans="1:185" x14ac:dyDescent="0.2">
      <c r="A192" t="s">
        <v>93</v>
      </c>
      <c r="B192" t="s">
        <v>14</v>
      </c>
      <c r="C192">
        <v>1.8421000000000001</v>
      </c>
      <c r="D192">
        <v>1.7546999999999999</v>
      </c>
      <c r="E192">
        <v>1.9014</v>
      </c>
      <c r="F192">
        <v>1.8933</v>
      </c>
      <c r="G192">
        <v>1.8854</v>
      </c>
      <c r="H192">
        <v>1.8897999999999999</v>
      </c>
      <c r="I192">
        <v>1.8754999999999999</v>
      </c>
      <c r="J192">
        <v>1.8811</v>
      </c>
      <c r="K192">
        <v>1.8858999999999999</v>
      </c>
      <c r="L192">
        <v>1.8767</v>
      </c>
      <c r="M192">
        <v>1.8723000000000001</v>
      </c>
      <c r="N192">
        <v>1.8579000000000001</v>
      </c>
      <c r="O192">
        <v>1.8531</v>
      </c>
      <c r="P192">
        <v>1.8419000000000001</v>
      </c>
      <c r="Q192">
        <v>1.867</v>
      </c>
      <c r="R192">
        <v>1.8792</v>
      </c>
      <c r="S192">
        <v>1.8678999999999999</v>
      </c>
      <c r="T192">
        <v>1.8571</v>
      </c>
      <c r="U192">
        <v>1.8667</v>
      </c>
      <c r="V192">
        <v>1.8591</v>
      </c>
      <c r="W192">
        <v>1.8628</v>
      </c>
      <c r="X192">
        <v>1.8723000000000001</v>
      </c>
      <c r="Y192">
        <v>5.4047000000000001</v>
      </c>
      <c r="Z192">
        <v>5.3555999999999999</v>
      </c>
      <c r="AA192">
        <v>1.7935000000000001</v>
      </c>
      <c r="AB192">
        <v>1.8116000000000001</v>
      </c>
      <c r="AC192">
        <v>1.8084</v>
      </c>
      <c r="AD192">
        <v>1.8064</v>
      </c>
      <c r="AE192">
        <v>1.8367</v>
      </c>
      <c r="AF192">
        <v>1.8469</v>
      </c>
      <c r="AG192">
        <v>2.0903999999999998</v>
      </c>
      <c r="AH192">
        <v>2.0337999999999998</v>
      </c>
      <c r="AI192">
        <v>1.8868</v>
      </c>
      <c r="AJ192">
        <v>1.9178999999999999</v>
      </c>
      <c r="AK192">
        <v>2.0813000000000001</v>
      </c>
      <c r="AL192">
        <v>2.0695000000000001</v>
      </c>
      <c r="AM192">
        <v>2.069</v>
      </c>
      <c r="AN192">
        <v>2.0806</v>
      </c>
      <c r="AO192">
        <v>2.0874999999999999</v>
      </c>
      <c r="AP192">
        <v>2.0895000000000001</v>
      </c>
      <c r="AQ192">
        <v>2.2574999999999998</v>
      </c>
      <c r="AR192">
        <v>2.2827999999999999</v>
      </c>
      <c r="AS192">
        <v>2.3073000000000001</v>
      </c>
      <c r="AT192">
        <v>2.3458999999999999</v>
      </c>
      <c r="AU192">
        <v>2.3307000000000002</v>
      </c>
      <c r="AV192">
        <v>2.3355999999999999</v>
      </c>
      <c r="AW192">
        <v>2.3466999999999998</v>
      </c>
      <c r="AX192">
        <v>2.4424000000000001</v>
      </c>
      <c r="AY192">
        <v>2.3976999999999999</v>
      </c>
      <c r="AZ192">
        <v>2.403</v>
      </c>
      <c r="BA192">
        <v>2.4110999999999998</v>
      </c>
      <c r="BB192">
        <v>2.3984000000000001</v>
      </c>
      <c r="BC192">
        <v>2.4449999999999998</v>
      </c>
      <c r="BD192">
        <v>2.4843999999999999</v>
      </c>
      <c r="BE192">
        <v>2.4986999999999999</v>
      </c>
      <c r="BF192">
        <v>2.5022000000000002</v>
      </c>
      <c r="BG192">
        <v>2.4862000000000002</v>
      </c>
      <c r="BH192">
        <v>2.4643999999999999</v>
      </c>
      <c r="BI192">
        <v>2.4597000000000002</v>
      </c>
      <c r="BJ192">
        <v>2.4647999999999999</v>
      </c>
      <c r="BK192">
        <v>2.2244999999999999</v>
      </c>
      <c r="BL192">
        <v>2.2349999999999999</v>
      </c>
      <c r="BM192">
        <v>2.2381000000000002</v>
      </c>
      <c r="BN192">
        <v>2.2406000000000001</v>
      </c>
      <c r="BO192">
        <v>2.2709000000000001</v>
      </c>
      <c r="BP192">
        <v>2.2812999999999999</v>
      </c>
      <c r="BQ192">
        <v>2.2823000000000002</v>
      </c>
      <c r="BR192">
        <v>2.2856999999999998</v>
      </c>
      <c r="BS192">
        <v>2.3065000000000002</v>
      </c>
      <c r="BT192">
        <v>2.3212999999999999</v>
      </c>
      <c r="BU192">
        <v>2.1396000000000002</v>
      </c>
      <c r="BV192">
        <v>2.1225999999999998</v>
      </c>
      <c r="BW192">
        <v>2.0013000000000001</v>
      </c>
      <c r="BX192">
        <v>1.9755</v>
      </c>
      <c r="BY192">
        <v>1.9941</v>
      </c>
      <c r="BZ192">
        <v>1.9805999999999999</v>
      </c>
      <c r="CA192">
        <v>1.9807999999999999</v>
      </c>
      <c r="CB192">
        <v>2.0055999999999998</v>
      </c>
      <c r="CC192">
        <v>2.0528</v>
      </c>
      <c r="CD192">
        <v>2.0562999999999998</v>
      </c>
      <c r="CE192">
        <v>2.0699999999999998</v>
      </c>
      <c r="CF192">
        <v>2.1078999999999999</v>
      </c>
      <c r="CG192">
        <v>2.1238000000000001</v>
      </c>
      <c r="CH192">
        <v>2.1341000000000001</v>
      </c>
      <c r="CI192">
        <v>2.1833</v>
      </c>
      <c r="CJ192">
        <v>2.1871999999999998</v>
      </c>
      <c r="CK192">
        <v>2.3706999999999998</v>
      </c>
      <c r="CL192">
        <v>2.4161000000000001</v>
      </c>
      <c r="CM192">
        <v>2.4203999999999999</v>
      </c>
      <c r="CN192">
        <v>2.4331999999999998</v>
      </c>
      <c r="CO192">
        <v>2.492</v>
      </c>
      <c r="CP192">
        <v>2.6227</v>
      </c>
      <c r="CQ192">
        <v>2.6456</v>
      </c>
      <c r="CR192">
        <v>2.6347999999999998</v>
      </c>
      <c r="CS192">
        <v>2.4750999999999999</v>
      </c>
      <c r="CT192">
        <v>2.4904000000000002</v>
      </c>
      <c r="CU192">
        <v>2.5015000000000001</v>
      </c>
      <c r="CV192">
        <v>2.3353000000000002</v>
      </c>
      <c r="CW192">
        <v>2.3277999999999999</v>
      </c>
      <c r="CX192">
        <v>2.3313000000000001</v>
      </c>
      <c r="CY192">
        <v>2.38</v>
      </c>
      <c r="CZ192">
        <v>2.4056999999999999</v>
      </c>
      <c r="DA192">
        <v>2.5501</v>
      </c>
      <c r="DB192">
        <v>2.5943000000000001</v>
      </c>
      <c r="DC192">
        <v>2.5992999999999999</v>
      </c>
      <c r="DD192">
        <v>2.6082000000000001</v>
      </c>
      <c r="DE192">
        <v>2.6259000000000001</v>
      </c>
      <c r="DF192">
        <v>2.5529000000000002</v>
      </c>
      <c r="DG192">
        <v>2.5813999999999999</v>
      </c>
      <c r="DH192">
        <v>2.5985</v>
      </c>
      <c r="DI192">
        <v>2.6118999999999999</v>
      </c>
      <c r="DJ192">
        <v>2.6156999999999999</v>
      </c>
      <c r="DK192">
        <v>2.6149</v>
      </c>
      <c r="DL192">
        <v>2.6234999999999999</v>
      </c>
      <c r="DM192">
        <v>2.5666000000000002</v>
      </c>
      <c r="DN192">
        <v>2.5749</v>
      </c>
      <c r="DO192">
        <v>2.4380000000000002</v>
      </c>
      <c r="DP192">
        <v>2.4447999999999999</v>
      </c>
      <c r="DQ192">
        <v>2.5070999999999999</v>
      </c>
      <c r="DR192">
        <v>2.4908000000000001</v>
      </c>
      <c r="DS192">
        <v>2.4497</v>
      </c>
      <c r="DT192">
        <v>2.3786999999999998</v>
      </c>
      <c r="DU192">
        <v>2.3795000000000002</v>
      </c>
      <c r="DV192">
        <v>2.3984999999999999</v>
      </c>
      <c r="DW192">
        <v>2.5390999999999999</v>
      </c>
      <c r="DX192">
        <v>2.5283000000000002</v>
      </c>
      <c r="DY192">
        <v>2.5299999999999998</v>
      </c>
      <c r="DZ192">
        <v>2.7086999999999999</v>
      </c>
      <c r="EA192">
        <v>2.7149000000000001</v>
      </c>
      <c r="EB192">
        <v>2.7124999999999999</v>
      </c>
      <c r="EC192">
        <v>2.6273</v>
      </c>
      <c r="ED192">
        <v>2.6200999999999999</v>
      </c>
      <c r="EE192">
        <v>2.6034999999999999</v>
      </c>
      <c r="EF192">
        <v>2.5855000000000001</v>
      </c>
      <c r="EG192">
        <v>2.5878999999999999</v>
      </c>
      <c r="EH192">
        <v>2.6009000000000002</v>
      </c>
      <c r="EI192">
        <v>2.5874000000000001</v>
      </c>
      <c r="EJ192">
        <v>2.5198</v>
      </c>
      <c r="EK192">
        <v>2.254</v>
      </c>
      <c r="EL192">
        <v>2.2467000000000001</v>
      </c>
      <c r="EM192">
        <v>2.2383000000000002</v>
      </c>
      <c r="EN192">
        <v>2.2271000000000001</v>
      </c>
      <c r="EO192">
        <v>2.3841000000000001</v>
      </c>
      <c r="EP192">
        <v>2.3508</v>
      </c>
      <c r="EQ192">
        <v>2.3477999999999999</v>
      </c>
      <c r="ER192">
        <v>2.3132000000000001</v>
      </c>
      <c r="ES192">
        <v>2.2968999999999999</v>
      </c>
      <c r="ET192">
        <v>2.2101000000000002</v>
      </c>
      <c r="EU192">
        <v>2.1362999999999999</v>
      </c>
      <c r="EV192">
        <v>2.1158000000000001</v>
      </c>
      <c r="EW192">
        <v>2.1331000000000002</v>
      </c>
      <c r="EX192">
        <v>2.0790999999999999</v>
      </c>
      <c r="EY192">
        <v>2.1829999999999998</v>
      </c>
      <c r="EZ192">
        <v>2.2955999999999999</v>
      </c>
      <c r="FA192">
        <v>2.1309</v>
      </c>
      <c r="FB192">
        <v>2.1293000000000002</v>
      </c>
      <c r="FC192">
        <v>2.1253000000000002</v>
      </c>
      <c r="FD192">
        <v>2.1084000000000001</v>
      </c>
      <c r="FE192">
        <v>2.0830000000000002</v>
      </c>
      <c r="FF192">
        <v>2.0712000000000002</v>
      </c>
      <c r="FG192">
        <v>2.1255000000000002</v>
      </c>
      <c r="FH192">
        <v>2.1335999999999999</v>
      </c>
      <c r="FI192">
        <v>2.1240999999999999</v>
      </c>
      <c r="FJ192">
        <v>2.1093999999999999</v>
      </c>
      <c r="FK192">
        <v>2.0811000000000002</v>
      </c>
      <c r="FL192">
        <v>2.0550999999999999</v>
      </c>
      <c r="FM192">
        <v>2.0762</v>
      </c>
      <c r="FN192">
        <v>2.1069</v>
      </c>
      <c r="FO192">
        <v>2.3502000000000001</v>
      </c>
      <c r="FP192">
        <v>2.3378000000000001</v>
      </c>
      <c r="FQ192">
        <v>2.3159999999999998</v>
      </c>
      <c r="FR192">
        <v>2.2928000000000002</v>
      </c>
      <c r="FS192">
        <v>2.1515</v>
      </c>
      <c r="FT192">
        <v>2.1890999999999998</v>
      </c>
      <c r="FU192">
        <v>2.1907999999999999</v>
      </c>
      <c r="FV192">
        <v>2.2292999999999998</v>
      </c>
      <c r="FW192">
        <v>2.2191999999999998</v>
      </c>
      <c r="FX192">
        <v>2.2349999999999999</v>
      </c>
      <c r="FY192">
        <v>2.2410000000000001</v>
      </c>
      <c r="FZ192">
        <v>2.2641</v>
      </c>
      <c r="GA192">
        <v>2.2067000000000001</v>
      </c>
      <c r="GC192" s="58" t="str">
        <f>INDEX('[1]MONEDA FIA'!$B$2:$B$51,MATCH(A192,'[1]MONEDA FIA'!$A$2:$A$51,0))</f>
        <v>BS</v>
      </c>
    </row>
    <row r="193" spans="1:185" x14ac:dyDescent="0.2">
      <c r="A193" t="s">
        <v>93</v>
      </c>
      <c r="B193" t="s">
        <v>15</v>
      </c>
      <c r="C193">
        <v>1.8576999999999999</v>
      </c>
      <c r="D193">
        <v>1.7688999999999999</v>
      </c>
      <c r="E193">
        <v>1.9180999999999999</v>
      </c>
      <c r="F193">
        <v>1.9097999999999999</v>
      </c>
      <c r="G193">
        <v>1.9017999999999999</v>
      </c>
      <c r="H193">
        <v>1.9063000000000001</v>
      </c>
      <c r="I193">
        <v>1.8916999999999999</v>
      </c>
      <c r="J193">
        <v>1.8974</v>
      </c>
      <c r="K193">
        <v>1.9023000000000001</v>
      </c>
      <c r="L193">
        <v>1.8929</v>
      </c>
      <c r="M193">
        <v>1.8885000000000001</v>
      </c>
      <c r="N193">
        <v>1.8737999999999999</v>
      </c>
      <c r="O193">
        <v>1.8689</v>
      </c>
      <c r="P193">
        <v>1.8574999999999999</v>
      </c>
      <c r="Q193">
        <v>1.8831</v>
      </c>
      <c r="R193">
        <v>1.8955</v>
      </c>
      <c r="S193">
        <v>1.8839999999999999</v>
      </c>
      <c r="T193">
        <v>1.873</v>
      </c>
      <c r="U193">
        <v>1.8828</v>
      </c>
      <c r="V193">
        <v>1.875</v>
      </c>
      <c r="W193">
        <v>1.8788</v>
      </c>
      <c r="X193">
        <v>1.8885000000000001</v>
      </c>
      <c r="Y193">
        <v>5.5406000000000004</v>
      </c>
      <c r="Z193">
        <v>5.4889999999999999</v>
      </c>
      <c r="AA193">
        <v>1.8083</v>
      </c>
      <c r="AB193">
        <v>1.8267</v>
      </c>
      <c r="AC193">
        <v>1.8234999999999999</v>
      </c>
      <c r="AD193">
        <v>1.8213999999999999</v>
      </c>
      <c r="AE193">
        <v>1.8522000000000001</v>
      </c>
      <c r="AF193">
        <v>1.8626</v>
      </c>
      <c r="AG193">
        <v>2.1105</v>
      </c>
      <c r="AH193">
        <v>2.0529000000000002</v>
      </c>
      <c r="AI193">
        <v>1.9032</v>
      </c>
      <c r="AJ193">
        <v>1.9348000000000001</v>
      </c>
      <c r="AK193">
        <v>2.1013000000000002</v>
      </c>
      <c r="AL193">
        <v>2.0891999999999999</v>
      </c>
      <c r="AM193">
        <v>2.0886999999999998</v>
      </c>
      <c r="AN193">
        <v>2.1006</v>
      </c>
      <c r="AO193">
        <v>2.1076000000000001</v>
      </c>
      <c r="AP193">
        <v>2.1095999999999999</v>
      </c>
      <c r="AQ193">
        <v>2.2810000000000001</v>
      </c>
      <c r="AR193">
        <v>2.3068</v>
      </c>
      <c r="AS193">
        <v>2.3319000000000001</v>
      </c>
      <c r="AT193">
        <v>2.3713000000000002</v>
      </c>
      <c r="AU193">
        <v>2.3557999999999999</v>
      </c>
      <c r="AV193">
        <v>2.3607999999999998</v>
      </c>
      <c r="AW193">
        <v>2.3721000000000001</v>
      </c>
      <c r="AX193">
        <v>2.4699</v>
      </c>
      <c r="AY193">
        <v>2.4241999999999999</v>
      </c>
      <c r="AZ193">
        <v>2.4296000000000002</v>
      </c>
      <c r="BA193">
        <v>2.4379</v>
      </c>
      <c r="BB193">
        <v>2.4249000000000001</v>
      </c>
      <c r="BC193">
        <v>2.4725999999999999</v>
      </c>
      <c r="BD193">
        <v>2.5129000000000001</v>
      </c>
      <c r="BE193">
        <v>2.5274999999999999</v>
      </c>
      <c r="BF193">
        <v>2.5310999999999999</v>
      </c>
      <c r="BG193">
        <v>2.5146999999999999</v>
      </c>
      <c r="BH193">
        <v>2.4923999999999999</v>
      </c>
      <c r="BI193">
        <v>2.4876</v>
      </c>
      <c r="BJ193">
        <v>2.4927999999999999</v>
      </c>
      <c r="BK193">
        <v>2.2473000000000001</v>
      </c>
      <c r="BL193">
        <v>2.258</v>
      </c>
      <c r="BM193">
        <v>2.2612000000000001</v>
      </c>
      <c r="BN193">
        <v>2.2637999999999998</v>
      </c>
      <c r="BO193">
        <v>2.2947000000000002</v>
      </c>
      <c r="BP193">
        <v>2.3052999999999999</v>
      </c>
      <c r="BQ193">
        <v>2.3062999999999998</v>
      </c>
      <c r="BR193">
        <v>2.3098000000000001</v>
      </c>
      <c r="BS193">
        <v>2.331</v>
      </c>
      <c r="BT193">
        <v>2.3462000000000001</v>
      </c>
      <c r="BU193">
        <v>2.1606999999999998</v>
      </c>
      <c r="BV193">
        <v>2.1434000000000002</v>
      </c>
      <c r="BW193">
        <v>2.0198</v>
      </c>
      <c r="BX193">
        <v>1.9935</v>
      </c>
      <c r="BY193">
        <v>2.0124</v>
      </c>
      <c r="BZ193">
        <v>1.9986999999999999</v>
      </c>
      <c r="CA193">
        <v>1.9988999999999999</v>
      </c>
      <c r="CB193">
        <v>2.0240999999999998</v>
      </c>
      <c r="CC193">
        <v>2.0722</v>
      </c>
      <c r="CD193">
        <v>2.0758000000000001</v>
      </c>
      <c r="CE193">
        <v>2.0897999999999999</v>
      </c>
      <c r="CF193">
        <v>2.1284000000000001</v>
      </c>
      <c r="CG193">
        <v>2.1446000000000001</v>
      </c>
      <c r="CH193">
        <v>2.1551</v>
      </c>
      <c r="CI193">
        <v>2.2052999999999998</v>
      </c>
      <c r="CJ193">
        <v>2.2092999999999998</v>
      </c>
      <c r="CK193">
        <v>2.3965999999999998</v>
      </c>
      <c r="CL193">
        <v>2.4430000000000001</v>
      </c>
      <c r="CM193">
        <v>2.4474</v>
      </c>
      <c r="CN193">
        <v>2.4605000000000001</v>
      </c>
      <c r="CO193">
        <v>2.5207000000000002</v>
      </c>
      <c r="CP193">
        <v>2.6545000000000001</v>
      </c>
      <c r="CQ193">
        <v>2.6779000000000002</v>
      </c>
      <c r="CR193">
        <v>2.6669</v>
      </c>
      <c r="CS193">
        <v>2.5034000000000001</v>
      </c>
      <c r="CT193">
        <v>2.5190000000000001</v>
      </c>
      <c r="CU193">
        <v>2.5304000000000002</v>
      </c>
      <c r="CV193">
        <v>2.3605</v>
      </c>
      <c r="CW193">
        <v>2.3527999999999998</v>
      </c>
      <c r="CX193">
        <v>2.3563999999999998</v>
      </c>
      <c r="CY193">
        <v>2.4060999999999999</v>
      </c>
      <c r="CZ193">
        <v>2.4323999999999999</v>
      </c>
      <c r="DA193">
        <v>2.5800999999999998</v>
      </c>
      <c r="DB193">
        <v>2.6254</v>
      </c>
      <c r="DC193">
        <v>2.6305000000000001</v>
      </c>
      <c r="DD193">
        <v>2.6396000000000002</v>
      </c>
      <c r="DE193">
        <v>2.6577000000000002</v>
      </c>
      <c r="DF193">
        <v>2.5830000000000002</v>
      </c>
      <c r="DG193">
        <v>2.6122000000000001</v>
      </c>
      <c r="DH193">
        <v>2.6297000000000001</v>
      </c>
      <c r="DI193">
        <v>2.6434000000000002</v>
      </c>
      <c r="DJ193">
        <v>2.6473</v>
      </c>
      <c r="DK193">
        <v>2.6465000000000001</v>
      </c>
      <c r="DL193">
        <v>2.6553</v>
      </c>
      <c r="DM193">
        <v>2.597</v>
      </c>
      <c r="DN193">
        <v>2.6055000000000001</v>
      </c>
      <c r="DO193">
        <v>2.4653999999999998</v>
      </c>
      <c r="DP193">
        <v>2.4723999999999999</v>
      </c>
      <c r="DQ193">
        <v>2.5360999999999998</v>
      </c>
      <c r="DR193">
        <v>2.5194000000000001</v>
      </c>
      <c r="DS193">
        <v>2.4773999999999998</v>
      </c>
      <c r="DT193">
        <v>2.4047999999999998</v>
      </c>
      <c r="DU193">
        <v>2.4056000000000002</v>
      </c>
      <c r="DV193">
        <v>2.4249999999999998</v>
      </c>
      <c r="DW193">
        <v>2.5689000000000002</v>
      </c>
      <c r="DX193">
        <v>2.5577999999999999</v>
      </c>
      <c r="DY193">
        <v>2.5594999999999999</v>
      </c>
      <c r="DZ193">
        <v>2.7425999999999999</v>
      </c>
      <c r="EA193">
        <v>2.7488999999999999</v>
      </c>
      <c r="EB193">
        <v>2.7465000000000002</v>
      </c>
      <c r="EC193">
        <v>2.6591999999999998</v>
      </c>
      <c r="ED193">
        <v>2.6518000000000002</v>
      </c>
      <c r="EE193">
        <v>2.6347999999999998</v>
      </c>
      <c r="EF193">
        <v>2.6164000000000001</v>
      </c>
      <c r="EG193">
        <v>2.6187999999999998</v>
      </c>
      <c r="EH193">
        <v>2.6320999999999999</v>
      </c>
      <c r="EI193">
        <v>2.6183000000000001</v>
      </c>
      <c r="EJ193">
        <v>2.5491000000000001</v>
      </c>
      <c r="EK193">
        <v>2.2774000000000001</v>
      </c>
      <c r="EL193">
        <v>2.27</v>
      </c>
      <c r="EM193">
        <v>2.2614000000000001</v>
      </c>
      <c r="EN193">
        <v>2.25</v>
      </c>
      <c r="EO193">
        <v>2.4102999999999999</v>
      </c>
      <c r="EP193">
        <v>2.3763000000000001</v>
      </c>
      <c r="EQ193">
        <v>2.3732000000000002</v>
      </c>
      <c r="ER193">
        <v>2.3378999999999999</v>
      </c>
      <c r="ES193">
        <v>2.3212000000000002</v>
      </c>
      <c r="ET193">
        <v>2.2326000000000001</v>
      </c>
      <c r="EU193">
        <v>2.1573000000000002</v>
      </c>
      <c r="EV193">
        <v>2.1364000000000001</v>
      </c>
      <c r="EW193">
        <v>2.1541000000000001</v>
      </c>
      <c r="EX193">
        <v>2.0990000000000002</v>
      </c>
      <c r="EY193">
        <v>2.2050000000000001</v>
      </c>
      <c r="EZ193">
        <v>2.3199000000000001</v>
      </c>
      <c r="FA193">
        <v>2.1518000000000002</v>
      </c>
      <c r="FB193">
        <v>2.1501999999999999</v>
      </c>
      <c r="FC193">
        <v>2.1461000000000001</v>
      </c>
      <c r="FD193">
        <v>2.1288999999999998</v>
      </c>
      <c r="FE193">
        <v>2.1030000000000002</v>
      </c>
      <c r="FF193">
        <v>2.0910000000000002</v>
      </c>
      <c r="FG193">
        <v>2.1463000000000001</v>
      </c>
      <c r="FH193">
        <v>2.1545999999999998</v>
      </c>
      <c r="FI193">
        <v>2.1448999999999998</v>
      </c>
      <c r="FJ193">
        <v>2.1299000000000001</v>
      </c>
      <c r="FK193">
        <v>2.1011000000000002</v>
      </c>
      <c r="FL193">
        <v>2.0746000000000002</v>
      </c>
      <c r="FM193">
        <v>2.0960999999999999</v>
      </c>
      <c r="FN193">
        <v>2.1274000000000002</v>
      </c>
      <c r="FO193">
        <v>2.3757000000000001</v>
      </c>
      <c r="FP193">
        <v>2.363</v>
      </c>
      <c r="FQ193">
        <v>2.3407</v>
      </c>
      <c r="FR193">
        <v>2.3170000000000002</v>
      </c>
      <c r="FS193">
        <v>2.1728000000000001</v>
      </c>
      <c r="FT193">
        <v>2.2111999999999998</v>
      </c>
      <c r="FU193">
        <v>2.2128999999999999</v>
      </c>
      <c r="FV193">
        <v>2.2522000000000002</v>
      </c>
      <c r="FW193">
        <v>2.2418999999999998</v>
      </c>
      <c r="FX193">
        <v>2.258</v>
      </c>
      <c r="FY193">
        <v>2.2642000000000002</v>
      </c>
      <c r="FZ193">
        <v>2.2877000000000001</v>
      </c>
      <c r="GA193">
        <v>2.2292000000000001</v>
      </c>
      <c r="GC193" s="58" t="str">
        <f>INDEX('[1]MONEDA FIA'!$B$2:$B$51,MATCH(A193,'[1]MONEDA FIA'!$A$2:$A$51,0))</f>
        <v>BS</v>
      </c>
    </row>
    <row r="194" spans="1:185" x14ac:dyDescent="0.2">
      <c r="A194" t="s">
        <v>55</v>
      </c>
      <c r="B194" t="s">
        <v>13</v>
      </c>
      <c r="C194">
        <v>422108025.58999997</v>
      </c>
      <c r="D194">
        <v>422293425.30000001</v>
      </c>
      <c r="E194">
        <v>422357699.06</v>
      </c>
      <c r="F194">
        <v>422555833.27999997</v>
      </c>
      <c r="G194">
        <v>422596068.82999998</v>
      </c>
      <c r="H194">
        <v>422250833.94999999</v>
      </c>
      <c r="I194">
        <v>422568724.01999998</v>
      </c>
      <c r="J194">
        <v>422424141.98000002</v>
      </c>
      <c r="K194">
        <v>422201046.73000002</v>
      </c>
      <c r="L194">
        <v>422531881.12</v>
      </c>
      <c r="M194">
        <v>422596001.24000001</v>
      </c>
      <c r="N194">
        <v>422638101.42000002</v>
      </c>
      <c r="O194">
        <v>422674928.31999999</v>
      </c>
      <c r="P194">
        <v>422792789.88</v>
      </c>
      <c r="Q194">
        <v>421433088.58999997</v>
      </c>
      <c r="R194">
        <v>418401969.92000002</v>
      </c>
      <c r="S194">
        <v>421566979.83999997</v>
      </c>
      <c r="T194">
        <v>421501782.20999998</v>
      </c>
      <c r="U194">
        <v>421543241.08999997</v>
      </c>
      <c r="V194">
        <v>421580035.17000002</v>
      </c>
      <c r="W194">
        <v>421108740.25</v>
      </c>
      <c r="X194">
        <v>421150664.12</v>
      </c>
      <c r="Y194">
        <v>418034073.08999997</v>
      </c>
      <c r="Z194">
        <v>417375390.93000001</v>
      </c>
      <c r="AA194">
        <v>417384740.63</v>
      </c>
      <c r="AB194">
        <v>417428872.70999998</v>
      </c>
      <c r="AC194">
        <v>417276288.58999997</v>
      </c>
      <c r="AD194">
        <v>419345144.5</v>
      </c>
      <c r="AE194">
        <v>419415589.07999998</v>
      </c>
      <c r="AF194">
        <v>420181915.10000002</v>
      </c>
      <c r="AG194">
        <v>420846178.72000003</v>
      </c>
      <c r="AH194">
        <v>421099691.17000002</v>
      </c>
      <c r="AI194">
        <v>421145242.88</v>
      </c>
      <c r="AJ194">
        <v>421280698.16000003</v>
      </c>
      <c r="AK194">
        <v>421146392.87</v>
      </c>
      <c r="AL194">
        <v>421132066.26999998</v>
      </c>
      <c r="AM194">
        <v>421248500.88</v>
      </c>
      <c r="AN194">
        <v>421241282.66000003</v>
      </c>
      <c r="AO194">
        <v>421172467.57999998</v>
      </c>
      <c r="AP194">
        <v>421220713.81</v>
      </c>
      <c r="AQ194">
        <v>419724762.22000003</v>
      </c>
      <c r="AR194">
        <v>419414277.05000001</v>
      </c>
      <c r="AS194">
        <v>419506684.75999999</v>
      </c>
      <c r="AT194">
        <v>419025882.69999999</v>
      </c>
      <c r="AU194">
        <v>419128919.11000001</v>
      </c>
      <c r="AV194">
        <v>419151045.26999998</v>
      </c>
      <c r="AW194">
        <v>419204479.63999999</v>
      </c>
      <c r="AX194">
        <v>419446374.63999999</v>
      </c>
      <c r="AY194">
        <v>418941588.67000002</v>
      </c>
      <c r="AZ194">
        <v>418935122.12</v>
      </c>
      <c r="BA194">
        <v>419907444.44</v>
      </c>
      <c r="BB194">
        <v>420256726.47000003</v>
      </c>
      <c r="BC194">
        <v>420145688.13999999</v>
      </c>
      <c r="BD194">
        <v>420198467.19999999</v>
      </c>
      <c r="BE194">
        <v>420190551.61000001</v>
      </c>
      <c r="BF194">
        <v>420706675.41000003</v>
      </c>
      <c r="BG194">
        <v>420276663.16000003</v>
      </c>
      <c r="BH194">
        <v>429035485.94</v>
      </c>
      <c r="BI194">
        <v>428815939.73000002</v>
      </c>
      <c r="BJ194">
        <v>428950798.41000003</v>
      </c>
      <c r="BK194">
        <v>429002159.17000002</v>
      </c>
      <c r="BL194">
        <v>429053393.06999999</v>
      </c>
      <c r="BM194">
        <v>429104827.01999998</v>
      </c>
      <c r="BN194">
        <v>434391815.52999997</v>
      </c>
      <c r="BO194">
        <v>434428115.45999998</v>
      </c>
      <c r="BP194">
        <v>433849605.92000002</v>
      </c>
      <c r="BQ194">
        <v>433961252.81999999</v>
      </c>
      <c r="BR194">
        <v>434011075.43000001</v>
      </c>
      <c r="BS194">
        <v>434262660.60000002</v>
      </c>
      <c r="BT194">
        <v>434131902.44</v>
      </c>
      <c r="BU194">
        <v>438333729.02999997</v>
      </c>
      <c r="BV194">
        <v>437969034.57999998</v>
      </c>
      <c r="BW194">
        <v>436602175.79000002</v>
      </c>
      <c r="BX194">
        <v>436569585.16000003</v>
      </c>
      <c r="BY194">
        <v>436620364.49000001</v>
      </c>
      <c r="BZ194">
        <v>435598006.98000002</v>
      </c>
      <c r="CA194">
        <v>435590248.68000001</v>
      </c>
      <c r="CB194">
        <v>435785261.30000001</v>
      </c>
      <c r="CC194">
        <v>435918704.79000002</v>
      </c>
      <c r="CD194">
        <v>435636108.16000003</v>
      </c>
      <c r="CE194">
        <v>435621191.93000001</v>
      </c>
      <c r="CF194">
        <v>435676400.06</v>
      </c>
      <c r="CG194">
        <v>435678335.62</v>
      </c>
      <c r="CH194">
        <v>436115770.13</v>
      </c>
      <c r="CI194">
        <v>435946941.37</v>
      </c>
      <c r="CJ194">
        <v>436068078.43000001</v>
      </c>
      <c r="CK194">
        <v>436049008.56999999</v>
      </c>
      <c r="CL194">
        <v>436117971.80000001</v>
      </c>
      <c r="CM194">
        <v>436169810.45999998</v>
      </c>
      <c r="CN194">
        <v>436137691.54000002</v>
      </c>
      <c r="CO194">
        <v>436396337.44999999</v>
      </c>
      <c r="CP194">
        <v>436505897.75</v>
      </c>
      <c r="CQ194">
        <v>436713122.48000002</v>
      </c>
      <c r="CR194">
        <v>436987827.64999998</v>
      </c>
      <c r="CS194">
        <v>437336209.88999999</v>
      </c>
      <c r="CT194">
        <v>437388500.69</v>
      </c>
      <c r="CU194">
        <v>437439395.75999999</v>
      </c>
      <c r="CV194">
        <v>437355628.19</v>
      </c>
      <c r="CW194">
        <v>437387671.42000002</v>
      </c>
      <c r="CX194">
        <v>437460753.00999999</v>
      </c>
      <c r="CY194">
        <v>436422276.01999998</v>
      </c>
      <c r="CZ194">
        <v>436461885.10000002</v>
      </c>
      <c r="DA194">
        <v>436515974.89999998</v>
      </c>
      <c r="DB194">
        <v>436693435.67000002</v>
      </c>
      <c r="DC194">
        <v>436691800.31</v>
      </c>
      <c r="DD194">
        <v>435829774.22000003</v>
      </c>
      <c r="DE194">
        <v>435871290.45999998</v>
      </c>
      <c r="DF194">
        <v>435924948.55000001</v>
      </c>
      <c r="DG194">
        <v>435932289.81</v>
      </c>
      <c r="DH194">
        <v>435986051.44999999</v>
      </c>
      <c r="DI194">
        <v>435976816.48000002</v>
      </c>
      <c r="DJ194">
        <v>436057951.99000001</v>
      </c>
      <c r="DK194">
        <v>436307062.79000002</v>
      </c>
      <c r="DL194">
        <v>436370515.31</v>
      </c>
      <c r="DM194">
        <v>436423585.68000001</v>
      </c>
      <c r="DN194">
        <v>436488157.02999997</v>
      </c>
      <c r="DO194">
        <v>436546813.97000003</v>
      </c>
      <c r="DP194">
        <v>436651811.06</v>
      </c>
      <c r="DQ194">
        <v>436748987.80000001</v>
      </c>
      <c r="DR194">
        <v>450219243.57999998</v>
      </c>
      <c r="DS194">
        <v>450275200.88999999</v>
      </c>
      <c r="DT194">
        <v>450308664.47000003</v>
      </c>
      <c r="DU194">
        <v>450253563.24000001</v>
      </c>
      <c r="DV194">
        <v>450310586.38999999</v>
      </c>
      <c r="DW194">
        <v>450801628.83999997</v>
      </c>
      <c r="DX194">
        <v>450951528.62</v>
      </c>
      <c r="DY194">
        <v>450718693.18000001</v>
      </c>
      <c r="DZ194">
        <v>450424566.68000001</v>
      </c>
      <c r="EA194">
        <v>450390708.56999999</v>
      </c>
      <c r="EB194">
        <v>450494544.75</v>
      </c>
      <c r="EC194">
        <v>450554369.88999999</v>
      </c>
      <c r="ED194">
        <v>451037067.38999999</v>
      </c>
      <c r="EE194">
        <v>440811621.16000003</v>
      </c>
      <c r="EF194">
        <v>440980734.62</v>
      </c>
      <c r="EG194">
        <v>441023052.66000003</v>
      </c>
      <c r="EH194">
        <v>443950568</v>
      </c>
      <c r="EI194">
        <v>443882161.52999997</v>
      </c>
      <c r="EJ194">
        <v>443940954.94999999</v>
      </c>
      <c r="EK194">
        <v>443898313.66000003</v>
      </c>
      <c r="EL194">
        <v>444574658.06999999</v>
      </c>
      <c r="EM194">
        <v>442855768.23000002</v>
      </c>
      <c r="EN194">
        <v>442739928.60000002</v>
      </c>
      <c r="EO194">
        <v>443098347.98000002</v>
      </c>
      <c r="EP194">
        <v>443132551.19</v>
      </c>
      <c r="EQ194">
        <v>443190435.25</v>
      </c>
      <c r="ER194">
        <v>441661194.33999997</v>
      </c>
      <c r="ES194">
        <v>441650736.47000003</v>
      </c>
      <c r="ET194">
        <v>441846227.05000001</v>
      </c>
      <c r="EU194">
        <v>444544626.07999998</v>
      </c>
      <c r="EV194">
        <v>443492378.87</v>
      </c>
      <c r="EW194">
        <v>443655695.42000002</v>
      </c>
      <c r="EX194">
        <v>443714910.06</v>
      </c>
      <c r="EY194">
        <v>442329098.06</v>
      </c>
      <c r="EZ194">
        <v>442469212.70999998</v>
      </c>
      <c r="FA194">
        <v>443459038.24000001</v>
      </c>
      <c r="FB194">
        <v>443522732.60000002</v>
      </c>
      <c r="FC194">
        <v>444616147.56</v>
      </c>
      <c r="FD194">
        <v>444682747.95999998</v>
      </c>
      <c r="FE194">
        <v>444745870.49000001</v>
      </c>
      <c r="FF194">
        <v>444867423.20999998</v>
      </c>
      <c r="FG194">
        <v>444950074.11000001</v>
      </c>
      <c r="FH194">
        <v>445963250.26999998</v>
      </c>
      <c r="FI194">
        <v>446058357.38999999</v>
      </c>
      <c r="FJ194">
        <v>449221988.43000001</v>
      </c>
      <c r="FK194">
        <v>449258362.62</v>
      </c>
      <c r="FL194">
        <v>449328195.86000001</v>
      </c>
      <c r="FM194">
        <v>451446207.44999999</v>
      </c>
      <c r="FN194">
        <v>451449375.35000002</v>
      </c>
      <c r="FO194">
        <v>450590348.80000001</v>
      </c>
      <c r="FP194">
        <v>450659963.89999998</v>
      </c>
      <c r="FQ194">
        <v>451034679.02999997</v>
      </c>
      <c r="FR194">
        <v>451104185.79000002</v>
      </c>
      <c r="FS194">
        <v>451173965.86000001</v>
      </c>
      <c r="FT194">
        <v>445002806.22000003</v>
      </c>
      <c r="FU194">
        <v>444942558.11000001</v>
      </c>
      <c r="FV194">
        <v>445278407.76999998</v>
      </c>
      <c r="FW194">
        <v>445711229.25999999</v>
      </c>
      <c r="FX194">
        <v>444823272.74000001</v>
      </c>
      <c r="FY194">
        <v>445048890.87</v>
      </c>
      <c r="FZ194">
        <v>445114898.38</v>
      </c>
      <c r="GA194">
        <v>445410916.02999997</v>
      </c>
      <c r="GC194" s="58" t="str">
        <f>INDEX('[1]MONEDA FIA'!$B$2:$B$51,MATCH(A194,'[1]MONEDA FIA'!$A$2:$A$51,0))</f>
        <v>BS</v>
      </c>
    </row>
    <row r="195" spans="1:185" x14ac:dyDescent="0.2">
      <c r="A195" t="s">
        <v>55</v>
      </c>
      <c r="B195" t="s">
        <v>16</v>
      </c>
      <c r="C195">
        <v>55169312.560000002</v>
      </c>
      <c r="D195">
        <v>48297629.159999996</v>
      </c>
      <c r="E195">
        <v>48265556.880000003</v>
      </c>
      <c r="F195">
        <v>48405605.659999996</v>
      </c>
      <c r="G195">
        <v>48387781.509999998</v>
      </c>
      <c r="H195">
        <v>47984391.350000001</v>
      </c>
      <c r="I195">
        <v>48244080.240000002</v>
      </c>
      <c r="J195">
        <v>49470894.469999999</v>
      </c>
      <c r="K195">
        <v>49189694.469999999</v>
      </c>
      <c r="L195">
        <v>49462631.359999999</v>
      </c>
      <c r="M195">
        <v>49468407.289999999</v>
      </c>
      <c r="N195">
        <v>49642188.32</v>
      </c>
      <c r="O195">
        <v>49620819.219999999</v>
      </c>
      <c r="P195">
        <v>50105890.840000004</v>
      </c>
      <c r="Q195">
        <v>48682368.25</v>
      </c>
      <c r="R195">
        <v>45592357.5</v>
      </c>
      <c r="S195">
        <v>48920383.369999997</v>
      </c>
      <c r="T195">
        <v>48796789.079999998</v>
      </c>
      <c r="U195">
        <v>48780037.829999998</v>
      </c>
      <c r="V195">
        <v>49885048.939999998</v>
      </c>
      <c r="W195">
        <v>46777035.420000002</v>
      </c>
      <c r="X195">
        <v>47252193.549999997</v>
      </c>
      <c r="Y195">
        <v>39077185.32</v>
      </c>
      <c r="Z195">
        <v>38650776.530000001</v>
      </c>
      <c r="AA195">
        <v>38600788.020000003</v>
      </c>
      <c r="AB195">
        <v>38585875.380000003</v>
      </c>
      <c r="AC195">
        <v>38374016.079999998</v>
      </c>
      <c r="AD195">
        <v>43887192.689999998</v>
      </c>
      <c r="AE195">
        <v>43898728.450000003</v>
      </c>
      <c r="AF195">
        <v>44606315.840000004</v>
      </c>
      <c r="AG195">
        <v>57243272.289999999</v>
      </c>
      <c r="AH195">
        <v>57438577.289999999</v>
      </c>
      <c r="AI195">
        <v>57425947.240000002</v>
      </c>
      <c r="AJ195">
        <v>50503148.049999997</v>
      </c>
      <c r="AK195">
        <v>50309778.899999999</v>
      </c>
      <c r="AL195">
        <v>50236065.759999998</v>
      </c>
      <c r="AM195">
        <v>50293308.130000003</v>
      </c>
      <c r="AN195">
        <v>41113905.979999997</v>
      </c>
      <c r="AO195">
        <v>40983210.310000002</v>
      </c>
      <c r="AP195">
        <v>40969562.909999996</v>
      </c>
      <c r="AQ195">
        <v>39411640.299999997</v>
      </c>
      <c r="AR195">
        <v>39037145.020000003</v>
      </c>
      <c r="AS195">
        <v>29938588.030000001</v>
      </c>
      <c r="AT195">
        <v>29390632.02</v>
      </c>
      <c r="AU195">
        <v>29465565.870000001</v>
      </c>
      <c r="AV195">
        <v>29420545.34</v>
      </c>
      <c r="AW195">
        <v>29406735.649999999</v>
      </c>
      <c r="AX195">
        <v>29581358.710000001</v>
      </c>
      <c r="AY195">
        <v>28006110.260000002</v>
      </c>
      <c r="AZ195">
        <v>27932088.77</v>
      </c>
      <c r="BA195">
        <v>29375484.690000001</v>
      </c>
      <c r="BB195">
        <v>36743134.840000004</v>
      </c>
      <c r="BC195">
        <v>37057577.799999997</v>
      </c>
      <c r="BD195">
        <v>37043638.850000001</v>
      </c>
      <c r="BE195">
        <v>36969023.170000002</v>
      </c>
      <c r="BF195">
        <v>41590237.18</v>
      </c>
      <c r="BG195">
        <v>44778602.909999996</v>
      </c>
      <c r="BH195">
        <v>42987762.460000001</v>
      </c>
      <c r="BI195">
        <v>44885200.619999997</v>
      </c>
      <c r="BJ195">
        <v>44947034.939999998</v>
      </c>
      <c r="BK195">
        <v>44930931.990000002</v>
      </c>
      <c r="BL195">
        <v>44914954.090000004</v>
      </c>
      <c r="BM195">
        <v>44898915.5</v>
      </c>
      <c r="BN195">
        <v>51945056.090000004</v>
      </c>
      <c r="BO195">
        <v>52777716.960000001</v>
      </c>
      <c r="BP195">
        <v>52121752.350000001</v>
      </c>
      <c r="BQ195">
        <v>52166576.649999999</v>
      </c>
      <c r="BR195">
        <v>52149406.229999997</v>
      </c>
      <c r="BS195">
        <v>52334116.979999997</v>
      </c>
      <c r="BT195">
        <v>52134383.259999998</v>
      </c>
      <c r="BU195">
        <v>56610462.979999997</v>
      </c>
      <c r="BV195">
        <v>56176792.939999998</v>
      </c>
      <c r="BW195">
        <v>54741200.549999997</v>
      </c>
      <c r="BX195">
        <v>54639773.75</v>
      </c>
      <c r="BY195">
        <v>54621807.520000003</v>
      </c>
      <c r="BZ195">
        <v>53530567.899999999</v>
      </c>
      <c r="CA195">
        <v>50172978.009999998</v>
      </c>
      <c r="CB195">
        <v>50298651.549999997</v>
      </c>
      <c r="CC195">
        <v>50898630.590000004</v>
      </c>
      <c r="CD195">
        <v>35259220.579999998</v>
      </c>
      <c r="CE195">
        <v>36020620.020000003</v>
      </c>
      <c r="CF195">
        <v>36003755</v>
      </c>
      <c r="CG195">
        <v>35933452.990000002</v>
      </c>
      <c r="CH195">
        <v>46757130.399999999</v>
      </c>
      <c r="CI195">
        <v>46715379.32</v>
      </c>
      <c r="CJ195">
        <v>46752932.189999998</v>
      </c>
      <c r="CK195">
        <v>50992103</v>
      </c>
      <c r="CL195">
        <v>51742994.770000003</v>
      </c>
      <c r="CM195">
        <v>51725696.770000003</v>
      </c>
      <c r="CN195">
        <v>56638251.149999999</v>
      </c>
      <c r="CO195">
        <v>50760704.229999997</v>
      </c>
      <c r="CP195">
        <v>47959252.200000003</v>
      </c>
      <c r="CQ195">
        <v>48089915.770000003</v>
      </c>
      <c r="CR195">
        <v>51136087.219999999</v>
      </c>
      <c r="CS195">
        <v>51414028.009999998</v>
      </c>
      <c r="CT195">
        <v>51395931.829999998</v>
      </c>
      <c r="CU195">
        <v>51376390.960000001</v>
      </c>
      <c r="CV195">
        <v>50044908.710000001</v>
      </c>
      <c r="CW195">
        <v>50006316.359999999</v>
      </c>
      <c r="CX195">
        <v>50008850.25</v>
      </c>
      <c r="CY195">
        <v>50235460.93</v>
      </c>
      <c r="CZ195">
        <v>50323021.039999999</v>
      </c>
      <c r="DA195">
        <v>50916811.409999996</v>
      </c>
      <c r="DB195">
        <v>51021667.729999997</v>
      </c>
      <c r="DC195">
        <v>51194346.18</v>
      </c>
      <c r="DD195">
        <v>50259831.759999998</v>
      </c>
      <c r="DE195">
        <v>51793347.649999999</v>
      </c>
      <c r="DF195">
        <v>51774639.030000001</v>
      </c>
      <c r="DG195">
        <v>51709541.549999997</v>
      </c>
      <c r="DH195">
        <v>52237932.829999998</v>
      </c>
      <c r="DI195">
        <v>54037579.700000003</v>
      </c>
      <c r="DJ195">
        <v>54512157.219999999</v>
      </c>
      <c r="DK195">
        <v>54689301.979999997</v>
      </c>
      <c r="DL195">
        <v>54680814.780000001</v>
      </c>
      <c r="DM195">
        <v>54661888.75</v>
      </c>
      <c r="DN195">
        <v>54654574.049999997</v>
      </c>
      <c r="DO195">
        <v>54641251.060000002</v>
      </c>
      <c r="DP195">
        <v>59902293.460000001</v>
      </c>
      <c r="DQ195">
        <v>59927769.420000002</v>
      </c>
      <c r="DR195">
        <v>79417777.980000004</v>
      </c>
      <c r="DS195">
        <v>79403985.650000006</v>
      </c>
      <c r="DT195">
        <v>73367280.280000001</v>
      </c>
      <c r="DU195">
        <v>73241178.510000005</v>
      </c>
      <c r="DV195">
        <v>73227538.969999999</v>
      </c>
      <c r="DW195">
        <v>65651353.880000003</v>
      </c>
      <c r="DX195">
        <v>65728620.460000001</v>
      </c>
      <c r="DY195">
        <v>65422757.030000001</v>
      </c>
      <c r="DZ195">
        <v>65055413.719999999</v>
      </c>
      <c r="EA195">
        <v>65042344.960000001</v>
      </c>
      <c r="EB195">
        <v>65073129.630000003</v>
      </c>
      <c r="EC195">
        <v>65059447.659999996</v>
      </c>
      <c r="ED195">
        <v>79372610.920000002</v>
      </c>
      <c r="EE195">
        <v>69076551.069999993</v>
      </c>
      <c r="EF195">
        <v>80815365.680000007</v>
      </c>
      <c r="EG195">
        <v>61097080.340000004</v>
      </c>
      <c r="EH195">
        <v>63952380.990000002</v>
      </c>
      <c r="EI195">
        <v>63811849.479999997</v>
      </c>
      <c r="EJ195">
        <v>63798342.619999997</v>
      </c>
      <c r="EK195">
        <v>63683541.280000001</v>
      </c>
      <c r="EL195">
        <v>64828450</v>
      </c>
      <c r="EM195">
        <v>63037154.609999999</v>
      </c>
      <c r="EN195">
        <v>63314869.090000004</v>
      </c>
      <c r="EO195">
        <v>69618785.939999998</v>
      </c>
      <c r="EP195">
        <v>69727340.040000007</v>
      </c>
      <c r="EQ195">
        <v>69887870.980000004</v>
      </c>
      <c r="ER195">
        <v>68271173.230000004</v>
      </c>
      <c r="ES195">
        <v>54693066.909999996</v>
      </c>
      <c r="ET195">
        <v>48833689.189999998</v>
      </c>
      <c r="EU195">
        <v>51456704.460000001</v>
      </c>
      <c r="EV195">
        <v>73841527.200000003</v>
      </c>
      <c r="EW195">
        <v>73932817.489999995</v>
      </c>
      <c r="EX195">
        <v>73919153.689999998</v>
      </c>
      <c r="EY195">
        <v>52458808.469999999</v>
      </c>
      <c r="EZ195">
        <v>52523693.600000001</v>
      </c>
      <c r="FA195">
        <v>53437689.189999998</v>
      </c>
      <c r="FB195">
        <v>52926457.579999998</v>
      </c>
      <c r="FC195">
        <v>40872450.579999998</v>
      </c>
      <c r="FD195">
        <v>44500446.710000001</v>
      </c>
      <c r="FE195">
        <v>44486782.159999996</v>
      </c>
      <c r="FF195">
        <v>44531027.789999999</v>
      </c>
      <c r="FG195">
        <v>44536457.990000002</v>
      </c>
      <c r="FH195">
        <v>45465899.310000002</v>
      </c>
      <c r="FI195">
        <v>45477127.170000002</v>
      </c>
      <c r="FJ195">
        <v>49065916.899999999</v>
      </c>
      <c r="FK195">
        <v>49018634.210000001</v>
      </c>
      <c r="FL195">
        <v>49004710.5</v>
      </c>
      <c r="FM195">
        <v>51038958.789999999</v>
      </c>
      <c r="FN195">
        <v>43657565.439999998</v>
      </c>
      <c r="FO195">
        <v>42714756.909999996</v>
      </c>
      <c r="FP195">
        <v>43340732.979999997</v>
      </c>
      <c r="FQ195">
        <v>44173278.409999996</v>
      </c>
      <c r="FR195">
        <v>44159160.109999999</v>
      </c>
      <c r="FS195">
        <v>48858010.780000001</v>
      </c>
      <c r="FT195">
        <v>42583983.25</v>
      </c>
      <c r="FU195">
        <v>58458927.159999996</v>
      </c>
      <c r="FV195">
        <v>62503964.5</v>
      </c>
      <c r="FW195">
        <v>62857014.219999999</v>
      </c>
      <c r="FX195">
        <v>61980988.060000002</v>
      </c>
      <c r="FY195">
        <v>62126703.060000002</v>
      </c>
      <c r="FZ195">
        <v>62112971.5</v>
      </c>
      <c r="GA195">
        <v>60881050.869999997</v>
      </c>
      <c r="GC195" s="58" t="str">
        <f>INDEX('[1]MONEDA FIA'!$B$2:$B$51,MATCH(A195,'[1]MONEDA FIA'!$A$2:$A$51,0))</f>
        <v>BS</v>
      </c>
    </row>
    <row r="196" spans="1:185" x14ac:dyDescent="0.2">
      <c r="A196" t="s">
        <v>55</v>
      </c>
      <c r="B196" t="s">
        <v>14</v>
      </c>
      <c r="C196">
        <v>4.8627000000000002</v>
      </c>
      <c r="D196">
        <v>4.8612000000000002</v>
      </c>
      <c r="E196">
        <v>4.9560000000000004</v>
      </c>
      <c r="F196">
        <v>4.9358000000000004</v>
      </c>
      <c r="G196">
        <v>4.9108999999999998</v>
      </c>
      <c r="H196">
        <v>4.9314999999999998</v>
      </c>
      <c r="I196">
        <v>4.9302000000000001</v>
      </c>
      <c r="J196">
        <v>4.8997000000000002</v>
      </c>
      <c r="K196">
        <v>4.8945999999999996</v>
      </c>
      <c r="L196">
        <v>4.8834999999999997</v>
      </c>
      <c r="M196">
        <v>4.8602999999999996</v>
      </c>
      <c r="N196">
        <v>4.8391999999999999</v>
      </c>
      <c r="O196">
        <v>4.8594999999999997</v>
      </c>
      <c r="P196">
        <v>4.8593999999999999</v>
      </c>
      <c r="Q196">
        <v>4.8475000000000001</v>
      </c>
      <c r="R196">
        <v>4.8383000000000003</v>
      </c>
      <c r="S196">
        <v>4.8265000000000002</v>
      </c>
      <c r="T196">
        <v>4.8023999999999996</v>
      </c>
      <c r="U196">
        <v>4.7759</v>
      </c>
      <c r="V196">
        <v>4.7986000000000004</v>
      </c>
      <c r="W196">
        <v>4.7967000000000004</v>
      </c>
      <c r="X196">
        <v>4.7552000000000003</v>
      </c>
      <c r="Y196">
        <v>4.7554999999999996</v>
      </c>
      <c r="Z196">
        <v>4.7583000000000002</v>
      </c>
      <c r="AA196">
        <v>4.4226999999999999</v>
      </c>
      <c r="AB196">
        <v>4.0929000000000002</v>
      </c>
      <c r="AC196">
        <v>4.1311999999999998</v>
      </c>
      <c r="AD196">
        <v>4.1496000000000004</v>
      </c>
      <c r="AE196">
        <v>4.1364999999999998</v>
      </c>
      <c r="AF196">
        <v>4.1467999999999998</v>
      </c>
      <c r="AG196">
        <v>4.1760999999999999</v>
      </c>
      <c r="AH196">
        <v>4.1670999999999996</v>
      </c>
      <c r="AI196">
        <v>4.0625999999999998</v>
      </c>
      <c r="AJ196">
        <v>4.1181999999999999</v>
      </c>
      <c r="AK196">
        <v>4.1482999999999999</v>
      </c>
      <c r="AL196">
        <v>4.1449999999999996</v>
      </c>
      <c r="AM196">
        <v>4.1612999999999998</v>
      </c>
      <c r="AN196">
        <v>4.1755000000000004</v>
      </c>
      <c r="AO196">
        <v>4.1833</v>
      </c>
      <c r="AP196">
        <v>4.1914999999999996</v>
      </c>
      <c r="AQ196">
        <v>4.2390999999999996</v>
      </c>
      <c r="AR196">
        <v>4.2721</v>
      </c>
      <c r="AS196">
        <v>4.2708000000000004</v>
      </c>
      <c r="AT196">
        <v>4.3005000000000004</v>
      </c>
      <c r="AU196">
        <v>4.3144999999999998</v>
      </c>
      <c r="AV196">
        <v>4.3364000000000003</v>
      </c>
      <c r="AW196">
        <v>4.3606999999999996</v>
      </c>
      <c r="AX196">
        <v>4.4160000000000004</v>
      </c>
      <c r="AY196">
        <v>4.4565999999999999</v>
      </c>
      <c r="AZ196">
        <v>4.4630999999999998</v>
      </c>
      <c r="BA196">
        <v>4.4951999999999996</v>
      </c>
      <c r="BB196">
        <v>4.5377999999999998</v>
      </c>
      <c r="BC196">
        <v>4.5475000000000003</v>
      </c>
      <c r="BD196">
        <v>4.5667999999999997</v>
      </c>
      <c r="BE196">
        <v>4.6161000000000003</v>
      </c>
      <c r="BF196">
        <v>4.6451000000000002</v>
      </c>
      <c r="BG196">
        <v>4.6456999999999997</v>
      </c>
      <c r="BH196">
        <v>4.6565000000000003</v>
      </c>
      <c r="BI196">
        <v>4.6786000000000003</v>
      </c>
      <c r="BJ196">
        <v>4.6962000000000002</v>
      </c>
      <c r="BK196">
        <v>4.6928999999999998</v>
      </c>
      <c r="BL196">
        <v>4.7065000000000001</v>
      </c>
      <c r="BM196">
        <v>4.7206999999999999</v>
      </c>
      <c r="BN196">
        <v>4.7454999999999998</v>
      </c>
      <c r="BO196">
        <v>4.7511000000000001</v>
      </c>
      <c r="BP196">
        <v>4.7557999999999998</v>
      </c>
      <c r="BQ196">
        <v>4.7511000000000001</v>
      </c>
      <c r="BR196">
        <v>4.7488999999999999</v>
      </c>
      <c r="BS196">
        <v>4.7845000000000004</v>
      </c>
      <c r="BT196">
        <v>4.8018000000000001</v>
      </c>
      <c r="BU196">
        <v>4.7881999999999998</v>
      </c>
      <c r="BV196">
        <v>4.7880000000000003</v>
      </c>
      <c r="BW196">
        <v>4.7892000000000001</v>
      </c>
      <c r="BX196">
        <v>4.7683999999999997</v>
      </c>
      <c r="BY196">
        <v>4.7473000000000001</v>
      </c>
      <c r="BZ196">
        <v>4.7714999999999996</v>
      </c>
      <c r="CA196">
        <v>4.7702999999999998</v>
      </c>
      <c r="CB196">
        <v>4.7503000000000002</v>
      </c>
      <c r="CC196">
        <v>4.7481999999999998</v>
      </c>
      <c r="CD196">
        <v>4.7405999999999997</v>
      </c>
      <c r="CE196">
        <v>4.7332000000000001</v>
      </c>
      <c r="CF196">
        <v>4.7233999999999998</v>
      </c>
      <c r="CG196">
        <v>4.7504</v>
      </c>
      <c r="CH196">
        <v>4.7599</v>
      </c>
      <c r="CI196">
        <v>4.7411000000000003</v>
      </c>
      <c r="CJ196">
        <v>4.7401</v>
      </c>
      <c r="CK196">
        <v>4.7377000000000002</v>
      </c>
      <c r="CL196">
        <v>4.7305999999999999</v>
      </c>
      <c r="CM196">
        <v>4.7118000000000002</v>
      </c>
      <c r="CN196">
        <v>4.7312000000000003</v>
      </c>
      <c r="CO196">
        <v>4.7423000000000002</v>
      </c>
      <c r="CP196">
        <v>4.7546999999999997</v>
      </c>
      <c r="CQ196">
        <v>4.7659000000000002</v>
      </c>
      <c r="CR196">
        <v>4.7274000000000003</v>
      </c>
      <c r="CS196">
        <v>4.7214</v>
      </c>
      <c r="CT196">
        <v>4.7153</v>
      </c>
      <c r="CU196">
        <v>4.7565999999999997</v>
      </c>
      <c r="CV196">
        <v>4.4713000000000003</v>
      </c>
      <c r="CW196">
        <v>4.4576000000000002</v>
      </c>
      <c r="CX196">
        <v>4.4598000000000004</v>
      </c>
      <c r="CY196">
        <v>4.6779999999999999</v>
      </c>
      <c r="CZ196">
        <v>4.6748000000000003</v>
      </c>
      <c r="DA196">
        <v>4.6719999999999997</v>
      </c>
      <c r="DB196">
        <v>4.7161</v>
      </c>
      <c r="DC196">
        <v>4.7369000000000003</v>
      </c>
      <c r="DD196">
        <v>4.7203999999999997</v>
      </c>
      <c r="DE196">
        <v>4.7302999999999997</v>
      </c>
      <c r="DF196">
        <v>4.7252000000000001</v>
      </c>
      <c r="DG196">
        <v>4.7172999999999998</v>
      </c>
      <c r="DH196">
        <v>4.7138</v>
      </c>
      <c r="DI196">
        <v>4.7617000000000003</v>
      </c>
      <c r="DJ196">
        <v>4.7694000000000001</v>
      </c>
      <c r="DK196">
        <v>4.7526999999999999</v>
      </c>
      <c r="DL196">
        <v>4.7680999999999996</v>
      </c>
      <c r="DM196">
        <v>4.7858999999999998</v>
      </c>
      <c r="DN196">
        <v>4.7884000000000002</v>
      </c>
      <c r="DO196">
        <v>4.7930000000000001</v>
      </c>
      <c r="DP196">
        <v>4.8571999999999997</v>
      </c>
      <c r="DQ196">
        <v>4.8902999999999999</v>
      </c>
      <c r="DR196">
        <v>4.8853999999999997</v>
      </c>
      <c r="DS196">
        <v>4.8799000000000001</v>
      </c>
      <c r="DT196">
        <v>4.9104999999999999</v>
      </c>
      <c r="DU196">
        <v>4.9086999999999996</v>
      </c>
      <c r="DV196">
        <v>4.9051999999999998</v>
      </c>
      <c r="DW196">
        <v>4.9645999999999999</v>
      </c>
      <c r="DX196">
        <v>4.9939</v>
      </c>
      <c r="DY196">
        <v>4.9893999999999998</v>
      </c>
      <c r="DZ196">
        <v>5.3109999999999999</v>
      </c>
      <c r="EA196">
        <v>5.3249000000000004</v>
      </c>
      <c r="EB196">
        <v>5.3268000000000004</v>
      </c>
      <c r="EC196">
        <v>5.1151</v>
      </c>
      <c r="ED196">
        <v>5.1561000000000003</v>
      </c>
      <c r="EE196">
        <v>5.1801000000000004</v>
      </c>
      <c r="EF196">
        <v>5.1908000000000003</v>
      </c>
      <c r="EG196">
        <v>5.1966000000000001</v>
      </c>
      <c r="EH196">
        <v>5.2098000000000004</v>
      </c>
      <c r="EI196">
        <v>5.2069999999999999</v>
      </c>
      <c r="EJ196">
        <v>5.2180999999999997</v>
      </c>
      <c r="EK196">
        <v>5.2728999999999999</v>
      </c>
      <c r="EL196">
        <v>5.2996999999999996</v>
      </c>
      <c r="EM196">
        <v>5.2744999999999997</v>
      </c>
      <c r="EN196">
        <v>5.2897999999999996</v>
      </c>
      <c r="EO196">
        <v>5.3060999999999998</v>
      </c>
      <c r="EP196">
        <v>5.2869999999999999</v>
      </c>
      <c r="EQ196">
        <v>5.2683</v>
      </c>
      <c r="ER196">
        <v>5.3235000000000001</v>
      </c>
      <c r="ES196">
        <v>5.3335999999999997</v>
      </c>
      <c r="ET196">
        <v>5.3108000000000004</v>
      </c>
      <c r="EU196">
        <v>5.3155999999999999</v>
      </c>
      <c r="EV196">
        <v>5.3250000000000002</v>
      </c>
      <c r="EW196">
        <v>5.3526999999999996</v>
      </c>
      <c r="EX196">
        <v>5.3273999999999999</v>
      </c>
      <c r="EY196">
        <v>5.3647999999999998</v>
      </c>
      <c r="EZ196">
        <v>5.3925999999999998</v>
      </c>
      <c r="FA196">
        <v>5.3708</v>
      </c>
      <c r="FB196">
        <v>4.4766000000000004</v>
      </c>
      <c r="FC196">
        <v>4.4808000000000003</v>
      </c>
      <c r="FD196">
        <v>4.4798999999999998</v>
      </c>
      <c r="FE196">
        <v>4.4778000000000002</v>
      </c>
      <c r="FF196">
        <v>4.5204000000000004</v>
      </c>
      <c r="FG196">
        <v>4.5438000000000001</v>
      </c>
      <c r="FH196">
        <v>4.5541999999999998</v>
      </c>
      <c r="FI196">
        <v>4.5819999999999999</v>
      </c>
      <c r="FJ196">
        <v>4.5872999999999999</v>
      </c>
      <c r="FK196">
        <v>4.6082999999999998</v>
      </c>
      <c r="FL196">
        <v>4.6220999999999997</v>
      </c>
      <c r="FM196">
        <v>4.6844999999999999</v>
      </c>
      <c r="FN196">
        <v>4.7817999999999996</v>
      </c>
      <c r="FO196">
        <v>4.7759999999999998</v>
      </c>
      <c r="FP196">
        <v>4.7876000000000003</v>
      </c>
      <c r="FQ196">
        <v>4.8193999999999999</v>
      </c>
      <c r="FR196">
        <v>4.8304</v>
      </c>
      <c r="FS196">
        <v>4.8403</v>
      </c>
      <c r="FT196">
        <v>4.9036999999999997</v>
      </c>
      <c r="FU196">
        <v>4.99</v>
      </c>
      <c r="FV196">
        <v>4.9786999999999999</v>
      </c>
      <c r="FW196">
        <v>5.0004999999999997</v>
      </c>
      <c r="FX196">
        <v>5.0083000000000002</v>
      </c>
      <c r="FY196">
        <v>5.0068000000000001</v>
      </c>
      <c r="FZ196">
        <v>5.0022000000000002</v>
      </c>
      <c r="GA196">
        <v>5.0484</v>
      </c>
      <c r="GC196" s="58" t="str">
        <f>INDEX('[1]MONEDA FIA'!$B$2:$B$51,MATCH(A196,'[1]MONEDA FIA'!$A$2:$A$51,0))</f>
        <v>BS</v>
      </c>
    </row>
    <row r="197" spans="1:185" x14ac:dyDescent="0.2">
      <c r="A197" t="s">
        <v>55</v>
      </c>
      <c r="B197" t="s">
        <v>15</v>
      </c>
      <c r="C197">
        <v>4.9725999999999999</v>
      </c>
      <c r="D197">
        <v>4.9710000000000001</v>
      </c>
      <c r="E197">
        <v>5.0701000000000001</v>
      </c>
      <c r="F197">
        <v>5.0490000000000004</v>
      </c>
      <c r="G197">
        <v>5.0229999999999997</v>
      </c>
      <c r="H197">
        <v>5.0445000000000002</v>
      </c>
      <c r="I197">
        <v>5.0430999999999999</v>
      </c>
      <c r="J197">
        <v>5.0111999999999997</v>
      </c>
      <c r="K197">
        <v>5.0058999999999996</v>
      </c>
      <c r="L197">
        <v>4.9943</v>
      </c>
      <c r="M197">
        <v>4.97</v>
      </c>
      <c r="N197">
        <v>4.9480000000000004</v>
      </c>
      <c r="O197">
        <v>4.9691999999999998</v>
      </c>
      <c r="P197">
        <v>4.9691000000000001</v>
      </c>
      <c r="Q197">
        <v>4.9566999999999997</v>
      </c>
      <c r="R197">
        <v>4.9470000000000001</v>
      </c>
      <c r="S197">
        <v>4.9347000000000003</v>
      </c>
      <c r="T197">
        <v>4.9095000000000004</v>
      </c>
      <c r="U197">
        <v>4.8818000000000001</v>
      </c>
      <c r="V197">
        <v>4.9055999999999997</v>
      </c>
      <c r="W197">
        <v>4.9036</v>
      </c>
      <c r="X197">
        <v>4.8601999999999999</v>
      </c>
      <c r="Y197">
        <v>4.8605</v>
      </c>
      <c r="Z197">
        <v>4.8635000000000002</v>
      </c>
      <c r="AA197">
        <v>4.5134999999999996</v>
      </c>
      <c r="AB197">
        <v>4.1706000000000003</v>
      </c>
      <c r="AC197">
        <v>4.2103000000000002</v>
      </c>
      <c r="AD197">
        <v>4.2294</v>
      </c>
      <c r="AE197">
        <v>4.2157999999999998</v>
      </c>
      <c r="AF197">
        <v>4.2264999999999997</v>
      </c>
      <c r="AG197">
        <v>4.2569999999999997</v>
      </c>
      <c r="AH197">
        <v>4.2476000000000003</v>
      </c>
      <c r="AI197">
        <v>4.1391</v>
      </c>
      <c r="AJ197">
        <v>4.1967999999999996</v>
      </c>
      <c r="AK197">
        <v>4.2281000000000004</v>
      </c>
      <c r="AL197">
        <v>4.2247000000000003</v>
      </c>
      <c r="AM197">
        <v>4.2416</v>
      </c>
      <c r="AN197">
        <v>4.2563000000000004</v>
      </c>
      <c r="AO197">
        <v>4.2644000000000002</v>
      </c>
      <c r="AP197">
        <v>4.2729999999999997</v>
      </c>
      <c r="AQ197">
        <v>4.3224</v>
      </c>
      <c r="AR197">
        <v>4.3567999999999998</v>
      </c>
      <c r="AS197">
        <v>4.3554000000000004</v>
      </c>
      <c r="AT197">
        <v>4.3863000000000003</v>
      </c>
      <c r="AU197">
        <v>4.4008000000000003</v>
      </c>
      <c r="AV197">
        <v>4.4236000000000004</v>
      </c>
      <c r="AW197">
        <v>4.4489000000000001</v>
      </c>
      <c r="AX197">
        <v>4.5065</v>
      </c>
      <c r="AY197">
        <v>4.5488</v>
      </c>
      <c r="AZ197">
        <v>4.5555000000000003</v>
      </c>
      <c r="BA197">
        <v>4.5890000000000004</v>
      </c>
      <c r="BB197">
        <v>4.6334</v>
      </c>
      <c r="BC197">
        <v>4.6435000000000004</v>
      </c>
      <c r="BD197">
        <v>4.6635999999999997</v>
      </c>
      <c r="BE197">
        <v>4.7149999999999999</v>
      </c>
      <c r="BF197">
        <v>4.7453000000000003</v>
      </c>
      <c r="BG197">
        <v>4.7458999999999998</v>
      </c>
      <c r="BH197">
        <v>4.7572000000000001</v>
      </c>
      <c r="BI197">
        <v>4.7801999999999998</v>
      </c>
      <c r="BJ197">
        <v>4.7986000000000004</v>
      </c>
      <c r="BK197">
        <v>4.7952000000000004</v>
      </c>
      <c r="BL197">
        <v>4.8094000000000001</v>
      </c>
      <c r="BM197">
        <v>4.8242000000000003</v>
      </c>
      <c r="BN197">
        <v>4.8501000000000003</v>
      </c>
      <c r="BO197">
        <v>4.8559000000000001</v>
      </c>
      <c r="BP197">
        <v>4.8608000000000002</v>
      </c>
      <c r="BQ197">
        <v>4.8559000000000001</v>
      </c>
      <c r="BR197">
        <v>4.8536000000000001</v>
      </c>
      <c r="BS197">
        <v>4.8907999999999996</v>
      </c>
      <c r="BT197">
        <v>4.9089</v>
      </c>
      <c r="BU197">
        <v>4.8947000000000003</v>
      </c>
      <c r="BV197">
        <v>4.8944999999999999</v>
      </c>
      <c r="BW197">
        <v>4.8956999999999997</v>
      </c>
      <c r="BX197">
        <v>4.8739999999999997</v>
      </c>
      <c r="BY197">
        <v>4.8520000000000003</v>
      </c>
      <c r="BZ197">
        <v>4.8772000000000002</v>
      </c>
      <c r="CA197">
        <v>4.8760000000000003</v>
      </c>
      <c r="CB197">
        <v>4.8551000000000002</v>
      </c>
      <c r="CC197">
        <v>4.8529</v>
      </c>
      <c r="CD197">
        <v>4.8449999999999998</v>
      </c>
      <c r="CE197">
        <v>4.8372000000000002</v>
      </c>
      <c r="CF197">
        <v>4.827</v>
      </c>
      <c r="CG197">
        <v>4.8552</v>
      </c>
      <c r="CH197">
        <v>4.8651</v>
      </c>
      <c r="CI197">
        <v>4.8455000000000004</v>
      </c>
      <c r="CJ197">
        <v>4.8444000000000003</v>
      </c>
      <c r="CK197">
        <v>4.8418999999999999</v>
      </c>
      <c r="CL197">
        <v>4.8345000000000002</v>
      </c>
      <c r="CM197">
        <v>4.8148999999999997</v>
      </c>
      <c r="CN197">
        <v>4.8352000000000004</v>
      </c>
      <c r="CO197">
        <v>4.8467000000000002</v>
      </c>
      <c r="CP197">
        <v>4.8597000000000001</v>
      </c>
      <c r="CQ197">
        <v>4.8714000000000004</v>
      </c>
      <c r="CR197">
        <v>4.8311999999999999</v>
      </c>
      <c r="CS197">
        <v>4.8249000000000004</v>
      </c>
      <c r="CT197">
        <v>4.8186</v>
      </c>
      <c r="CU197">
        <v>4.8616999999999999</v>
      </c>
      <c r="CV197">
        <v>4.5640999999999998</v>
      </c>
      <c r="CW197">
        <v>4.5498000000000003</v>
      </c>
      <c r="CX197">
        <v>4.5521000000000003</v>
      </c>
      <c r="CY197">
        <v>4.7796000000000003</v>
      </c>
      <c r="CZ197">
        <v>4.7763</v>
      </c>
      <c r="DA197">
        <v>4.7733999999999996</v>
      </c>
      <c r="DB197">
        <v>4.8193999999999999</v>
      </c>
      <c r="DC197">
        <v>4.8411</v>
      </c>
      <c r="DD197">
        <v>4.8239000000000001</v>
      </c>
      <c r="DE197">
        <v>4.8342000000000001</v>
      </c>
      <c r="DF197">
        <v>4.8289</v>
      </c>
      <c r="DG197">
        <v>4.8205999999999998</v>
      </c>
      <c r="DH197">
        <v>4.8170000000000002</v>
      </c>
      <c r="DI197">
        <v>4.867</v>
      </c>
      <c r="DJ197">
        <v>4.8750999999999998</v>
      </c>
      <c r="DK197">
        <v>4.8575999999999997</v>
      </c>
      <c r="DL197">
        <v>4.8737000000000004</v>
      </c>
      <c r="DM197">
        <v>4.8922999999999996</v>
      </c>
      <c r="DN197">
        <v>4.8948999999999998</v>
      </c>
      <c r="DO197">
        <v>4.8997000000000002</v>
      </c>
      <c r="DP197">
        <v>4.9668000000000001</v>
      </c>
      <c r="DQ197">
        <v>5.0014000000000003</v>
      </c>
      <c r="DR197">
        <v>4.9962999999999997</v>
      </c>
      <c r="DS197">
        <v>4.9904999999999999</v>
      </c>
      <c r="DT197">
        <v>5.0225</v>
      </c>
      <c r="DU197">
        <v>5.0206999999999997</v>
      </c>
      <c r="DV197">
        <v>5.0170000000000003</v>
      </c>
      <c r="DW197">
        <v>5.0791000000000004</v>
      </c>
      <c r="DX197">
        <v>5.1097999999999999</v>
      </c>
      <c r="DY197">
        <v>5.1051000000000002</v>
      </c>
      <c r="DZ197">
        <v>5.4421999999999997</v>
      </c>
      <c r="EA197">
        <v>5.4568000000000003</v>
      </c>
      <c r="EB197">
        <v>5.4588000000000001</v>
      </c>
      <c r="EC197">
        <v>5.2366999999999999</v>
      </c>
      <c r="ED197">
        <v>5.2797000000000001</v>
      </c>
      <c r="EE197">
        <v>5.3048999999999999</v>
      </c>
      <c r="EF197">
        <v>5.3160999999999996</v>
      </c>
      <c r="EG197">
        <v>5.3221999999999996</v>
      </c>
      <c r="EH197">
        <v>5.3360000000000003</v>
      </c>
      <c r="EI197">
        <v>5.3331</v>
      </c>
      <c r="EJ197">
        <v>5.3446999999999996</v>
      </c>
      <c r="EK197">
        <v>5.4021999999999997</v>
      </c>
      <c r="EL197">
        <v>5.4302999999999999</v>
      </c>
      <c r="EM197">
        <v>5.4039000000000001</v>
      </c>
      <c r="EN197">
        <v>5.42</v>
      </c>
      <c r="EO197">
        <v>5.4371</v>
      </c>
      <c r="EP197">
        <v>5.4169999999999998</v>
      </c>
      <c r="EQ197">
        <v>5.3974000000000002</v>
      </c>
      <c r="ER197">
        <v>5.4553000000000003</v>
      </c>
      <c r="ES197">
        <v>5.4659000000000004</v>
      </c>
      <c r="ET197">
        <v>5.4420000000000002</v>
      </c>
      <c r="EU197">
        <v>5.4470000000000001</v>
      </c>
      <c r="EV197">
        <v>5.4569000000000001</v>
      </c>
      <c r="EW197">
        <v>5.4859999999999998</v>
      </c>
      <c r="EX197">
        <v>5.4593999999999996</v>
      </c>
      <c r="EY197">
        <v>5.4987000000000004</v>
      </c>
      <c r="EZ197">
        <v>5.5278999999999998</v>
      </c>
      <c r="FA197">
        <v>5.5049999999999999</v>
      </c>
      <c r="FB197">
        <v>4.5696000000000003</v>
      </c>
      <c r="FC197">
        <v>4.5739999999999998</v>
      </c>
      <c r="FD197">
        <v>4.5730000000000004</v>
      </c>
      <c r="FE197">
        <v>4.5709</v>
      </c>
      <c r="FF197">
        <v>4.6151999999999997</v>
      </c>
      <c r="FG197">
        <v>4.6395999999999997</v>
      </c>
      <c r="FH197">
        <v>4.6505000000000001</v>
      </c>
      <c r="FI197">
        <v>4.6795</v>
      </c>
      <c r="FJ197">
        <v>4.6849999999999996</v>
      </c>
      <c r="FK197">
        <v>4.7069000000000001</v>
      </c>
      <c r="FL197">
        <v>4.7213000000000003</v>
      </c>
      <c r="FM197">
        <v>4.7864000000000004</v>
      </c>
      <c r="FN197">
        <v>4.8879999999999999</v>
      </c>
      <c r="FO197">
        <v>4.8818999999999999</v>
      </c>
      <c r="FP197">
        <v>4.8940999999999999</v>
      </c>
      <c r="FQ197">
        <v>4.9272999999999998</v>
      </c>
      <c r="FR197">
        <v>4.9387999999999996</v>
      </c>
      <c r="FS197">
        <v>4.9490999999999996</v>
      </c>
      <c r="FT197">
        <v>5.0153999999999996</v>
      </c>
      <c r="FU197">
        <v>5.1056999999999997</v>
      </c>
      <c r="FV197">
        <v>5.0938999999999997</v>
      </c>
      <c r="FW197">
        <v>5.1166999999999998</v>
      </c>
      <c r="FX197">
        <v>5.1249000000000002</v>
      </c>
      <c r="FY197">
        <v>5.1233000000000004</v>
      </c>
      <c r="FZ197">
        <v>5.1185</v>
      </c>
      <c r="GA197">
        <v>5.1669</v>
      </c>
      <c r="GC197" s="58" t="str">
        <f>INDEX('[1]MONEDA FIA'!$B$2:$B$51,MATCH(A197,'[1]MONEDA FIA'!$A$2:$A$51,0))</f>
        <v>BS</v>
      </c>
    </row>
    <row r="198" spans="1:185" x14ac:dyDescent="0.2">
      <c r="A198" t="s">
        <v>12</v>
      </c>
      <c r="B198" t="s">
        <v>13</v>
      </c>
      <c r="C198">
        <v>19596574.149999999</v>
      </c>
      <c r="D198">
        <v>19596746.879999999</v>
      </c>
      <c r="E198">
        <v>19597069.73</v>
      </c>
      <c r="F198">
        <v>19597273.25</v>
      </c>
      <c r="G198">
        <v>19597483.5</v>
      </c>
      <c r="H198">
        <v>19596895.07</v>
      </c>
      <c r="I198">
        <v>19590234.640000001</v>
      </c>
      <c r="J198">
        <v>19585288.91</v>
      </c>
      <c r="K198">
        <v>19585204.359999999</v>
      </c>
      <c r="L198">
        <v>19570203.93</v>
      </c>
      <c r="M198">
        <v>19570416.739999998</v>
      </c>
      <c r="N198">
        <v>19570540.66</v>
      </c>
      <c r="O198">
        <v>19570543.84</v>
      </c>
      <c r="P198">
        <v>19546560.27</v>
      </c>
      <c r="Q198">
        <v>19524315.43</v>
      </c>
      <c r="R198">
        <v>19523369.809999999</v>
      </c>
      <c r="S198">
        <v>19527487.629999999</v>
      </c>
      <c r="T198">
        <v>19527615.510000002</v>
      </c>
      <c r="U198">
        <v>19527739.09</v>
      </c>
      <c r="V198">
        <v>19520864.710000001</v>
      </c>
      <c r="W198">
        <v>19524097.489999998</v>
      </c>
      <c r="X198">
        <v>19524145.149999999</v>
      </c>
      <c r="Y198">
        <v>19519801.640000001</v>
      </c>
      <c r="Z198">
        <v>19519596.699999999</v>
      </c>
      <c r="AA198">
        <v>19519720.93</v>
      </c>
      <c r="AB198">
        <v>19519848.359999999</v>
      </c>
      <c r="AC198">
        <v>19522871.289999999</v>
      </c>
      <c r="AD198">
        <v>19520906.84</v>
      </c>
      <c r="AE198">
        <v>19517211.25</v>
      </c>
      <c r="AF198">
        <v>19518192.84</v>
      </c>
      <c r="AG198">
        <v>19514428.550000001</v>
      </c>
      <c r="AH198">
        <v>19514550.890000001</v>
      </c>
      <c r="AI198">
        <v>19514664.940000001</v>
      </c>
      <c r="AJ198">
        <v>19514846.370000001</v>
      </c>
      <c r="AK198">
        <v>19493653.82</v>
      </c>
      <c r="AL198">
        <v>19493775.530000001</v>
      </c>
      <c r="AM198">
        <v>19493858.82</v>
      </c>
      <c r="AN198">
        <v>19494053.809999999</v>
      </c>
      <c r="AO198">
        <v>19494163.98</v>
      </c>
      <c r="AP198">
        <v>19494371.32</v>
      </c>
      <c r="AQ198">
        <v>19494462.379999999</v>
      </c>
      <c r="AR198">
        <v>19494072.129999999</v>
      </c>
      <c r="AS198">
        <v>19494116.379999999</v>
      </c>
      <c r="AT198">
        <v>19491143.149999999</v>
      </c>
      <c r="AU198">
        <v>19481569.489999998</v>
      </c>
      <c r="AV198">
        <v>19481599.960000001</v>
      </c>
      <c r="AW198">
        <v>19481710.02</v>
      </c>
      <c r="AX198">
        <v>19481366.440000001</v>
      </c>
      <c r="AY198">
        <v>19481162.170000002</v>
      </c>
      <c r="AZ198">
        <v>19481277.16</v>
      </c>
      <c r="BA198">
        <v>19481392.149999999</v>
      </c>
      <c r="BB198">
        <v>19481595.059999999</v>
      </c>
      <c r="BC198">
        <v>19481705.710000001</v>
      </c>
      <c r="BD198">
        <v>19481907.010000002</v>
      </c>
      <c r="BE198">
        <v>19482375.949999999</v>
      </c>
      <c r="BF198">
        <v>19482474.120000001</v>
      </c>
      <c r="BG198">
        <v>19480539.77</v>
      </c>
      <c r="BH198">
        <v>19479813.940000001</v>
      </c>
      <c r="BI198">
        <v>19479845.449999999</v>
      </c>
      <c r="BJ198">
        <v>19479860.800000001</v>
      </c>
      <c r="BK198">
        <v>19479955.41</v>
      </c>
      <c r="BL198">
        <v>19479967.829999998</v>
      </c>
      <c r="BM198">
        <v>19479978.5</v>
      </c>
      <c r="BN198">
        <v>19480294.120000001</v>
      </c>
      <c r="BO198">
        <v>19470456.140000001</v>
      </c>
      <c r="BP198">
        <v>19467450.16</v>
      </c>
      <c r="BQ198">
        <v>19467545.789999999</v>
      </c>
      <c r="BR198">
        <v>19467566.289999999</v>
      </c>
      <c r="BS198">
        <v>19467620.09</v>
      </c>
      <c r="BT198">
        <v>19467273.969999999</v>
      </c>
      <c r="BU198">
        <v>19466865.039999999</v>
      </c>
      <c r="BV198">
        <v>19466879.039999999</v>
      </c>
      <c r="BW198">
        <v>19466882.699999999</v>
      </c>
      <c r="BX198">
        <v>19466966.440000001</v>
      </c>
      <c r="BY198">
        <v>19467148.600000001</v>
      </c>
      <c r="BZ198">
        <v>19443826.920000002</v>
      </c>
      <c r="CA198">
        <v>19378234.5</v>
      </c>
      <c r="CB198">
        <v>19390932.629999999</v>
      </c>
      <c r="CC198">
        <v>19400832.07</v>
      </c>
      <c r="CD198">
        <v>19398660.379999999</v>
      </c>
      <c r="CE198">
        <v>19398675.91</v>
      </c>
      <c r="CF198">
        <v>19398778.210000001</v>
      </c>
      <c r="CG198">
        <v>19252652.350000001</v>
      </c>
      <c r="CH198">
        <v>19247953.52</v>
      </c>
      <c r="CI198">
        <v>18391182.91</v>
      </c>
      <c r="CJ198">
        <v>18398554.829999998</v>
      </c>
      <c r="CK198">
        <v>18399906.379999999</v>
      </c>
      <c r="CL198">
        <v>18400127.539999999</v>
      </c>
      <c r="CM198">
        <v>18400394.510000002</v>
      </c>
      <c r="CN198">
        <v>18400680.920000002</v>
      </c>
      <c r="CO198">
        <v>18401065.77</v>
      </c>
      <c r="CP198">
        <v>18380372.16</v>
      </c>
      <c r="CQ198">
        <v>18365581.02</v>
      </c>
      <c r="CR198">
        <v>18365098.370000001</v>
      </c>
      <c r="CS198">
        <v>18365315.300000001</v>
      </c>
      <c r="CT198">
        <v>18365704.210000001</v>
      </c>
      <c r="CU198">
        <v>18365897</v>
      </c>
      <c r="CV198">
        <v>18364584.829999998</v>
      </c>
      <c r="CW198">
        <v>18364805.59</v>
      </c>
      <c r="CX198">
        <v>18365013.329999998</v>
      </c>
      <c r="CY198">
        <v>18317789.829999998</v>
      </c>
      <c r="CZ198">
        <v>18317607.449999999</v>
      </c>
      <c r="DA198">
        <v>18317941.440000001</v>
      </c>
      <c r="DB198">
        <v>18318144.460000001</v>
      </c>
      <c r="DC198">
        <v>18302653.670000002</v>
      </c>
      <c r="DD198">
        <v>18226052.550000001</v>
      </c>
      <c r="DE198">
        <v>18225268.030000001</v>
      </c>
      <c r="DF198">
        <v>18225503.719999999</v>
      </c>
      <c r="DG198">
        <v>18225833.530000001</v>
      </c>
      <c r="DH198">
        <v>18226063.43</v>
      </c>
      <c r="DI198">
        <v>18224271.949999999</v>
      </c>
      <c r="DJ198">
        <v>18224589.649999999</v>
      </c>
      <c r="DK198">
        <v>18224593.890000001</v>
      </c>
      <c r="DL198">
        <v>18223077.789999999</v>
      </c>
      <c r="DM198">
        <v>18221969.800000001</v>
      </c>
      <c r="DN198">
        <v>18222052.329999998</v>
      </c>
      <c r="DO198">
        <v>18221843.140000001</v>
      </c>
      <c r="DP198">
        <v>18221990.300000001</v>
      </c>
      <c r="DQ198">
        <v>18215399.010000002</v>
      </c>
      <c r="DR198">
        <v>18103656.920000002</v>
      </c>
      <c r="DS198">
        <v>18103737.77</v>
      </c>
      <c r="DT198">
        <v>18103297.949999999</v>
      </c>
      <c r="DU198">
        <v>18103368.699999999</v>
      </c>
      <c r="DV198">
        <v>18103542.309999999</v>
      </c>
      <c r="DW198">
        <v>18103734.440000001</v>
      </c>
      <c r="DX198">
        <v>18103794.289999999</v>
      </c>
      <c r="DY198">
        <v>18103851.629999999</v>
      </c>
      <c r="DZ198">
        <v>18103919.739999998</v>
      </c>
      <c r="EA198">
        <v>18103433.260000002</v>
      </c>
      <c r="EB198">
        <v>18103500.77</v>
      </c>
      <c r="EC198">
        <v>18103659.649999999</v>
      </c>
      <c r="ED198">
        <v>18103705.18</v>
      </c>
      <c r="EE198">
        <v>18103774.370000001</v>
      </c>
      <c r="EF198">
        <v>18079006.460000001</v>
      </c>
      <c r="EG198">
        <v>18029025.98</v>
      </c>
      <c r="EH198">
        <v>18036373.48</v>
      </c>
      <c r="EI198">
        <v>18036173.600000001</v>
      </c>
      <c r="EJ198">
        <v>18036347.25</v>
      </c>
      <c r="EK198">
        <v>18043340.760000002</v>
      </c>
      <c r="EL198">
        <v>18051933.75</v>
      </c>
      <c r="EM198">
        <v>18051500.16</v>
      </c>
      <c r="EN198">
        <v>18051420.93</v>
      </c>
      <c r="EO198">
        <v>18054598.18</v>
      </c>
      <c r="EP198">
        <v>18054628</v>
      </c>
      <c r="EQ198">
        <v>18054798.800000001</v>
      </c>
      <c r="ER198">
        <v>18054596.440000001</v>
      </c>
      <c r="ES198">
        <v>18054676.609999999</v>
      </c>
      <c r="ET198">
        <v>18054700.5</v>
      </c>
      <c r="EU198">
        <v>18053541.289999999</v>
      </c>
      <c r="EV198">
        <v>18052809.289999999</v>
      </c>
      <c r="EW198">
        <v>18043243.300000001</v>
      </c>
      <c r="EX198">
        <v>18043401.890000001</v>
      </c>
      <c r="EY198">
        <v>18043684.309999999</v>
      </c>
      <c r="EZ198">
        <v>18043819.82</v>
      </c>
      <c r="FA198">
        <v>18043879.300000001</v>
      </c>
      <c r="FB198">
        <v>17023799.239999998</v>
      </c>
      <c r="FC198">
        <v>16970938.609999999</v>
      </c>
      <c r="FD198">
        <v>16971034.510000002</v>
      </c>
      <c r="FE198">
        <v>16971224.420000002</v>
      </c>
      <c r="FF198">
        <v>16971307.949999999</v>
      </c>
      <c r="FG198">
        <v>16971313.190000001</v>
      </c>
      <c r="FH198">
        <v>16971307.75</v>
      </c>
      <c r="FI198">
        <v>16969934.57</v>
      </c>
      <c r="FJ198">
        <v>16970033.84</v>
      </c>
      <c r="FK198">
        <v>16970222.789999999</v>
      </c>
      <c r="FL198">
        <v>16970317.550000001</v>
      </c>
      <c r="FM198">
        <v>16970303.390000001</v>
      </c>
      <c r="FN198">
        <v>16970401.870000001</v>
      </c>
      <c r="FO198">
        <v>16970492.379999999</v>
      </c>
      <c r="FP198">
        <v>16970596.91</v>
      </c>
      <c r="FQ198">
        <v>16969288.739999998</v>
      </c>
      <c r="FR198">
        <v>16969469.489999998</v>
      </c>
      <c r="FS198">
        <v>16969570.440000001</v>
      </c>
      <c r="FT198">
        <v>16949686.640000001</v>
      </c>
      <c r="FU198">
        <v>16947543.699999999</v>
      </c>
      <c r="FV198">
        <v>16947653.300000001</v>
      </c>
      <c r="FW198">
        <v>16945103.620000001</v>
      </c>
      <c r="FX198">
        <v>16945075.879999999</v>
      </c>
      <c r="FY198">
        <v>16945259.149999999</v>
      </c>
      <c r="FZ198">
        <v>16945359.710000001</v>
      </c>
      <c r="GA198">
        <v>16891847.039999999</v>
      </c>
      <c r="GC198" s="58" t="str">
        <f>INDEX('[1]MONEDA FIA'!$B$2:$B$51,MATCH(A198,'[1]MONEDA FIA'!$A$2:$A$51,0))</f>
        <v>DA</v>
      </c>
    </row>
    <row r="199" spans="1:185" x14ac:dyDescent="0.2">
      <c r="A199" t="s">
        <v>12</v>
      </c>
      <c r="B199" t="s">
        <v>16</v>
      </c>
      <c r="C199">
        <v>914359.9</v>
      </c>
      <c r="D199">
        <v>1065565.5900000001</v>
      </c>
      <c r="E199">
        <v>1064952.6000000001</v>
      </c>
      <c r="F199">
        <v>1064126.44</v>
      </c>
      <c r="G199">
        <v>1063304.1200000001</v>
      </c>
      <c r="H199">
        <v>1060021.8799999999</v>
      </c>
      <c r="I199">
        <v>1052426.19</v>
      </c>
      <c r="J199">
        <v>1887625.35</v>
      </c>
      <c r="K199">
        <v>1048801.99</v>
      </c>
      <c r="L199">
        <v>1032861.7</v>
      </c>
      <c r="M199">
        <v>1032043.78</v>
      </c>
      <c r="N199">
        <v>1031222.52</v>
      </c>
      <c r="O199">
        <v>1030301.23</v>
      </c>
      <c r="P199">
        <v>1005293.57</v>
      </c>
      <c r="Q199">
        <v>985107.25</v>
      </c>
      <c r="R199">
        <v>988665.05</v>
      </c>
      <c r="S199">
        <v>991847.71</v>
      </c>
      <c r="T199">
        <v>991031.68</v>
      </c>
      <c r="U199">
        <v>990215.23</v>
      </c>
      <c r="V199">
        <v>1016618.96</v>
      </c>
      <c r="W199">
        <v>1014301.72</v>
      </c>
      <c r="X199">
        <v>1013323.41</v>
      </c>
      <c r="Y199">
        <v>1025895.55</v>
      </c>
      <c r="Z199">
        <v>1024752.69</v>
      </c>
      <c r="AA199">
        <v>1023936.89</v>
      </c>
      <c r="AB199">
        <v>1023120.94</v>
      </c>
      <c r="AC199">
        <v>1020697.02</v>
      </c>
      <c r="AD199">
        <v>1018728.3</v>
      </c>
      <c r="AE199">
        <v>1014105.13</v>
      </c>
      <c r="AF199">
        <v>1002259.62</v>
      </c>
      <c r="AG199">
        <v>997417.69</v>
      </c>
      <c r="AH199">
        <v>996606.32</v>
      </c>
      <c r="AI199">
        <v>995790.91</v>
      </c>
      <c r="AJ199">
        <v>995054.13</v>
      </c>
      <c r="AK199">
        <v>1001311.52</v>
      </c>
      <c r="AL199">
        <v>1037284.74</v>
      </c>
      <c r="AM199">
        <v>1036445.98</v>
      </c>
      <c r="AN199">
        <v>1035630.83</v>
      </c>
      <c r="AO199">
        <v>1034813.54</v>
      </c>
      <c r="AP199">
        <v>1033999.24</v>
      </c>
      <c r="AQ199">
        <v>1033178.4</v>
      </c>
      <c r="AR199">
        <v>1031862.1</v>
      </c>
      <c r="AS199">
        <v>1033675.05</v>
      </c>
      <c r="AT199">
        <v>1029768.8</v>
      </c>
      <c r="AU199">
        <v>1935989.8</v>
      </c>
      <c r="AV199">
        <v>1935179.39</v>
      </c>
      <c r="AW199">
        <v>1934368.11</v>
      </c>
      <c r="AX199">
        <v>1933199.27</v>
      </c>
      <c r="AY199">
        <v>1028156.51</v>
      </c>
      <c r="AZ199">
        <v>1027345.1</v>
      </c>
      <c r="BA199">
        <v>1026529.96</v>
      </c>
      <c r="BB199">
        <v>1025714.68</v>
      </c>
      <c r="BC199">
        <v>1024897.21</v>
      </c>
      <c r="BD199">
        <v>1024082.93</v>
      </c>
      <c r="BE199">
        <v>1023254.51</v>
      </c>
      <c r="BF199">
        <v>2560135.0499999998</v>
      </c>
      <c r="BG199">
        <v>2557515.79</v>
      </c>
      <c r="BH199">
        <v>2555878.54</v>
      </c>
      <c r="BI199">
        <v>2555087.5699999998</v>
      </c>
      <c r="BJ199">
        <v>2554277.04</v>
      </c>
      <c r="BK199">
        <v>2553466.39</v>
      </c>
      <c r="BL199">
        <v>2552652.96</v>
      </c>
      <c r="BM199">
        <v>2551842.2999999998</v>
      </c>
      <c r="BN199">
        <v>2551260.27</v>
      </c>
      <c r="BO199">
        <v>2540606.6</v>
      </c>
      <c r="BP199">
        <v>2536779.81</v>
      </c>
      <c r="BQ199">
        <v>2535969.85</v>
      </c>
      <c r="BR199">
        <v>2535156.9500000002</v>
      </c>
      <c r="BS199">
        <v>2545824.9700000002</v>
      </c>
      <c r="BT199">
        <v>2544660.9700000002</v>
      </c>
      <c r="BU199">
        <v>2546801.2799999998</v>
      </c>
      <c r="BV199">
        <v>2545990.5299999998</v>
      </c>
      <c r="BW199">
        <v>2545179.4900000002</v>
      </c>
      <c r="BX199">
        <v>2544369.71</v>
      </c>
      <c r="BY199">
        <v>2543557.2200000002</v>
      </c>
      <c r="BZ199">
        <v>2542738.0699999998</v>
      </c>
      <c r="CA199">
        <v>2476325.41</v>
      </c>
      <c r="CB199">
        <v>3382553.1</v>
      </c>
      <c r="CC199">
        <v>2477681.67</v>
      </c>
      <c r="CD199">
        <v>2476111.14</v>
      </c>
      <c r="CE199">
        <v>2475304.25</v>
      </c>
      <c r="CF199">
        <v>2474496.98</v>
      </c>
      <c r="CG199">
        <v>2327473.7200000002</v>
      </c>
      <c r="CH199">
        <v>2324766.4700000002</v>
      </c>
      <c r="CI199">
        <v>911377.62</v>
      </c>
      <c r="CJ199">
        <v>923312.52</v>
      </c>
      <c r="CK199">
        <v>921516.14</v>
      </c>
      <c r="CL199">
        <v>920672.13</v>
      </c>
      <c r="CM199">
        <v>919895.86</v>
      </c>
      <c r="CN199">
        <v>919122.71</v>
      </c>
      <c r="CO199">
        <v>918535.47</v>
      </c>
      <c r="CP199">
        <v>918071.2</v>
      </c>
      <c r="CQ199">
        <v>902297.55</v>
      </c>
      <c r="CR199">
        <v>900836.97</v>
      </c>
      <c r="CS199">
        <v>900065.14</v>
      </c>
      <c r="CT199">
        <v>899292.91</v>
      </c>
      <c r="CU199">
        <v>898511.27</v>
      </c>
      <c r="CV199">
        <v>896226.86</v>
      </c>
      <c r="CW199">
        <v>895455.31</v>
      </c>
      <c r="CX199">
        <v>942145.54</v>
      </c>
      <c r="CY199">
        <v>880496.27</v>
      </c>
      <c r="CZ199">
        <v>879224.66</v>
      </c>
      <c r="DA199">
        <v>878450.81</v>
      </c>
      <c r="DB199">
        <v>893968.22</v>
      </c>
      <c r="DC199">
        <v>872477.42</v>
      </c>
      <c r="DD199">
        <v>1322917.1200000001</v>
      </c>
      <c r="DE199">
        <v>901154.79</v>
      </c>
      <c r="DF199">
        <v>900388.68</v>
      </c>
      <c r="DG199">
        <v>899621.62</v>
      </c>
      <c r="DH199">
        <v>898851.14</v>
      </c>
      <c r="DI199">
        <v>896077.2</v>
      </c>
      <c r="DJ199">
        <v>899140.02</v>
      </c>
      <c r="DK199">
        <v>1805405.44</v>
      </c>
      <c r="DL199">
        <v>1460848.72</v>
      </c>
      <c r="DM199">
        <v>958932.55</v>
      </c>
      <c r="DN199">
        <v>958174.41</v>
      </c>
      <c r="DO199">
        <v>957413.49</v>
      </c>
      <c r="DP199">
        <v>968647.62</v>
      </c>
      <c r="DQ199">
        <v>962421.67</v>
      </c>
      <c r="DR199">
        <v>852893.34</v>
      </c>
      <c r="DS199">
        <v>852140.07</v>
      </c>
      <c r="DT199">
        <v>850866.03</v>
      </c>
      <c r="DU199">
        <v>850102.4</v>
      </c>
      <c r="DV199">
        <v>849346.33</v>
      </c>
      <c r="DW199">
        <v>1000511.72</v>
      </c>
      <c r="DX199">
        <v>999746.43</v>
      </c>
      <c r="DY199">
        <v>998989.68</v>
      </c>
      <c r="DZ199">
        <v>998233.31</v>
      </c>
      <c r="EA199">
        <v>998854.78</v>
      </c>
      <c r="EB199">
        <v>998099.27</v>
      </c>
      <c r="EC199">
        <v>997343.56</v>
      </c>
      <c r="ED199">
        <v>996581.48</v>
      </c>
      <c r="EE199">
        <v>995825.5</v>
      </c>
      <c r="EF199">
        <v>994848.75</v>
      </c>
      <c r="EG199">
        <v>943945.48</v>
      </c>
      <c r="EH199">
        <v>942937.34</v>
      </c>
      <c r="EI199">
        <v>941904.7</v>
      </c>
      <c r="EJ199">
        <v>941151.41</v>
      </c>
      <c r="EK199">
        <v>940391.54</v>
      </c>
      <c r="EL199">
        <v>906237.76</v>
      </c>
      <c r="EM199">
        <v>913797.53</v>
      </c>
      <c r="EN199">
        <v>913045.41</v>
      </c>
      <c r="EO199">
        <v>915439.45</v>
      </c>
      <c r="EP199">
        <v>914545.04</v>
      </c>
      <c r="EQ199">
        <v>913787.62</v>
      </c>
      <c r="ER199">
        <v>912760.01</v>
      </c>
      <c r="ES199">
        <v>912007.82</v>
      </c>
      <c r="ET199">
        <v>1294336.6599999999</v>
      </c>
      <c r="EU199">
        <v>1292501.3700000001</v>
      </c>
      <c r="EV199">
        <v>1290949.17</v>
      </c>
      <c r="EW199">
        <v>1290194.6200000001</v>
      </c>
      <c r="EX199">
        <v>1289443.53</v>
      </c>
      <c r="EY199">
        <v>1288902.53</v>
      </c>
      <c r="EZ199">
        <v>1288210.7</v>
      </c>
      <c r="FA199">
        <v>1287449.69</v>
      </c>
      <c r="FB199">
        <v>868966.19</v>
      </c>
      <c r="FC199">
        <v>815204.15</v>
      </c>
      <c r="FD199">
        <v>814490.43</v>
      </c>
      <c r="FE199">
        <v>813780.33</v>
      </c>
      <c r="FF199">
        <v>813063.54</v>
      </c>
      <c r="FG199">
        <v>812152.23</v>
      </c>
      <c r="FH199">
        <v>811336.6</v>
      </c>
      <c r="FI199">
        <v>809161.09</v>
      </c>
      <c r="FJ199">
        <v>808450.32</v>
      </c>
      <c r="FK199">
        <v>807740.26</v>
      </c>
      <c r="FL199">
        <v>807026.68</v>
      </c>
      <c r="FM199">
        <v>835175.88</v>
      </c>
      <c r="FN199">
        <v>834465.24</v>
      </c>
      <c r="FO199">
        <v>886745.86</v>
      </c>
      <c r="FP199">
        <v>886036.12</v>
      </c>
      <c r="FQ199">
        <v>883924.6</v>
      </c>
      <c r="FR199">
        <v>883214.87</v>
      </c>
      <c r="FS199">
        <v>882501.55</v>
      </c>
      <c r="FT199">
        <v>861874.02</v>
      </c>
      <c r="FU199">
        <v>861160.71</v>
      </c>
      <c r="FV199">
        <v>860454.24</v>
      </c>
      <c r="FW199">
        <v>856686.86</v>
      </c>
      <c r="FX199">
        <v>855376.58</v>
      </c>
      <c r="FY199">
        <v>854662.2</v>
      </c>
      <c r="FZ199">
        <v>853949.76</v>
      </c>
      <c r="GA199">
        <v>803066.03</v>
      </c>
      <c r="GC199" s="58" t="str">
        <f>INDEX('[1]MONEDA FIA'!$B$2:$B$51,MATCH(A199,'[1]MONEDA FIA'!$A$2:$A$51,0))</f>
        <v>DA</v>
      </c>
    </row>
    <row r="200" spans="1:185" x14ac:dyDescent="0.2">
      <c r="A200" t="s">
        <v>12</v>
      </c>
      <c r="B200" t="s">
        <v>14</v>
      </c>
      <c r="C200">
        <v>-0.65200000000000002</v>
      </c>
      <c r="D200">
        <v>-0.6714</v>
      </c>
      <c r="E200">
        <v>-0.64659999999999995</v>
      </c>
      <c r="F200">
        <v>-0.63500000000000001</v>
      </c>
      <c r="G200">
        <v>-0.62919999999999998</v>
      </c>
      <c r="H200">
        <v>-0.52349999999999997</v>
      </c>
      <c r="I200">
        <v>-0.52739999999999998</v>
      </c>
      <c r="J200">
        <v>-0.53769999999999996</v>
      </c>
      <c r="K200">
        <v>-0.54820000000000002</v>
      </c>
      <c r="L200">
        <v>-0.5484</v>
      </c>
      <c r="M200">
        <v>-0.16350000000000001</v>
      </c>
      <c r="N200">
        <v>-0.16370000000000001</v>
      </c>
      <c r="O200">
        <v>-0.16589999999999999</v>
      </c>
      <c r="P200">
        <v>-0.1638</v>
      </c>
      <c r="Q200">
        <v>-9.0899999999999995E-2</v>
      </c>
      <c r="R200">
        <v>-8.7599999999999997E-2</v>
      </c>
      <c r="S200">
        <v>-8.7999999999999995E-2</v>
      </c>
      <c r="T200">
        <v>-8.8300000000000003E-2</v>
      </c>
      <c r="U200">
        <v>-8.8599999999999998E-2</v>
      </c>
      <c r="V200">
        <v>-0.52</v>
      </c>
      <c r="W200">
        <v>-0.2429</v>
      </c>
      <c r="X200">
        <v>-0.24349999999999999</v>
      </c>
      <c r="Y200">
        <v>-0.51829999999999998</v>
      </c>
      <c r="Z200">
        <v>-0.51939999999999997</v>
      </c>
      <c r="AA200">
        <v>-0.51929999999999998</v>
      </c>
      <c r="AB200">
        <v>-0.71870000000000001</v>
      </c>
      <c r="AC200">
        <v>-0.45989999999999998</v>
      </c>
      <c r="AD200">
        <v>-0.52890000000000004</v>
      </c>
      <c r="AE200">
        <v>-0.53839999999999999</v>
      </c>
      <c r="AF200">
        <v>0.86599999999999999</v>
      </c>
      <c r="AG200">
        <v>0.85509999999999997</v>
      </c>
      <c r="AH200">
        <v>0.85170000000000001</v>
      </c>
      <c r="AI200">
        <v>0.83889999999999998</v>
      </c>
      <c r="AJ200">
        <v>0.83709999999999996</v>
      </c>
      <c r="AK200">
        <v>0.82579999999999998</v>
      </c>
      <c r="AL200">
        <v>0.71919999999999995</v>
      </c>
      <c r="AM200">
        <v>0.71660000000000001</v>
      </c>
      <c r="AN200">
        <v>0.72640000000000005</v>
      </c>
      <c r="AO200">
        <v>0.73619999999999997</v>
      </c>
      <c r="AP200">
        <v>0.74150000000000005</v>
      </c>
      <c r="AQ200">
        <v>0.73429999999999995</v>
      </c>
      <c r="AR200">
        <v>0.73540000000000005</v>
      </c>
      <c r="AS200">
        <v>0.72970000000000002</v>
      </c>
      <c r="AT200">
        <v>0.72430000000000005</v>
      </c>
      <c r="AU200">
        <v>0.13420000000000001</v>
      </c>
      <c r="AV200">
        <v>0.12479999999999999</v>
      </c>
      <c r="AW200">
        <v>0.1241</v>
      </c>
      <c r="AX200">
        <v>0.11360000000000001</v>
      </c>
      <c r="AY200">
        <v>0.1012</v>
      </c>
      <c r="AZ200">
        <v>0.53110000000000002</v>
      </c>
      <c r="BA200">
        <v>0.24759999999999999</v>
      </c>
      <c r="BB200">
        <v>0.24709999999999999</v>
      </c>
      <c r="BC200">
        <v>0.52100000000000002</v>
      </c>
      <c r="BD200">
        <v>0.52600000000000002</v>
      </c>
      <c r="BE200">
        <v>0.5474</v>
      </c>
      <c r="BF200">
        <v>0.54630000000000001</v>
      </c>
      <c r="BG200">
        <v>0.25240000000000001</v>
      </c>
      <c r="BH200">
        <v>0.30559999999999998</v>
      </c>
      <c r="BI200">
        <v>0.30859999999999999</v>
      </c>
      <c r="BJ200">
        <v>-0.4294</v>
      </c>
      <c r="BK200">
        <v>-0.42099999999999999</v>
      </c>
      <c r="BL200">
        <v>-0.42749999999999999</v>
      </c>
      <c r="BM200">
        <v>-0.43409999999999999</v>
      </c>
      <c r="BN200">
        <v>-0.42609999999999998</v>
      </c>
      <c r="BO200">
        <v>-0.41549999999999998</v>
      </c>
      <c r="BP200">
        <v>-0.42249999999999999</v>
      </c>
      <c r="BQ200">
        <v>-0.4234</v>
      </c>
      <c r="BR200">
        <v>-0.43409999999999999</v>
      </c>
      <c r="BS200">
        <v>-0.43609999999999999</v>
      </c>
      <c r="BT200">
        <v>-0.44650000000000001</v>
      </c>
      <c r="BU200">
        <v>-0.45900000000000002</v>
      </c>
      <c r="BV200">
        <v>-0.46739999999999998</v>
      </c>
      <c r="BW200">
        <v>-0.46800000000000003</v>
      </c>
      <c r="BX200">
        <v>-0.47260000000000002</v>
      </c>
      <c r="BY200">
        <v>0.1303</v>
      </c>
      <c r="BZ200">
        <v>-1.3089999999999999</v>
      </c>
      <c r="CA200">
        <v>-1.3127</v>
      </c>
      <c r="CB200">
        <v>-0.52700000000000002</v>
      </c>
      <c r="CC200">
        <v>0.1191</v>
      </c>
      <c r="CD200">
        <v>2.4899999999999999E-2</v>
      </c>
      <c r="CE200">
        <v>1.8599999999999998E-2</v>
      </c>
      <c r="CF200">
        <v>1.21E-2</v>
      </c>
      <c r="CG200">
        <v>1.0699999999999999E-2</v>
      </c>
      <c r="CH200">
        <v>-0.29459999999999997</v>
      </c>
      <c r="CI200">
        <v>-0.32029999999999997</v>
      </c>
      <c r="CJ200">
        <v>0.245</v>
      </c>
      <c r="CK200">
        <v>0.41039999999999999</v>
      </c>
      <c r="CL200">
        <v>0.4264</v>
      </c>
      <c r="CM200">
        <v>0.44379999999999997</v>
      </c>
      <c r="CN200">
        <v>0.46210000000000001</v>
      </c>
      <c r="CO200">
        <v>0.48199999999999998</v>
      </c>
      <c r="CP200">
        <v>-0.86799999999999999</v>
      </c>
      <c r="CQ200">
        <v>-0.85450000000000004</v>
      </c>
      <c r="CR200">
        <v>-0.86009999999999998</v>
      </c>
      <c r="CS200">
        <v>-0.8579</v>
      </c>
      <c r="CT200">
        <v>-0.83260000000000001</v>
      </c>
      <c r="CU200">
        <v>-0.82489999999999997</v>
      </c>
      <c r="CV200">
        <v>-0.81289999999999996</v>
      </c>
      <c r="CW200">
        <v>-0.80330000000000001</v>
      </c>
      <c r="CX200">
        <v>-0.79179999999999995</v>
      </c>
      <c r="CY200">
        <v>0.10979999999999999</v>
      </c>
      <c r="CZ200">
        <v>0.13039999999999999</v>
      </c>
      <c r="DA200">
        <v>0.15279999999999999</v>
      </c>
      <c r="DB200">
        <v>0.1618</v>
      </c>
      <c r="DC200">
        <v>0.16819999999999999</v>
      </c>
      <c r="DD200">
        <v>1.4307000000000001</v>
      </c>
      <c r="DE200">
        <v>1.4419999999999999</v>
      </c>
      <c r="DF200">
        <v>0.67349999999999999</v>
      </c>
      <c r="DG200">
        <v>5.3900000000000003E-2</v>
      </c>
      <c r="DH200">
        <v>0.15709999999999999</v>
      </c>
      <c r="DI200">
        <v>0.17069999999999999</v>
      </c>
      <c r="DJ200">
        <v>0.1883</v>
      </c>
      <c r="DK200">
        <v>0.18110000000000001</v>
      </c>
      <c r="DL200">
        <v>0.46650000000000003</v>
      </c>
      <c r="DM200">
        <v>0.39</v>
      </c>
      <c r="DN200">
        <v>-0.17699999999999999</v>
      </c>
      <c r="DO200">
        <v>-0.32940000000000003</v>
      </c>
      <c r="DP200">
        <v>-0.33929999999999999</v>
      </c>
      <c r="DQ200">
        <v>-0.1305</v>
      </c>
      <c r="DR200">
        <v>-0.35199999999999998</v>
      </c>
      <c r="DS200">
        <v>-0.37240000000000001</v>
      </c>
      <c r="DT200">
        <v>0.99639999999999995</v>
      </c>
      <c r="DU200">
        <v>0.98750000000000004</v>
      </c>
      <c r="DV200">
        <v>0.98529999999999995</v>
      </c>
      <c r="DW200">
        <v>0.99109999999999998</v>
      </c>
      <c r="DX200">
        <v>0.9698</v>
      </c>
      <c r="DY200">
        <v>0.96020000000000005</v>
      </c>
      <c r="DZ200">
        <v>0.95130000000000003</v>
      </c>
      <c r="EA200">
        <v>0.94089999999999996</v>
      </c>
      <c r="EB200">
        <v>0.93149999999999999</v>
      </c>
      <c r="EC200">
        <v>4.6399999999999997E-2</v>
      </c>
      <c r="ED200">
        <v>2.8400000000000002E-2</v>
      </c>
      <c r="EE200">
        <v>1.04E-2</v>
      </c>
      <c r="EF200">
        <v>-1.6307</v>
      </c>
      <c r="EG200">
        <v>-1.6372</v>
      </c>
      <c r="EH200">
        <v>-0.95540000000000003</v>
      </c>
      <c r="EI200">
        <v>-0.96430000000000005</v>
      </c>
      <c r="EJ200">
        <v>-0.96860000000000002</v>
      </c>
      <c r="EK200">
        <v>-0.52559999999999996</v>
      </c>
      <c r="EL200">
        <v>4.9299999999999997E-2</v>
      </c>
      <c r="EM200">
        <v>3.0200000000000001E-2</v>
      </c>
      <c r="EN200">
        <v>1E-3</v>
      </c>
      <c r="EO200">
        <v>0.26129999999999998</v>
      </c>
      <c r="EP200">
        <v>0.2802</v>
      </c>
      <c r="EQ200">
        <v>0.3649</v>
      </c>
      <c r="ER200">
        <v>0.34639999999999999</v>
      </c>
      <c r="ES200">
        <v>0.3679</v>
      </c>
      <c r="ET200">
        <v>0.35749999999999998</v>
      </c>
      <c r="EU200">
        <v>0.1255</v>
      </c>
      <c r="EV200">
        <v>0.33250000000000002</v>
      </c>
      <c r="EW200">
        <v>-0.30869999999999997</v>
      </c>
      <c r="EX200">
        <v>-0.31730000000000003</v>
      </c>
      <c r="EY200">
        <v>-0.30059999999999998</v>
      </c>
      <c r="EZ200">
        <v>-0.29580000000000001</v>
      </c>
      <c r="FA200">
        <v>-0.31169999999999998</v>
      </c>
      <c r="FB200">
        <v>-0.28570000000000001</v>
      </c>
      <c r="FC200">
        <v>-0.27589999999999998</v>
      </c>
      <c r="FD200">
        <v>-0.27329999999999999</v>
      </c>
      <c r="FE200">
        <v>-0.26400000000000001</v>
      </c>
      <c r="FF200">
        <v>-0.26229999999999998</v>
      </c>
      <c r="FG200">
        <v>-0.25819999999999999</v>
      </c>
      <c r="FH200">
        <v>-0.25430000000000003</v>
      </c>
      <c r="FI200">
        <v>-0.25230000000000002</v>
      </c>
      <c r="FJ200">
        <v>1.3838999999999999</v>
      </c>
      <c r="FK200">
        <v>1.3859999999999999</v>
      </c>
      <c r="FL200">
        <v>0.88670000000000004</v>
      </c>
      <c r="FM200">
        <v>0.88759999999999994</v>
      </c>
      <c r="FN200">
        <v>0.88300000000000001</v>
      </c>
      <c r="FO200">
        <v>0.42380000000000001</v>
      </c>
      <c r="FP200">
        <v>-0.15959999999999999</v>
      </c>
      <c r="FQ200">
        <v>-0.14829999999999999</v>
      </c>
      <c r="FR200">
        <v>-0.13009999999999999</v>
      </c>
      <c r="FS200">
        <v>-0.38129999999999997</v>
      </c>
      <c r="FT200">
        <v>-0.38</v>
      </c>
      <c r="FU200">
        <v>-0.54290000000000005</v>
      </c>
      <c r="FV200">
        <v>-0.52210000000000001</v>
      </c>
      <c r="FW200">
        <v>-0.49380000000000002</v>
      </c>
      <c r="FX200">
        <v>-0.47599999999999998</v>
      </c>
      <c r="FY200">
        <v>-0.45729999999999998</v>
      </c>
      <c r="FZ200">
        <v>-0.45440000000000003</v>
      </c>
      <c r="GA200">
        <v>-5.5399999999999998E-2</v>
      </c>
      <c r="GC200" s="58" t="str">
        <f>INDEX('[1]MONEDA FIA'!$B$2:$B$51,MATCH(A200,'[1]MONEDA FIA'!$A$2:$A$51,0))</f>
        <v>DA</v>
      </c>
    </row>
    <row r="201" spans="1:185" x14ac:dyDescent="0.2">
      <c r="A201" t="s">
        <v>12</v>
      </c>
      <c r="B201" t="s">
        <v>15</v>
      </c>
      <c r="C201">
        <v>-0.65010000000000001</v>
      </c>
      <c r="D201">
        <v>-0.66930000000000001</v>
      </c>
      <c r="E201">
        <v>-0.64470000000000005</v>
      </c>
      <c r="F201">
        <v>-0.63319999999999999</v>
      </c>
      <c r="G201">
        <v>-0.62739999999999996</v>
      </c>
      <c r="H201">
        <v>-0.5222</v>
      </c>
      <c r="I201">
        <v>-0.52610000000000001</v>
      </c>
      <c r="J201">
        <v>-0.53639999999999999</v>
      </c>
      <c r="K201">
        <v>-0.54679999999999995</v>
      </c>
      <c r="L201">
        <v>-0.54700000000000004</v>
      </c>
      <c r="M201">
        <v>-0.16339999999999999</v>
      </c>
      <c r="N201">
        <v>-0.1636</v>
      </c>
      <c r="O201">
        <v>-0.1658</v>
      </c>
      <c r="P201">
        <v>-0.16370000000000001</v>
      </c>
      <c r="Q201">
        <v>-9.0899999999999995E-2</v>
      </c>
      <c r="R201">
        <v>-8.7599999999999997E-2</v>
      </c>
      <c r="S201">
        <v>-8.7999999999999995E-2</v>
      </c>
      <c r="T201">
        <v>-8.8300000000000003E-2</v>
      </c>
      <c r="U201">
        <v>-8.8599999999999998E-2</v>
      </c>
      <c r="V201">
        <v>-0.51880000000000004</v>
      </c>
      <c r="W201">
        <v>-0.24260000000000001</v>
      </c>
      <c r="X201">
        <v>-0.2432</v>
      </c>
      <c r="Y201">
        <v>-0.5171</v>
      </c>
      <c r="Z201">
        <v>-0.51819999999999999</v>
      </c>
      <c r="AA201">
        <v>-0.5181</v>
      </c>
      <c r="AB201">
        <v>-0.71630000000000005</v>
      </c>
      <c r="AC201">
        <v>-0.45889999999999997</v>
      </c>
      <c r="AD201">
        <v>-0.52759999999999996</v>
      </c>
      <c r="AE201">
        <v>-0.53710000000000002</v>
      </c>
      <c r="AF201">
        <v>0.86939999999999995</v>
      </c>
      <c r="AG201">
        <v>0.85850000000000004</v>
      </c>
      <c r="AH201">
        <v>0.85499999999999998</v>
      </c>
      <c r="AI201">
        <v>0.84209999999999996</v>
      </c>
      <c r="AJ201">
        <v>0.84030000000000005</v>
      </c>
      <c r="AK201">
        <v>0.82889999999999997</v>
      </c>
      <c r="AL201">
        <v>0.72160000000000002</v>
      </c>
      <c r="AM201">
        <v>0.71899999999999997</v>
      </c>
      <c r="AN201">
        <v>0.7288</v>
      </c>
      <c r="AO201">
        <v>0.73870000000000002</v>
      </c>
      <c r="AP201">
        <v>0.74399999999999999</v>
      </c>
      <c r="AQ201">
        <v>0.73680000000000001</v>
      </c>
      <c r="AR201">
        <v>0.7379</v>
      </c>
      <c r="AS201">
        <v>0.73209999999999997</v>
      </c>
      <c r="AT201">
        <v>0.72670000000000001</v>
      </c>
      <c r="AU201">
        <v>0.1343</v>
      </c>
      <c r="AV201">
        <v>0.1249</v>
      </c>
      <c r="AW201">
        <v>0.1242</v>
      </c>
      <c r="AX201">
        <v>0.1137</v>
      </c>
      <c r="AY201">
        <v>0.1012</v>
      </c>
      <c r="AZ201">
        <v>0.53239999999999998</v>
      </c>
      <c r="BA201">
        <v>0.24790000000000001</v>
      </c>
      <c r="BB201">
        <v>0.24740000000000001</v>
      </c>
      <c r="BC201">
        <v>0.5222</v>
      </c>
      <c r="BD201">
        <v>0.52729999999999999</v>
      </c>
      <c r="BE201">
        <v>0.54879999999999995</v>
      </c>
      <c r="BF201">
        <v>0.54769999999999996</v>
      </c>
      <c r="BG201">
        <v>0.25269999999999998</v>
      </c>
      <c r="BH201">
        <v>0.30599999999999999</v>
      </c>
      <c r="BI201">
        <v>0.309</v>
      </c>
      <c r="BJ201">
        <v>-0.42859999999999998</v>
      </c>
      <c r="BK201">
        <v>-0.42020000000000002</v>
      </c>
      <c r="BL201">
        <v>-0.42670000000000002</v>
      </c>
      <c r="BM201">
        <v>-0.43319999999999997</v>
      </c>
      <c r="BN201">
        <v>-0.42530000000000001</v>
      </c>
      <c r="BO201">
        <v>-0.41470000000000001</v>
      </c>
      <c r="BP201">
        <v>-0.42170000000000002</v>
      </c>
      <c r="BQ201">
        <v>-0.42259999999999998</v>
      </c>
      <c r="BR201">
        <v>-0.43319999999999997</v>
      </c>
      <c r="BS201">
        <v>-0.43519999999999998</v>
      </c>
      <c r="BT201">
        <v>-0.4456</v>
      </c>
      <c r="BU201">
        <v>-0.45800000000000002</v>
      </c>
      <c r="BV201">
        <v>-0.46639999999999998</v>
      </c>
      <c r="BW201">
        <v>-0.46700000000000003</v>
      </c>
      <c r="BX201">
        <v>-0.47160000000000002</v>
      </c>
      <c r="BY201">
        <v>0.13039999999999999</v>
      </c>
      <c r="BZ201">
        <v>-1.3011999999999999</v>
      </c>
      <c r="CA201">
        <v>-1.3048</v>
      </c>
      <c r="CB201">
        <v>-0.52569999999999995</v>
      </c>
      <c r="CC201">
        <v>0.1192</v>
      </c>
      <c r="CD201">
        <v>2.4899999999999999E-2</v>
      </c>
      <c r="CE201">
        <v>1.8599999999999998E-2</v>
      </c>
      <c r="CF201">
        <v>1.21E-2</v>
      </c>
      <c r="CG201">
        <v>1.0699999999999999E-2</v>
      </c>
      <c r="CH201">
        <v>-0.29420000000000002</v>
      </c>
      <c r="CI201">
        <v>-0.31979999999999997</v>
      </c>
      <c r="CJ201">
        <v>0.24529999999999999</v>
      </c>
      <c r="CK201">
        <v>0.41120000000000001</v>
      </c>
      <c r="CL201">
        <v>0.42720000000000002</v>
      </c>
      <c r="CM201">
        <v>0.44469999999999998</v>
      </c>
      <c r="CN201">
        <v>0.46310000000000001</v>
      </c>
      <c r="CO201">
        <v>0.48309999999999997</v>
      </c>
      <c r="CP201">
        <v>-0.86460000000000004</v>
      </c>
      <c r="CQ201">
        <v>-0.85119999999999996</v>
      </c>
      <c r="CR201">
        <v>-0.85670000000000002</v>
      </c>
      <c r="CS201">
        <v>-0.85450000000000004</v>
      </c>
      <c r="CT201">
        <v>-0.82940000000000003</v>
      </c>
      <c r="CU201">
        <v>-0.82179999999999997</v>
      </c>
      <c r="CV201">
        <v>-0.80989999999999995</v>
      </c>
      <c r="CW201">
        <v>-0.80030000000000001</v>
      </c>
      <c r="CX201">
        <v>-0.78890000000000005</v>
      </c>
      <c r="CY201">
        <v>0.1099</v>
      </c>
      <c r="CZ201">
        <v>0.1305</v>
      </c>
      <c r="DA201">
        <v>0.15290000000000001</v>
      </c>
      <c r="DB201">
        <v>0.16189999999999999</v>
      </c>
      <c r="DC201">
        <v>0.16830000000000001</v>
      </c>
      <c r="DD201">
        <v>1.4400999999999999</v>
      </c>
      <c r="DE201">
        <v>1.4516</v>
      </c>
      <c r="DF201">
        <v>0.67559999999999998</v>
      </c>
      <c r="DG201">
        <v>5.3900000000000003E-2</v>
      </c>
      <c r="DH201">
        <v>0.15720000000000001</v>
      </c>
      <c r="DI201">
        <v>0.17080000000000001</v>
      </c>
      <c r="DJ201">
        <v>0.1885</v>
      </c>
      <c r="DK201">
        <v>0.18129999999999999</v>
      </c>
      <c r="DL201">
        <v>0.46750000000000003</v>
      </c>
      <c r="DM201">
        <v>0.39069999999999999</v>
      </c>
      <c r="DN201">
        <v>-0.1769</v>
      </c>
      <c r="DO201">
        <v>-0.32890000000000003</v>
      </c>
      <c r="DP201">
        <v>-0.33879999999999999</v>
      </c>
      <c r="DQ201">
        <v>-0.13039999999999999</v>
      </c>
      <c r="DR201">
        <v>-0.35139999999999999</v>
      </c>
      <c r="DS201">
        <v>-0.37180000000000002</v>
      </c>
      <c r="DT201">
        <v>1.0009999999999999</v>
      </c>
      <c r="DU201">
        <v>0.99199999999999999</v>
      </c>
      <c r="DV201">
        <v>0.98980000000000001</v>
      </c>
      <c r="DW201">
        <v>0.99560000000000004</v>
      </c>
      <c r="DX201">
        <v>0.97409999999999997</v>
      </c>
      <c r="DY201">
        <v>0.96440000000000003</v>
      </c>
      <c r="DZ201">
        <v>0.95550000000000002</v>
      </c>
      <c r="EA201">
        <v>0.94499999999999995</v>
      </c>
      <c r="EB201">
        <v>0.9355</v>
      </c>
      <c r="EC201">
        <v>4.6399999999999997E-2</v>
      </c>
      <c r="ED201">
        <v>2.8400000000000002E-2</v>
      </c>
      <c r="EE201">
        <v>1.04E-2</v>
      </c>
      <c r="EF201">
        <v>-1.6186</v>
      </c>
      <c r="EG201">
        <v>-1.625</v>
      </c>
      <c r="EH201">
        <v>-0.95120000000000005</v>
      </c>
      <c r="EI201">
        <v>-0.96</v>
      </c>
      <c r="EJ201">
        <v>-0.96430000000000005</v>
      </c>
      <c r="EK201">
        <v>-0.52429999999999999</v>
      </c>
      <c r="EL201">
        <v>4.9299999999999997E-2</v>
      </c>
      <c r="EM201">
        <v>3.0200000000000001E-2</v>
      </c>
      <c r="EN201">
        <v>1E-3</v>
      </c>
      <c r="EO201">
        <v>0.2616</v>
      </c>
      <c r="EP201">
        <v>0.28060000000000002</v>
      </c>
      <c r="EQ201">
        <v>0.36549999999999999</v>
      </c>
      <c r="ER201">
        <v>0.34699999999999998</v>
      </c>
      <c r="ES201">
        <v>0.36849999999999999</v>
      </c>
      <c r="ET201">
        <v>0.35809999999999997</v>
      </c>
      <c r="EU201">
        <v>0.12559999999999999</v>
      </c>
      <c r="EV201">
        <v>0.33300000000000002</v>
      </c>
      <c r="EW201">
        <v>-0.30830000000000002</v>
      </c>
      <c r="EX201">
        <v>-0.31680000000000003</v>
      </c>
      <c r="EY201">
        <v>-0.30020000000000002</v>
      </c>
      <c r="EZ201">
        <v>-0.2954</v>
      </c>
      <c r="FA201">
        <v>-0.31130000000000002</v>
      </c>
      <c r="FB201">
        <v>-0.2853</v>
      </c>
      <c r="FC201">
        <v>-0.27560000000000001</v>
      </c>
      <c r="FD201">
        <v>-0.27300000000000002</v>
      </c>
      <c r="FE201">
        <v>-0.26369999999999999</v>
      </c>
      <c r="FF201">
        <v>-0.26200000000000001</v>
      </c>
      <c r="FG201">
        <v>-0.25790000000000002</v>
      </c>
      <c r="FH201">
        <v>-0.254</v>
      </c>
      <c r="FI201">
        <v>-0.252</v>
      </c>
      <c r="FJ201">
        <v>1.3927</v>
      </c>
      <c r="FK201">
        <v>1.3948</v>
      </c>
      <c r="FL201">
        <v>0.89029999999999998</v>
      </c>
      <c r="FM201">
        <v>0.89119999999999999</v>
      </c>
      <c r="FN201">
        <v>0.88660000000000005</v>
      </c>
      <c r="FO201">
        <v>0.42459999999999998</v>
      </c>
      <c r="FP201">
        <v>-0.1595</v>
      </c>
      <c r="FQ201">
        <v>-0.1482</v>
      </c>
      <c r="FR201">
        <v>-0.13</v>
      </c>
      <c r="FS201">
        <v>-0.38059999999999999</v>
      </c>
      <c r="FT201">
        <v>-0.37930000000000003</v>
      </c>
      <c r="FU201">
        <v>-0.54159999999999997</v>
      </c>
      <c r="FV201">
        <v>-0.52090000000000003</v>
      </c>
      <c r="FW201">
        <v>-0.49270000000000003</v>
      </c>
      <c r="FX201">
        <v>-0.47499999999999998</v>
      </c>
      <c r="FY201">
        <v>-0.45629999999999998</v>
      </c>
      <c r="FZ201">
        <v>-0.45350000000000001</v>
      </c>
      <c r="GA201">
        <v>-5.5399999999999998E-2</v>
      </c>
      <c r="GC201" s="58" t="str">
        <f>INDEX('[1]MONEDA FIA'!$B$2:$B$51,MATCH(A201,'[1]MONEDA FIA'!$A$2:$A$51,0))</f>
        <v>DA</v>
      </c>
    </row>
    <row r="202" spans="1:185" x14ac:dyDescent="0.2">
      <c r="A202" t="s">
        <v>54</v>
      </c>
      <c r="B202" t="s">
        <v>13</v>
      </c>
      <c r="C202">
        <v>40148650.689999998</v>
      </c>
      <c r="D202">
        <v>40150737.979999997</v>
      </c>
      <c r="E202">
        <v>40157529.530000001</v>
      </c>
      <c r="F202">
        <v>40158923.329999998</v>
      </c>
      <c r="G202">
        <v>40160377.950000003</v>
      </c>
      <c r="H202">
        <v>40180482.549999997</v>
      </c>
      <c r="I202">
        <v>40181552.520000003</v>
      </c>
      <c r="J202">
        <v>40182345.170000002</v>
      </c>
      <c r="K202">
        <v>40183736.090000004</v>
      </c>
      <c r="L202">
        <v>40184147.990000002</v>
      </c>
      <c r="M202">
        <v>40185582.780000001</v>
      </c>
      <c r="N202">
        <v>40187016.549999997</v>
      </c>
      <c r="O202">
        <v>40189154.890000001</v>
      </c>
      <c r="P202">
        <v>40190517.460000001</v>
      </c>
      <c r="Q202">
        <v>40191896.829999998</v>
      </c>
      <c r="R202">
        <v>40193272.490000002</v>
      </c>
      <c r="S202">
        <v>40194648.25</v>
      </c>
      <c r="T202">
        <v>40196067.43</v>
      </c>
      <c r="U202">
        <v>40197480.219999999</v>
      </c>
      <c r="V202">
        <v>40038031.640000001</v>
      </c>
      <c r="W202">
        <v>40434406.299999997</v>
      </c>
      <c r="X202">
        <v>40434677.009999998</v>
      </c>
      <c r="Y202">
        <v>40344368.770000003</v>
      </c>
      <c r="Z202">
        <v>40345741.270000003</v>
      </c>
      <c r="AA202">
        <v>40347084.109999999</v>
      </c>
      <c r="AB202">
        <v>40348433.079999998</v>
      </c>
      <c r="AC202">
        <v>40350051.780000001</v>
      </c>
      <c r="AD202">
        <v>40445769.700000003</v>
      </c>
      <c r="AE202">
        <v>40447068.119999997</v>
      </c>
      <c r="AF202">
        <v>40444634.649999999</v>
      </c>
      <c r="AG202">
        <v>40391745.100000001</v>
      </c>
      <c r="AH202">
        <v>40393423.43</v>
      </c>
      <c r="AI202">
        <v>40395104.920000002</v>
      </c>
      <c r="AJ202">
        <v>40398268.460000001</v>
      </c>
      <c r="AK202">
        <v>40405241.810000002</v>
      </c>
      <c r="AL202">
        <v>40196674.159999996</v>
      </c>
      <c r="AM202">
        <v>40347530.009999998</v>
      </c>
      <c r="AN202">
        <v>40349155.079999998</v>
      </c>
      <c r="AO202">
        <v>40350817.270000003</v>
      </c>
      <c r="AP202">
        <v>40352481.200000003</v>
      </c>
      <c r="AQ202">
        <v>40355414.359999999</v>
      </c>
      <c r="AR202">
        <v>40357068.609999999</v>
      </c>
      <c r="AS202">
        <v>40358747.920000002</v>
      </c>
      <c r="AT202">
        <v>40365217.57</v>
      </c>
      <c r="AU202">
        <v>40386881.359999999</v>
      </c>
      <c r="AV202">
        <v>40388597.890000001</v>
      </c>
      <c r="AW202">
        <v>40390311.600000001</v>
      </c>
      <c r="AX202">
        <v>40391888.899999999</v>
      </c>
      <c r="AY202">
        <v>40393559.990000002</v>
      </c>
      <c r="AZ202">
        <v>40395230.130000003</v>
      </c>
      <c r="BA202">
        <v>40396910.68</v>
      </c>
      <c r="BB202">
        <v>40393077.020000003</v>
      </c>
      <c r="BC202">
        <v>40394915.490000002</v>
      </c>
      <c r="BD202">
        <v>40396655.18</v>
      </c>
      <c r="BE202">
        <v>40457161.890000001</v>
      </c>
      <c r="BF202">
        <v>40458846.759999998</v>
      </c>
      <c r="BG202">
        <v>40460110.399999999</v>
      </c>
      <c r="BH202">
        <v>40461737.520000003</v>
      </c>
      <c r="BI202">
        <v>40463229.390000001</v>
      </c>
      <c r="BJ202">
        <v>40464968.039999999</v>
      </c>
      <c r="BK202">
        <v>40466703.899999999</v>
      </c>
      <c r="BL202">
        <v>40468447.539999999</v>
      </c>
      <c r="BM202">
        <v>40470198.840000004</v>
      </c>
      <c r="BN202">
        <v>40373525.68</v>
      </c>
      <c r="BO202">
        <v>40380244.630000003</v>
      </c>
      <c r="BP202">
        <v>40381886</v>
      </c>
      <c r="BQ202">
        <v>40383620.810000002</v>
      </c>
      <c r="BR202">
        <v>40385351.119999997</v>
      </c>
      <c r="BS202">
        <v>40366904.689999998</v>
      </c>
      <c r="BT202">
        <v>40368614.890000001</v>
      </c>
      <c r="BU202">
        <v>40370178.649999999</v>
      </c>
      <c r="BV202">
        <v>40371934.840000004</v>
      </c>
      <c r="BW202">
        <v>40373686.539999999</v>
      </c>
      <c r="BX202">
        <v>40375463.890000001</v>
      </c>
      <c r="BY202">
        <v>40377222.140000001</v>
      </c>
      <c r="BZ202">
        <v>40378829.829999998</v>
      </c>
      <c r="CA202">
        <v>40380547.979999997</v>
      </c>
      <c r="CB202">
        <v>40382277.890000001</v>
      </c>
      <c r="CC202">
        <v>40384003.700000003</v>
      </c>
      <c r="CD202">
        <v>40375893.18</v>
      </c>
      <c r="CE202">
        <v>40377700.280000001</v>
      </c>
      <c r="CF202">
        <v>40379474.630000003</v>
      </c>
      <c r="CG202">
        <v>40395128.740000002</v>
      </c>
      <c r="CH202">
        <v>40316221.759999998</v>
      </c>
      <c r="CI202">
        <v>40318026.119999997</v>
      </c>
      <c r="CJ202">
        <v>40355904.539999999</v>
      </c>
      <c r="CK202">
        <v>40377919.869999997</v>
      </c>
      <c r="CL202">
        <v>40379667.630000003</v>
      </c>
      <c r="CM202">
        <v>40381780.789999999</v>
      </c>
      <c r="CN202">
        <v>40383812</v>
      </c>
      <c r="CO202">
        <v>40386862.289999999</v>
      </c>
      <c r="CP202">
        <v>40349427.560000002</v>
      </c>
      <c r="CQ202">
        <v>40338873.420000002</v>
      </c>
      <c r="CR202">
        <v>40340432.659999996</v>
      </c>
      <c r="CS202">
        <v>40342602.170000002</v>
      </c>
      <c r="CT202">
        <v>40344817.829999998</v>
      </c>
      <c r="CU202">
        <v>40346877.280000001</v>
      </c>
      <c r="CV202">
        <v>40348506.539999999</v>
      </c>
      <c r="CW202">
        <v>40350668.229999997</v>
      </c>
      <c r="CX202">
        <v>40352826.329999998</v>
      </c>
      <c r="CY202">
        <v>40355064.990000002</v>
      </c>
      <c r="CZ202">
        <v>40357383.359999999</v>
      </c>
      <c r="DA202">
        <v>40359683.409999996</v>
      </c>
      <c r="DB202">
        <v>40356853.18</v>
      </c>
      <c r="DC202">
        <v>40349117.079999998</v>
      </c>
      <c r="DD202">
        <v>40331378.909999996</v>
      </c>
      <c r="DE202">
        <v>40333633.119999997</v>
      </c>
      <c r="DF202">
        <v>40335938.799999997</v>
      </c>
      <c r="DG202">
        <v>40338255.68</v>
      </c>
      <c r="DH202">
        <v>40340536.719999999</v>
      </c>
      <c r="DI202">
        <v>40342680.229999997</v>
      </c>
      <c r="DJ202">
        <v>40344954.799999997</v>
      </c>
      <c r="DK202">
        <v>40346715.549999997</v>
      </c>
      <c r="DL202">
        <v>40347620.310000002</v>
      </c>
      <c r="DM202">
        <v>40302626.060000002</v>
      </c>
      <c r="DN202">
        <v>40304167.82</v>
      </c>
      <c r="DO202">
        <v>40305941.530000001</v>
      </c>
      <c r="DP202">
        <v>40307581.82</v>
      </c>
      <c r="DQ202">
        <v>40328678.780000001</v>
      </c>
      <c r="DR202">
        <v>40029359.899999999</v>
      </c>
      <c r="DS202">
        <v>40031097.57</v>
      </c>
      <c r="DT202">
        <v>39938833.159999996</v>
      </c>
      <c r="DU202">
        <v>39940579.950000003</v>
      </c>
      <c r="DV202">
        <v>39942336.560000002</v>
      </c>
      <c r="DW202">
        <v>39922923.969999999</v>
      </c>
      <c r="DX202">
        <v>39924599.609999999</v>
      </c>
      <c r="DY202">
        <v>39926320.560000002</v>
      </c>
      <c r="DZ202">
        <v>39928041.719999999</v>
      </c>
      <c r="EA202">
        <v>42929751.399999999</v>
      </c>
      <c r="EB202">
        <v>42931408.600000001</v>
      </c>
      <c r="EC202">
        <v>42932563.340000004</v>
      </c>
      <c r="ED202">
        <v>42934112.920000002</v>
      </c>
      <c r="EE202">
        <v>42830354.609999999</v>
      </c>
      <c r="EF202">
        <v>41987479.039999999</v>
      </c>
      <c r="EG202">
        <v>41989621.439999998</v>
      </c>
      <c r="EH202">
        <v>42249932.649999999</v>
      </c>
      <c r="EI202">
        <v>42249459.109999999</v>
      </c>
      <c r="EJ202">
        <v>42251695.159999996</v>
      </c>
      <c r="EK202">
        <v>42531621.140000001</v>
      </c>
      <c r="EL202">
        <v>42826809.07</v>
      </c>
      <c r="EM202">
        <v>42816834.170000002</v>
      </c>
      <c r="EN202">
        <v>42818720.939999998</v>
      </c>
      <c r="EO202">
        <v>42820611.810000002</v>
      </c>
      <c r="EP202">
        <v>42822533.840000004</v>
      </c>
      <c r="EQ202">
        <v>42824481.689999998</v>
      </c>
      <c r="ER202">
        <v>42825796.520000003</v>
      </c>
      <c r="ES202">
        <v>42827696.18</v>
      </c>
      <c r="ET202">
        <v>42827136.450000003</v>
      </c>
      <c r="EU202">
        <v>42827932.469999999</v>
      </c>
      <c r="EV202">
        <v>42825024.909999996</v>
      </c>
      <c r="EW202">
        <v>42827111.060000002</v>
      </c>
      <c r="EX202">
        <v>42829239.219999999</v>
      </c>
      <c r="EY202">
        <v>42834002.299999997</v>
      </c>
      <c r="EZ202">
        <v>42840241.520000003</v>
      </c>
      <c r="FA202">
        <v>42842301.259999998</v>
      </c>
      <c r="FB202">
        <v>42844389.210000001</v>
      </c>
      <c r="FC202">
        <v>42797495.350000001</v>
      </c>
      <c r="FD202">
        <v>42799642.719999999</v>
      </c>
      <c r="FE202">
        <v>42801773.57</v>
      </c>
      <c r="FF202">
        <v>42793679.979999997</v>
      </c>
      <c r="FG202">
        <v>42795785.619999997</v>
      </c>
      <c r="FH202">
        <v>42798010.75</v>
      </c>
      <c r="FI202">
        <v>42800242.880000003</v>
      </c>
      <c r="FJ202">
        <v>42722468.859999999</v>
      </c>
      <c r="FK202">
        <v>42723803.270000003</v>
      </c>
      <c r="FL202">
        <v>42725145.539999999</v>
      </c>
      <c r="FM202">
        <v>42726348.789999999</v>
      </c>
      <c r="FN202">
        <v>42727639.939999998</v>
      </c>
      <c r="FO202">
        <v>42728310.289999999</v>
      </c>
      <c r="FP202">
        <v>42729635.729999997</v>
      </c>
      <c r="FQ202">
        <v>42731842.689999998</v>
      </c>
      <c r="FR202">
        <v>42733890.18</v>
      </c>
      <c r="FS202">
        <v>42735939.600000001</v>
      </c>
      <c r="FT202">
        <v>42737868.539999999</v>
      </c>
      <c r="FU202">
        <v>42708272.399999999</v>
      </c>
      <c r="FV202">
        <v>42710276.950000003</v>
      </c>
      <c r="FW202">
        <v>42712261.450000003</v>
      </c>
      <c r="FX202">
        <v>41532182.859999999</v>
      </c>
      <c r="FY202">
        <v>41534276.740000002</v>
      </c>
      <c r="FZ202">
        <v>41536353.039999999</v>
      </c>
      <c r="GA202">
        <v>41606386.060000002</v>
      </c>
      <c r="GC202" s="58" t="str">
        <f>INDEX('[1]MONEDA FIA'!$B$2:$B$51,MATCH(A202,'[1]MONEDA FIA'!$A$2:$A$51,0))</f>
        <v>BS</v>
      </c>
    </row>
    <row r="203" spans="1:185" x14ac:dyDescent="0.2">
      <c r="A203" t="s">
        <v>54</v>
      </c>
      <c r="B203" t="s">
        <v>16</v>
      </c>
      <c r="C203">
        <v>2380732.48</v>
      </c>
      <c r="D203">
        <v>2380046.37</v>
      </c>
      <c r="E203">
        <v>2384060.2000000002</v>
      </c>
      <c r="F203">
        <v>2382641.9300000002</v>
      </c>
      <c r="G203">
        <v>2381286.4300000002</v>
      </c>
      <c r="H203">
        <v>2371409.81</v>
      </c>
      <c r="I203">
        <v>2369727.33</v>
      </c>
      <c r="J203">
        <v>2367864.81</v>
      </c>
      <c r="K203">
        <v>2366503.41</v>
      </c>
      <c r="L203">
        <v>2364140.6800000002</v>
      </c>
      <c r="M203">
        <v>2362784.9</v>
      </c>
      <c r="N203">
        <v>2361428.7400000002</v>
      </c>
      <c r="O203">
        <v>2499502.79</v>
      </c>
      <c r="P203">
        <v>2498127.62</v>
      </c>
      <c r="Q203">
        <v>2496764.9900000002</v>
      </c>
      <c r="R203">
        <v>2495402.37</v>
      </c>
      <c r="S203">
        <v>2494039.64</v>
      </c>
      <c r="T203">
        <v>2492683.86</v>
      </c>
      <c r="U203">
        <v>2491327.5099999998</v>
      </c>
      <c r="V203">
        <v>3035200.17</v>
      </c>
      <c r="W203">
        <v>3333858.62</v>
      </c>
      <c r="X203">
        <v>3331391.42</v>
      </c>
      <c r="Y203">
        <v>3330013.87</v>
      </c>
      <c r="Z203">
        <v>4030512.12</v>
      </c>
      <c r="AA203">
        <v>4029151.75</v>
      </c>
      <c r="AB203">
        <v>4027791.52</v>
      </c>
      <c r="AC203">
        <v>4026410.26</v>
      </c>
      <c r="AD203">
        <v>4119455.99</v>
      </c>
      <c r="AE203">
        <v>4118086.02</v>
      </c>
      <c r="AF203">
        <v>2612983.9700000002</v>
      </c>
      <c r="AG203">
        <v>2685028.13</v>
      </c>
      <c r="AH203">
        <v>2683681.79</v>
      </c>
      <c r="AI203">
        <v>2682316.37</v>
      </c>
      <c r="AJ203">
        <v>2682552.7000000002</v>
      </c>
      <c r="AK203">
        <v>2939630.5</v>
      </c>
      <c r="AL203">
        <v>2728068.05</v>
      </c>
      <c r="AM203">
        <v>2875938.85</v>
      </c>
      <c r="AN203">
        <v>2874568.48</v>
      </c>
      <c r="AO203">
        <v>2873204.96</v>
      </c>
      <c r="AP203">
        <v>2871840.89</v>
      </c>
      <c r="AQ203">
        <v>2870445.74</v>
      </c>
      <c r="AR203">
        <v>2869059.49</v>
      </c>
      <c r="AS203">
        <v>2867688.12</v>
      </c>
      <c r="AT203">
        <v>2871116.58</v>
      </c>
      <c r="AU203">
        <v>2889744.94</v>
      </c>
      <c r="AV203">
        <v>2888379.56</v>
      </c>
      <c r="AW203">
        <v>2887013.51</v>
      </c>
      <c r="AX203">
        <v>2885626.44</v>
      </c>
      <c r="AY203">
        <v>2884254.9</v>
      </c>
      <c r="AZ203">
        <v>2882882.21</v>
      </c>
      <c r="BA203">
        <v>2881509.46</v>
      </c>
      <c r="BB203">
        <v>1874636.54</v>
      </c>
      <c r="BC203">
        <v>1873270.94</v>
      </c>
      <c r="BD203">
        <v>1871924.39</v>
      </c>
      <c r="BE203">
        <v>2568437.12</v>
      </c>
      <c r="BF203">
        <v>2567063.1800000002</v>
      </c>
      <c r="BG203">
        <v>2552221.86</v>
      </c>
      <c r="BH203">
        <v>2053587.03</v>
      </c>
      <c r="BI203">
        <v>2051949.12</v>
      </c>
      <c r="BJ203">
        <v>2050580.61</v>
      </c>
      <c r="BK203">
        <v>2049212.24</v>
      </c>
      <c r="BL203">
        <v>2047843.84</v>
      </c>
      <c r="BM203">
        <v>2046475.28</v>
      </c>
      <c r="BN203">
        <v>2069962.66</v>
      </c>
      <c r="BO203">
        <v>2073624.1</v>
      </c>
      <c r="BP203">
        <v>2072205.23</v>
      </c>
      <c r="BQ203">
        <v>2070840.13</v>
      </c>
      <c r="BR203">
        <v>2069474.46</v>
      </c>
      <c r="BS203">
        <v>2045795.57</v>
      </c>
      <c r="BT203">
        <v>2044425.17</v>
      </c>
      <c r="BU203">
        <v>2043053.4</v>
      </c>
      <c r="BV203">
        <v>2041683.24</v>
      </c>
      <c r="BW203">
        <v>2040310.83</v>
      </c>
      <c r="BX203">
        <v>2038945.39</v>
      </c>
      <c r="BY203">
        <v>2037579.66</v>
      </c>
      <c r="BZ203">
        <v>2036171.97</v>
      </c>
      <c r="CA203">
        <v>2034800.77</v>
      </c>
      <c r="CB203">
        <v>2033428.5</v>
      </c>
      <c r="CC203">
        <v>2032056.01</v>
      </c>
      <c r="CD203">
        <v>2030683.52</v>
      </c>
      <c r="CE203">
        <v>2029338.08</v>
      </c>
      <c r="CF203">
        <v>2027972.14</v>
      </c>
      <c r="CG203">
        <v>2040585.28</v>
      </c>
      <c r="CH203">
        <v>2039213.16</v>
      </c>
      <c r="CI203">
        <v>2037862.71</v>
      </c>
      <c r="CJ203">
        <v>1996351.73</v>
      </c>
      <c r="CK203">
        <v>1980760.47</v>
      </c>
      <c r="CL203">
        <v>1978993.91</v>
      </c>
      <c r="CM203">
        <v>1977624</v>
      </c>
      <c r="CN203">
        <v>1976234.33</v>
      </c>
      <c r="CO203">
        <v>1975767.98</v>
      </c>
      <c r="CP203">
        <v>1978803.4</v>
      </c>
      <c r="CQ203">
        <v>1964707.22</v>
      </c>
      <c r="CR203">
        <v>1962756.79</v>
      </c>
      <c r="CS203">
        <v>1961388.69</v>
      </c>
      <c r="CT203">
        <v>1960020.11</v>
      </c>
      <c r="CU203">
        <v>1958629.96</v>
      </c>
      <c r="CV203">
        <v>1956755.49</v>
      </c>
      <c r="CW203">
        <v>1955380.18</v>
      </c>
      <c r="CX203">
        <v>2054004.4</v>
      </c>
      <c r="CY203">
        <v>2052628.6</v>
      </c>
      <c r="CZ203">
        <v>2051258.88</v>
      </c>
      <c r="DA203">
        <v>2049888.26</v>
      </c>
      <c r="DB203">
        <v>2043496.73</v>
      </c>
      <c r="DC203">
        <v>2032120.68</v>
      </c>
      <c r="DD203">
        <v>2010744.01</v>
      </c>
      <c r="DE203">
        <v>2009367.93</v>
      </c>
      <c r="DF203">
        <v>2007998.86</v>
      </c>
      <c r="DG203">
        <v>2006629.15</v>
      </c>
      <c r="DH203">
        <v>2005259.22</v>
      </c>
      <c r="DI203">
        <v>2003861.58</v>
      </c>
      <c r="DJ203">
        <v>2012383.88</v>
      </c>
      <c r="DK203">
        <v>2011007.2</v>
      </c>
      <c r="DL203">
        <v>2006557.53</v>
      </c>
      <c r="DM203">
        <v>2458413.48</v>
      </c>
      <c r="DN203">
        <v>2456830.9300000002</v>
      </c>
      <c r="DO203">
        <v>2455468.21</v>
      </c>
      <c r="DP203">
        <v>2454077.33</v>
      </c>
      <c r="DQ203">
        <v>2402709.7599999998</v>
      </c>
      <c r="DR203">
        <v>2100313.62</v>
      </c>
      <c r="DS203">
        <v>2098954.79</v>
      </c>
      <c r="DT203">
        <v>2003654.03</v>
      </c>
      <c r="DU203">
        <v>2002291.98</v>
      </c>
      <c r="DV203">
        <v>2000941.25</v>
      </c>
      <c r="DW203">
        <v>1978537.42</v>
      </c>
      <c r="DX203">
        <v>1977136.88</v>
      </c>
      <c r="DY203">
        <v>1975780.04</v>
      </c>
      <c r="DZ203">
        <v>1974423.12</v>
      </c>
      <c r="EA203">
        <v>4973066.1399999997</v>
      </c>
      <c r="EB203">
        <v>4971618.67</v>
      </c>
      <c r="EC203">
        <v>4970170.67</v>
      </c>
      <c r="ED203">
        <v>4968706.96</v>
      </c>
      <c r="EE203">
        <v>4861861.41</v>
      </c>
      <c r="EF203">
        <v>4859945.6399999997</v>
      </c>
      <c r="EG203">
        <v>2813539.42</v>
      </c>
      <c r="EH203">
        <v>2812110.87</v>
      </c>
      <c r="EI203">
        <v>2807948</v>
      </c>
      <c r="EJ203">
        <v>2806516.35</v>
      </c>
      <c r="EK203">
        <v>2805063.84</v>
      </c>
      <c r="EL203">
        <v>2695350.58</v>
      </c>
      <c r="EM203">
        <v>2682017.58</v>
      </c>
      <c r="EN203">
        <v>2680563.79</v>
      </c>
      <c r="EO203">
        <v>2679110.16</v>
      </c>
      <c r="EP203">
        <v>2677663.42</v>
      </c>
      <c r="EQ203">
        <v>2676216.2200000002</v>
      </c>
      <c r="ER203">
        <v>2674257.4700000002</v>
      </c>
      <c r="ES203">
        <v>2672809.64</v>
      </c>
      <c r="ET203">
        <v>2668900.0299999998</v>
      </c>
      <c r="EU203">
        <v>2185983.81</v>
      </c>
      <c r="EV203">
        <v>2179542.5</v>
      </c>
      <c r="EW203">
        <v>2178086.58</v>
      </c>
      <c r="EX203">
        <v>2176637.52</v>
      </c>
      <c r="EY203">
        <v>2177878.73</v>
      </c>
      <c r="EZ203">
        <v>2180586.1</v>
      </c>
      <c r="FA203">
        <v>2177035.71</v>
      </c>
      <c r="FB203">
        <v>2175579.0099999998</v>
      </c>
      <c r="FC203">
        <v>2125122.35</v>
      </c>
      <c r="FD203">
        <v>2123674.35</v>
      </c>
      <c r="FE203">
        <v>2122225.9</v>
      </c>
      <c r="FF203">
        <v>2110637.02</v>
      </c>
      <c r="FG203">
        <v>2109183.02</v>
      </c>
      <c r="FH203">
        <v>2107728.1800000002</v>
      </c>
      <c r="FI203">
        <v>2106272.11</v>
      </c>
      <c r="FJ203">
        <v>2024815.81</v>
      </c>
      <c r="FK203">
        <v>2022429.6</v>
      </c>
      <c r="FL203">
        <v>2020042.85</v>
      </c>
      <c r="FM203">
        <v>2017634.96</v>
      </c>
      <c r="FN203">
        <v>2015242.34</v>
      </c>
      <c r="FO203">
        <v>2012218.85</v>
      </c>
      <c r="FP203">
        <v>2009832.18</v>
      </c>
      <c r="FQ203">
        <v>4061754.86</v>
      </c>
      <c r="FR203">
        <v>4060308.02</v>
      </c>
      <c r="FS203">
        <v>4058862.77</v>
      </c>
      <c r="FT203">
        <v>4105129.79</v>
      </c>
      <c r="FU203">
        <v>4072098.91</v>
      </c>
      <c r="FV203">
        <v>4070648.35</v>
      </c>
      <c r="FW203">
        <v>4069187.51</v>
      </c>
      <c r="FX203">
        <v>2885659.03</v>
      </c>
      <c r="FY203">
        <v>2884261</v>
      </c>
      <c r="FZ203">
        <v>2882854.92</v>
      </c>
      <c r="GA203">
        <v>2949515.07</v>
      </c>
      <c r="GC203" s="58" t="str">
        <f>INDEX('[1]MONEDA FIA'!$B$2:$B$51,MATCH(A203,'[1]MONEDA FIA'!$A$2:$A$51,0))</f>
        <v>BS</v>
      </c>
    </row>
    <row r="204" spans="1:185" x14ac:dyDescent="0.2">
      <c r="A204" t="s">
        <v>54</v>
      </c>
      <c r="B204" t="s">
        <v>14</v>
      </c>
      <c r="C204">
        <v>-1.4450000000000001</v>
      </c>
      <c r="D204">
        <v>-1.5779000000000001</v>
      </c>
      <c r="E204">
        <v>-1.4145000000000001</v>
      </c>
      <c r="F204">
        <v>-1.4106000000000001</v>
      </c>
      <c r="G204">
        <v>-1.4063000000000001</v>
      </c>
      <c r="H204">
        <v>-0.59299999999999997</v>
      </c>
      <c r="I204">
        <v>-0.59199999999999997</v>
      </c>
      <c r="J204">
        <v>-0.59019999999999995</v>
      </c>
      <c r="K204">
        <v>-0.58779999999999999</v>
      </c>
      <c r="L204">
        <v>-0.58520000000000005</v>
      </c>
      <c r="M204">
        <v>3.3754</v>
      </c>
      <c r="N204">
        <v>3.3751000000000002</v>
      </c>
      <c r="O204">
        <v>3.3952</v>
      </c>
      <c r="P204">
        <v>3.3921999999999999</v>
      </c>
      <c r="Q204">
        <v>3.6894999999999998</v>
      </c>
      <c r="R204">
        <v>3.6869999999999998</v>
      </c>
      <c r="S204">
        <v>3.6844999999999999</v>
      </c>
      <c r="T204">
        <v>3.6831</v>
      </c>
      <c r="U204">
        <v>3.6762999999999999</v>
      </c>
      <c r="V204">
        <v>-0.6956</v>
      </c>
      <c r="W204">
        <v>2.1238000000000001</v>
      </c>
      <c r="X204">
        <v>2.1217000000000001</v>
      </c>
      <c r="Y204">
        <v>-0.60709999999999997</v>
      </c>
      <c r="Z204">
        <v>-0.61140000000000005</v>
      </c>
      <c r="AA204">
        <v>-0.61370000000000002</v>
      </c>
      <c r="AB204">
        <v>-2.0234999999999999</v>
      </c>
      <c r="AC204">
        <v>-2.0306000000000002</v>
      </c>
      <c r="AD204">
        <v>-2.0354000000000001</v>
      </c>
      <c r="AE204">
        <v>-2.0379</v>
      </c>
      <c r="AF204">
        <v>-2.0226999999999999</v>
      </c>
      <c r="AG204">
        <v>-2.1818</v>
      </c>
      <c r="AH204">
        <v>-2.1947999999999999</v>
      </c>
      <c r="AI204">
        <v>-2.3475999999999999</v>
      </c>
      <c r="AJ204">
        <v>-2.2968999999999999</v>
      </c>
      <c r="AK204">
        <v>-2.133</v>
      </c>
      <c r="AL204">
        <v>-2.9371999999999998</v>
      </c>
      <c r="AM204">
        <v>-2.9306000000000001</v>
      </c>
      <c r="AN204">
        <v>-2.9207999999999998</v>
      </c>
      <c r="AO204">
        <v>-2.9131</v>
      </c>
      <c r="AP204">
        <v>-2.9055</v>
      </c>
      <c r="AQ204">
        <v>-2.8611</v>
      </c>
      <c r="AR204">
        <v>-2.8542999999999998</v>
      </c>
      <c r="AS204">
        <v>-2.8681000000000001</v>
      </c>
      <c r="AT204">
        <v>-2.8593999999999999</v>
      </c>
      <c r="AU204">
        <v>-2.8508</v>
      </c>
      <c r="AV204">
        <v>-2.8408000000000002</v>
      </c>
      <c r="AW204">
        <v>-2.8309000000000002</v>
      </c>
      <c r="AX204">
        <v>-2.8262999999999998</v>
      </c>
      <c r="AY204">
        <v>-2.8188</v>
      </c>
      <c r="AZ204">
        <v>1.5501</v>
      </c>
      <c r="BA204">
        <v>-1.2626999999999999</v>
      </c>
      <c r="BB204">
        <v>-1.2539</v>
      </c>
      <c r="BC204">
        <v>1.4847999999999999</v>
      </c>
      <c r="BD204">
        <v>1.4963</v>
      </c>
      <c r="BE204">
        <v>1.5041</v>
      </c>
      <c r="BF204">
        <v>1.5143</v>
      </c>
      <c r="BG204">
        <v>1.5157</v>
      </c>
      <c r="BH204">
        <v>1.5253000000000001</v>
      </c>
      <c r="BI204">
        <v>1.5389999999999999</v>
      </c>
      <c r="BJ204">
        <v>1.5740000000000001</v>
      </c>
      <c r="BK204">
        <v>1.7416</v>
      </c>
      <c r="BL204">
        <v>1.744</v>
      </c>
      <c r="BM204">
        <v>1.746</v>
      </c>
      <c r="BN204">
        <v>1.7511000000000001</v>
      </c>
      <c r="BO204">
        <v>1.7139</v>
      </c>
      <c r="BP204">
        <v>1.7155</v>
      </c>
      <c r="BQ204">
        <v>1.7190000000000001</v>
      </c>
      <c r="BR204">
        <v>1.7222</v>
      </c>
      <c r="BS204">
        <v>1.7202</v>
      </c>
      <c r="BT204">
        <v>1.7216</v>
      </c>
      <c r="BU204">
        <v>1.6808000000000001</v>
      </c>
      <c r="BV204">
        <v>1.6833</v>
      </c>
      <c r="BW204">
        <v>1.6855</v>
      </c>
      <c r="BX204">
        <v>1.6887000000000001</v>
      </c>
      <c r="BY204">
        <v>1.6916</v>
      </c>
      <c r="BZ204">
        <v>1.6890000000000001</v>
      </c>
      <c r="CA204">
        <v>1.6891</v>
      </c>
      <c r="CB204">
        <v>1.6936</v>
      </c>
      <c r="CC204">
        <v>1.6953</v>
      </c>
      <c r="CD204">
        <v>1.4043000000000001</v>
      </c>
      <c r="CE204">
        <v>1.4076</v>
      </c>
      <c r="CF204">
        <v>1.4108000000000001</v>
      </c>
      <c r="CG204">
        <v>1.4047000000000001</v>
      </c>
      <c r="CH204">
        <v>-0.99380000000000002</v>
      </c>
      <c r="CI204">
        <v>-0.98829999999999996</v>
      </c>
      <c r="CJ204">
        <v>1.2843</v>
      </c>
      <c r="CK204">
        <v>2.3452000000000002</v>
      </c>
      <c r="CL204">
        <v>2.3610000000000002</v>
      </c>
      <c r="CM204">
        <v>2.3719000000000001</v>
      </c>
      <c r="CN204">
        <v>2.3807999999999998</v>
      </c>
      <c r="CO204">
        <v>2.4201000000000001</v>
      </c>
      <c r="CP204">
        <v>2.5548000000000002</v>
      </c>
      <c r="CQ204">
        <v>2.5674000000000001</v>
      </c>
      <c r="CR204">
        <v>2.532</v>
      </c>
      <c r="CS204">
        <v>2.4258999999999999</v>
      </c>
      <c r="CT204">
        <v>2.4418000000000002</v>
      </c>
      <c r="CU204">
        <v>2.4517000000000002</v>
      </c>
      <c r="CV204">
        <v>2.4636999999999998</v>
      </c>
      <c r="CW204">
        <v>2.4807000000000001</v>
      </c>
      <c r="CX204">
        <v>2.4943</v>
      </c>
      <c r="CY204">
        <v>2.5145</v>
      </c>
      <c r="CZ204">
        <v>2.5314999999999999</v>
      </c>
      <c r="DA204">
        <v>2.548</v>
      </c>
      <c r="DB204">
        <v>2.5598999999999998</v>
      </c>
      <c r="DC204">
        <v>2.5750999999999999</v>
      </c>
      <c r="DD204">
        <v>2.5941999999999998</v>
      </c>
      <c r="DE204">
        <v>2.6105</v>
      </c>
      <c r="DF204">
        <v>2.6278999999999999</v>
      </c>
      <c r="DG204">
        <v>2.6457000000000002</v>
      </c>
      <c r="DH204">
        <v>2.9554999999999998</v>
      </c>
      <c r="DI204">
        <v>2.9662999999999999</v>
      </c>
      <c r="DJ204">
        <v>2.9813999999999998</v>
      </c>
      <c r="DK204">
        <v>2.9847999999999999</v>
      </c>
      <c r="DL204">
        <v>5.3825000000000003</v>
      </c>
      <c r="DM204">
        <v>5.3007999999999997</v>
      </c>
      <c r="DN204">
        <v>3.0230999999999999</v>
      </c>
      <c r="DO204">
        <v>1.9770000000000001</v>
      </c>
      <c r="DP204">
        <v>1.9621</v>
      </c>
      <c r="DQ204">
        <v>4.0217000000000001</v>
      </c>
      <c r="DR204">
        <v>4.0049999999999999</v>
      </c>
      <c r="DS204">
        <v>3.9664000000000001</v>
      </c>
      <c r="DT204">
        <v>3.8622999999999998</v>
      </c>
      <c r="DU204">
        <v>3.8504999999999998</v>
      </c>
      <c r="DV204">
        <v>3.8395999999999999</v>
      </c>
      <c r="DW204">
        <v>3.9432999999999998</v>
      </c>
      <c r="DX204">
        <v>3.9289000000000001</v>
      </c>
      <c r="DY204">
        <v>3.9192</v>
      </c>
      <c r="DZ204">
        <v>3.9074</v>
      </c>
      <c r="EA204">
        <v>3.8879000000000001</v>
      </c>
      <c r="EB204">
        <v>3.8696999999999999</v>
      </c>
      <c r="EC204">
        <v>3.8351000000000002</v>
      </c>
      <c r="ED204">
        <v>3.8090000000000002</v>
      </c>
      <c r="EE204">
        <v>3.7860999999999998</v>
      </c>
      <c r="EF204">
        <v>-19.954899999999999</v>
      </c>
      <c r="EG204">
        <v>-19.961600000000001</v>
      </c>
      <c r="EH204">
        <v>-12.7128</v>
      </c>
      <c r="EI204">
        <v>-12.7158</v>
      </c>
      <c r="EJ204">
        <v>-12.7209</v>
      </c>
      <c r="EK204">
        <v>-4.9237000000000002</v>
      </c>
      <c r="EL204">
        <v>3.5270000000000001</v>
      </c>
      <c r="EM204">
        <v>3.5163000000000002</v>
      </c>
      <c r="EN204">
        <v>3.5013999999999998</v>
      </c>
      <c r="EO204">
        <v>3.5017999999999998</v>
      </c>
      <c r="EP204">
        <v>3.5125999999999999</v>
      </c>
      <c r="EQ204">
        <v>3.5956999999999999</v>
      </c>
      <c r="ER204">
        <v>3.58</v>
      </c>
      <c r="ES204">
        <v>3.5802999999999998</v>
      </c>
      <c r="ET204">
        <v>3.5152999999999999</v>
      </c>
      <c r="EU204">
        <v>1.4153</v>
      </c>
      <c r="EV204">
        <v>1.4298</v>
      </c>
      <c r="EW204">
        <v>1.4360999999999999</v>
      </c>
      <c r="EX204">
        <v>1.4134</v>
      </c>
      <c r="EY204">
        <v>1.4942</v>
      </c>
      <c r="EZ204">
        <v>1.6171</v>
      </c>
      <c r="FA204">
        <v>1.5079</v>
      </c>
      <c r="FB204">
        <v>1.5147999999999999</v>
      </c>
      <c r="FC204">
        <v>1.5222</v>
      </c>
      <c r="FD204">
        <v>1.5306999999999999</v>
      </c>
      <c r="FE204">
        <v>1.5456000000000001</v>
      </c>
      <c r="FF204">
        <v>1.5562</v>
      </c>
      <c r="FG204">
        <v>1.5831</v>
      </c>
      <c r="FH204">
        <v>1.6025</v>
      </c>
      <c r="FI204">
        <v>1.6194</v>
      </c>
      <c r="FJ204">
        <v>25.7651</v>
      </c>
      <c r="FK204">
        <v>25.741199999999999</v>
      </c>
      <c r="FL204">
        <v>18.2272</v>
      </c>
      <c r="FM204">
        <v>18.196100000000001</v>
      </c>
      <c r="FN204">
        <v>18.168099999999999</v>
      </c>
      <c r="FO204">
        <v>10.187200000000001</v>
      </c>
      <c r="FP204">
        <v>1.6854</v>
      </c>
      <c r="FQ204">
        <v>1.6940999999999999</v>
      </c>
      <c r="FR204">
        <v>1.6988000000000001</v>
      </c>
      <c r="FS204">
        <v>1.7034</v>
      </c>
      <c r="FT204">
        <v>1.7038</v>
      </c>
      <c r="FU204">
        <v>1.7050000000000001</v>
      </c>
      <c r="FV204">
        <v>1.7244999999999999</v>
      </c>
      <c r="FW204">
        <v>1.7272000000000001</v>
      </c>
      <c r="FX204">
        <v>1.7815000000000001</v>
      </c>
      <c r="FY204">
        <v>1.8201000000000001</v>
      </c>
      <c r="FZ204">
        <v>1.8219000000000001</v>
      </c>
      <c r="GA204">
        <v>1.8194999999999999</v>
      </c>
      <c r="GC204" s="58" t="str">
        <f>INDEX('[1]MONEDA FIA'!$B$2:$B$51,MATCH(A204,'[1]MONEDA FIA'!$A$2:$A$51,0))</f>
        <v>BS</v>
      </c>
    </row>
    <row r="205" spans="1:185" x14ac:dyDescent="0.2">
      <c r="A205" t="s">
        <v>54</v>
      </c>
      <c r="B205" t="s">
        <v>15</v>
      </c>
      <c r="C205">
        <v>-1.4355</v>
      </c>
      <c r="D205">
        <v>-1.5665</v>
      </c>
      <c r="E205">
        <v>-1.4054</v>
      </c>
      <c r="F205">
        <v>-1.4015</v>
      </c>
      <c r="G205">
        <v>-1.3973</v>
      </c>
      <c r="H205">
        <v>-0.59140000000000004</v>
      </c>
      <c r="I205">
        <v>-0.59040000000000004</v>
      </c>
      <c r="J205">
        <v>-0.58860000000000001</v>
      </c>
      <c r="K205">
        <v>-0.58620000000000005</v>
      </c>
      <c r="L205">
        <v>-0.58360000000000001</v>
      </c>
      <c r="M205">
        <v>3.4281000000000001</v>
      </c>
      <c r="N205">
        <v>3.4278</v>
      </c>
      <c r="O205">
        <v>3.4485000000000001</v>
      </c>
      <c r="P205">
        <v>3.4453999999999998</v>
      </c>
      <c r="Q205">
        <v>3.7524999999999999</v>
      </c>
      <c r="R205">
        <v>3.7498999999999998</v>
      </c>
      <c r="S205">
        <v>3.7473999999999998</v>
      </c>
      <c r="T205">
        <v>3.7458999999999998</v>
      </c>
      <c r="U205">
        <v>3.7389000000000001</v>
      </c>
      <c r="V205">
        <v>-0.69340000000000002</v>
      </c>
      <c r="W205">
        <v>2.1446000000000001</v>
      </c>
      <c r="X205">
        <v>2.1425000000000001</v>
      </c>
      <c r="Y205">
        <v>-0.60540000000000005</v>
      </c>
      <c r="Z205">
        <v>-0.60970000000000002</v>
      </c>
      <c r="AA205">
        <v>-0.61199999999999999</v>
      </c>
      <c r="AB205">
        <v>-2.0047999999999999</v>
      </c>
      <c r="AC205">
        <v>-2.0118</v>
      </c>
      <c r="AD205">
        <v>-2.0165000000000002</v>
      </c>
      <c r="AE205">
        <v>-2.0190000000000001</v>
      </c>
      <c r="AF205">
        <v>-2.0041000000000002</v>
      </c>
      <c r="AG205">
        <v>-2.1600999999999999</v>
      </c>
      <c r="AH205">
        <v>-2.1728999999999998</v>
      </c>
      <c r="AI205">
        <v>-2.3224999999999998</v>
      </c>
      <c r="AJ205">
        <v>-2.2728999999999999</v>
      </c>
      <c r="AK205">
        <v>-2.1122999999999998</v>
      </c>
      <c r="AL205">
        <v>-2.8980000000000001</v>
      </c>
      <c r="AM205">
        <v>-2.8915999999999999</v>
      </c>
      <c r="AN205">
        <v>-2.8820000000000001</v>
      </c>
      <c r="AO205">
        <v>-2.8744999999999998</v>
      </c>
      <c r="AP205">
        <v>-2.8671000000000002</v>
      </c>
      <c r="AQ205">
        <v>-2.8239000000000001</v>
      </c>
      <c r="AR205">
        <v>-2.8172999999999999</v>
      </c>
      <c r="AS205">
        <v>-2.8307000000000002</v>
      </c>
      <c r="AT205">
        <v>-2.8222</v>
      </c>
      <c r="AU205">
        <v>-2.8138000000000001</v>
      </c>
      <c r="AV205">
        <v>-2.8041</v>
      </c>
      <c r="AW205">
        <v>-2.7945000000000002</v>
      </c>
      <c r="AX205">
        <v>-2.79</v>
      </c>
      <c r="AY205">
        <v>-2.7827000000000002</v>
      </c>
      <c r="AZ205">
        <v>1.5611999999999999</v>
      </c>
      <c r="BA205">
        <v>-1.2554000000000001</v>
      </c>
      <c r="BB205">
        <v>-1.2466999999999999</v>
      </c>
      <c r="BC205">
        <v>1.4948999999999999</v>
      </c>
      <c r="BD205">
        <v>1.5065999999999999</v>
      </c>
      <c r="BE205">
        <v>1.5145</v>
      </c>
      <c r="BF205">
        <v>1.5248999999999999</v>
      </c>
      <c r="BG205">
        <v>1.5263</v>
      </c>
      <c r="BH205">
        <v>1.536</v>
      </c>
      <c r="BI205">
        <v>1.5499000000000001</v>
      </c>
      <c r="BJ205">
        <v>1.5853999999999999</v>
      </c>
      <c r="BK205">
        <v>1.7556</v>
      </c>
      <c r="BL205">
        <v>1.758</v>
      </c>
      <c r="BM205">
        <v>1.76</v>
      </c>
      <c r="BN205">
        <v>1.7652000000000001</v>
      </c>
      <c r="BO205">
        <v>1.7274</v>
      </c>
      <c r="BP205">
        <v>1.7291000000000001</v>
      </c>
      <c r="BQ205">
        <v>1.7325999999999999</v>
      </c>
      <c r="BR205">
        <v>1.7359</v>
      </c>
      <c r="BS205">
        <v>1.7338</v>
      </c>
      <c r="BT205">
        <v>1.7352000000000001</v>
      </c>
      <c r="BU205">
        <v>1.6938</v>
      </c>
      <c r="BV205">
        <v>1.6962999999999999</v>
      </c>
      <c r="BW205">
        <v>1.6986000000000001</v>
      </c>
      <c r="BX205">
        <v>1.7018</v>
      </c>
      <c r="BY205">
        <v>1.7048000000000001</v>
      </c>
      <c r="BZ205">
        <v>1.7020999999999999</v>
      </c>
      <c r="CA205">
        <v>1.7021999999999999</v>
      </c>
      <c r="CB205">
        <v>1.7068000000000001</v>
      </c>
      <c r="CC205">
        <v>1.7084999999999999</v>
      </c>
      <c r="CD205">
        <v>1.4134</v>
      </c>
      <c r="CE205">
        <v>1.4167000000000001</v>
      </c>
      <c r="CF205">
        <v>1.42</v>
      </c>
      <c r="CG205">
        <v>1.4137999999999999</v>
      </c>
      <c r="CH205">
        <v>-0.98929999999999996</v>
      </c>
      <c r="CI205">
        <v>-0.98380000000000001</v>
      </c>
      <c r="CJ205">
        <v>1.2919</v>
      </c>
      <c r="CK205">
        <v>2.3706</v>
      </c>
      <c r="CL205">
        <v>2.3866999999999998</v>
      </c>
      <c r="CM205">
        <v>2.3978999999999999</v>
      </c>
      <c r="CN205">
        <v>2.407</v>
      </c>
      <c r="CO205">
        <v>2.4470999999999998</v>
      </c>
      <c r="CP205">
        <v>2.5849000000000002</v>
      </c>
      <c r="CQ205">
        <v>2.5977999999999999</v>
      </c>
      <c r="CR205">
        <v>2.5615999999999999</v>
      </c>
      <c r="CS205">
        <v>2.4531000000000001</v>
      </c>
      <c r="CT205">
        <v>2.4693000000000001</v>
      </c>
      <c r="CU205">
        <v>2.4794</v>
      </c>
      <c r="CV205">
        <v>2.4916999999999998</v>
      </c>
      <c r="CW205">
        <v>2.5091000000000001</v>
      </c>
      <c r="CX205">
        <v>2.5230000000000001</v>
      </c>
      <c r="CY205">
        <v>2.5436999999999999</v>
      </c>
      <c r="CZ205">
        <v>2.5611000000000002</v>
      </c>
      <c r="DA205">
        <v>2.5779999999999998</v>
      </c>
      <c r="DB205">
        <v>2.5901000000000001</v>
      </c>
      <c r="DC205">
        <v>2.6057000000000001</v>
      </c>
      <c r="DD205">
        <v>2.6253000000000002</v>
      </c>
      <c r="DE205">
        <v>2.6419999999999999</v>
      </c>
      <c r="DF205">
        <v>2.6598000000000002</v>
      </c>
      <c r="DG205">
        <v>2.6779999999999999</v>
      </c>
      <c r="DH205">
        <v>2.9958999999999998</v>
      </c>
      <c r="DI205">
        <v>3.0070000000000001</v>
      </c>
      <c r="DJ205">
        <v>3.0225</v>
      </c>
      <c r="DK205">
        <v>3.0259999999999998</v>
      </c>
      <c r="DL205">
        <v>5.5172999999999996</v>
      </c>
      <c r="DM205">
        <v>5.4314999999999998</v>
      </c>
      <c r="DN205">
        <v>3.0653000000000001</v>
      </c>
      <c r="DO205">
        <v>1.9950000000000001</v>
      </c>
      <c r="DP205">
        <v>1.9798</v>
      </c>
      <c r="DQ205">
        <v>4.0967000000000002</v>
      </c>
      <c r="DR205">
        <v>4.0792999999999999</v>
      </c>
      <c r="DS205">
        <v>4.0392999999999999</v>
      </c>
      <c r="DT205">
        <v>3.9314</v>
      </c>
      <c r="DU205">
        <v>3.9192</v>
      </c>
      <c r="DV205">
        <v>3.9079000000000002</v>
      </c>
      <c r="DW205">
        <v>4.0153999999999996</v>
      </c>
      <c r="DX205">
        <v>4.0004</v>
      </c>
      <c r="DY205">
        <v>3.9904000000000002</v>
      </c>
      <c r="DZ205">
        <v>3.9781</v>
      </c>
      <c r="EA205">
        <v>3.9579</v>
      </c>
      <c r="EB205">
        <v>3.9390999999999998</v>
      </c>
      <c r="EC205">
        <v>3.9032</v>
      </c>
      <c r="ED205">
        <v>3.8761999999999999</v>
      </c>
      <c r="EE205">
        <v>3.8525</v>
      </c>
      <c r="EF205">
        <v>-18.2273</v>
      </c>
      <c r="EG205">
        <v>-18.232900000000001</v>
      </c>
      <c r="EH205">
        <v>-11.9976</v>
      </c>
      <c r="EI205">
        <v>-12.000299999999999</v>
      </c>
      <c r="EJ205">
        <v>-12.004799999999999</v>
      </c>
      <c r="EK205">
        <v>-4.8140999999999998</v>
      </c>
      <c r="EL205">
        <v>3.5846</v>
      </c>
      <c r="EM205">
        <v>3.5735000000000001</v>
      </c>
      <c r="EN205">
        <v>3.5581</v>
      </c>
      <c r="EO205">
        <v>3.5586000000000002</v>
      </c>
      <c r="EP205">
        <v>3.5697000000000001</v>
      </c>
      <c r="EQ205">
        <v>3.6556000000000002</v>
      </c>
      <c r="ER205">
        <v>3.6393</v>
      </c>
      <c r="ES205">
        <v>3.6396000000000002</v>
      </c>
      <c r="ET205">
        <v>3.5724999999999998</v>
      </c>
      <c r="EU205">
        <v>1.4245000000000001</v>
      </c>
      <c r="EV205">
        <v>1.4392</v>
      </c>
      <c r="EW205">
        <v>1.4456</v>
      </c>
      <c r="EX205">
        <v>1.4226000000000001</v>
      </c>
      <c r="EY205">
        <v>1.5044999999999999</v>
      </c>
      <c r="EZ205">
        <v>1.6291</v>
      </c>
      <c r="FA205">
        <v>1.5184</v>
      </c>
      <c r="FB205">
        <v>1.5254000000000001</v>
      </c>
      <c r="FC205">
        <v>1.5328999999999999</v>
      </c>
      <c r="FD205">
        <v>1.5415000000000001</v>
      </c>
      <c r="FE205">
        <v>1.5566</v>
      </c>
      <c r="FF205">
        <v>1.5672999999999999</v>
      </c>
      <c r="FG205">
        <v>1.5946</v>
      </c>
      <c r="FH205">
        <v>1.6143000000000001</v>
      </c>
      <c r="FI205">
        <v>1.6315</v>
      </c>
      <c r="FJ205">
        <v>29.0364</v>
      </c>
      <c r="FK205">
        <v>29.0062</v>
      </c>
      <c r="FL205">
        <v>19.829699999999999</v>
      </c>
      <c r="FM205">
        <v>19.792999999999999</v>
      </c>
      <c r="FN205">
        <v>19.760000000000002</v>
      </c>
      <c r="FO205">
        <v>10.676600000000001</v>
      </c>
      <c r="FP205">
        <v>1.6984999999999999</v>
      </c>
      <c r="FQ205">
        <v>1.7073</v>
      </c>
      <c r="FR205">
        <v>1.7121</v>
      </c>
      <c r="FS205">
        <v>1.7168000000000001</v>
      </c>
      <c r="FT205">
        <v>1.7172000000000001</v>
      </c>
      <c r="FU205">
        <v>1.7183999999999999</v>
      </c>
      <c r="FV205">
        <v>1.7382</v>
      </c>
      <c r="FW205">
        <v>1.7408999999999999</v>
      </c>
      <c r="FX205">
        <v>1.7961</v>
      </c>
      <c r="FY205">
        <v>1.8353999999999999</v>
      </c>
      <c r="FZ205">
        <v>1.8371999999999999</v>
      </c>
      <c r="GA205">
        <v>1.8348</v>
      </c>
      <c r="GC205" s="58" t="str">
        <f>INDEX('[1]MONEDA FIA'!$B$2:$B$51,MATCH(A205,'[1]MONEDA FIA'!$A$2:$A$51,0))</f>
        <v>BS</v>
      </c>
    </row>
    <row r="206" spans="1:185" x14ac:dyDescent="0.2">
      <c r="GC206" s="29"/>
    </row>
    <row r="207" spans="1:185" x14ac:dyDescent="0.2">
      <c r="A207" s="45"/>
      <c r="B207" s="45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42"/>
      <c r="N207" s="42"/>
      <c r="O207" s="42"/>
      <c r="P207" s="42"/>
      <c r="Q207" s="42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42"/>
      <c r="BF207" s="42"/>
      <c r="BG207" s="42"/>
      <c r="BH207" s="42"/>
      <c r="BI207" s="42"/>
      <c r="BJ207" s="42"/>
      <c r="BK207" s="42"/>
      <c r="BL207" s="42"/>
      <c r="BM207" s="42"/>
      <c r="BN207" s="42"/>
      <c r="BO207" s="42"/>
      <c r="BP207" s="42"/>
      <c r="BQ207" s="42"/>
      <c r="BR207" s="42"/>
      <c r="BS207" s="42"/>
      <c r="BT207" s="42"/>
      <c r="BU207" s="42"/>
      <c r="BV207" s="42"/>
      <c r="BW207" s="42"/>
      <c r="BX207" s="42"/>
      <c r="BY207" s="42"/>
      <c r="BZ207" s="42"/>
      <c r="CA207" s="42"/>
      <c r="CB207" s="42"/>
      <c r="CC207" s="42"/>
      <c r="CD207" s="42"/>
      <c r="CE207" s="42"/>
      <c r="CF207" s="42"/>
      <c r="CG207" s="42"/>
      <c r="CH207" s="42"/>
      <c r="CI207" s="42"/>
      <c r="CJ207" s="42"/>
      <c r="CK207" s="42"/>
      <c r="CL207" s="42"/>
      <c r="CM207" s="42"/>
      <c r="CN207" s="42"/>
      <c r="CO207" s="42"/>
      <c r="CP207" s="42"/>
      <c r="CQ207" s="42"/>
      <c r="CR207" s="42"/>
      <c r="CS207" s="42"/>
      <c r="CT207" s="42"/>
      <c r="CU207" s="42"/>
      <c r="CV207" s="42"/>
      <c r="CW207" s="42"/>
      <c r="CX207" s="42"/>
      <c r="CY207" s="42"/>
      <c r="CZ207" s="42"/>
      <c r="DA207" s="42"/>
      <c r="DB207" s="42"/>
      <c r="DC207" s="42"/>
      <c r="DD207" s="42"/>
      <c r="DE207" s="42"/>
      <c r="DF207" s="42"/>
      <c r="DG207" s="42"/>
      <c r="DH207" s="42"/>
      <c r="DI207" s="42"/>
      <c r="DJ207" s="42"/>
      <c r="DK207" s="42"/>
      <c r="DL207" s="42"/>
      <c r="DM207" s="42"/>
      <c r="DN207" s="42"/>
      <c r="DO207" s="42"/>
      <c r="DP207" s="42"/>
      <c r="DQ207" s="42"/>
      <c r="DR207" s="42"/>
      <c r="DS207" s="42"/>
      <c r="DT207" s="42"/>
      <c r="DU207" s="42"/>
      <c r="DV207" s="42"/>
      <c r="DW207" s="42"/>
      <c r="DX207" s="42"/>
      <c r="DY207" s="42"/>
      <c r="DZ207" s="42"/>
      <c r="EA207" s="42"/>
      <c r="EB207" s="42"/>
      <c r="EC207" s="42"/>
      <c r="ED207" s="42"/>
      <c r="EE207" s="42"/>
      <c r="EF207" s="42"/>
      <c r="EG207" s="42"/>
      <c r="EH207" s="42"/>
      <c r="EI207" s="42"/>
      <c r="EJ207" s="42"/>
      <c r="EK207" s="42"/>
      <c r="EL207" s="42"/>
      <c r="EM207" s="42"/>
      <c r="EN207" s="42"/>
      <c r="EO207" s="42"/>
      <c r="EP207" s="42"/>
      <c r="EQ207" s="42"/>
      <c r="ER207" s="42"/>
      <c r="ES207" s="42"/>
      <c r="ET207" s="42"/>
      <c r="EU207" s="42"/>
      <c r="EV207" s="42"/>
      <c r="EW207" s="42"/>
      <c r="EX207" s="42"/>
      <c r="EY207" s="42"/>
      <c r="EZ207" s="42"/>
      <c r="FA207" s="42"/>
      <c r="FB207" s="42"/>
      <c r="FC207" s="42"/>
      <c r="FD207" s="42"/>
      <c r="FE207" s="42"/>
      <c r="FF207" s="42"/>
      <c r="FG207" s="42"/>
      <c r="FH207" s="42"/>
      <c r="FI207" s="42"/>
      <c r="FJ207" s="42"/>
      <c r="FK207" s="42"/>
      <c r="FL207" s="42"/>
      <c r="FM207" s="42"/>
      <c r="FN207" s="42"/>
      <c r="FO207" s="42"/>
      <c r="FP207" s="42"/>
      <c r="FQ207" s="42"/>
      <c r="FR207" s="42"/>
      <c r="FS207" s="42"/>
      <c r="FT207" s="42"/>
      <c r="FU207" s="42"/>
      <c r="FV207" s="42"/>
      <c r="FW207" s="42"/>
      <c r="FX207" s="42"/>
      <c r="FY207" s="42"/>
      <c r="FZ207" s="42"/>
      <c r="GA207" s="42"/>
      <c r="GB207" s="42"/>
      <c r="GC207" s="29"/>
    </row>
    <row r="208" spans="1:185" x14ac:dyDescent="0.2">
      <c r="A208" s="45"/>
      <c r="B208" s="61" t="str">
        <f>B202</f>
        <v>M Cartera Bruta</v>
      </c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42"/>
      <c r="N208" s="42"/>
      <c r="O208" s="42"/>
      <c r="P208" s="42"/>
      <c r="Q208" s="42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42"/>
      <c r="BF208" s="42"/>
      <c r="BG208" s="42"/>
      <c r="BH208" s="42"/>
      <c r="BI208" s="42"/>
      <c r="BJ208" s="42"/>
      <c r="BK208" s="42"/>
      <c r="BL208" s="42"/>
      <c r="BM208" s="42"/>
      <c r="BN208" s="42"/>
      <c r="BO208" s="42"/>
      <c r="BP208" s="42"/>
      <c r="BQ208" s="42"/>
      <c r="BR208" s="42"/>
      <c r="BS208" s="42"/>
      <c r="BT208" s="42"/>
      <c r="BU208" s="42"/>
      <c r="BV208" s="42"/>
      <c r="BW208" s="42"/>
      <c r="BX208" s="42"/>
      <c r="BY208" s="42"/>
      <c r="BZ208" s="42"/>
      <c r="CA208" s="42"/>
      <c r="CB208" s="42"/>
      <c r="CC208" s="42"/>
      <c r="CD208" s="42"/>
      <c r="CE208" s="42"/>
      <c r="CF208" s="42"/>
      <c r="CG208" s="42"/>
      <c r="CH208" s="42"/>
      <c r="CI208" s="42"/>
      <c r="CJ208" s="42"/>
      <c r="CK208" s="42"/>
      <c r="CL208" s="42"/>
      <c r="CM208" s="42"/>
      <c r="CN208" s="42"/>
      <c r="CO208" s="42"/>
      <c r="CP208" s="42"/>
      <c r="CQ208" s="42"/>
      <c r="CR208" s="42"/>
      <c r="CS208" s="42"/>
      <c r="CT208" s="42"/>
      <c r="CU208" s="42"/>
      <c r="CV208" s="42"/>
      <c r="CW208" s="42"/>
      <c r="CX208" s="42"/>
      <c r="CY208" s="42"/>
      <c r="CZ208" s="42"/>
      <c r="DA208" s="42"/>
      <c r="DB208" s="42"/>
      <c r="DC208" s="42"/>
      <c r="DD208" s="42"/>
      <c r="DE208" s="42"/>
      <c r="DF208" s="42"/>
      <c r="DG208" s="42"/>
      <c r="DH208" s="42"/>
      <c r="DI208" s="42"/>
      <c r="DJ208" s="42"/>
      <c r="DK208" s="42"/>
      <c r="DL208" s="42"/>
      <c r="DM208" s="42"/>
      <c r="DN208" s="42"/>
      <c r="DO208" s="42"/>
      <c r="DP208" s="42"/>
      <c r="DQ208" s="42"/>
      <c r="DR208" s="42"/>
      <c r="DS208" s="42"/>
      <c r="DT208" s="42"/>
      <c r="DU208" s="42"/>
      <c r="DV208" s="42"/>
      <c r="DW208" s="42"/>
      <c r="DX208" s="42"/>
      <c r="DY208" s="42"/>
      <c r="DZ208" s="42"/>
      <c r="EA208" s="42"/>
      <c r="EB208" s="42"/>
      <c r="EC208" s="42"/>
      <c r="ED208" s="42"/>
      <c r="EE208" s="42"/>
      <c r="EF208" s="42"/>
      <c r="EG208" s="42"/>
      <c r="EH208" s="42"/>
      <c r="EI208" s="42"/>
      <c r="EJ208" s="42"/>
      <c r="EK208" s="42"/>
      <c r="EL208" s="42"/>
      <c r="EM208" s="42"/>
      <c r="EN208" s="42"/>
      <c r="EO208" s="42"/>
      <c r="EP208" s="42"/>
      <c r="EQ208" s="42"/>
      <c r="ER208" s="42"/>
      <c r="ES208" s="42"/>
      <c r="ET208" s="42"/>
      <c r="EU208" s="42"/>
      <c r="EV208" s="42"/>
      <c r="EW208" s="42"/>
      <c r="EX208" s="42"/>
      <c r="EY208" s="42"/>
      <c r="EZ208" s="42"/>
      <c r="FA208" s="42"/>
      <c r="FB208" s="42"/>
      <c r="FC208" s="42"/>
      <c r="FD208" s="42"/>
      <c r="FE208" s="42"/>
      <c r="FF208" s="42"/>
      <c r="FG208" s="42"/>
      <c r="FH208" s="42"/>
      <c r="FI208" s="42"/>
      <c r="FJ208" s="42"/>
      <c r="FK208" s="42"/>
      <c r="FL208" s="42"/>
      <c r="FM208" s="42"/>
      <c r="FN208" s="42"/>
      <c r="FO208" s="42"/>
      <c r="FP208" s="42"/>
      <c r="FQ208" s="42"/>
      <c r="FR208" s="42"/>
      <c r="FS208" s="42"/>
      <c r="FT208" s="42"/>
      <c r="FU208" s="42"/>
      <c r="FV208" s="42"/>
      <c r="FW208" s="42"/>
      <c r="FX208" s="42"/>
      <c r="FY208" s="42"/>
      <c r="FZ208" s="42"/>
      <c r="GA208" s="42"/>
      <c r="GB208" s="42"/>
      <c r="GC208" s="29"/>
    </row>
    <row r="209" spans="1:185" x14ac:dyDescent="0.2">
      <c r="A209" s="45"/>
      <c r="B209" s="61" t="str">
        <f>B204</f>
        <v>P Tasa Ultimos30dias</v>
      </c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42"/>
      <c r="N209" s="42"/>
      <c r="O209" s="42"/>
      <c r="P209" s="42"/>
      <c r="Q209" s="42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  <c r="BA209" s="42"/>
      <c r="BB209" s="42"/>
      <c r="BC209" s="42"/>
      <c r="BD209" s="42"/>
      <c r="BE209" s="42"/>
      <c r="BF209" s="42"/>
      <c r="BG209" s="42"/>
      <c r="BH209" s="42"/>
      <c r="BI209" s="42"/>
      <c r="BJ209" s="42"/>
      <c r="BK209" s="42"/>
      <c r="BL209" s="42"/>
      <c r="BM209" s="42"/>
      <c r="BN209" s="42"/>
      <c r="BO209" s="42"/>
      <c r="BP209" s="42"/>
      <c r="BQ209" s="42"/>
      <c r="BR209" s="42"/>
      <c r="BS209" s="42"/>
      <c r="BT209" s="42"/>
      <c r="BU209" s="42"/>
      <c r="BV209" s="42"/>
      <c r="BW209" s="42"/>
      <c r="BX209" s="42"/>
      <c r="BY209" s="42"/>
      <c r="BZ209" s="42"/>
      <c r="CA209" s="42"/>
      <c r="CB209" s="42"/>
      <c r="CC209" s="42"/>
      <c r="CD209" s="42"/>
      <c r="CE209" s="42"/>
      <c r="CF209" s="42"/>
      <c r="CG209" s="42"/>
      <c r="CH209" s="42"/>
      <c r="CI209" s="42"/>
      <c r="CJ209" s="42"/>
      <c r="CK209" s="42"/>
      <c r="CL209" s="42"/>
      <c r="CM209" s="42"/>
      <c r="CN209" s="42"/>
      <c r="CO209" s="42"/>
      <c r="CP209" s="42"/>
      <c r="CQ209" s="42"/>
      <c r="CR209" s="42"/>
      <c r="CS209" s="42"/>
      <c r="CT209" s="42"/>
      <c r="CU209" s="42"/>
      <c r="CV209" s="42"/>
      <c r="CW209" s="42"/>
      <c r="CX209" s="42"/>
      <c r="CY209" s="42"/>
      <c r="CZ209" s="42"/>
      <c r="DA209" s="42"/>
      <c r="DB209" s="42"/>
      <c r="DC209" s="42"/>
      <c r="DD209" s="42"/>
      <c r="DE209" s="42"/>
      <c r="DF209" s="42"/>
      <c r="DG209" s="42"/>
      <c r="DH209" s="42"/>
      <c r="DI209" s="42"/>
      <c r="DJ209" s="42"/>
      <c r="DK209" s="42"/>
      <c r="DL209" s="42"/>
      <c r="DM209" s="42"/>
      <c r="DN209" s="42"/>
      <c r="DO209" s="42"/>
      <c r="DP209" s="42"/>
      <c r="DQ209" s="42"/>
      <c r="DR209" s="42"/>
      <c r="DS209" s="42"/>
      <c r="DT209" s="42"/>
      <c r="DU209" s="42"/>
      <c r="DV209" s="42"/>
      <c r="DW209" s="42"/>
      <c r="DX209" s="42"/>
      <c r="DY209" s="42"/>
      <c r="DZ209" s="42"/>
      <c r="EA209" s="42"/>
      <c r="EB209" s="42"/>
      <c r="EC209" s="42"/>
      <c r="ED209" s="42"/>
      <c r="EE209" s="42"/>
      <c r="EF209" s="42"/>
      <c r="EG209" s="42"/>
      <c r="EH209" s="42"/>
      <c r="EI209" s="42"/>
      <c r="EJ209" s="42"/>
      <c r="EK209" s="42"/>
      <c r="EL209" s="42"/>
      <c r="EM209" s="42"/>
      <c r="EN209" s="42"/>
      <c r="EO209" s="42"/>
      <c r="EP209" s="42"/>
      <c r="EQ209" s="42"/>
      <c r="ER209" s="42"/>
      <c r="ES209" s="42"/>
      <c r="ET209" s="42"/>
      <c r="EU209" s="42"/>
      <c r="EV209" s="42"/>
      <c r="EW209" s="42"/>
      <c r="EX209" s="42"/>
      <c r="EY209" s="42"/>
      <c r="EZ209" s="42"/>
      <c r="FA209" s="42"/>
      <c r="FB209" s="42"/>
      <c r="FC209" s="42"/>
      <c r="FD209" s="42"/>
      <c r="FE209" s="42"/>
      <c r="FF209" s="42"/>
      <c r="FG209" s="42"/>
      <c r="FH209" s="42"/>
      <c r="FI209" s="42"/>
      <c r="FJ209" s="42"/>
      <c r="FK209" s="42"/>
      <c r="FL209" s="42"/>
      <c r="FM209" s="42"/>
      <c r="FN209" s="42"/>
      <c r="FO209" s="42"/>
      <c r="FP209" s="42"/>
      <c r="FQ209" s="42"/>
      <c r="FR209" s="42"/>
      <c r="FS209" s="42"/>
      <c r="FT209" s="42"/>
      <c r="FU209" s="42"/>
      <c r="FV209" s="42"/>
      <c r="FW209" s="42"/>
      <c r="FX209" s="42"/>
      <c r="FY209" s="42"/>
      <c r="FZ209" s="42"/>
      <c r="GA209" s="42"/>
      <c r="GB209" s="42"/>
      <c r="GC209" s="29"/>
    </row>
    <row r="210" spans="1:185" x14ac:dyDescent="0.2">
      <c r="B210" s="44" t="s">
        <v>88</v>
      </c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  <c r="BI210" s="42"/>
      <c r="BJ210" s="42"/>
      <c r="BK210" s="42"/>
      <c r="BL210" s="42"/>
      <c r="BM210" s="42"/>
      <c r="BN210" s="42"/>
      <c r="BO210" s="42"/>
      <c r="BP210" s="42"/>
      <c r="BQ210" s="42"/>
      <c r="BR210" s="42"/>
      <c r="BS210" s="42"/>
      <c r="BT210" s="42"/>
      <c r="BU210" s="42"/>
      <c r="BV210" s="42"/>
      <c r="BW210" s="42"/>
      <c r="BX210" s="42"/>
      <c r="BY210" s="42"/>
      <c r="BZ210" s="42"/>
      <c r="CA210" s="42"/>
      <c r="CB210" s="42"/>
      <c r="CC210" s="42"/>
      <c r="CD210" s="42"/>
      <c r="CE210" s="42"/>
      <c r="CF210" s="42"/>
      <c r="CG210" s="42"/>
      <c r="CH210" s="42"/>
      <c r="CI210" s="42"/>
      <c r="CJ210" s="42"/>
      <c r="CK210" s="42"/>
      <c r="CL210" s="42"/>
      <c r="CM210" s="42"/>
      <c r="CN210" s="42"/>
      <c r="CO210" s="42"/>
      <c r="CP210" s="42"/>
      <c r="CQ210" s="42"/>
      <c r="CR210" s="42"/>
      <c r="CS210" s="42"/>
      <c r="CT210" s="42"/>
      <c r="CU210" s="42"/>
      <c r="CV210" s="42"/>
      <c r="CW210" s="42"/>
      <c r="CX210" s="42"/>
      <c r="CY210" s="42"/>
      <c r="CZ210" s="42"/>
      <c r="DA210" s="42"/>
      <c r="DB210" s="42"/>
      <c r="DC210" s="42"/>
      <c r="DD210" s="42"/>
      <c r="DE210" s="42"/>
      <c r="DF210" s="42"/>
      <c r="DG210" s="42"/>
      <c r="DH210" s="42"/>
      <c r="DI210" s="42"/>
      <c r="DJ210" s="42"/>
      <c r="DK210" s="42"/>
      <c r="DL210" s="42"/>
      <c r="DM210" s="42"/>
      <c r="DN210" s="42"/>
      <c r="DO210" s="42"/>
      <c r="DP210" s="42"/>
      <c r="DQ210" s="42"/>
      <c r="DR210" s="42"/>
      <c r="DS210" s="42"/>
      <c r="DT210" s="42"/>
      <c r="DU210" s="42"/>
      <c r="DV210" s="42"/>
      <c r="DW210" s="42"/>
      <c r="DX210" s="42"/>
      <c r="DY210" s="42"/>
      <c r="DZ210" s="42"/>
      <c r="EA210" s="42"/>
      <c r="EB210" s="42"/>
      <c r="EC210" s="42"/>
      <c r="ED210" s="42"/>
      <c r="EE210" s="42"/>
      <c r="EF210" s="42"/>
      <c r="EG210" s="42"/>
      <c r="EH210" s="42"/>
      <c r="EI210" s="42"/>
      <c r="EJ210" s="42"/>
      <c r="EK210" s="42"/>
      <c r="EL210" s="42"/>
      <c r="EM210" s="42"/>
      <c r="EN210" s="42"/>
      <c r="EO210" s="42"/>
      <c r="EP210" s="42"/>
      <c r="EQ210" s="42"/>
      <c r="ER210" s="42"/>
      <c r="ES210" s="42"/>
      <c r="ET210" s="42"/>
      <c r="EU210" s="42"/>
      <c r="EV210" s="42"/>
      <c r="EW210" s="42"/>
      <c r="EX210" s="42"/>
      <c r="EY210" s="42"/>
      <c r="EZ210" s="42"/>
      <c r="FA210" s="42"/>
      <c r="FB210" s="42"/>
      <c r="FC210" s="42"/>
      <c r="FD210" s="42"/>
      <c r="FE210" s="42"/>
      <c r="FF210" s="42"/>
      <c r="FG210" s="42"/>
      <c r="FH210" s="42"/>
      <c r="FI210" s="42"/>
      <c r="FJ210" s="42"/>
      <c r="FK210" s="42"/>
      <c r="FL210" s="42"/>
      <c r="FM210" s="42"/>
      <c r="FN210" s="42"/>
      <c r="FO210" s="42"/>
      <c r="FP210" s="42"/>
      <c r="FQ210" s="42"/>
      <c r="FR210" s="42"/>
      <c r="FS210" s="42"/>
      <c r="FT210" s="42"/>
      <c r="FU210" s="42"/>
      <c r="FV210" s="42"/>
      <c r="FW210" s="42"/>
      <c r="FX210" s="42"/>
      <c r="FY210" s="42"/>
      <c r="FZ210" s="42"/>
      <c r="GA210" s="42"/>
      <c r="GB210" s="42"/>
      <c r="GC210" s="29"/>
    </row>
    <row r="211" spans="1:185" x14ac:dyDescent="0.2">
      <c r="B211" t="s">
        <v>0</v>
      </c>
      <c r="C211" s="63">
        <f>SUMIFS(C$6:C$205,$A$6:$A$205,$B211,$B$6:$B$205,$B$208)*SUMIFS(C$6:C$205,$A$6:$A$205,$B211,$B$6:$B$205,$B$209)/100</f>
        <v>158043.33787200003</v>
      </c>
      <c r="D211" s="63">
        <f t="shared" ref="D211:N211" si="0">SUMIFS(D$6:D$205,$A$6:$A$205,$B211,$B$6:$B$205,$B$208)*SUMIFS(D$6:D$205,$A$6:$A$205,$B211,$B$6:$B$205,$B$209)/100</f>
        <v>164129.54977188</v>
      </c>
      <c r="E211" s="63">
        <f t="shared" si="0"/>
        <v>165095.51908389002</v>
      </c>
      <c r="F211" s="63">
        <f t="shared" si="0"/>
        <v>158299.7960762</v>
      </c>
      <c r="G211" s="63">
        <f t="shared" si="0"/>
        <v>161150.98669646002</v>
      </c>
      <c r="H211" s="63">
        <f t="shared" si="0"/>
        <v>155362.04724844999</v>
      </c>
      <c r="I211" s="63">
        <f t="shared" si="0"/>
        <v>168243.61263647999</v>
      </c>
      <c r="J211" s="63">
        <f t="shared" si="0"/>
        <v>167137.4744101</v>
      </c>
      <c r="K211" s="63">
        <f t="shared" si="0"/>
        <v>157413.1724907</v>
      </c>
      <c r="L211" s="63">
        <f t="shared" si="0"/>
        <v>162289.05745450998</v>
      </c>
      <c r="M211" s="63">
        <f t="shared" si="0"/>
        <v>162629.37333769002</v>
      </c>
      <c r="N211" s="63">
        <f t="shared" si="0"/>
        <v>157222.60945610999</v>
      </c>
      <c r="O211" s="63">
        <f t="shared" ref="O211:BO215" si="1">SUMIFS(O$6:O$205,$A$6:$A$205,$B211,$B$6:$B$205,$B$208)*SUMIFS(O$6:O$205,$A$6:$A$205,$B211,$B$6:$B$205,$B$209)/100</f>
        <v>157971.16135730999</v>
      </c>
      <c r="P211" s="63">
        <f t="shared" si="1"/>
        <v>159694.92302384001</v>
      </c>
      <c r="Q211" s="63">
        <f t="shared" si="1"/>
        <v>152372.46164627999</v>
      </c>
      <c r="R211" s="63">
        <f t="shared" si="1"/>
        <v>153836.44819872</v>
      </c>
      <c r="S211" s="63">
        <f t="shared" si="1"/>
        <v>152965.46559841</v>
      </c>
      <c r="T211" s="63">
        <f t="shared" si="1"/>
        <v>152489.27498360001</v>
      </c>
      <c r="U211" s="63">
        <f t="shared" si="1"/>
        <v>156796.00473694998</v>
      </c>
      <c r="V211" s="63">
        <f t="shared" si="1"/>
        <v>162767.98918097999</v>
      </c>
      <c r="W211" s="63">
        <f t="shared" si="1"/>
        <v>163055.91277766999</v>
      </c>
      <c r="X211" s="63">
        <f t="shared" si="1"/>
        <v>160808.63467773999</v>
      </c>
      <c r="Y211" s="63">
        <f t="shared" si="1"/>
        <v>169117.08307010002</v>
      </c>
      <c r="Z211" s="63">
        <f t="shared" si="1"/>
        <v>163694.04385317999</v>
      </c>
      <c r="AA211" s="63">
        <f t="shared" si="1"/>
        <v>165016.80327924003</v>
      </c>
      <c r="AB211" s="63">
        <f t="shared" si="1"/>
        <v>167519.24015349001</v>
      </c>
      <c r="AC211" s="63">
        <f t="shared" si="1"/>
        <v>177488.92028700002</v>
      </c>
      <c r="AD211" s="63">
        <f t="shared" si="1"/>
        <v>173675.48995654003</v>
      </c>
      <c r="AE211" s="63">
        <f t="shared" si="1"/>
        <v>367415.77354382002</v>
      </c>
      <c r="AF211" s="63">
        <f t="shared" si="1"/>
        <v>379748.52419448004</v>
      </c>
      <c r="AG211" s="63">
        <f t="shared" si="1"/>
        <v>374545.19854125002</v>
      </c>
      <c r="AH211" s="63">
        <f t="shared" si="1"/>
        <v>365930.05387860007</v>
      </c>
      <c r="AI211" s="63">
        <f t="shared" si="1"/>
        <v>361497.47234084003</v>
      </c>
      <c r="AJ211" s="63">
        <f t="shared" si="1"/>
        <v>363898.52614727995</v>
      </c>
      <c r="AK211" s="63">
        <f t="shared" si="1"/>
        <v>361565.17481206998</v>
      </c>
      <c r="AL211" s="63">
        <f t="shared" si="1"/>
        <v>365300.04139020003</v>
      </c>
      <c r="AM211" s="63">
        <f t="shared" si="1"/>
        <v>350762.08277216001</v>
      </c>
      <c r="AN211" s="63">
        <f t="shared" si="1"/>
        <v>347847.27248019003</v>
      </c>
      <c r="AO211" s="63">
        <f t="shared" si="1"/>
        <v>345383.91118175001</v>
      </c>
      <c r="AP211" s="63">
        <f t="shared" si="1"/>
        <v>340062.35123385006</v>
      </c>
      <c r="AQ211" s="63">
        <f t="shared" si="1"/>
        <v>339286.81467614998</v>
      </c>
      <c r="AR211" s="63">
        <f t="shared" si="1"/>
        <v>338031.71508816001</v>
      </c>
      <c r="AS211" s="63">
        <f t="shared" si="1"/>
        <v>333153.99257727998</v>
      </c>
      <c r="AT211" s="63">
        <f t="shared" si="1"/>
        <v>330228.93268485996</v>
      </c>
      <c r="AU211" s="63">
        <f t="shared" si="1"/>
        <v>332267.73782400001</v>
      </c>
      <c r="AV211" s="63">
        <f t="shared" si="1"/>
        <v>327878.77063837997</v>
      </c>
      <c r="AW211" s="63">
        <f t="shared" si="1"/>
        <v>326707.36851546</v>
      </c>
      <c r="AX211" s="63">
        <f t="shared" si="1"/>
        <v>325396.95844788</v>
      </c>
      <c r="AY211" s="63">
        <f t="shared" si="1"/>
        <v>324478.0490616</v>
      </c>
      <c r="AZ211" s="63">
        <f t="shared" si="1"/>
        <v>316538.91469298</v>
      </c>
      <c r="BA211" s="63">
        <f t="shared" si="1"/>
        <v>316440.68907750002</v>
      </c>
      <c r="BB211" s="63">
        <f t="shared" si="1"/>
        <v>310577.72030622</v>
      </c>
      <c r="BC211" s="63">
        <f t="shared" si="1"/>
        <v>307821.00323999999</v>
      </c>
      <c r="BD211" s="63">
        <f t="shared" si="1"/>
        <v>311978.87585539004</v>
      </c>
      <c r="BE211" s="63">
        <f t="shared" si="1"/>
        <v>315932.91610271996</v>
      </c>
      <c r="BF211" s="63">
        <f t="shared" si="1"/>
        <v>315265.23532477999</v>
      </c>
      <c r="BG211" s="63">
        <f t="shared" si="1"/>
        <v>304656.24211142998</v>
      </c>
      <c r="BH211" s="63">
        <f t="shared" si="1"/>
        <v>297246.69551367004</v>
      </c>
      <c r="BI211" s="63">
        <f t="shared" si="1"/>
        <v>105891.03681706</v>
      </c>
      <c r="BJ211" s="63">
        <f t="shared" si="1"/>
        <v>109217.86776096</v>
      </c>
      <c r="BK211" s="63">
        <f t="shared" si="1"/>
        <v>115199.5491</v>
      </c>
      <c r="BL211" s="63">
        <f t="shared" si="1"/>
        <v>118687.54102356</v>
      </c>
      <c r="BM211" s="63">
        <f t="shared" si="1"/>
        <v>121961.11959228</v>
      </c>
      <c r="BN211" s="63">
        <f t="shared" si="1"/>
        <v>122377.66492985001</v>
      </c>
      <c r="BO211" s="63">
        <f t="shared" si="1"/>
        <v>122637.85812814</v>
      </c>
      <c r="BP211" s="63">
        <f t="shared" ref="BP211:EA214" si="2">SUMIFS(BP$6:BP$205,$A$6:$A$205,$B211,$B$6:$B$205,$B$208)*SUMIFS(BP$6:BP$205,$A$6:$A$205,$B211,$B$6:$B$205,$B$209)/100</f>
        <v>125818.19349966</v>
      </c>
      <c r="BQ211" s="63">
        <f t="shared" si="2"/>
        <v>128578.79834214001</v>
      </c>
      <c r="BR211" s="63">
        <f t="shared" si="2"/>
        <v>131875.14376332</v>
      </c>
      <c r="BS211" s="63">
        <f t="shared" si="2"/>
        <v>136290.36049116001</v>
      </c>
      <c r="BT211" s="63">
        <f t="shared" si="2"/>
        <v>139566.3954671</v>
      </c>
      <c r="BU211" s="63">
        <f t="shared" si="2"/>
        <v>139830.15073169998</v>
      </c>
      <c r="BV211" s="63">
        <f t="shared" si="2"/>
        <v>144877.42671639996</v>
      </c>
      <c r="BW211" s="63">
        <f t="shared" si="2"/>
        <v>150127.62269485</v>
      </c>
      <c r="BX211" s="63">
        <f t="shared" si="2"/>
        <v>152429.53623114002</v>
      </c>
      <c r="BY211" s="63">
        <f t="shared" si="2"/>
        <v>154597.85153442001</v>
      </c>
      <c r="BZ211" s="63">
        <f t="shared" si="2"/>
        <v>157611.23590505999</v>
      </c>
      <c r="CA211" s="63">
        <f t="shared" si="2"/>
        <v>160096.55694008002</v>
      </c>
      <c r="CB211" s="63">
        <f t="shared" si="2"/>
        <v>162083.12847748</v>
      </c>
      <c r="CC211" s="63">
        <f t="shared" si="2"/>
        <v>163785.60259379999</v>
      </c>
      <c r="CD211" s="63">
        <f t="shared" si="2"/>
        <v>166083.84637389999</v>
      </c>
      <c r="CE211" s="63">
        <f t="shared" si="2"/>
        <v>166591.1756096</v>
      </c>
      <c r="CF211" s="63">
        <f t="shared" si="2"/>
        <v>172251.36751245</v>
      </c>
      <c r="CG211" s="63">
        <f t="shared" si="2"/>
        <v>174318.87777959</v>
      </c>
      <c r="CH211" s="63">
        <f t="shared" si="2"/>
        <v>176223.4547718</v>
      </c>
      <c r="CI211" s="63">
        <f t="shared" si="2"/>
        <v>173136.74216631</v>
      </c>
      <c r="CJ211" s="63">
        <f t="shared" si="2"/>
        <v>174725.85009825003</v>
      </c>
      <c r="CK211" s="63">
        <f t="shared" si="2"/>
        <v>176040.43621976004</v>
      </c>
      <c r="CL211" s="63">
        <f t="shared" si="2"/>
        <v>176175.77827703996</v>
      </c>
      <c r="CM211" s="63">
        <f t="shared" si="2"/>
        <v>175913.05576608001</v>
      </c>
      <c r="CN211" s="63">
        <f t="shared" si="2"/>
        <v>175825.64177799001</v>
      </c>
      <c r="CO211" s="63">
        <f t="shared" si="2"/>
        <v>175661.35671512</v>
      </c>
      <c r="CP211" s="63">
        <f t="shared" si="2"/>
        <v>175580.64781344001</v>
      </c>
      <c r="CQ211" s="63">
        <f t="shared" si="2"/>
        <v>175329.61562654999</v>
      </c>
      <c r="CR211" s="63">
        <f t="shared" si="2"/>
        <v>173906.53446534998</v>
      </c>
      <c r="CS211" s="63">
        <f t="shared" si="2"/>
        <v>176188.02955374002</v>
      </c>
      <c r="CT211" s="63">
        <f t="shared" si="2"/>
        <v>175872.93760308999</v>
      </c>
      <c r="CU211" s="63">
        <f t="shared" si="2"/>
        <v>175917.3185315</v>
      </c>
      <c r="CV211" s="63">
        <f t="shared" si="2"/>
        <v>175681.91429982</v>
      </c>
      <c r="CW211" s="63">
        <f t="shared" si="2"/>
        <v>174345.12100928</v>
      </c>
      <c r="CX211" s="63">
        <f t="shared" si="2"/>
        <v>172595.08998055998</v>
      </c>
      <c r="CY211" s="63">
        <f t="shared" si="2"/>
        <v>167036.89562778</v>
      </c>
      <c r="CZ211" s="63">
        <f t="shared" si="2"/>
        <v>162912.76624661</v>
      </c>
      <c r="DA211" s="63">
        <f t="shared" si="2"/>
        <v>161169.61007759999</v>
      </c>
      <c r="DB211" s="63">
        <f t="shared" si="2"/>
        <v>165004.35208655999</v>
      </c>
      <c r="DC211" s="63">
        <f t="shared" si="2"/>
        <v>163632.78358019999</v>
      </c>
      <c r="DD211" s="63">
        <f t="shared" si="2"/>
        <v>161393.09097014004</v>
      </c>
      <c r="DE211" s="63">
        <f t="shared" si="2"/>
        <v>158941.26241320002</v>
      </c>
      <c r="DF211" s="63">
        <f t="shared" si="2"/>
        <v>157621.75372272002</v>
      </c>
      <c r="DG211" s="63">
        <f t="shared" si="2"/>
        <v>156143.22873043999</v>
      </c>
      <c r="DH211" s="63">
        <f t="shared" si="2"/>
        <v>155035.13234775999</v>
      </c>
      <c r="DI211" s="63">
        <f t="shared" si="2"/>
        <v>154863.1524432</v>
      </c>
      <c r="DJ211" s="63">
        <f t="shared" si="2"/>
        <v>153843.68771584</v>
      </c>
      <c r="DK211" s="63">
        <f t="shared" si="2"/>
        <v>152592.25050299999</v>
      </c>
      <c r="DL211" s="63">
        <f t="shared" si="2"/>
        <v>152744.48742545999</v>
      </c>
      <c r="DM211" s="63">
        <f t="shared" si="2"/>
        <v>153593.04693222002</v>
      </c>
      <c r="DN211" s="63">
        <f t="shared" si="2"/>
        <v>153278.33019918</v>
      </c>
      <c r="DO211" s="63">
        <f t="shared" si="2"/>
        <v>152963.64762209999</v>
      </c>
      <c r="DP211" s="63">
        <f t="shared" si="2"/>
        <v>153559.30406193002</v>
      </c>
      <c r="DQ211" s="63">
        <f t="shared" si="2"/>
        <v>153629.19240063999</v>
      </c>
      <c r="DR211" s="63">
        <f t="shared" si="2"/>
        <v>130656.49268288999</v>
      </c>
      <c r="DS211" s="63">
        <f t="shared" si="2"/>
        <v>130394.58921421001</v>
      </c>
      <c r="DT211" s="63">
        <f t="shared" si="2"/>
        <v>130302.30053043</v>
      </c>
      <c r="DU211" s="63">
        <f t="shared" si="2"/>
        <v>130251.68600504998</v>
      </c>
      <c r="DV211" s="63">
        <f t="shared" si="2"/>
        <v>129226.81241304</v>
      </c>
      <c r="DW211" s="63">
        <f t="shared" si="2"/>
        <v>130417.00576101002</v>
      </c>
      <c r="DX211" s="63">
        <f t="shared" si="2"/>
        <v>130565.41236622</v>
      </c>
      <c r="DY211" s="63">
        <f t="shared" si="2"/>
        <v>130006.60313656001</v>
      </c>
      <c r="DZ211" s="63">
        <f t="shared" si="2"/>
        <v>129998.25516783999</v>
      </c>
      <c r="EA211" s="63">
        <f t="shared" si="2"/>
        <v>129635.1066213</v>
      </c>
      <c r="EB211" s="63">
        <f t="shared" ref="EB211:FY215" si="3">SUMIFS(EB$6:EB$205,$A$6:$A$205,$B211,$B$6:$B$205,$B$208)*SUMIFS(EB$6:EB$205,$A$6:$A$205,$B211,$B$6:$B$205,$B$209)/100</f>
        <v>130372.21951901</v>
      </c>
      <c r="EC211" s="63">
        <f t="shared" si="3"/>
        <v>136127.06212874001</v>
      </c>
      <c r="ED211" s="63">
        <f t="shared" si="3"/>
        <v>137235.51550501003</v>
      </c>
      <c r="EE211" s="63">
        <f t="shared" si="3"/>
        <v>138355.0145472</v>
      </c>
      <c r="EF211" s="63">
        <f t="shared" si="3"/>
        <v>133939.96139591999</v>
      </c>
      <c r="EG211" s="63">
        <f t="shared" si="3"/>
        <v>134919.647264</v>
      </c>
      <c r="EH211" s="63">
        <f t="shared" si="3"/>
        <v>256722.18167799004</v>
      </c>
      <c r="EI211" s="63">
        <f t="shared" si="3"/>
        <v>256874.39428207997</v>
      </c>
      <c r="EJ211" s="63">
        <f t="shared" si="3"/>
        <v>257061.1100175</v>
      </c>
      <c r="EK211" s="63">
        <f t="shared" si="3"/>
        <v>258170.11540491998</v>
      </c>
      <c r="EL211" s="63">
        <f t="shared" si="3"/>
        <v>258647.77043104</v>
      </c>
      <c r="EM211" s="63">
        <f t="shared" si="3"/>
        <v>258127.29677352001</v>
      </c>
      <c r="EN211" s="63">
        <f t="shared" si="3"/>
        <v>258285.70815974998</v>
      </c>
      <c r="EO211" s="63">
        <f t="shared" si="3"/>
        <v>258188.26226619995</v>
      </c>
      <c r="EP211" s="63">
        <f t="shared" si="3"/>
        <v>256802.65224599998</v>
      </c>
      <c r="EQ211" s="63">
        <f t="shared" si="3"/>
        <v>254761.78268487996</v>
      </c>
      <c r="ER211" s="63">
        <f t="shared" si="3"/>
        <v>254507.28559333002</v>
      </c>
      <c r="ES211" s="63">
        <f t="shared" si="3"/>
        <v>253834.88061960001</v>
      </c>
      <c r="ET211" s="63">
        <f t="shared" si="3"/>
        <v>252774.82793664001</v>
      </c>
      <c r="EU211" s="63">
        <f t="shared" si="3"/>
        <v>251942.93699607998</v>
      </c>
      <c r="EV211" s="63">
        <f t="shared" si="3"/>
        <v>273472.00370280002</v>
      </c>
      <c r="EW211" s="63">
        <f t="shared" si="3"/>
        <v>272768.42264372995</v>
      </c>
      <c r="EX211" s="63">
        <f t="shared" si="3"/>
        <v>271278.82598484005</v>
      </c>
      <c r="EY211" s="63">
        <f t="shared" si="3"/>
        <v>270476.21341615997</v>
      </c>
      <c r="EZ211" s="63">
        <f t="shared" si="3"/>
        <v>269869.58710830001</v>
      </c>
      <c r="FA211" s="63">
        <f t="shared" si="3"/>
        <v>268109.65982528997</v>
      </c>
      <c r="FB211" s="63">
        <f t="shared" si="3"/>
        <v>267320.8271235</v>
      </c>
      <c r="FC211" s="63">
        <f t="shared" si="3"/>
        <v>266233.17634919996</v>
      </c>
      <c r="FD211" s="63">
        <f t="shared" si="3"/>
        <v>265318.10913480003</v>
      </c>
      <c r="FE211" s="63">
        <f t="shared" si="3"/>
        <v>264588.66091700998</v>
      </c>
      <c r="FF211" s="63">
        <f t="shared" si="3"/>
        <v>264446.85365716001</v>
      </c>
      <c r="FG211" s="63">
        <f t="shared" si="3"/>
        <v>264048.62299320003</v>
      </c>
      <c r="FH211" s="63">
        <f t="shared" si="3"/>
        <v>263188.23272959999</v>
      </c>
      <c r="FI211" s="63">
        <f t="shared" si="3"/>
        <v>262279.26918989996</v>
      </c>
      <c r="FJ211" s="63">
        <f t="shared" si="3"/>
        <v>261699.33877724997</v>
      </c>
      <c r="FK211" s="63">
        <f t="shared" si="3"/>
        <v>260656.31932755001</v>
      </c>
      <c r="FL211" s="63">
        <f t="shared" si="3"/>
        <v>140152.03288080002</v>
      </c>
      <c r="FM211" s="63">
        <f t="shared" si="3"/>
        <v>141262.84873515999</v>
      </c>
      <c r="FN211" s="63">
        <f t="shared" si="3"/>
        <v>142270.729341</v>
      </c>
      <c r="FO211" s="63">
        <f t="shared" si="3"/>
        <v>142226.42027200002</v>
      </c>
      <c r="FP211" s="63">
        <f t="shared" si="3"/>
        <v>142045.28467503001</v>
      </c>
      <c r="FQ211" s="63">
        <f t="shared" si="3"/>
        <v>142545.24440702001</v>
      </c>
      <c r="FR211" s="63">
        <f t="shared" si="3"/>
        <v>149190.05823903999</v>
      </c>
      <c r="FS211" s="63">
        <f t="shared" si="3"/>
        <v>149427.15458768001</v>
      </c>
      <c r="FT211" s="63">
        <f t="shared" si="3"/>
        <v>197660.87064921999</v>
      </c>
      <c r="FU211" s="63">
        <f t="shared" si="3"/>
        <v>198185.69729784</v>
      </c>
      <c r="FV211" s="63">
        <f t="shared" si="3"/>
        <v>198244.22468841998</v>
      </c>
      <c r="FW211" s="63">
        <f t="shared" si="3"/>
        <v>223782.81435782</v>
      </c>
      <c r="FX211" s="63">
        <f t="shared" si="3"/>
        <v>223646.32336050001</v>
      </c>
      <c r="FY211" s="63">
        <f t="shared" si="3"/>
        <v>223230.94590310997</v>
      </c>
      <c r="FZ211" s="63">
        <f t="shared" ref="FZ211:GA214" si="4">SUMIFS(FZ$6:FZ$205,$A$6:$A$205,$B211,$B$6:$B$205,$B$208)*SUMIFS(FZ$6:FZ$205,$A$6:$A$205,$B211,$B$6:$B$205,$B$209)/100</f>
        <v>222789.44546712001</v>
      </c>
      <c r="GA211" s="63">
        <f t="shared" si="4"/>
        <v>223247.73698880002</v>
      </c>
      <c r="GB211" s="63"/>
      <c r="GC211" s="42"/>
    </row>
    <row r="212" spans="1:185" x14ac:dyDescent="0.2">
      <c r="B212" t="s">
        <v>1</v>
      </c>
      <c r="C212" s="63">
        <f t="shared" ref="C212:R228" si="5">SUMIFS(C$6:C$205,$A$6:$A$205,$B212,$B$6:$B$205,$B$208)*SUMIFS(C$6:C$205,$A$6:$A$205,$B212,$B$6:$B$205,$B$209)/100</f>
        <v>15058.913786560001</v>
      </c>
      <c r="D212" s="63">
        <f t="shared" si="5"/>
        <v>24527.5324998</v>
      </c>
      <c r="E212" s="63">
        <f t="shared" si="5"/>
        <v>26557.914672109997</v>
      </c>
      <c r="F212" s="63">
        <f t="shared" si="5"/>
        <v>15730.252547999997</v>
      </c>
      <c r="G212" s="63">
        <f t="shared" si="5"/>
        <v>18194.66123034</v>
      </c>
      <c r="H212" s="63">
        <f t="shared" si="5"/>
        <v>8256.7474416000005</v>
      </c>
      <c r="I212" s="63">
        <f t="shared" si="5"/>
        <v>32548.771899720003</v>
      </c>
      <c r="J212" s="63">
        <f t="shared" si="5"/>
        <v>29165.957136119996</v>
      </c>
      <c r="K212" s="63">
        <f t="shared" si="5"/>
        <v>28549.661369199999</v>
      </c>
      <c r="L212" s="63">
        <f t="shared" si="5"/>
        <v>35553.954265059998</v>
      </c>
      <c r="M212" s="63">
        <f t="shared" si="5"/>
        <v>34480.552542930003</v>
      </c>
      <c r="N212" s="63">
        <f t="shared" si="5"/>
        <v>31705.310719459998</v>
      </c>
      <c r="O212" s="63">
        <f t="shared" si="1"/>
        <v>32854.634520749998</v>
      </c>
      <c r="P212" s="63">
        <f t="shared" si="1"/>
        <v>34920.851126380003</v>
      </c>
      <c r="Q212" s="63">
        <f t="shared" si="1"/>
        <v>23447.064211200002</v>
      </c>
      <c r="R212" s="63">
        <f t="shared" si="1"/>
        <v>22712.42832544</v>
      </c>
      <c r="S212" s="63">
        <f t="shared" si="1"/>
        <v>21212.258572379997</v>
      </c>
      <c r="T212" s="63">
        <f t="shared" si="1"/>
        <v>19250.542060799999</v>
      </c>
      <c r="U212" s="63">
        <f t="shared" si="1"/>
        <v>21813.747932039998</v>
      </c>
      <c r="V212" s="63">
        <f t="shared" si="1"/>
        <v>27436.18426505</v>
      </c>
      <c r="W212" s="63">
        <f t="shared" si="1"/>
        <v>27432.683930569998</v>
      </c>
      <c r="X212" s="63">
        <f t="shared" si="1"/>
        <v>20254.723570399998</v>
      </c>
      <c r="Y212" s="63">
        <f t="shared" si="1"/>
        <v>27931.534585099998</v>
      </c>
      <c r="Z212" s="63">
        <f t="shared" si="1"/>
        <v>21918.0594528</v>
      </c>
      <c r="AA212" s="63">
        <f t="shared" si="1"/>
        <v>20639.458105490001</v>
      </c>
      <c r="AB212" s="63">
        <f t="shared" si="1"/>
        <v>18082.316318220001</v>
      </c>
      <c r="AC212" s="63">
        <f t="shared" si="1"/>
        <v>27656.784434199999</v>
      </c>
      <c r="AD212" s="63">
        <f t="shared" si="1"/>
        <v>23401.927768049998</v>
      </c>
      <c r="AE212" s="63">
        <f t="shared" si="1"/>
        <v>26740.672555749999</v>
      </c>
      <c r="AF212" s="63">
        <f t="shared" si="1"/>
        <v>49593.219088749996</v>
      </c>
      <c r="AG212" s="63">
        <f t="shared" si="1"/>
        <v>49237.414658559996</v>
      </c>
      <c r="AH212" s="63">
        <f t="shared" si="1"/>
        <v>38284.033685360002</v>
      </c>
      <c r="AI212" s="63">
        <f t="shared" si="1"/>
        <v>33328.899122399998</v>
      </c>
      <c r="AJ212" s="63">
        <f t="shared" si="1"/>
        <v>34134.826667479996</v>
      </c>
      <c r="AK212" s="63">
        <f t="shared" si="1"/>
        <v>33348.809929430005</v>
      </c>
      <c r="AL212" s="63">
        <f t="shared" si="1"/>
        <v>43330.21433712</v>
      </c>
      <c r="AM212" s="63">
        <f t="shared" si="1"/>
        <v>18300.425778180001</v>
      </c>
      <c r="AN212" s="63">
        <f t="shared" si="1"/>
        <v>16650.113308650001</v>
      </c>
      <c r="AO212" s="63">
        <f t="shared" si="1"/>
        <v>12819.758433359999</v>
      </c>
      <c r="AP212" s="63">
        <f t="shared" si="1"/>
        <v>6279.5740912299998</v>
      </c>
      <c r="AQ212" s="63">
        <f t="shared" si="1"/>
        <v>6304.9670254999992</v>
      </c>
      <c r="AR212" s="63">
        <f t="shared" si="1"/>
        <v>6198.0136643599999</v>
      </c>
      <c r="AS212" s="63">
        <f t="shared" si="1"/>
        <v>2838.4129423899999</v>
      </c>
      <c r="AT212" s="63">
        <f t="shared" si="1"/>
        <v>624.89734271999998</v>
      </c>
      <c r="AU212" s="63">
        <f t="shared" si="1"/>
        <v>-40806.109612799999</v>
      </c>
      <c r="AV212" s="63">
        <f t="shared" si="1"/>
        <v>-45177.761077120005</v>
      </c>
      <c r="AW212" s="63">
        <f t="shared" si="1"/>
        <v>-46634.810879999997</v>
      </c>
      <c r="AX212" s="63">
        <f t="shared" si="1"/>
        <v>-2368.2224220200001</v>
      </c>
      <c r="AY212" s="63">
        <f t="shared" si="1"/>
        <v>-3148.7344947299994</v>
      </c>
      <c r="AZ212" s="63">
        <f t="shared" si="1"/>
        <v>-11031.5938188</v>
      </c>
      <c r="BA212" s="63">
        <f t="shared" si="1"/>
        <v>-11317.135418100001</v>
      </c>
      <c r="BB212" s="63">
        <f t="shared" si="1"/>
        <v>-16512.404846600002</v>
      </c>
      <c r="BC212" s="63">
        <f t="shared" si="1"/>
        <v>-19736.686161719997</v>
      </c>
      <c r="BD212" s="63">
        <f t="shared" si="1"/>
        <v>-15784.047963369998</v>
      </c>
      <c r="BE212" s="63">
        <f t="shared" si="1"/>
        <v>-11206.742802639999</v>
      </c>
      <c r="BF212" s="63">
        <f t="shared" si="1"/>
        <v>-11855.621916720002</v>
      </c>
      <c r="BG212" s="63">
        <f t="shared" si="1"/>
        <v>-22824.39024348</v>
      </c>
      <c r="BH212" s="63">
        <f t="shared" si="1"/>
        <v>-20144.869608499997</v>
      </c>
      <c r="BI212" s="63">
        <f t="shared" si="1"/>
        <v>-30657.936831999999</v>
      </c>
      <c r="BJ212" s="63">
        <f t="shared" si="1"/>
        <v>-31956.799444799999</v>
      </c>
      <c r="BK212" s="63">
        <f t="shared" si="1"/>
        <v>-33645.360255150001</v>
      </c>
      <c r="BL212" s="63">
        <f t="shared" si="1"/>
        <v>-34476.533052010003</v>
      </c>
      <c r="BM212" s="63">
        <f t="shared" si="1"/>
        <v>-35359.656592879997</v>
      </c>
      <c r="BN212" s="63">
        <f t="shared" si="1"/>
        <v>-34532.220159490003</v>
      </c>
      <c r="BO212" s="63">
        <f t="shared" si="1"/>
        <v>-38281.92182566</v>
      </c>
      <c r="BP212" s="63">
        <f t="shared" si="2"/>
        <v>-39840.649040700002</v>
      </c>
      <c r="BQ212" s="63">
        <f t="shared" si="2"/>
        <v>-41005.32364368</v>
      </c>
      <c r="BR212" s="63">
        <f t="shared" si="2"/>
        <v>-41574.581470179997</v>
      </c>
      <c r="BS212" s="63">
        <f t="shared" si="2"/>
        <v>-40171.606927200002</v>
      </c>
      <c r="BT212" s="63">
        <f t="shared" si="2"/>
        <v>-40219.089928499998</v>
      </c>
      <c r="BU212" s="63">
        <f t="shared" si="2"/>
        <v>-43445.254194660003</v>
      </c>
      <c r="BV212" s="63">
        <f t="shared" si="2"/>
        <v>-41812.324062560001</v>
      </c>
      <c r="BW212" s="63">
        <f t="shared" si="2"/>
        <v>-40989.697299600004</v>
      </c>
      <c r="BX212" s="63">
        <f t="shared" si="2"/>
        <v>-42851.422484799994</v>
      </c>
      <c r="BY212" s="63">
        <f t="shared" si="2"/>
        <v>129.30342444999999</v>
      </c>
      <c r="BZ212" s="63">
        <f t="shared" si="2"/>
        <v>1810.0068644000003</v>
      </c>
      <c r="CA212" s="63">
        <f t="shared" si="2"/>
        <v>3154.4056955800002</v>
      </c>
      <c r="CB212" s="63">
        <f t="shared" si="2"/>
        <v>33903.842855909999</v>
      </c>
      <c r="CC212" s="63">
        <f t="shared" si="2"/>
        <v>33463.448749360003</v>
      </c>
      <c r="CD212" s="63">
        <f t="shared" si="2"/>
        <v>33770.871417839997</v>
      </c>
      <c r="CE212" s="63">
        <f t="shared" si="2"/>
        <v>31701.975859100003</v>
      </c>
      <c r="CF212" s="63">
        <f t="shared" si="2"/>
        <v>35218.402977359998</v>
      </c>
      <c r="CG212" s="63">
        <f t="shared" si="2"/>
        <v>36381.426268739997</v>
      </c>
      <c r="CH212" s="63">
        <f t="shared" si="2"/>
        <v>36510.2124214</v>
      </c>
      <c r="CI212" s="63">
        <f t="shared" si="2"/>
        <v>30821.039795920002</v>
      </c>
      <c r="CJ212" s="63">
        <f t="shared" si="2"/>
        <v>30303.13977532</v>
      </c>
      <c r="CK212" s="63">
        <f t="shared" si="2"/>
        <v>29809.787065909997</v>
      </c>
      <c r="CL212" s="63">
        <f t="shared" si="2"/>
        <v>28982.234567300002</v>
      </c>
      <c r="CM212" s="63">
        <f t="shared" si="2"/>
        <v>28128.84675072</v>
      </c>
      <c r="CN212" s="63">
        <f t="shared" si="2"/>
        <v>29265.330817679995</v>
      </c>
      <c r="CO212" s="63">
        <f t="shared" si="2"/>
        <v>29369.958153119998</v>
      </c>
      <c r="CP212" s="63">
        <f t="shared" si="2"/>
        <v>29495.973164759998</v>
      </c>
      <c r="CQ212" s="63">
        <f t="shared" si="2"/>
        <v>29623.558998159999</v>
      </c>
      <c r="CR212" s="63">
        <f t="shared" si="2"/>
        <v>27085.268105509997</v>
      </c>
      <c r="CS212" s="63">
        <f t="shared" si="2"/>
        <v>29227.88700844</v>
      </c>
      <c r="CT212" s="63">
        <f t="shared" si="2"/>
        <v>28349.80785972</v>
      </c>
      <c r="CU212" s="63">
        <f t="shared" si="2"/>
        <v>29550.138631379999</v>
      </c>
      <c r="CV212" s="63">
        <f t="shared" si="2"/>
        <v>29677.540620559997</v>
      </c>
      <c r="CW212" s="63">
        <f t="shared" si="2"/>
        <v>27556.163373699997</v>
      </c>
      <c r="CX212" s="63">
        <f t="shared" si="2"/>
        <v>26933.849814380002</v>
      </c>
      <c r="CY212" s="63">
        <f t="shared" si="2"/>
        <v>27809.503558280001</v>
      </c>
      <c r="CZ212" s="63">
        <f t="shared" si="2"/>
        <v>24294.362782600001</v>
      </c>
      <c r="DA212" s="63">
        <f t="shared" si="2"/>
        <v>23286.228041190003</v>
      </c>
      <c r="DB212" s="63">
        <f t="shared" si="2"/>
        <v>24525.488124020001</v>
      </c>
      <c r="DC212" s="63">
        <f t="shared" si="2"/>
        <v>24627.47408838</v>
      </c>
      <c r="DD212" s="63">
        <f t="shared" si="2"/>
        <v>23096.274063240002</v>
      </c>
      <c r="DE212" s="63">
        <f t="shared" si="2"/>
        <v>21769.685085240002</v>
      </c>
      <c r="DF212" s="63">
        <f t="shared" si="2"/>
        <v>-53949.441028239999</v>
      </c>
      <c r="DG212" s="63">
        <f t="shared" si="2"/>
        <v>-54431.937890109999</v>
      </c>
      <c r="DH212" s="63">
        <f t="shared" si="2"/>
        <v>-54867.394387600005</v>
      </c>
      <c r="DI212" s="63">
        <f t="shared" si="2"/>
        <v>-52737.27037007</v>
      </c>
      <c r="DJ212" s="63">
        <f t="shared" si="2"/>
        <v>-52171.199843399991</v>
      </c>
      <c r="DK212" s="63">
        <f t="shared" si="2"/>
        <v>22180.485059899998</v>
      </c>
      <c r="DL212" s="63">
        <f t="shared" si="2"/>
        <v>22254.656053560004</v>
      </c>
      <c r="DM212" s="63">
        <f t="shared" si="2"/>
        <v>22329.87273621</v>
      </c>
      <c r="DN212" s="63">
        <f t="shared" si="2"/>
        <v>21868.1455322</v>
      </c>
      <c r="DO212" s="63">
        <f t="shared" si="2"/>
        <v>21432.160966479998</v>
      </c>
      <c r="DP212" s="63">
        <f t="shared" si="2"/>
        <v>23072.397390000002</v>
      </c>
      <c r="DQ212" s="63">
        <f t="shared" si="2"/>
        <v>23661.087416849998</v>
      </c>
      <c r="DR212" s="63">
        <f t="shared" si="2"/>
        <v>22737.478082059999</v>
      </c>
      <c r="DS212" s="63">
        <f t="shared" si="2"/>
        <v>22275.897475040001</v>
      </c>
      <c r="DT212" s="63">
        <f t="shared" si="2"/>
        <v>22860.945885200003</v>
      </c>
      <c r="DU212" s="63">
        <f t="shared" si="2"/>
        <v>22348.195993359997</v>
      </c>
      <c r="DV212" s="63">
        <f t="shared" si="2"/>
        <v>20835.94577667</v>
      </c>
      <c r="DW212" s="63">
        <f t="shared" si="2"/>
        <v>23448.969105600001</v>
      </c>
      <c r="DX212" s="63">
        <f t="shared" si="2"/>
        <v>23933.589006419996</v>
      </c>
      <c r="DY212" s="63">
        <f t="shared" si="2"/>
        <v>22881.936747410004</v>
      </c>
      <c r="DZ212" s="63">
        <f t="shared" si="2"/>
        <v>22880.257166220003</v>
      </c>
      <c r="EA212" s="63">
        <f t="shared" si="2"/>
        <v>22852.128795240002</v>
      </c>
      <c r="EB212" s="63">
        <f t="shared" si="3"/>
        <v>22339.578767279996</v>
      </c>
      <c r="EC212" s="63">
        <f t="shared" si="3"/>
        <v>21801.41811568</v>
      </c>
      <c r="ED212" s="63">
        <f t="shared" si="3"/>
        <v>23362.123420799999</v>
      </c>
      <c r="EE212" s="63">
        <f t="shared" si="3"/>
        <v>23873.560246680001</v>
      </c>
      <c r="EF212" s="63">
        <f t="shared" si="3"/>
        <v>22668.608612699998</v>
      </c>
      <c r="EG212" s="63">
        <f t="shared" si="3"/>
        <v>22590.38870802</v>
      </c>
      <c r="EH212" s="63">
        <f t="shared" si="3"/>
        <v>163015.25229234999</v>
      </c>
      <c r="EI212" s="63">
        <f t="shared" si="3"/>
        <v>160140.53920514</v>
      </c>
      <c r="EJ212" s="63">
        <f t="shared" si="3"/>
        <v>157833.23924676998</v>
      </c>
      <c r="EK212" s="63">
        <f t="shared" si="3"/>
        <v>157160.93526515001</v>
      </c>
      <c r="EL212" s="63">
        <f t="shared" si="3"/>
        <v>155404.71025905001</v>
      </c>
      <c r="EM212" s="63">
        <f t="shared" si="3"/>
        <v>151570.24012822003</v>
      </c>
      <c r="EN212" s="63">
        <f t="shared" si="3"/>
        <v>149335.40814636002</v>
      </c>
      <c r="EO212" s="63">
        <f t="shared" si="3"/>
        <v>73200.667043580019</v>
      </c>
      <c r="EP212" s="63">
        <f t="shared" si="3"/>
        <v>71741.45991759999</v>
      </c>
      <c r="EQ212" s="63">
        <f t="shared" si="3"/>
        <v>70307.941197120002</v>
      </c>
      <c r="ER212" s="63">
        <f t="shared" si="3"/>
        <v>70995.229176749999</v>
      </c>
      <c r="ES212" s="63">
        <f t="shared" si="3"/>
        <v>70609.396544400006</v>
      </c>
      <c r="ET212" s="63">
        <f t="shared" si="3"/>
        <v>68968.847423200001</v>
      </c>
      <c r="EU212" s="63">
        <f t="shared" si="3"/>
        <v>68760.037032959997</v>
      </c>
      <c r="EV212" s="63">
        <f t="shared" si="3"/>
        <v>68577.564687100006</v>
      </c>
      <c r="EW212" s="63">
        <f t="shared" si="3"/>
        <v>68986.404928830001</v>
      </c>
      <c r="EX212" s="63">
        <f t="shared" si="3"/>
        <v>67809.241410129995</v>
      </c>
      <c r="EY212" s="63">
        <f t="shared" si="3"/>
        <v>68775.677354039988</v>
      </c>
      <c r="EZ212" s="63">
        <f t="shared" si="3"/>
        <v>69200.80675992</v>
      </c>
      <c r="FA212" s="63">
        <f t="shared" si="3"/>
        <v>67098.372250240005</v>
      </c>
      <c r="FB212" s="63">
        <f t="shared" si="3"/>
        <v>67861.821826380008</v>
      </c>
      <c r="FC212" s="63">
        <f t="shared" si="3"/>
        <v>67777.250096489995</v>
      </c>
      <c r="FD212" s="63">
        <f t="shared" si="3"/>
        <v>67214.257306680011</v>
      </c>
      <c r="FE212" s="63">
        <f t="shared" si="3"/>
        <v>66625.706838619997</v>
      </c>
      <c r="FF212" s="63">
        <f t="shared" si="3"/>
        <v>68114.208995280002</v>
      </c>
      <c r="FG212" s="63">
        <f t="shared" si="3"/>
        <v>68545.326788120001</v>
      </c>
      <c r="FH212" s="63">
        <f t="shared" si="3"/>
        <v>67492.531233599992</v>
      </c>
      <c r="FI212" s="63">
        <f t="shared" si="3"/>
        <v>66594.720290249999</v>
      </c>
      <c r="FJ212" s="63">
        <f t="shared" si="3"/>
        <v>65796.731217360008</v>
      </c>
      <c r="FK212" s="63">
        <f t="shared" si="3"/>
        <v>64492.391628600002</v>
      </c>
      <c r="FL212" s="63">
        <f t="shared" si="3"/>
        <v>-76224.460423020006</v>
      </c>
      <c r="FM212" s="63">
        <f t="shared" si="3"/>
        <v>-72460.441062449987</v>
      </c>
      <c r="FN212" s="63">
        <f t="shared" si="3"/>
        <v>-69748.22085048999</v>
      </c>
      <c r="FO212" s="63">
        <f t="shared" si="3"/>
        <v>-68595.811048600008</v>
      </c>
      <c r="FP212" s="63">
        <f t="shared" si="3"/>
        <v>-66985.177106269999</v>
      </c>
      <c r="FQ212" s="63">
        <f t="shared" si="3"/>
        <v>-64456.045820430008</v>
      </c>
      <c r="FR212" s="63">
        <f t="shared" si="3"/>
        <v>-18396.640677599997</v>
      </c>
      <c r="FS212" s="63">
        <f t="shared" si="3"/>
        <v>-18166.405777290001</v>
      </c>
      <c r="FT212" s="63">
        <f t="shared" si="3"/>
        <v>-12110.47792152</v>
      </c>
      <c r="FU212" s="63">
        <f t="shared" si="3"/>
        <v>-10883.25345858</v>
      </c>
      <c r="FV212" s="63">
        <f t="shared" si="3"/>
        <v>-11214.967071170002</v>
      </c>
      <c r="FW212" s="63">
        <f t="shared" si="3"/>
        <v>27592.8464088</v>
      </c>
      <c r="FX212" s="63">
        <f t="shared" si="3"/>
        <v>27845.543528900002</v>
      </c>
      <c r="FY212" s="63">
        <f t="shared" si="3"/>
        <v>27181.110101039998</v>
      </c>
      <c r="FZ212" s="63">
        <f t="shared" si="4"/>
        <v>26491.141895479999</v>
      </c>
      <c r="GA212" s="63">
        <f t="shared" si="4"/>
        <v>27359.179820280002</v>
      </c>
      <c r="GB212" s="63"/>
      <c r="GC212" s="29"/>
    </row>
    <row r="213" spans="1:185" x14ac:dyDescent="0.2">
      <c r="B213" t="s">
        <v>2</v>
      </c>
      <c r="C213" s="63">
        <f t="shared" si="5"/>
        <v>304952.58590363001</v>
      </c>
      <c r="D213" s="63">
        <f t="shared" si="5"/>
        <v>304047.6796188</v>
      </c>
      <c r="E213" s="63">
        <f t="shared" si="5"/>
        <v>304565.34601724998</v>
      </c>
      <c r="F213" s="63">
        <f t="shared" si="5"/>
        <v>308005.11922016001</v>
      </c>
      <c r="G213" s="63">
        <f t="shared" si="5"/>
        <v>308198.19022668002</v>
      </c>
      <c r="H213" s="63">
        <f t="shared" si="5"/>
        <v>308883.31093378004</v>
      </c>
      <c r="I213" s="63">
        <f t="shared" si="5"/>
        <v>308754.01795556</v>
      </c>
      <c r="J213" s="63">
        <f t="shared" si="5"/>
        <v>304202.24659461004</v>
      </c>
      <c r="K213" s="63">
        <f t="shared" si="5"/>
        <v>295680.00196392002</v>
      </c>
      <c r="L213" s="63">
        <f t="shared" si="5"/>
        <v>287318.95414846</v>
      </c>
      <c r="M213" s="63">
        <f t="shared" si="5"/>
        <v>278992.93159210001</v>
      </c>
      <c r="N213" s="63">
        <f t="shared" si="5"/>
        <v>270508.09735585999</v>
      </c>
      <c r="O213" s="63">
        <f t="shared" si="1"/>
        <v>262158.44012946001</v>
      </c>
      <c r="P213" s="63">
        <f t="shared" si="1"/>
        <v>253200.82775096002</v>
      </c>
      <c r="Q213" s="63">
        <f t="shared" si="1"/>
        <v>245757.25837793003</v>
      </c>
      <c r="R213" s="63">
        <f t="shared" si="1"/>
        <v>228178.79253820001</v>
      </c>
      <c r="S213" s="63">
        <f t="shared" si="1"/>
        <v>211442.77200784002</v>
      </c>
      <c r="T213" s="63">
        <f t="shared" si="1"/>
        <v>206176.47082922998</v>
      </c>
      <c r="U213" s="63">
        <f t="shared" si="1"/>
        <v>200744.74995756001</v>
      </c>
      <c r="V213" s="63">
        <f t="shared" si="1"/>
        <v>195466.61400021001</v>
      </c>
      <c r="W213" s="63">
        <f t="shared" si="1"/>
        <v>189899.19404763999</v>
      </c>
      <c r="X213" s="63">
        <f t="shared" si="1"/>
        <v>184470.97143794998</v>
      </c>
      <c r="Y213" s="63">
        <f t="shared" si="1"/>
        <v>178444.25192386002</v>
      </c>
      <c r="Z213" s="63">
        <f t="shared" si="1"/>
        <v>173014.24512384002</v>
      </c>
      <c r="AA213" s="63">
        <f t="shared" si="1"/>
        <v>167769.64290198</v>
      </c>
      <c r="AB213" s="63">
        <f t="shared" si="1"/>
        <v>162030.99255154</v>
      </c>
      <c r="AC213" s="63">
        <f t="shared" si="1"/>
        <v>156939.05133196001</v>
      </c>
      <c r="AD213" s="63">
        <f t="shared" si="1"/>
        <v>151223.81591895001</v>
      </c>
      <c r="AE213" s="63">
        <f t="shared" si="1"/>
        <v>145778.16284107999</v>
      </c>
      <c r="AF213" s="63">
        <f t="shared" si="1"/>
        <v>140333.07025212998</v>
      </c>
      <c r="AG213" s="63">
        <f t="shared" si="1"/>
        <v>135891.27260512</v>
      </c>
      <c r="AH213" s="63">
        <f t="shared" si="1"/>
        <v>130676.20316854</v>
      </c>
      <c r="AI213" s="63">
        <f t="shared" si="1"/>
        <v>124947.45837959</v>
      </c>
      <c r="AJ213" s="63">
        <f t="shared" si="1"/>
        <v>119699.18307992</v>
      </c>
      <c r="AK213" s="63">
        <f t="shared" si="1"/>
        <v>114314.88609838</v>
      </c>
      <c r="AL213" s="63">
        <f t="shared" si="1"/>
        <v>108860.83491938001</v>
      </c>
      <c r="AM213" s="63">
        <f t="shared" si="1"/>
        <v>103476.67520473</v>
      </c>
      <c r="AN213" s="63">
        <f t="shared" si="1"/>
        <v>131705.43531407998</v>
      </c>
      <c r="AO213" s="63">
        <f t="shared" si="1"/>
        <v>133656.89463692001</v>
      </c>
      <c r="AP213" s="63">
        <f t="shared" si="1"/>
        <v>135937.55379204001</v>
      </c>
      <c r="AQ213" s="63">
        <f t="shared" si="1"/>
        <v>138390.92523723998</v>
      </c>
      <c r="AR213" s="63">
        <f t="shared" si="1"/>
        <v>140831.66902743001</v>
      </c>
      <c r="AS213" s="63">
        <f t="shared" si="1"/>
        <v>142943.92774492002</v>
      </c>
      <c r="AT213" s="63">
        <f t="shared" si="1"/>
        <v>145699.21245647001</v>
      </c>
      <c r="AU213" s="63">
        <f t="shared" si="1"/>
        <v>146837.73815685001</v>
      </c>
      <c r="AV213" s="63">
        <f t="shared" si="1"/>
        <v>147496.58395423999</v>
      </c>
      <c r="AW213" s="63">
        <f t="shared" si="1"/>
        <v>147970.80087160002</v>
      </c>
      <c r="AX213" s="63">
        <f t="shared" si="1"/>
        <v>147966.57581159999</v>
      </c>
      <c r="AY213" s="63">
        <f t="shared" si="1"/>
        <v>147798.08908773999</v>
      </c>
      <c r="AZ213" s="63">
        <f t="shared" si="1"/>
        <v>147625.72717332002</v>
      </c>
      <c r="BA213" s="63">
        <f t="shared" si="1"/>
        <v>147457.26218369999</v>
      </c>
      <c r="BB213" s="63">
        <f t="shared" si="1"/>
        <v>147091.3767012</v>
      </c>
      <c r="BC213" s="63">
        <f t="shared" si="1"/>
        <v>147093.5614719</v>
      </c>
      <c r="BD213" s="63">
        <f t="shared" si="1"/>
        <v>146931.62339255997</v>
      </c>
      <c r="BE213" s="63">
        <f t="shared" si="1"/>
        <v>146687.48483942001</v>
      </c>
      <c r="BF213" s="63">
        <f t="shared" si="1"/>
        <v>146524.91132052001</v>
      </c>
      <c r="BG213" s="63">
        <f t="shared" si="1"/>
        <v>146083.14959640001</v>
      </c>
      <c r="BH213" s="63">
        <f t="shared" si="1"/>
        <v>145910.43800118001</v>
      </c>
      <c r="BI213" s="63">
        <f t="shared" si="1"/>
        <v>145823.59402270001</v>
      </c>
      <c r="BJ213" s="63">
        <f t="shared" si="1"/>
        <v>145805.27902911001</v>
      </c>
      <c r="BK213" s="63">
        <f t="shared" si="1"/>
        <v>145479.46509318001</v>
      </c>
      <c r="BL213" s="63">
        <f t="shared" si="1"/>
        <v>145317.62593847999</v>
      </c>
      <c r="BM213" s="63">
        <f t="shared" si="1"/>
        <v>145155.78766531</v>
      </c>
      <c r="BN213" s="63">
        <f t="shared" si="1"/>
        <v>144979.55705288</v>
      </c>
      <c r="BO213" s="63">
        <f t="shared" si="1"/>
        <v>144804.92678865002</v>
      </c>
      <c r="BP213" s="63">
        <f t="shared" si="2"/>
        <v>144470.64957415999</v>
      </c>
      <c r="BQ213" s="63">
        <f t="shared" si="2"/>
        <v>144472.79627662001</v>
      </c>
      <c r="BR213" s="63">
        <f t="shared" si="2"/>
        <v>114817.45462594001</v>
      </c>
      <c r="BS213" s="63">
        <f t="shared" si="2"/>
        <v>111362.51867039999</v>
      </c>
      <c r="BT213" s="63">
        <f t="shared" si="2"/>
        <v>111362.67470925</v>
      </c>
      <c r="BU213" s="63">
        <f t="shared" si="2"/>
        <v>110153.53725846</v>
      </c>
      <c r="BV213" s="63">
        <f t="shared" si="2"/>
        <v>109842.43031255002</v>
      </c>
      <c r="BW213" s="63">
        <f t="shared" si="2"/>
        <v>109835.94989249999</v>
      </c>
      <c r="BX213" s="63">
        <f t="shared" si="2"/>
        <v>109674.71336081998</v>
      </c>
      <c r="BY213" s="63">
        <f t="shared" si="2"/>
        <v>109839.21953225</v>
      </c>
      <c r="BZ213" s="63">
        <f t="shared" si="2"/>
        <v>109775.93218994999</v>
      </c>
      <c r="CA213" s="63">
        <f t="shared" si="2"/>
        <v>109916.75273825999</v>
      </c>
      <c r="CB213" s="63">
        <f t="shared" si="2"/>
        <v>109742.24829359999</v>
      </c>
      <c r="CC213" s="63">
        <f t="shared" si="2"/>
        <v>109736.51350068</v>
      </c>
      <c r="CD213" s="63">
        <f t="shared" si="2"/>
        <v>109723.48974162</v>
      </c>
      <c r="CE213" s="63">
        <f t="shared" si="2"/>
        <v>109562.39392125999</v>
      </c>
      <c r="CF213" s="63">
        <f t="shared" si="2"/>
        <v>109889.51077638</v>
      </c>
      <c r="CG213" s="63">
        <f t="shared" si="2"/>
        <v>109721.24610732001</v>
      </c>
      <c r="CH213" s="63">
        <f t="shared" si="2"/>
        <v>109714.77438611999</v>
      </c>
      <c r="CI213" s="63">
        <f t="shared" si="2"/>
        <v>109700.96774190001</v>
      </c>
      <c r="CJ213" s="63">
        <f t="shared" si="2"/>
        <v>109691.19359813999</v>
      </c>
      <c r="CK213" s="63">
        <f t="shared" si="2"/>
        <v>109188.3589638</v>
      </c>
      <c r="CL213" s="63">
        <f t="shared" si="2"/>
        <v>109190.01077580001</v>
      </c>
      <c r="CM213" s="63">
        <f t="shared" si="2"/>
        <v>109191.63853020001</v>
      </c>
      <c r="CN213" s="63">
        <f t="shared" si="2"/>
        <v>109269.4671216</v>
      </c>
      <c r="CO213" s="63">
        <f t="shared" si="2"/>
        <v>109264.57242030003</v>
      </c>
      <c r="CP213" s="63">
        <f t="shared" si="2"/>
        <v>109389.03576989999</v>
      </c>
      <c r="CQ213" s="63">
        <f t="shared" si="2"/>
        <v>109052.20623936001</v>
      </c>
      <c r="CR213" s="63">
        <f t="shared" si="2"/>
        <v>109029.57702948</v>
      </c>
      <c r="CS213" s="63">
        <f t="shared" si="2"/>
        <v>109031.20312800001</v>
      </c>
      <c r="CT213" s="63">
        <f t="shared" si="2"/>
        <v>109195.59698592999</v>
      </c>
      <c r="CU213" s="63">
        <f t="shared" si="2"/>
        <v>114033.33699659999</v>
      </c>
      <c r="CV213" s="63">
        <f t="shared" si="2"/>
        <v>114350.20108321001</v>
      </c>
      <c r="CW213" s="63">
        <f t="shared" si="2"/>
        <v>117741.12500249999</v>
      </c>
      <c r="CX213" s="63">
        <f t="shared" si="2"/>
        <v>117515.77423712</v>
      </c>
      <c r="CY213" s="63">
        <f t="shared" si="2"/>
        <v>117747.35253294</v>
      </c>
      <c r="CZ213" s="63">
        <f t="shared" si="2"/>
        <v>117586.5796542</v>
      </c>
      <c r="DA213" s="63">
        <f t="shared" si="2"/>
        <v>117588.4040253</v>
      </c>
      <c r="DB213" s="63">
        <f t="shared" si="2"/>
        <v>117717.78581574</v>
      </c>
      <c r="DC213" s="63">
        <f t="shared" si="2"/>
        <v>117544.83291907999</v>
      </c>
      <c r="DD213" s="63">
        <f t="shared" si="2"/>
        <v>117492.95942677998</v>
      </c>
      <c r="DE213" s="63">
        <f t="shared" si="2"/>
        <v>117474.73854927999</v>
      </c>
      <c r="DF213" s="63">
        <f t="shared" si="2"/>
        <v>117476.49070591001</v>
      </c>
      <c r="DG213" s="63">
        <f t="shared" si="2"/>
        <v>117315.83958510001</v>
      </c>
      <c r="DH213" s="63">
        <f t="shared" si="2"/>
        <v>117479.94204981999</v>
      </c>
      <c r="DI213" s="63">
        <f t="shared" si="2"/>
        <v>117640.04607476</v>
      </c>
      <c r="DJ213" s="63">
        <f t="shared" si="2"/>
        <v>117475.91024288001</v>
      </c>
      <c r="DK213" s="63">
        <f t="shared" si="2"/>
        <v>117123.48281179</v>
      </c>
      <c r="DL213" s="63">
        <f t="shared" si="2"/>
        <v>117281.86527056999</v>
      </c>
      <c r="DM213" s="63">
        <f t="shared" si="2"/>
        <v>117096.82733003999</v>
      </c>
      <c r="DN213" s="63">
        <f t="shared" si="2"/>
        <v>117098.57675303999</v>
      </c>
      <c r="DO213" s="63">
        <f t="shared" si="2"/>
        <v>117909.65913836</v>
      </c>
      <c r="DP213" s="63">
        <f t="shared" si="2"/>
        <v>117744.83490779997</v>
      </c>
      <c r="DQ213" s="63">
        <f t="shared" si="2"/>
        <v>117741.77108519999</v>
      </c>
      <c r="DR213" s="63">
        <f t="shared" si="2"/>
        <v>117829.46521559998</v>
      </c>
      <c r="DS213" s="63">
        <f t="shared" si="2"/>
        <v>117831.19020539999</v>
      </c>
      <c r="DT213" s="63">
        <f t="shared" si="2"/>
        <v>117822.46777139998</v>
      </c>
      <c r="DU213" s="63">
        <f t="shared" si="2"/>
        <v>118127.91733485</v>
      </c>
      <c r="DV213" s="63">
        <f t="shared" si="2"/>
        <v>118291.73091579002</v>
      </c>
      <c r="DW213" s="63">
        <f t="shared" si="2"/>
        <v>118126.81667880001</v>
      </c>
      <c r="DX213" s="63">
        <f t="shared" si="2"/>
        <v>108693.1326831</v>
      </c>
      <c r="DY213" s="63">
        <f t="shared" si="2"/>
        <v>123265.16037875001</v>
      </c>
      <c r="DZ213" s="63">
        <f t="shared" si="2"/>
        <v>126642.27273024</v>
      </c>
      <c r="EA213" s="63">
        <f t="shared" si="2"/>
        <v>127099.14954827999</v>
      </c>
      <c r="EB213" s="63">
        <f t="shared" si="3"/>
        <v>127749.06593623999</v>
      </c>
      <c r="EC213" s="63">
        <f t="shared" si="3"/>
        <v>128236.98667710001</v>
      </c>
      <c r="ED213" s="63">
        <f t="shared" si="3"/>
        <v>128698.87938424</v>
      </c>
      <c r="EE213" s="63">
        <f t="shared" si="3"/>
        <v>129022.67264041997</v>
      </c>
      <c r="EF213" s="63">
        <f t="shared" si="3"/>
        <v>129342.9055014</v>
      </c>
      <c r="EG213" s="63">
        <f t="shared" si="3"/>
        <v>129825.74917781999</v>
      </c>
      <c r="EH213" s="63">
        <f t="shared" si="3"/>
        <v>130284.39297658</v>
      </c>
      <c r="EI213" s="63">
        <f t="shared" si="3"/>
        <v>130610.37874365</v>
      </c>
      <c r="EJ213" s="63">
        <f t="shared" si="3"/>
        <v>131098.30006983</v>
      </c>
      <c r="EK213" s="63">
        <f t="shared" si="3"/>
        <v>131501.82480798001</v>
      </c>
      <c r="EL213" s="63">
        <f t="shared" si="3"/>
        <v>131625.98179736</v>
      </c>
      <c r="EM213" s="63">
        <f t="shared" si="3"/>
        <v>148497.51787911999</v>
      </c>
      <c r="EN213" s="63">
        <f t="shared" si="3"/>
        <v>148957.30477965</v>
      </c>
      <c r="EO213" s="63">
        <f t="shared" si="3"/>
        <v>149432.55450507</v>
      </c>
      <c r="EP213" s="63">
        <f t="shared" si="3"/>
        <v>149596.71023232001</v>
      </c>
      <c r="EQ213" s="63">
        <f t="shared" si="3"/>
        <v>150084.53734994997</v>
      </c>
      <c r="ER213" s="63">
        <f t="shared" si="3"/>
        <v>150390.35500060002</v>
      </c>
      <c r="ES213" s="63">
        <f t="shared" si="3"/>
        <v>150544.39428279997</v>
      </c>
      <c r="ET213" s="63">
        <f t="shared" si="3"/>
        <v>150862.06136779999</v>
      </c>
      <c r="EU213" s="63">
        <f t="shared" si="3"/>
        <v>151346.88056076001</v>
      </c>
      <c r="EV213" s="63">
        <f t="shared" si="3"/>
        <v>151797.15508585999</v>
      </c>
      <c r="EW213" s="63">
        <f t="shared" si="3"/>
        <v>151799.62736617</v>
      </c>
      <c r="EX213" s="63">
        <f t="shared" si="3"/>
        <v>151640.03225784999</v>
      </c>
      <c r="EY213" s="63">
        <f t="shared" si="3"/>
        <v>151474.50218702998</v>
      </c>
      <c r="EZ213" s="63">
        <f t="shared" si="3"/>
        <v>151468.49365592998</v>
      </c>
      <c r="FA213" s="63">
        <f t="shared" si="3"/>
        <v>151466.24455808999</v>
      </c>
      <c r="FB213" s="63">
        <f t="shared" si="3"/>
        <v>157874.26232832001</v>
      </c>
      <c r="FC213" s="63">
        <f t="shared" si="3"/>
        <v>141324.80132609999</v>
      </c>
      <c r="FD213" s="63">
        <f t="shared" si="3"/>
        <v>138132.47759136002</v>
      </c>
      <c r="FE213" s="63">
        <f t="shared" si="3"/>
        <v>137952.68319821</v>
      </c>
      <c r="FF213" s="63">
        <f t="shared" si="3"/>
        <v>137598.46890912001</v>
      </c>
      <c r="FG213" s="63">
        <f t="shared" si="3"/>
        <v>137414.98912114999</v>
      </c>
      <c r="FH213" s="63">
        <f t="shared" si="3"/>
        <v>137233.67887077</v>
      </c>
      <c r="FI213" s="63">
        <f t="shared" si="3"/>
        <v>137072.13974663999</v>
      </c>
      <c r="FJ213" s="63">
        <f t="shared" si="3"/>
        <v>136900.41397674999</v>
      </c>
      <c r="FK213" s="63">
        <f t="shared" si="3"/>
        <v>136740.92010710997</v>
      </c>
      <c r="FL213" s="63">
        <f t="shared" si="3"/>
        <v>135934.71590607997</v>
      </c>
      <c r="FM213" s="63">
        <f t="shared" si="3"/>
        <v>135467.14924368</v>
      </c>
      <c r="FN213" s="63">
        <f t="shared" si="3"/>
        <v>134977.38026199999</v>
      </c>
      <c r="FO213" s="63">
        <f t="shared" si="3"/>
        <v>134325.00964127999</v>
      </c>
      <c r="FP213" s="63">
        <f t="shared" si="3"/>
        <v>133841.97965088001</v>
      </c>
      <c r="FQ213" s="63">
        <f t="shared" si="3"/>
        <v>116975.1213195</v>
      </c>
      <c r="FR213" s="63">
        <f t="shared" si="3"/>
        <v>116653.67064454001</v>
      </c>
      <c r="FS213" s="63">
        <f t="shared" si="3"/>
        <v>116493.82976777999</v>
      </c>
      <c r="FT213" s="63">
        <f t="shared" si="3"/>
        <v>116328.79356074</v>
      </c>
      <c r="FU213" s="63">
        <f t="shared" si="3"/>
        <v>133323.90878659999</v>
      </c>
      <c r="FV213" s="63">
        <f t="shared" si="3"/>
        <v>132639.87657689999</v>
      </c>
      <c r="FW213" s="63">
        <f t="shared" si="3"/>
        <v>131755.03290175999</v>
      </c>
      <c r="FX213" s="63">
        <f t="shared" si="3"/>
        <v>131121.927272</v>
      </c>
      <c r="FY213" s="63">
        <f t="shared" si="3"/>
        <v>130477.77739007998</v>
      </c>
      <c r="FZ213" s="63">
        <f t="shared" si="4"/>
        <v>129672.12981711999</v>
      </c>
      <c r="GA213" s="63">
        <f t="shared" si="4"/>
        <v>140632.67802143999</v>
      </c>
      <c r="GB213" s="63"/>
      <c r="GC213" s="29"/>
    </row>
    <row r="214" spans="1:185" x14ac:dyDescent="0.2">
      <c r="B214" t="s">
        <v>3</v>
      </c>
      <c r="C214" s="63">
        <f t="shared" si="5"/>
        <v>428037.11626544996</v>
      </c>
      <c r="D214" s="63">
        <f t="shared" si="5"/>
        <v>425390.0448798</v>
      </c>
      <c r="E214" s="63">
        <f>SUMIFS(E$6:E$205,$A$6:$A$205,$B214,$B$6:$B$205,$B$208)*SUMIFS(E$6:E$205,$A$6:$A$205,$B214,$B$6:$B$205,$B$209)/100</f>
        <v>422676.04200319998</v>
      </c>
      <c r="F214" s="63">
        <f t="shared" si="5"/>
        <v>423218.08993401</v>
      </c>
      <c r="G214" s="63">
        <f t="shared" si="5"/>
        <v>421051.77559062006</v>
      </c>
      <c r="H214" s="63">
        <f t="shared" si="5"/>
        <v>418346.41115204996</v>
      </c>
      <c r="I214" s="63">
        <f t="shared" si="5"/>
        <v>415331.72701745003</v>
      </c>
      <c r="J214" s="63">
        <f t="shared" si="5"/>
        <v>409710.17956869002</v>
      </c>
      <c r="K214" s="63">
        <f t="shared" si="5"/>
        <v>403555.25105846999</v>
      </c>
      <c r="L214" s="63">
        <f t="shared" si="5"/>
        <v>398406.53955479997</v>
      </c>
      <c r="M214" s="63">
        <f t="shared" si="5"/>
        <v>393066.41086206003</v>
      </c>
      <c r="N214" s="63">
        <f t="shared" si="5"/>
        <v>387726.15198968002</v>
      </c>
      <c r="O214" s="63">
        <f t="shared" si="1"/>
        <v>382169.30082815996</v>
      </c>
      <c r="P214" s="63">
        <f t="shared" si="1"/>
        <v>376960.51980273001</v>
      </c>
      <c r="Q214" s="63">
        <f t="shared" si="1"/>
        <v>371205.29903594998</v>
      </c>
      <c r="R214" s="63">
        <f t="shared" si="1"/>
        <v>371375.78993085993</v>
      </c>
      <c r="S214" s="63">
        <f t="shared" si="1"/>
        <v>365161.70569396002</v>
      </c>
      <c r="T214" s="63">
        <f t="shared" si="1"/>
        <v>359738.80860416003</v>
      </c>
      <c r="U214" s="63">
        <f t="shared" si="1"/>
        <v>353936.53995527996</v>
      </c>
      <c r="V214" s="63">
        <f t="shared" si="1"/>
        <v>348077.43043008004</v>
      </c>
      <c r="W214" s="63">
        <f t="shared" si="1"/>
        <v>342312.03661697998</v>
      </c>
      <c r="X214" s="63">
        <f t="shared" si="1"/>
        <v>336174.82438763999</v>
      </c>
      <c r="Y214" s="63">
        <f t="shared" si="1"/>
        <v>330204.07983599999</v>
      </c>
      <c r="Z214" s="63">
        <f t="shared" si="1"/>
        <v>324479.72144972999</v>
      </c>
      <c r="AA214" s="63">
        <f t="shared" si="1"/>
        <v>318694.67310462997</v>
      </c>
      <c r="AB214" s="63">
        <f t="shared" si="1"/>
        <v>312940.72816160001</v>
      </c>
      <c r="AC214" s="63">
        <f t="shared" si="1"/>
        <v>307131.51294684003</v>
      </c>
      <c r="AD214" s="63">
        <f t="shared" si="1"/>
        <v>300964.07439035998</v>
      </c>
      <c r="AE214" s="63">
        <f t="shared" si="1"/>
        <v>295878.85946891998</v>
      </c>
      <c r="AF214" s="63">
        <f t="shared" si="1"/>
        <v>292969.74084600003</v>
      </c>
      <c r="AG214" s="63">
        <f t="shared" si="1"/>
        <v>292306.49840283999</v>
      </c>
      <c r="AH214" s="63">
        <f t="shared" si="1"/>
        <v>289076.41424689</v>
      </c>
      <c r="AI214" s="63">
        <f t="shared" si="1"/>
        <v>286569.20444273</v>
      </c>
      <c r="AJ214" s="63">
        <f t="shared" si="1"/>
        <v>283461.25191138004</v>
      </c>
      <c r="AK214" s="63">
        <f t="shared" si="1"/>
        <v>280551.93495366001</v>
      </c>
      <c r="AL214" s="63">
        <f t="shared" si="1"/>
        <v>278027.00381467002</v>
      </c>
      <c r="AM214" s="63">
        <f t="shared" si="1"/>
        <v>275086.82127969002</v>
      </c>
      <c r="AN214" s="63">
        <f t="shared" si="1"/>
        <v>271621.40502880001</v>
      </c>
      <c r="AO214" s="63">
        <f t="shared" si="1"/>
        <v>272350.44775028998</v>
      </c>
      <c r="AP214" s="63">
        <f t="shared" si="1"/>
        <v>271602.83758907998</v>
      </c>
      <c r="AQ214" s="63">
        <f t="shared" si="1"/>
        <v>271608.46900550998</v>
      </c>
      <c r="AR214" s="63">
        <f t="shared" si="1"/>
        <v>271222.58000386</v>
      </c>
      <c r="AS214" s="63">
        <f t="shared" si="1"/>
        <v>271221.06437246001</v>
      </c>
      <c r="AT214" s="63">
        <f t="shared" si="1"/>
        <v>270121.74819563999</v>
      </c>
      <c r="AU214" s="63">
        <f t="shared" si="1"/>
        <v>269916.39114380995</v>
      </c>
      <c r="AV214" s="63">
        <f t="shared" si="1"/>
        <v>269011.75957891997</v>
      </c>
      <c r="AW214" s="63">
        <f t="shared" si="1"/>
        <v>268107.21709044999</v>
      </c>
      <c r="AX214" s="63">
        <f t="shared" si="1"/>
        <v>267187.39922357997</v>
      </c>
      <c r="AY214" s="63">
        <f t="shared" si="1"/>
        <v>266438.76982331002</v>
      </c>
      <c r="AZ214" s="63">
        <f t="shared" si="1"/>
        <v>265529.29364143999</v>
      </c>
      <c r="BA214" s="63">
        <f t="shared" si="1"/>
        <v>264430.91833031998</v>
      </c>
      <c r="BB214" s="63">
        <f t="shared" si="1"/>
        <v>263305.23578281997</v>
      </c>
      <c r="BC214" s="63">
        <f t="shared" si="1"/>
        <v>262244.08984982001</v>
      </c>
      <c r="BD214" s="63">
        <f t="shared" si="1"/>
        <v>261684.95553919996</v>
      </c>
      <c r="BE214" s="63">
        <f t="shared" si="1"/>
        <v>260410.96425005997</v>
      </c>
      <c r="BF214" s="63">
        <f t="shared" si="1"/>
        <v>259489.50252358001</v>
      </c>
      <c r="BG214" s="63">
        <f t="shared" si="1"/>
        <v>258183.20397240002</v>
      </c>
      <c r="BH214" s="63">
        <f t="shared" si="1"/>
        <v>257189.43078239998</v>
      </c>
      <c r="BI214" s="63">
        <f t="shared" si="1"/>
        <v>256280.79767552001</v>
      </c>
      <c r="BJ214" s="63">
        <f t="shared" si="1"/>
        <v>255191.22148374</v>
      </c>
      <c r="BK214" s="63">
        <f t="shared" si="1"/>
        <v>254289.4892864</v>
      </c>
      <c r="BL214" s="63">
        <f t="shared" si="1"/>
        <v>253575.17109785002</v>
      </c>
      <c r="BM214" s="63">
        <f t="shared" si="1"/>
        <v>252141.12145870001</v>
      </c>
      <c r="BN214" s="63">
        <f t="shared" si="1"/>
        <v>251780.55730399999</v>
      </c>
      <c r="BO214" s="63">
        <f t="shared" si="1"/>
        <v>250671.44448189001</v>
      </c>
      <c r="BP214" s="63">
        <f t="shared" si="2"/>
        <v>249589.08422271002</v>
      </c>
      <c r="BQ214" s="63">
        <f t="shared" si="2"/>
        <v>248499.31171559996</v>
      </c>
      <c r="BR214" s="63">
        <f t="shared" si="2"/>
        <v>251194.80456730002</v>
      </c>
      <c r="BS214" s="63">
        <f t="shared" si="2"/>
        <v>246703.08049925999</v>
      </c>
      <c r="BT214" s="63">
        <f t="shared" si="2"/>
        <v>246133.44872546999</v>
      </c>
      <c r="BU214" s="63">
        <f t="shared" si="2"/>
        <v>244686.10931694999</v>
      </c>
      <c r="BV214" s="63">
        <f t="shared" si="2"/>
        <v>243847.67245799999</v>
      </c>
      <c r="BW214" s="63">
        <f t="shared" si="2"/>
        <v>243083.01542293996</v>
      </c>
      <c r="BX214" s="63">
        <f t="shared" si="2"/>
        <v>243088.13572196997</v>
      </c>
      <c r="BY214" s="63">
        <f t="shared" si="2"/>
        <v>241999.02838370003</v>
      </c>
      <c r="BZ214" s="63">
        <f t="shared" si="2"/>
        <v>242345.86871867999</v>
      </c>
      <c r="CA214" s="63">
        <f t="shared" si="2"/>
        <v>242672.71141174997</v>
      </c>
      <c r="CB214" s="63">
        <f t="shared" si="2"/>
        <v>242451.98181344999</v>
      </c>
      <c r="CC214" s="63">
        <f t="shared" si="2"/>
        <v>242596.66921350002</v>
      </c>
      <c r="CD214" s="63">
        <f t="shared" si="2"/>
        <v>242206.74587257003</v>
      </c>
      <c r="CE214" s="63">
        <f t="shared" si="2"/>
        <v>242368.12200407998</v>
      </c>
      <c r="CF214" s="63">
        <f t="shared" si="2"/>
        <v>242903.88050133002</v>
      </c>
      <c r="CG214" s="63">
        <f t="shared" si="2"/>
        <v>242815.20347892001</v>
      </c>
      <c r="CH214" s="63">
        <f t="shared" si="2"/>
        <v>242799.39458779001</v>
      </c>
      <c r="CI214" s="63">
        <f t="shared" si="2"/>
        <v>242773.91788197</v>
      </c>
      <c r="CJ214" s="63">
        <f t="shared" si="2"/>
        <v>242751.28622099</v>
      </c>
      <c r="CK214" s="63">
        <f t="shared" si="2"/>
        <v>242334.80425962002</v>
      </c>
      <c r="CL214" s="63">
        <f t="shared" si="2"/>
        <v>242339.91494089001</v>
      </c>
      <c r="CM214" s="63">
        <f t="shared" si="2"/>
        <v>242688.24667119997</v>
      </c>
      <c r="CN214" s="63">
        <f t="shared" si="2"/>
        <v>242966.39286444001</v>
      </c>
      <c r="CO214" s="63">
        <f t="shared" si="2"/>
        <v>242422.16698179996</v>
      </c>
      <c r="CP214" s="63">
        <f t="shared" si="2"/>
        <v>242408.08337017999</v>
      </c>
      <c r="CQ214" s="63">
        <f t="shared" si="2"/>
        <v>242733.2660298</v>
      </c>
      <c r="CR214" s="63">
        <f t="shared" si="2"/>
        <v>242692.86405959996</v>
      </c>
      <c r="CS214" s="63">
        <f t="shared" si="2"/>
        <v>242698.01827454998</v>
      </c>
      <c r="CT214" s="63">
        <f t="shared" si="2"/>
        <v>242859.21862010003</v>
      </c>
      <c r="CU214" s="63">
        <f t="shared" si="2"/>
        <v>239630.03334113001</v>
      </c>
      <c r="CV214" s="63">
        <f t="shared" si="2"/>
        <v>239438.80356298</v>
      </c>
      <c r="CW214" s="63">
        <f t="shared" si="2"/>
        <v>242966.63466047999</v>
      </c>
      <c r="CX214" s="63">
        <f t="shared" si="2"/>
        <v>242565.41261599999</v>
      </c>
      <c r="CY214" s="63">
        <f t="shared" si="2"/>
        <v>242804.34836312998</v>
      </c>
      <c r="CZ214" s="63">
        <f t="shared" si="2"/>
        <v>242809.58170750999</v>
      </c>
      <c r="DA214" s="63">
        <f t="shared" si="2"/>
        <v>242783.62519823998</v>
      </c>
      <c r="DB214" s="63">
        <f t="shared" si="2"/>
        <v>242765.33769173999</v>
      </c>
      <c r="DC214" s="63">
        <f t="shared" si="2"/>
        <v>243469.40781273003</v>
      </c>
      <c r="DD214" s="63">
        <f t="shared" si="2"/>
        <v>243248.27618169002</v>
      </c>
      <c r="DE214" s="63">
        <f t="shared" si="2"/>
        <v>243021.39896229998</v>
      </c>
      <c r="DF214" s="63">
        <f t="shared" si="2"/>
        <v>243213.09662006999</v>
      </c>
      <c r="DG214" s="63">
        <f t="shared" si="2"/>
        <v>243031.70864726001</v>
      </c>
      <c r="DH214" s="63">
        <f t="shared" si="2"/>
        <v>243721.04106284998</v>
      </c>
      <c r="DI214" s="63">
        <f t="shared" si="2"/>
        <v>243357.33101848004</v>
      </c>
      <c r="DJ214" s="63">
        <f t="shared" si="2"/>
        <v>243507.76007670001</v>
      </c>
      <c r="DK214" s="63">
        <f t="shared" si="2"/>
        <v>243876.72751890001</v>
      </c>
      <c r="DL214" s="63">
        <f t="shared" si="2"/>
        <v>243819.40777320002</v>
      </c>
      <c r="DM214" s="63">
        <f t="shared" si="2"/>
        <v>240614.82895026996</v>
      </c>
      <c r="DN214" s="63">
        <f t="shared" si="2"/>
        <v>240619.94910854998</v>
      </c>
      <c r="DO214" s="63">
        <f t="shared" si="2"/>
        <v>241665.39123212002</v>
      </c>
      <c r="DP214" s="63">
        <f t="shared" si="2"/>
        <v>241659.86622083999</v>
      </c>
      <c r="DQ214" s="63">
        <f t="shared" si="2"/>
        <v>241453.41881060001</v>
      </c>
      <c r="DR214" s="63">
        <f t="shared" si="2"/>
        <v>240966.78526124998</v>
      </c>
      <c r="DS214" s="63">
        <f t="shared" si="2"/>
        <v>241491.56443400003</v>
      </c>
      <c r="DT214" s="63">
        <f t="shared" si="2"/>
        <v>241848.33589607998</v>
      </c>
      <c r="DU214" s="63">
        <f t="shared" si="2"/>
        <v>241822.88101863</v>
      </c>
      <c r="DV214" s="63">
        <f t="shared" si="2"/>
        <v>242195.15502636001</v>
      </c>
      <c r="DW214" s="63">
        <f t="shared" si="2"/>
        <v>242189.08680066001</v>
      </c>
      <c r="DX214" s="63">
        <f t="shared" si="2"/>
        <v>242003.77470360001</v>
      </c>
      <c r="DY214" s="63">
        <f t="shared" si="2"/>
        <v>275709.19359263999</v>
      </c>
      <c r="DZ214" s="63">
        <f t="shared" si="2"/>
        <v>274817.65171520005</v>
      </c>
      <c r="EA214" s="63">
        <f t="shared" ref="BP214:EA218" si="6">SUMIFS(EA$6:EA$205,$A$6:$A$205,$B214,$B$6:$B$205,$B$208)*SUMIFS(EA$6:EA$205,$A$6:$A$205,$B214,$B$6:$B$205,$B$209)/100</f>
        <v>274807.40131720004</v>
      </c>
      <c r="EB214" s="63">
        <f t="shared" si="3"/>
        <v>274996.742631</v>
      </c>
      <c r="EC214" s="63">
        <f t="shared" si="3"/>
        <v>275155.53052012</v>
      </c>
      <c r="ED214" s="63">
        <f t="shared" si="3"/>
        <v>274965.26427684998</v>
      </c>
      <c r="EE214" s="63">
        <f t="shared" si="3"/>
        <v>274820.59364410001</v>
      </c>
      <c r="EF214" s="63">
        <f t="shared" si="3"/>
        <v>274816.41042939998</v>
      </c>
      <c r="EG214" s="63">
        <f t="shared" si="3"/>
        <v>274957.85133000003</v>
      </c>
      <c r="EH214" s="63">
        <f t="shared" si="3"/>
        <v>274936.53113999998</v>
      </c>
      <c r="EI214" s="63">
        <f t="shared" si="3"/>
        <v>275278.62070083001</v>
      </c>
      <c r="EJ214" s="63">
        <f t="shared" si="3"/>
        <v>275101.09317005001</v>
      </c>
      <c r="EK214" s="63">
        <f t="shared" si="3"/>
        <v>275391.04123231</v>
      </c>
      <c r="EL214" s="63">
        <f t="shared" si="3"/>
        <v>274055.43847446004</v>
      </c>
      <c r="EM214" s="63">
        <f t="shared" si="3"/>
        <v>296523.75608833996</v>
      </c>
      <c r="EN214" s="63">
        <f t="shared" si="3"/>
        <v>324068.23874340003</v>
      </c>
      <c r="EO214" s="63">
        <f t="shared" si="3"/>
        <v>323874.42633719998</v>
      </c>
      <c r="EP214" s="63">
        <f t="shared" si="3"/>
        <v>323362.20927306003</v>
      </c>
      <c r="EQ214" s="63">
        <f t="shared" si="3"/>
        <v>323186.32391136</v>
      </c>
      <c r="ER214" s="63">
        <f t="shared" si="3"/>
        <v>322990.75266320002</v>
      </c>
      <c r="ES214" s="63">
        <f t="shared" si="3"/>
        <v>322654.68378005998</v>
      </c>
      <c r="ET214" s="63">
        <f t="shared" si="3"/>
        <v>322460.57058104</v>
      </c>
      <c r="EU214" s="63">
        <f t="shared" si="3"/>
        <v>322609.38315567997</v>
      </c>
      <c r="EV214" s="63">
        <f t="shared" si="3"/>
        <v>322091.24286485004</v>
      </c>
      <c r="EW214" s="63">
        <f t="shared" si="3"/>
        <v>322098.08996383997</v>
      </c>
      <c r="EX214" s="63">
        <f t="shared" si="3"/>
        <v>321586.55790449999</v>
      </c>
      <c r="EY214" s="63">
        <f t="shared" si="3"/>
        <v>321547.00605257996</v>
      </c>
      <c r="EZ214" s="63">
        <f t="shared" si="3"/>
        <v>321023.93547035998</v>
      </c>
      <c r="FA214" s="63">
        <f t="shared" si="3"/>
        <v>321175.28320726001</v>
      </c>
      <c r="FB214" s="63">
        <f t="shared" si="3"/>
        <v>320990.80495121999</v>
      </c>
      <c r="FC214" s="63">
        <f t="shared" si="3"/>
        <v>290850.42601740005</v>
      </c>
      <c r="FD214" s="63">
        <f t="shared" si="3"/>
        <v>292228.39607856004</v>
      </c>
      <c r="FE214" s="63">
        <f t="shared" si="3"/>
        <v>292082.10853143001</v>
      </c>
      <c r="FF214" s="63">
        <f t="shared" si="3"/>
        <v>291829.06547049998</v>
      </c>
      <c r="FG214" s="63">
        <f t="shared" si="3"/>
        <v>291432.02537695004</v>
      </c>
      <c r="FH214" s="63">
        <f t="shared" si="3"/>
        <v>291422.87645445002</v>
      </c>
      <c r="FI214" s="63">
        <f t="shared" si="3"/>
        <v>291568.06935299997</v>
      </c>
      <c r="FJ214" s="63">
        <f t="shared" si="3"/>
        <v>282293.70618877996</v>
      </c>
      <c r="FK214" s="63">
        <f t="shared" si="3"/>
        <v>282300.02725352999</v>
      </c>
      <c r="FL214" s="63">
        <f t="shared" si="3"/>
        <v>282482.77106540999</v>
      </c>
      <c r="FM214" s="63">
        <f t="shared" si="3"/>
        <v>282624.94006560004</v>
      </c>
      <c r="FN214" s="63">
        <f t="shared" si="3"/>
        <v>282795.28119175998</v>
      </c>
      <c r="FO214" s="63">
        <f t="shared" si="3"/>
        <v>282614.98567983997</v>
      </c>
      <c r="FP214" s="63">
        <f t="shared" si="3"/>
        <v>283799.81136415998</v>
      </c>
      <c r="FQ214" s="63">
        <f t="shared" si="3"/>
        <v>262069.21182179998</v>
      </c>
      <c r="FR214" s="63">
        <f t="shared" si="3"/>
        <v>235646.48052827999</v>
      </c>
      <c r="FS214" s="63">
        <f t="shared" si="3"/>
        <v>235975.78771993998</v>
      </c>
      <c r="FT214" s="63">
        <f t="shared" si="3"/>
        <v>236474.59315629999</v>
      </c>
      <c r="FU214" s="63">
        <f t="shared" si="3"/>
        <v>241511.68029827997</v>
      </c>
      <c r="FV214" s="63">
        <f t="shared" si="3"/>
        <v>241642.07549767999</v>
      </c>
      <c r="FW214" s="63">
        <f t="shared" si="3"/>
        <v>241007.40305244</v>
      </c>
      <c r="FX214" s="63">
        <f t="shared" si="3"/>
        <v>241433.79386294997</v>
      </c>
      <c r="FY214" s="63">
        <f t="shared" si="3"/>
        <v>241409.53965396003</v>
      </c>
      <c r="FZ214" s="63">
        <f t="shared" si="4"/>
        <v>241591.23060768002</v>
      </c>
      <c r="GA214" s="63">
        <f t="shared" si="4"/>
        <v>253161.59583830996</v>
      </c>
      <c r="GB214" s="63"/>
      <c r="GC214" s="29"/>
    </row>
    <row r="215" spans="1:185" x14ac:dyDescent="0.2">
      <c r="B215" t="s">
        <v>4</v>
      </c>
      <c r="C215" s="63">
        <f t="shared" si="5"/>
        <v>393110.24634182005</v>
      </c>
      <c r="D215" s="63">
        <f t="shared" si="5"/>
        <v>224981.38593528004</v>
      </c>
      <c r="E215" s="63">
        <f t="shared" si="5"/>
        <v>394810.83894729993</v>
      </c>
      <c r="F215" s="63">
        <f t="shared" si="5"/>
        <v>385074.11907692999</v>
      </c>
      <c r="G215" s="63">
        <f t="shared" si="5"/>
        <v>375544.23363274999</v>
      </c>
      <c r="H215" s="63">
        <f t="shared" si="5"/>
        <v>400211.70601184003</v>
      </c>
      <c r="I215" s="63">
        <f t="shared" si="5"/>
        <v>407846.75972552999</v>
      </c>
      <c r="J215" s="63">
        <f t="shared" si="5"/>
        <v>388527.56453184003</v>
      </c>
      <c r="K215" s="63">
        <f t="shared" si="5"/>
        <v>2568417.4362842403</v>
      </c>
      <c r="L215" s="63">
        <f t="shared" si="5"/>
        <v>2077118.95059473</v>
      </c>
      <c r="M215" s="63">
        <f t="shared" si="5"/>
        <v>1361831.58784008</v>
      </c>
      <c r="N215" s="63">
        <f t="shared" si="5"/>
        <v>2176494.1196516701</v>
      </c>
      <c r="O215" s="63">
        <f t="shared" si="1"/>
        <v>1953444.6507502801</v>
      </c>
      <c r="P215" s="63">
        <f t="shared" si="1"/>
        <v>1947849.8641259598</v>
      </c>
      <c r="Q215" s="63">
        <f t="shared" si="1"/>
        <v>892275.3678493601</v>
      </c>
      <c r="R215" s="63">
        <f t="shared" si="1"/>
        <v>887854.89002291998</v>
      </c>
      <c r="S215" s="63">
        <f t="shared" si="1"/>
        <v>885083.79959884007</v>
      </c>
      <c r="T215" s="63">
        <f t="shared" si="1"/>
        <v>872130.6863763599</v>
      </c>
      <c r="U215" s="63">
        <f t="shared" si="1"/>
        <v>859217.93275059015</v>
      </c>
      <c r="V215" s="63">
        <f t="shared" si="1"/>
        <v>879674.62451812997</v>
      </c>
      <c r="W215" s="63">
        <f t="shared" si="1"/>
        <v>887223.51641447993</v>
      </c>
      <c r="X215" s="63">
        <f t="shared" si="1"/>
        <v>860593.13900128007</v>
      </c>
      <c r="Y215" s="63">
        <f t="shared" si="1"/>
        <v>868294.02409508999</v>
      </c>
      <c r="Z215" s="63">
        <f t="shared" si="1"/>
        <v>876307.1317817599</v>
      </c>
      <c r="AA215" s="63">
        <f t="shared" si="1"/>
        <v>874988.09937216993</v>
      </c>
      <c r="AB215" s="63">
        <f t="shared" si="1"/>
        <v>848798.3453145501</v>
      </c>
      <c r="AC215" s="63">
        <f t="shared" si="1"/>
        <v>872665.44193285005</v>
      </c>
      <c r="AD215" s="63">
        <f t="shared" si="1"/>
        <v>544414.90301351994</v>
      </c>
      <c r="AE215" s="63">
        <f t="shared" si="1"/>
        <v>519320.22254839999</v>
      </c>
      <c r="AF215" s="63">
        <f t="shared" si="1"/>
        <v>519711.83148732991</v>
      </c>
      <c r="AG215" s="63">
        <f t="shared" si="1"/>
        <v>526871.26127240004</v>
      </c>
      <c r="AH215" s="63">
        <f t="shared" si="1"/>
        <v>512817.98534576001</v>
      </c>
      <c r="AI215" s="63">
        <f t="shared" si="1"/>
        <v>333654.59692169999</v>
      </c>
      <c r="AJ215" s="63">
        <f t="shared" si="1"/>
        <v>354697.37876703998</v>
      </c>
      <c r="AK215" s="63">
        <f t="shared" si="1"/>
        <v>533298.40453008004</v>
      </c>
      <c r="AL215" s="63">
        <f t="shared" si="1"/>
        <v>515524.41606425005</v>
      </c>
      <c r="AM215" s="63">
        <f t="shared" si="1"/>
        <v>514408.41809280001</v>
      </c>
      <c r="AN215" s="63">
        <f t="shared" si="1"/>
        <v>513973.77008909994</v>
      </c>
      <c r="AO215" s="63">
        <f t="shared" si="1"/>
        <v>516292.91468694003</v>
      </c>
      <c r="AP215" s="63">
        <f t="shared" si="1"/>
        <v>-444575.72551197</v>
      </c>
      <c r="AQ215" s="63">
        <f t="shared" si="1"/>
        <v>-409279.89548824</v>
      </c>
      <c r="AR215" s="63">
        <f t="shared" si="1"/>
        <v>-387114.57475236</v>
      </c>
      <c r="AS215" s="63">
        <f t="shared" si="1"/>
        <v>-158283.73587197001</v>
      </c>
      <c r="AT215" s="63">
        <f t="shared" si="1"/>
        <v>-144679.46825376002</v>
      </c>
      <c r="AU215" s="63">
        <f t="shared" ref="AU215:BJ230" si="7">SUMIFS(AU$6:AU$205,$A$6:$A$205,$B215,$B$6:$B$205,$B$208)*SUMIFS(AU$6:AU$205,$A$6:$A$205,$B215,$B$6:$B$205,$B$209)/100</f>
        <v>-139630.16740896</v>
      </c>
      <c r="AV215" s="63">
        <f t="shared" si="7"/>
        <v>-143487.40529771999</v>
      </c>
      <c r="AW215" s="63">
        <f t="shared" si="7"/>
        <v>-147265.91383460001</v>
      </c>
      <c r="AX215" s="63">
        <f t="shared" si="7"/>
        <v>-116344.29099795001</v>
      </c>
      <c r="AY215" s="63">
        <f t="shared" si="7"/>
        <v>-102987.65424576</v>
      </c>
      <c r="AZ215" s="63">
        <f t="shared" si="7"/>
        <v>-114741.63710464</v>
      </c>
      <c r="BA215" s="63">
        <f t="shared" si="7"/>
        <v>-109689.93758783997</v>
      </c>
      <c r="BB215" s="63">
        <f t="shared" si="7"/>
        <v>-96563.410638360016</v>
      </c>
      <c r="BC215" s="63">
        <f t="shared" si="7"/>
        <v>-108775.43070481998</v>
      </c>
      <c r="BD215" s="63">
        <f t="shared" si="7"/>
        <v>-112871.45063984999</v>
      </c>
      <c r="BE215" s="63">
        <f t="shared" si="7"/>
        <v>-82092.588349680009</v>
      </c>
      <c r="BF215" s="63">
        <f t="shared" si="7"/>
        <v>-68774.310182879999</v>
      </c>
      <c r="BG215" s="63">
        <f t="shared" si="7"/>
        <v>-80375.478244100013</v>
      </c>
      <c r="BH215" s="63">
        <f t="shared" si="7"/>
        <v>255923.19584</v>
      </c>
      <c r="BI215" s="63">
        <f t="shared" si="7"/>
        <v>258028.09391354996</v>
      </c>
      <c r="BJ215" s="63">
        <f t="shared" si="7"/>
        <v>251175.98059838999</v>
      </c>
      <c r="BK215" s="63">
        <f t="shared" ref="BK215:BZ230" si="8">SUMIFS(BK$6:BK$205,$A$6:$A$205,$B215,$B$6:$B$205,$B$208)*SUMIFS(BK$6:BK$205,$A$6:$A$205,$B215,$B$6:$B$205,$B$209)/100</f>
        <v>244639.11424810003</v>
      </c>
      <c r="BL215" s="63">
        <f t="shared" si="8"/>
        <v>246250.37669744005</v>
      </c>
      <c r="BM215" s="63">
        <f t="shared" si="8"/>
        <v>246090.2777598</v>
      </c>
      <c r="BN215" s="63">
        <f t="shared" si="8"/>
        <v>263563.61161600001</v>
      </c>
      <c r="BO215" s="63">
        <f t="shared" si="8"/>
        <v>249287.10826364002</v>
      </c>
      <c r="BP215" s="63">
        <f t="shared" si="6"/>
        <v>251278.01026920002</v>
      </c>
      <c r="BQ215" s="63">
        <f t="shared" si="6"/>
        <v>244865.73832747003</v>
      </c>
      <c r="BR215" s="63">
        <f t="shared" si="6"/>
        <v>238139.05357464001</v>
      </c>
      <c r="BS215" s="63">
        <f t="shared" si="6"/>
        <v>-1757938.67447521</v>
      </c>
      <c r="BT215" s="63">
        <f t="shared" si="6"/>
        <v>-728052.81806496007</v>
      </c>
      <c r="BU215" s="63">
        <f t="shared" si="6"/>
        <v>257196.35941271999</v>
      </c>
      <c r="BV215" s="63">
        <f t="shared" si="6"/>
        <v>257236.78087776003</v>
      </c>
      <c r="BW215" s="63">
        <f t="shared" si="6"/>
        <v>257244.60555584999</v>
      </c>
      <c r="BX215" s="63">
        <f t="shared" si="6"/>
        <v>248694.54417374998</v>
      </c>
      <c r="BY215" s="63">
        <f t="shared" si="6"/>
        <v>240183.97003320005</v>
      </c>
      <c r="BZ215" s="63">
        <f t="shared" si="6"/>
        <v>266227.87848767999</v>
      </c>
      <c r="CA215" s="63">
        <f t="shared" si="6"/>
        <v>275157.099009</v>
      </c>
      <c r="CB215" s="63">
        <f t="shared" si="6"/>
        <v>256498.20991583</v>
      </c>
      <c r="CC215" s="63">
        <f t="shared" si="6"/>
        <v>256366.43192592001</v>
      </c>
      <c r="CD215" s="63">
        <f t="shared" si="6"/>
        <v>258212.32663765</v>
      </c>
      <c r="CE215" s="63">
        <f t="shared" si="6"/>
        <v>249530.18545399996</v>
      </c>
      <c r="CF215" s="63">
        <f t="shared" si="6"/>
        <v>241321.75458248999</v>
      </c>
      <c r="CG215" s="63">
        <f t="shared" si="6"/>
        <v>267760.44384323998</v>
      </c>
      <c r="CH215" s="63">
        <f t="shared" si="6"/>
        <v>276920.55388621002</v>
      </c>
      <c r="CI215" s="63">
        <f t="shared" si="6"/>
        <v>2505693.4963626801</v>
      </c>
      <c r="CJ215" s="63">
        <f t="shared" si="6"/>
        <v>2376495.1793377204</v>
      </c>
      <c r="CK215" s="63">
        <f t="shared" si="6"/>
        <v>2185916.9314348497</v>
      </c>
      <c r="CL215" s="63">
        <f t="shared" si="6"/>
        <v>2163674.47041872</v>
      </c>
      <c r="CM215" s="63">
        <f t="shared" si="6"/>
        <v>2141714.5147715402</v>
      </c>
      <c r="CN215" s="63">
        <f t="shared" si="6"/>
        <v>2157862.5300718201</v>
      </c>
      <c r="CO215" s="63">
        <f t="shared" si="6"/>
        <v>2148419.400872</v>
      </c>
      <c r="CP215" s="63">
        <f t="shared" si="6"/>
        <v>2295460.5290990798</v>
      </c>
      <c r="CQ215" s="63">
        <f t="shared" si="6"/>
        <v>2292083.2805925598</v>
      </c>
      <c r="CR215" s="63">
        <f t="shared" si="6"/>
        <v>2249762.6243544002</v>
      </c>
      <c r="CS215" s="63">
        <f t="shared" si="6"/>
        <v>2070266.1875536796</v>
      </c>
      <c r="CT215" s="63">
        <f t="shared" si="6"/>
        <v>2048006.2656160803</v>
      </c>
      <c r="CU215" s="63">
        <f t="shared" si="6"/>
        <v>2068424.5133869201</v>
      </c>
      <c r="CV215" s="63">
        <f t="shared" si="6"/>
        <v>2064876.5523662502</v>
      </c>
      <c r="CW215" s="63">
        <f t="shared" si="6"/>
        <v>4120761.7233764995</v>
      </c>
      <c r="CX215" s="63">
        <f t="shared" si="6"/>
        <v>3051490.0205492103</v>
      </c>
      <c r="CY215" s="63">
        <f t="shared" si="6"/>
        <v>2010093.05971859</v>
      </c>
      <c r="CZ215" s="63">
        <f t="shared" si="6"/>
        <v>1988513.2905321601</v>
      </c>
      <c r="DA215" s="63">
        <f t="shared" si="6"/>
        <v>1967495.39999073</v>
      </c>
      <c r="DB215" s="63">
        <f t="shared" si="6"/>
        <v>1980675.74683512</v>
      </c>
      <c r="DC215" s="63">
        <f t="shared" si="6"/>
        <v>1976709.784062</v>
      </c>
      <c r="DD215" s="63">
        <f t="shared" si="6"/>
        <v>1945260.7784100003</v>
      </c>
      <c r="DE215" s="63">
        <f t="shared" si="6"/>
        <v>1933934.6478760797</v>
      </c>
      <c r="DF215" s="63">
        <f t="shared" si="6"/>
        <v>1914090.6815348999</v>
      </c>
      <c r="DG215" s="63">
        <f t="shared" si="6"/>
        <v>1892808.76430844</v>
      </c>
      <c r="DH215" s="63">
        <f t="shared" si="6"/>
        <v>1872048.7644415998</v>
      </c>
      <c r="DI215" s="63">
        <f t="shared" si="6"/>
        <v>1895442.1042598402</v>
      </c>
      <c r="DJ215" s="63">
        <f t="shared" si="6"/>
        <v>1891284.3421721398</v>
      </c>
      <c r="DK215" s="63">
        <f t="shared" si="6"/>
        <v>1861619.80080172</v>
      </c>
      <c r="DL215" s="63">
        <f t="shared" si="6"/>
        <v>1848813.3396677999</v>
      </c>
      <c r="DM215" s="63">
        <f t="shared" si="6"/>
        <v>101877.42857426999</v>
      </c>
      <c r="DN215" s="63">
        <f t="shared" si="6"/>
        <v>221416.47570911999</v>
      </c>
      <c r="DO215" s="63">
        <f t="shared" si="6"/>
        <v>415351.87964860001</v>
      </c>
      <c r="DP215" s="63">
        <f t="shared" si="6"/>
        <v>451830.97277682001</v>
      </c>
      <c r="DQ215" s="63">
        <f t="shared" si="6"/>
        <v>471481.13443313999</v>
      </c>
      <c r="DR215" s="63">
        <f t="shared" si="6"/>
        <v>462047.07143868</v>
      </c>
      <c r="DS215" s="63">
        <f t="shared" si="6"/>
        <v>468596.99049956998</v>
      </c>
      <c r="DT215" s="63">
        <f t="shared" si="6"/>
        <v>333744.98827052</v>
      </c>
      <c r="DU215" s="63">
        <f t="shared" si="6"/>
        <v>336819.394286</v>
      </c>
      <c r="DV215" s="63">
        <f t="shared" si="6"/>
        <v>340013.89469565003</v>
      </c>
      <c r="DW215" s="63">
        <f t="shared" si="6"/>
        <v>542419.31757600012</v>
      </c>
      <c r="DX215" s="63">
        <f t="shared" si="6"/>
        <v>561505.63800795004</v>
      </c>
      <c r="DY215" s="63">
        <f t="shared" si="6"/>
        <v>551655.425178</v>
      </c>
      <c r="DZ215" s="63">
        <f t="shared" si="6"/>
        <v>560871.53738108999</v>
      </c>
      <c r="EA215" s="63">
        <f t="shared" si="6"/>
        <v>570037.7168394</v>
      </c>
      <c r="EB215" s="63">
        <f t="shared" si="3"/>
        <v>572468.49077149003</v>
      </c>
      <c r="EC215" s="63">
        <f t="shared" si="3"/>
        <v>574939.20155489992</v>
      </c>
      <c r="ED215" s="63">
        <f t="shared" si="3"/>
        <v>606249.46394474001</v>
      </c>
      <c r="EE215" s="63">
        <f t="shared" si="3"/>
        <v>623862.82261471997</v>
      </c>
      <c r="EF215" s="63">
        <f t="shared" si="3"/>
        <v>615714.73764687998</v>
      </c>
      <c r="EG215" s="63">
        <f t="shared" si="3"/>
        <v>625059.29185321997</v>
      </c>
      <c r="EH215" s="63">
        <f t="shared" si="3"/>
        <v>633678.31061318005</v>
      </c>
      <c r="EI215" s="63">
        <f t="shared" si="3"/>
        <v>635508.13302299997</v>
      </c>
      <c r="EJ215" s="63">
        <f t="shared" si="3"/>
        <v>645891.13792160002</v>
      </c>
      <c r="EK215" s="63">
        <f t="shared" si="3"/>
        <v>676888.20531665999</v>
      </c>
      <c r="EL215" s="63">
        <f t="shared" si="3"/>
        <v>693611.11624169012</v>
      </c>
      <c r="EM215" s="63">
        <f t="shared" si="3"/>
        <v>675365.36210019002</v>
      </c>
      <c r="EN215" s="63">
        <f t="shared" si="3"/>
        <v>684074.88741644996</v>
      </c>
      <c r="EO215" s="63">
        <f t="shared" si="3"/>
        <v>692157.03570924001</v>
      </c>
      <c r="EP215" s="63">
        <f t="shared" si="3"/>
        <v>694301.59899063001</v>
      </c>
      <c r="EQ215" s="63">
        <f t="shared" si="3"/>
        <v>180484.8110286</v>
      </c>
      <c r="ER215" s="63">
        <f t="shared" si="3"/>
        <v>201136.81434843998</v>
      </c>
      <c r="ES215" s="63">
        <f t="shared" si="3"/>
        <v>211146.56079048</v>
      </c>
      <c r="ET215" s="63">
        <f t="shared" si="3"/>
        <v>197672.62031669999</v>
      </c>
      <c r="EU215" s="63">
        <f t="shared" si="3"/>
        <v>200484.23958416001</v>
      </c>
      <c r="EV215" s="63">
        <f t="shared" si="3"/>
        <v>203497.19106390004</v>
      </c>
      <c r="EW215" s="63">
        <f t="shared" si="3"/>
        <v>214083.73756518002</v>
      </c>
      <c r="EX215" s="63">
        <f t="shared" si="3"/>
        <v>204426.50510479999</v>
      </c>
      <c r="EY215" s="63">
        <f t="shared" si="3"/>
        <v>215634.23036094001</v>
      </c>
      <c r="EZ215" s="63">
        <f t="shared" si="3"/>
        <v>395798.10222168994</v>
      </c>
      <c r="FA215" s="63">
        <f t="shared" si="3"/>
        <v>213841.19070886</v>
      </c>
      <c r="FB215" s="63">
        <f t="shared" si="3"/>
        <v>221298.14900039</v>
      </c>
      <c r="FC215" s="63">
        <f t="shared" si="3"/>
        <v>207785.19923262001</v>
      </c>
      <c r="FD215" s="63">
        <f t="shared" si="3"/>
        <v>203763.32627760002</v>
      </c>
      <c r="FE215" s="63">
        <f t="shared" si="3"/>
        <v>199658.60389428001</v>
      </c>
      <c r="FF215" s="63">
        <f t="shared" si="3"/>
        <v>224292.14038704001</v>
      </c>
      <c r="FG215" s="63">
        <f t="shared" si="3"/>
        <v>234227.51506907999</v>
      </c>
      <c r="FH215" s="63">
        <f t="shared" si="3"/>
        <v>223735.85495015004</v>
      </c>
      <c r="FI215" s="63">
        <f t="shared" si="3"/>
        <v>227206.20065456</v>
      </c>
      <c r="FJ215" s="63">
        <f t="shared" si="3"/>
        <v>230594.69057519999</v>
      </c>
      <c r="FK215" s="63">
        <f t="shared" si="3"/>
        <v>226739.41346303999</v>
      </c>
      <c r="FL215" s="63">
        <f t="shared" si="3"/>
        <v>223132.86188475002</v>
      </c>
      <c r="FM215" s="63">
        <f t="shared" si="3"/>
        <v>247891.38622101001</v>
      </c>
      <c r="FN215" s="63">
        <f t="shared" si="3"/>
        <v>237451.47944221002</v>
      </c>
      <c r="FO215" s="63">
        <f t="shared" si="3"/>
        <v>225036.93255735998</v>
      </c>
      <c r="FP215" s="63">
        <f t="shared" si="3"/>
        <v>222218.31137507997</v>
      </c>
      <c r="FQ215" s="63">
        <f t="shared" si="3"/>
        <v>230977.98582092003</v>
      </c>
      <c r="FR215" s="63">
        <f t="shared" si="3"/>
        <v>227790.00273045001</v>
      </c>
      <c r="FS215" s="63">
        <f t="shared" si="3"/>
        <v>224809.22441319001</v>
      </c>
      <c r="FT215" s="63">
        <f t="shared" si="3"/>
        <v>242168.86907352004</v>
      </c>
      <c r="FU215" s="63">
        <f t="shared" si="3"/>
        <v>241792.17252804001</v>
      </c>
      <c r="FV215" s="63">
        <f t="shared" si="3"/>
        <v>228371.87077544001</v>
      </c>
      <c r="FW215" s="63">
        <f t="shared" ref="FW215:GA230" si="9">SUMIFS(FW$6:FW$205,$A$6:$A$205,$B215,$B$6:$B$205,$B$208)*SUMIFS(FW$6:FW$205,$A$6:$A$205,$B215,$B$6:$B$205,$B$209)/100</f>
        <v>227308.39840499999</v>
      </c>
      <c r="FX215" s="63">
        <f t="shared" si="9"/>
        <v>225071.47670265997</v>
      </c>
      <c r="FY215" s="63">
        <f t="shared" si="9"/>
        <v>218418.51667686002</v>
      </c>
      <c r="FZ215" s="63">
        <f t="shared" si="9"/>
        <v>211886.00305032003</v>
      </c>
      <c r="GA215" s="63">
        <f t="shared" si="9"/>
        <v>222329.96370485998</v>
      </c>
      <c r="GB215" s="63"/>
      <c r="GC215" s="29"/>
    </row>
    <row r="216" spans="1:185" s="29" customFormat="1" x14ac:dyDescent="0.2">
      <c r="B216" s="29" t="s">
        <v>92</v>
      </c>
      <c r="C216" s="64">
        <f t="shared" si="5"/>
        <v>12541.520947320001</v>
      </c>
      <c r="D216" s="64">
        <f t="shared" si="5"/>
        <v>19266.15144664</v>
      </c>
      <c r="E216" s="64">
        <f t="shared" si="5"/>
        <v>16545.142041840001</v>
      </c>
      <c r="F216" s="64">
        <f t="shared" si="5"/>
        <v>16014.5452038</v>
      </c>
      <c r="G216" s="64">
        <f t="shared" si="5"/>
        <v>19111.69755311</v>
      </c>
      <c r="H216" s="64">
        <f t="shared" si="5"/>
        <v>16543.543083919998</v>
      </c>
      <c r="I216" s="64">
        <f t="shared" si="5"/>
        <v>19563.984179120001</v>
      </c>
      <c r="J216" s="64">
        <f t="shared" si="5"/>
        <v>16013.167860360001</v>
      </c>
      <c r="K216" s="64">
        <f t="shared" si="5"/>
        <v>16989.891836490002</v>
      </c>
      <c r="L216" s="64">
        <f t="shared" si="5"/>
        <v>16822.242968980001</v>
      </c>
      <c r="M216" s="64">
        <f t="shared" si="5"/>
        <v>17121.904891050002</v>
      </c>
      <c r="N216" s="64">
        <f t="shared" si="5"/>
        <v>22631.77198464</v>
      </c>
      <c r="O216" s="64">
        <f t="shared" si="5"/>
        <v>19307.824407919998</v>
      </c>
      <c r="P216" s="64">
        <f t="shared" si="5"/>
        <v>18533.796838499999</v>
      </c>
      <c r="Q216" s="64">
        <f t="shared" si="5"/>
        <v>19889.844784739998</v>
      </c>
      <c r="R216" s="64">
        <f t="shared" si="5"/>
        <v>23198.231721760003</v>
      </c>
      <c r="S216" s="64">
        <f t="shared" ref="S216:AH230" si="10">SUMIFS(S$6:S$205,$A$6:$A$205,$B216,$B$6:$B$205,$B$208)*SUMIFS(S$6:S$205,$A$6:$A$205,$B216,$B$6:$B$205,$B$209)/100</f>
        <v>23725.656100980003</v>
      </c>
      <c r="T216" s="64">
        <f t="shared" si="10"/>
        <v>28093.206915639996</v>
      </c>
      <c r="U216" s="64">
        <f t="shared" si="10"/>
        <v>28469.185049700001</v>
      </c>
      <c r="V216" s="64">
        <f t="shared" si="10"/>
        <v>25907.149009560002</v>
      </c>
      <c r="W216" s="64">
        <f t="shared" si="10"/>
        <v>26205.909612120002</v>
      </c>
      <c r="X216" s="64">
        <f t="shared" si="10"/>
        <v>25906.946943020001</v>
      </c>
      <c r="Y216" s="64">
        <f t="shared" si="10"/>
        <v>30198.514330980001</v>
      </c>
      <c r="Z216" s="64">
        <f t="shared" si="10"/>
        <v>30724.549714099998</v>
      </c>
      <c r="AA216" s="64">
        <f t="shared" si="10"/>
        <v>30800.790952520001</v>
      </c>
      <c r="AB216" s="64">
        <f t="shared" si="10"/>
        <v>30801.12424234</v>
      </c>
      <c r="AC216" s="64">
        <f t="shared" si="10"/>
        <v>31097.787679599998</v>
      </c>
      <c r="AD216" s="64">
        <f t="shared" si="10"/>
        <v>34028.193313619995</v>
      </c>
      <c r="AE216" s="64">
        <f t="shared" si="10"/>
        <v>31691.573095780001</v>
      </c>
      <c r="AF216" s="64">
        <f t="shared" si="10"/>
        <v>31014.744091429999</v>
      </c>
      <c r="AG216" s="64">
        <f t="shared" si="10"/>
        <v>30637.948501779996</v>
      </c>
      <c r="AH216" s="64">
        <f t="shared" si="10"/>
        <v>27098.810991540002</v>
      </c>
      <c r="AI216" s="64">
        <f t="shared" ref="AI216:AX230" si="11">SUMIFS(AI$6:AI$205,$A$6:$A$205,$B216,$B$6:$B$205,$B$208)*SUMIFS(AI$6:AI$205,$A$6:$A$205,$B216,$B$6:$B$205,$B$209)/100</f>
        <v>27099.104793540002</v>
      </c>
      <c r="AJ216" s="64">
        <f t="shared" si="11"/>
        <v>28148.594493020006</v>
      </c>
      <c r="AK216" s="64">
        <f t="shared" si="11"/>
        <v>25289.637558080001</v>
      </c>
      <c r="AL216" s="64">
        <f t="shared" si="11"/>
        <v>29201.838274959995</v>
      </c>
      <c r="AM216" s="64">
        <f t="shared" si="11"/>
        <v>28145.567436049998</v>
      </c>
      <c r="AN216" s="64">
        <f t="shared" si="11"/>
        <v>27240.87088713</v>
      </c>
      <c r="AO216" s="64">
        <f t="shared" si="11"/>
        <v>27539.383752640002</v>
      </c>
      <c r="AP216" s="64">
        <f t="shared" si="11"/>
        <v>27463.368779599998</v>
      </c>
      <c r="AQ216" s="64">
        <f t="shared" si="11"/>
        <v>27614.733194999997</v>
      </c>
      <c r="AR216" s="64">
        <f t="shared" si="11"/>
        <v>25883.344488959996</v>
      </c>
      <c r="AS216" s="64">
        <f t="shared" si="11"/>
        <v>30622.95993633</v>
      </c>
      <c r="AT216" s="64">
        <f t="shared" si="11"/>
        <v>30024.106423739999</v>
      </c>
      <c r="AU216" s="64">
        <f t="shared" si="11"/>
        <v>31303.599630000001</v>
      </c>
      <c r="AV216" s="64">
        <f t="shared" si="11"/>
        <v>27758.682395650001</v>
      </c>
      <c r="AW216" s="64">
        <f t="shared" si="11"/>
        <v>26104.769357590001</v>
      </c>
      <c r="AX216" s="64">
        <f t="shared" si="11"/>
        <v>27195.022997370004</v>
      </c>
      <c r="AY216" s="64">
        <f t="shared" si="7"/>
        <v>27194.450737919997</v>
      </c>
      <c r="AZ216" s="64">
        <f t="shared" si="7"/>
        <v>27415.933435039999</v>
      </c>
      <c r="BA216" s="64">
        <f t="shared" si="7"/>
        <v>28097.666790489995</v>
      </c>
      <c r="BB216" s="64">
        <f t="shared" si="7"/>
        <v>27714.310645110003</v>
      </c>
      <c r="BC216" s="64">
        <f t="shared" si="7"/>
        <v>26740.0898075</v>
      </c>
      <c r="BD216" s="64">
        <f t="shared" si="7"/>
        <v>26358.179268079999</v>
      </c>
      <c r="BE216" s="64">
        <f t="shared" si="7"/>
        <v>28919.2372216</v>
      </c>
      <c r="BF216" s="64">
        <f t="shared" si="7"/>
        <v>30199.394419810003</v>
      </c>
      <c r="BG216" s="64">
        <f t="shared" si="7"/>
        <v>30880.159384320003</v>
      </c>
      <c r="BH216" s="64">
        <f t="shared" si="7"/>
        <v>28618.062182850001</v>
      </c>
      <c r="BI216" s="64">
        <f t="shared" si="7"/>
        <v>28011.280381740002</v>
      </c>
      <c r="BJ216" s="64">
        <f t="shared" si="7"/>
        <v>29068.326719879999</v>
      </c>
      <c r="BK216" s="64">
        <f t="shared" si="8"/>
        <v>29138.596632000004</v>
      </c>
      <c r="BL216" s="64">
        <f t="shared" si="8"/>
        <v>28915.9013204</v>
      </c>
      <c r="BM216" s="64">
        <f t="shared" si="8"/>
        <v>28686.828877440003</v>
      </c>
      <c r="BN216" s="64">
        <f t="shared" si="8"/>
        <v>29741.999455000005</v>
      </c>
      <c r="BO216" s="64">
        <f t="shared" si="8"/>
        <v>29587.837795060001</v>
      </c>
      <c r="BP216" s="64">
        <f t="shared" si="6"/>
        <v>29510.79520438</v>
      </c>
      <c r="BQ216" s="64">
        <f t="shared" si="6"/>
        <v>27478.621877899997</v>
      </c>
      <c r="BR216" s="64">
        <f t="shared" si="6"/>
        <v>28606.012885839995</v>
      </c>
      <c r="BS216" s="64">
        <f t="shared" si="6"/>
        <v>29962.823081799997</v>
      </c>
      <c r="BT216" s="64">
        <f t="shared" si="6"/>
        <v>30186.142530000001</v>
      </c>
      <c r="BU216" s="64">
        <f t="shared" si="6"/>
        <v>28980.41989401</v>
      </c>
      <c r="BV216" s="64">
        <f t="shared" si="6"/>
        <v>28525.571423999998</v>
      </c>
      <c r="BW216" s="64">
        <f t="shared" si="6"/>
        <v>28677.001689920002</v>
      </c>
      <c r="BX216" s="64">
        <f t="shared" si="6"/>
        <v>29955.557808999998</v>
      </c>
      <c r="BY216" s="64">
        <f t="shared" si="6"/>
        <v>27771.968339519997</v>
      </c>
      <c r="BZ216" s="64">
        <f t="shared" si="6"/>
        <v>25433.6741974</v>
      </c>
      <c r="CA216" s="64">
        <f t="shared" si="6"/>
        <v>24151.8097261</v>
      </c>
      <c r="CB216" s="64">
        <f t="shared" si="6"/>
        <v>24304.508752779999</v>
      </c>
      <c r="CC216" s="64">
        <f t="shared" si="6"/>
        <v>25807.18966982</v>
      </c>
      <c r="CD216" s="64">
        <f t="shared" si="6"/>
        <v>29123.505262500003</v>
      </c>
      <c r="CE216" s="64">
        <f t="shared" si="6"/>
        <v>28143.371743240001</v>
      </c>
      <c r="CF216" s="64">
        <f t="shared" si="6"/>
        <v>28290.006716399999</v>
      </c>
      <c r="CG216" s="64">
        <f t="shared" si="6"/>
        <v>28665.654859769995</v>
      </c>
      <c r="CH216" s="64">
        <f t="shared" si="6"/>
        <v>24379.881315799998</v>
      </c>
      <c r="CI216" s="64">
        <f t="shared" si="6"/>
        <v>22572.539688780002</v>
      </c>
      <c r="CJ216" s="64">
        <f t="shared" si="6"/>
        <v>20840.841344640005</v>
      </c>
      <c r="CK216" s="64">
        <f t="shared" si="6"/>
        <v>19184.285233959999</v>
      </c>
      <c r="CL216" s="64">
        <f t="shared" si="6"/>
        <v>18578.320817699998</v>
      </c>
      <c r="CM216" s="64">
        <f t="shared" si="6"/>
        <v>19106.762275280002</v>
      </c>
      <c r="CN216" s="64">
        <f t="shared" si="6"/>
        <v>22041.548307630001</v>
      </c>
      <c r="CO216" s="64">
        <f t="shared" si="6"/>
        <v>23321.042917439998</v>
      </c>
      <c r="CP216" s="64">
        <f t="shared" si="6"/>
        <v>24523.783694959999</v>
      </c>
      <c r="CQ216" s="64">
        <f t="shared" si="6"/>
        <v>22713.641678010001</v>
      </c>
      <c r="CR216" s="64">
        <f t="shared" si="6"/>
        <v>26322.737975599997</v>
      </c>
      <c r="CS216" s="64">
        <f t="shared" si="6"/>
        <v>29180.496149000002</v>
      </c>
      <c r="CT216" s="64">
        <f t="shared" si="6"/>
        <v>27977.941568359998</v>
      </c>
      <c r="CU216" s="64">
        <f t="shared" si="6"/>
        <v>26551.589421280005</v>
      </c>
      <c r="CV216" s="64">
        <f t="shared" si="6"/>
        <v>23915.408653480001</v>
      </c>
      <c r="CW216" s="64">
        <f t="shared" si="6"/>
        <v>22788.967404939998</v>
      </c>
      <c r="CX216" s="64">
        <f t="shared" si="6"/>
        <v>16391.63766688</v>
      </c>
      <c r="CY216" s="64">
        <f t="shared" si="6"/>
        <v>21806.556242539998</v>
      </c>
      <c r="CZ216" s="64">
        <f t="shared" si="6"/>
        <v>23835.071388380002</v>
      </c>
      <c r="DA216" s="64">
        <f t="shared" si="6"/>
        <v>22257.308381219998</v>
      </c>
      <c r="DB216" s="64">
        <f t="shared" si="6"/>
        <v>15485.469595039998</v>
      </c>
      <c r="DC216" s="64">
        <f t="shared" si="6"/>
        <v>23457.506430450001</v>
      </c>
      <c r="DD216" s="64">
        <f t="shared" si="6"/>
        <v>26084.606187000001</v>
      </c>
      <c r="DE216" s="64">
        <f t="shared" si="6"/>
        <v>28265.678312459997</v>
      </c>
      <c r="DF216" s="64">
        <f t="shared" si="6"/>
        <v>26910.843218099995</v>
      </c>
      <c r="DG216" s="64">
        <f t="shared" si="6"/>
        <v>25329.74139784</v>
      </c>
      <c r="DH216" s="64">
        <f t="shared" si="6"/>
        <v>24426.694118400002</v>
      </c>
      <c r="DI216" s="64">
        <f t="shared" si="6"/>
        <v>23454.077815410001</v>
      </c>
      <c r="DJ216" s="64">
        <f t="shared" si="6"/>
        <v>24657.345513</v>
      </c>
      <c r="DK216" s="64">
        <f t="shared" si="6"/>
        <v>22850.857681200003</v>
      </c>
      <c r="DL216" s="64">
        <f t="shared" si="6"/>
        <v>26907.652825199999</v>
      </c>
      <c r="DM216" s="64">
        <f t="shared" si="6"/>
        <v>27282.38724462</v>
      </c>
      <c r="DN216" s="64">
        <f t="shared" si="6"/>
        <v>27886.116025919997</v>
      </c>
      <c r="DO216" s="64">
        <f t="shared" si="6"/>
        <v>28636.965476039997</v>
      </c>
      <c r="DP216" s="64">
        <f t="shared" si="6"/>
        <v>29010.384353940004</v>
      </c>
      <c r="DQ216" s="64">
        <f t="shared" si="6"/>
        <v>29759.169690049999</v>
      </c>
      <c r="DR216" s="64">
        <f t="shared" si="6"/>
        <v>27201.485149930002</v>
      </c>
      <c r="DS216" s="64">
        <f t="shared" si="6"/>
        <v>25923.295273120002</v>
      </c>
      <c r="DT216" s="64">
        <f t="shared" si="6"/>
        <v>22843.570878160004</v>
      </c>
      <c r="DU216" s="64">
        <f t="shared" si="6"/>
        <v>24643.522501250001</v>
      </c>
      <c r="DV216" s="64">
        <f t="shared" si="6"/>
        <v>18633.813849899998</v>
      </c>
      <c r="DW216" s="64">
        <f t="shared" si="6"/>
        <v>15700.063979850001</v>
      </c>
      <c r="DX216" s="64">
        <f t="shared" si="6"/>
        <v>16749.424675440001</v>
      </c>
      <c r="DY216" s="64">
        <f t="shared" si="6"/>
        <v>18554.406851339998</v>
      </c>
      <c r="DZ216" s="64">
        <f t="shared" si="6"/>
        <v>21631.93658388</v>
      </c>
      <c r="EA216" s="64">
        <f t="shared" si="6"/>
        <v>20206.238263960004</v>
      </c>
      <c r="EB216" s="64">
        <f t="shared" ref="EB216:EQ230" si="12">SUMIFS(EB$6:EB$205,$A$6:$A$205,$B216,$B$6:$B$205,$B$208)*SUMIFS(EB$6:EB$205,$A$6:$A$205,$B216,$B$6:$B$205,$B$209)/100</f>
        <v>39819.970269379999</v>
      </c>
      <c r="EC216" s="64">
        <f t="shared" si="12"/>
        <v>34859.840099800007</v>
      </c>
      <c r="ED216" s="64">
        <f t="shared" si="12"/>
        <v>33802.503766319991</v>
      </c>
      <c r="EE216" s="64">
        <f t="shared" si="12"/>
        <v>29667.133359219999</v>
      </c>
      <c r="EF216" s="64">
        <f t="shared" si="12"/>
        <v>36506.004353280005</v>
      </c>
      <c r="EG216" s="64">
        <f t="shared" si="12"/>
        <v>27183.112124919997</v>
      </c>
      <c r="EH216" s="64">
        <f t="shared" si="12"/>
        <v>34622.219647259997</v>
      </c>
      <c r="EI216" s="64">
        <f t="shared" si="12"/>
        <v>33267.630540999999</v>
      </c>
      <c r="EJ216" s="64">
        <f t="shared" si="12"/>
        <v>33115.303216320004</v>
      </c>
      <c r="EK216" s="64">
        <f t="shared" si="12"/>
        <v>33719.31666792</v>
      </c>
      <c r="EL216" s="64">
        <f t="shared" si="12"/>
        <v>34845.386247000002</v>
      </c>
      <c r="EM216" s="64">
        <f t="shared" si="12"/>
        <v>41981.641706459995</v>
      </c>
      <c r="EN216" s="64">
        <f t="shared" si="12"/>
        <v>39575.977705500001</v>
      </c>
      <c r="EO216" s="64">
        <f t="shared" si="12"/>
        <v>40998.682934910001</v>
      </c>
      <c r="EP216" s="64">
        <f t="shared" si="12"/>
        <v>40698.755603880003</v>
      </c>
      <c r="EQ216" s="64">
        <f t="shared" si="12"/>
        <v>39046.038238120003</v>
      </c>
      <c r="ER216" s="64">
        <f t="shared" ref="ER216:FG230" si="13">SUMIFS(ER$6:ER$205,$A$6:$A$205,$B216,$B$6:$B$205,$B$208)*SUMIFS(ER$6:ER$205,$A$6:$A$205,$B216,$B$6:$B$205,$B$209)/100</f>
        <v>37995.861979169997</v>
      </c>
      <c r="ES216" s="64">
        <f t="shared" si="13"/>
        <v>37614.031731000003</v>
      </c>
      <c r="ET216" s="64">
        <f t="shared" si="13"/>
        <v>38592.234610669992</v>
      </c>
      <c r="EU216" s="64">
        <f t="shared" si="13"/>
        <v>35360.969790330004</v>
      </c>
      <c r="EV216" s="64">
        <f t="shared" si="13"/>
        <v>35505.47183106</v>
      </c>
      <c r="EW216" s="64">
        <f t="shared" si="13"/>
        <v>36107.976123050001</v>
      </c>
      <c r="EX216" s="64">
        <f t="shared" si="13"/>
        <v>37983.241043280002</v>
      </c>
      <c r="EY216" s="64">
        <f t="shared" si="13"/>
        <v>38058.066090480002</v>
      </c>
      <c r="EZ216" s="64">
        <f t="shared" si="13"/>
        <v>37528.179008200008</v>
      </c>
      <c r="FA216" s="64">
        <f t="shared" si="13"/>
        <v>40158.896344270004</v>
      </c>
      <c r="FB216" s="64">
        <f t="shared" si="13"/>
        <v>40680.697637980003</v>
      </c>
      <c r="FC216" s="64">
        <f t="shared" si="13"/>
        <v>40304.063669939998</v>
      </c>
      <c r="FD216" s="64">
        <f t="shared" si="13"/>
        <v>39705.664120320005</v>
      </c>
      <c r="FE216" s="64">
        <f t="shared" si="13"/>
        <v>40455.791221200001</v>
      </c>
      <c r="FF216" s="64">
        <f t="shared" si="13"/>
        <v>22132.151661060001</v>
      </c>
      <c r="FG216" s="64">
        <f t="shared" si="13"/>
        <v>23111.133013350001</v>
      </c>
      <c r="FH216" s="64">
        <f t="shared" ref="FH216:FW230" si="14">SUMIFS(FH$6:FH$205,$A$6:$A$205,$B216,$B$6:$B$205,$B$208)*SUMIFS(FH$6:FH$205,$A$6:$A$205,$B216,$B$6:$B$205,$B$209)/100</f>
        <v>24534.094230359999</v>
      </c>
      <c r="FI216" s="64">
        <f t="shared" si="14"/>
        <v>25961.906691</v>
      </c>
      <c r="FJ216" s="64">
        <f t="shared" si="14"/>
        <v>29706.318963160003</v>
      </c>
      <c r="FK216" s="64">
        <f t="shared" si="14"/>
        <v>31203.379107520002</v>
      </c>
      <c r="FL216" s="64">
        <f t="shared" si="14"/>
        <v>23174.058040320004</v>
      </c>
      <c r="FM216" s="64">
        <f t="shared" si="14"/>
        <v>19799.156570399999</v>
      </c>
      <c r="FN216" s="64">
        <f t="shared" si="14"/>
        <v>19201.762804940001</v>
      </c>
      <c r="FO216" s="64">
        <f t="shared" si="14"/>
        <v>21076.470197999999</v>
      </c>
      <c r="FP216" s="64">
        <f t="shared" si="14"/>
        <v>19952.29603881</v>
      </c>
      <c r="FQ216" s="64">
        <f t="shared" si="14"/>
        <v>14774.762955459999</v>
      </c>
      <c r="FR216" s="64">
        <f t="shared" si="14"/>
        <v>16045.307172180001</v>
      </c>
      <c r="FS216" s="64">
        <f t="shared" si="14"/>
        <v>15823.12999833</v>
      </c>
      <c r="FT216" s="64">
        <f t="shared" si="14"/>
        <v>16496.398947490001</v>
      </c>
      <c r="FU216" s="64">
        <f t="shared" si="14"/>
        <v>21750.825128640001</v>
      </c>
      <c r="FV216" s="64">
        <f t="shared" si="14"/>
        <v>24895.069002980003</v>
      </c>
      <c r="FW216" s="64">
        <f t="shared" si="14"/>
        <v>25574.689529400002</v>
      </c>
      <c r="FX216" s="64">
        <f t="shared" si="9"/>
        <v>26844.630010339999</v>
      </c>
      <c r="FY216" s="64">
        <f t="shared" si="9"/>
        <v>32993.386530999996</v>
      </c>
      <c r="FZ216" s="64">
        <f t="shared" si="9"/>
        <v>32472.688913279999</v>
      </c>
      <c r="GA216" s="64">
        <f t="shared" si="9"/>
        <v>29617.984234390002</v>
      </c>
      <c r="GB216" s="64"/>
    </row>
    <row r="217" spans="1:185" x14ac:dyDescent="0.2">
      <c r="B217" s="29" t="s">
        <v>80</v>
      </c>
      <c r="C217" s="63">
        <f t="shared" si="5"/>
        <v>51260.867596949989</v>
      </c>
      <c r="D217" s="63">
        <f t="shared" si="5"/>
        <v>51248.4341441</v>
      </c>
      <c r="E217" s="63">
        <f t="shared" si="5"/>
        <v>51438.511170060003</v>
      </c>
      <c r="F217" s="63">
        <f t="shared" si="5"/>
        <v>54913.979768039993</v>
      </c>
      <c r="G217" s="63">
        <f t="shared" si="5"/>
        <v>55017.594013200003</v>
      </c>
      <c r="H217" s="63">
        <f t="shared" si="5"/>
        <v>55087.850345759995</v>
      </c>
      <c r="I217" s="63">
        <f t="shared" si="5"/>
        <v>54724.920765199997</v>
      </c>
      <c r="J217" s="63">
        <f t="shared" si="5"/>
        <v>50842.825147899995</v>
      </c>
      <c r="K217" s="63">
        <f t="shared" si="5"/>
        <v>50305.744200999994</v>
      </c>
      <c r="L217" s="63">
        <f t="shared" si="5"/>
        <v>50240.60290795</v>
      </c>
      <c r="M217" s="63">
        <f t="shared" si="5"/>
        <v>50241.371207689997</v>
      </c>
      <c r="N217" s="63">
        <f t="shared" si="5"/>
        <v>50343.10650935999</v>
      </c>
      <c r="O217" s="63">
        <f t="shared" si="5"/>
        <v>50519.929913439999</v>
      </c>
      <c r="P217" s="63">
        <f t="shared" si="5"/>
        <v>50378.819070299993</v>
      </c>
      <c r="Q217" s="63">
        <f t="shared" si="5"/>
        <v>50462.325473219993</v>
      </c>
      <c r="R217" s="63">
        <f t="shared" si="5"/>
        <v>52336.122825639999</v>
      </c>
      <c r="S217" s="63">
        <f t="shared" si="10"/>
        <v>52242.86789531001</v>
      </c>
      <c r="T217" s="63">
        <f t="shared" si="10"/>
        <v>52243.586617520006</v>
      </c>
      <c r="U217" s="63">
        <f t="shared" si="10"/>
        <v>52129.553847370007</v>
      </c>
      <c r="V217" s="63">
        <f t="shared" si="10"/>
        <v>52077.36904682</v>
      </c>
      <c r="W217" s="63">
        <f t="shared" si="10"/>
        <v>51721.432933859993</v>
      </c>
      <c r="X217" s="63">
        <f t="shared" si="10"/>
        <v>51607.78177424999</v>
      </c>
      <c r="Y217" s="63">
        <f t="shared" si="10"/>
        <v>51490.666674719992</v>
      </c>
      <c r="Z217" s="63">
        <f t="shared" si="10"/>
        <v>51483.299833839999</v>
      </c>
      <c r="AA217" s="63">
        <f t="shared" si="10"/>
        <v>51264.896880020009</v>
      </c>
      <c r="AB217" s="63">
        <f t="shared" si="10"/>
        <v>51056.014802649996</v>
      </c>
      <c r="AC217" s="63">
        <f t="shared" si="10"/>
        <v>50723.18861474999</v>
      </c>
      <c r="AD217" s="63">
        <f t="shared" si="10"/>
        <v>50818.012574799999</v>
      </c>
      <c r="AE217" s="63">
        <f t="shared" si="10"/>
        <v>50591.667654990008</v>
      </c>
      <c r="AF217" s="63">
        <f t="shared" si="10"/>
        <v>50430.656003640004</v>
      </c>
      <c r="AG217" s="63">
        <f t="shared" si="10"/>
        <v>50553.918418079993</v>
      </c>
      <c r="AH217" s="63">
        <f t="shared" si="10"/>
        <v>50449.950989019999</v>
      </c>
      <c r="AI217" s="63">
        <f t="shared" si="11"/>
        <v>50346.045421099996</v>
      </c>
      <c r="AJ217" s="63">
        <f t="shared" si="11"/>
        <v>50118.320579040002</v>
      </c>
      <c r="AK217" s="63">
        <f t="shared" si="11"/>
        <v>50107.424458560003</v>
      </c>
      <c r="AL217" s="63">
        <f t="shared" si="11"/>
        <v>49652.105993649995</v>
      </c>
      <c r="AM217" s="63">
        <f t="shared" si="11"/>
        <v>49586.314706750003</v>
      </c>
      <c r="AN217" s="63">
        <f t="shared" si="11"/>
        <v>48711.507765180002</v>
      </c>
      <c r="AO217" s="63">
        <f t="shared" si="11"/>
        <v>49127.087905560009</v>
      </c>
      <c r="AP217" s="63">
        <f t="shared" si="11"/>
        <v>49024.121068</v>
      </c>
      <c r="AQ217" s="63">
        <f t="shared" si="11"/>
        <v>48807.642777380002</v>
      </c>
      <c r="AR217" s="63">
        <f t="shared" si="11"/>
        <v>48638.077454260012</v>
      </c>
      <c r="AS217" s="63">
        <f t="shared" si="11"/>
        <v>48404.981358949997</v>
      </c>
      <c r="AT217" s="63">
        <f t="shared" si="11"/>
        <v>48395.855307799997</v>
      </c>
      <c r="AU217" s="63">
        <f t="shared" si="11"/>
        <v>48176.010860720009</v>
      </c>
      <c r="AV217" s="63">
        <f t="shared" si="11"/>
        <v>48702.451736679999</v>
      </c>
      <c r="AW217" s="63">
        <f t="shared" si="11"/>
        <v>48496.562033219998</v>
      </c>
      <c r="AX217" s="63">
        <f t="shared" si="11"/>
        <v>48695.387237080002</v>
      </c>
      <c r="AY217" s="63">
        <f t="shared" si="7"/>
        <v>48675.674237840001</v>
      </c>
      <c r="AZ217" s="63">
        <f t="shared" si="7"/>
        <v>48767.213361870003</v>
      </c>
      <c r="BA217" s="63">
        <f t="shared" si="7"/>
        <v>49177.619920320001</v>
      </c>
      <c r="BB217" s="63">
        <f t="shared" si="7"/>
        <v>49062.49575188</v>
      </c>
      <c r="BC217" s="63">
        <f t="shared" si="7"/>
        <v>49269.516958099994</v>
      </c>
      <c r="BD217" s="63">
        <f t="shared" si="7"/>
        <v>49270.266058350004</v>
      </c>
      <c r="BE217" s="63">
        <f t="shared" si="7"/>
        <v>49244.5886044</v>
      </c>
      <c r="BF217" s="63">
        <f t="shared" si="7"/>
        <v>49323.770155660008</v>
      </c>
      <c r="BG217" s="63">
        <f t="shared" si="7"/>
        <v>49165.834556020003</v>
      </c>
      <c r="BH217" s="63">
        <f t="shared" si="7"/>
        <v>49067.25817542</v>
      </c>
      <c r="BI217" s="63">
        <f t="shared" si="7"/>
        <v>49222.434872820006</v>
      </c>
      <c r="BJ217" s="63">
        <f t="shared" si="7"/>
        <v>49427.948387979995</v>
      </c>
      <c r="BK217" s="63">
        <f t="shared" si="8"/>
        <v>49428.664470110001</v>
      </c>
      <c r="BL217" s="63">
        <f t="shared" si="8"/>
        <v>49531.745644080009</v>
      </c>
      <c r="BM217" s="63">
        <f t="shared" si="8"/>
        <v>49430.125048219998</v>
      </c>
      <c r="BN217" s="63">
        <f t="shared" si="8"/>
        <v>49630.788068530004</v>
      </c>
      <c r="BO217" s="63">
        <f t="shared" si="8"/>
        <v>49506.418086420003</v>
      </c>
      <c r="BP217" s="63">
        <f t="shared" si="6"/>
        <v>49699.50551648</v>
      </c>
      <c r="BQ217" s="63">
        <f t="shared" si="6"/>
        <v>49597.924469299993</v>
      </c>
      <c r="BR217" s="63">
        <f t="shared" si="6"/>
        <v>54099.979996229995</v>
      </c>
      <c r="BS217" s="63">
        <f t="shared" si="6"/>
        <v>50522.397694339998</v>
      </c>
      <c r="BT217" s="63">
        <f t="shared" si="6"/>
        <v>50511.243757260003</v>
      </c>
      <c r="BU217" s="63">
        <f t="shared" si="6"/>
        <v>50602.252471649997</v>
      </c>
      <c r="BV217" s="63">
        <f t="shared" si="6"/>
        <v>50695.409353599993</v>
      </c>
      <c r="BW217" s="63">
        <f t="shared" si="6"/>
        <v>50610.838461919993</v>
      </c>
      <c r="BX217" s="63">
        <f t="shared" si="6"/>
        <v>50611.568856639991</v>
      </c>
      <c r="BY217" s="63">
        <f t="shared" si="6"/>
        <v>50612.313055039995</v>
      </c>
      <c r="BZ217" s="63">
        <f t="shared" si="6"/>
        <v>50560.074255679996</v>
      </c>
      <c r="CA217" s="63">
        <f t="shared" si="6"/>
        <v>50744.989357350001</v>
      </c>
      <c r="CB217" s="63">
        <f t="shared" si="6"/>
        <v>50526.18813088</v>
      </c>
      <c r="CC217" s="63">
        <f t="shared" si="6"/>
        <v>50716.452632339991</v>
      </c>
      <c r="CD217" s="63">
        <f t="shared" si="6"/>
        <v>50811.807321900007</v>
      </c>
      <c r="CE217" s="63">
        <f t="shared" si="6"/>
        <v>50386.797135160006</v>
      </c>
      <c r="CF217" s="63">
        <f t="shared" si="6"/>
        <v>50600.440316579996</v>
      </c>
      <c r="CG217" s="63">
        <f t="shared" si="6"/>
        <v>50431.528986079997</v>
      </c>
      <c r="CH217" s="63">
        <f t="shared" si="6"/>
        <v>50411.032823900001</v>
      </c>
      <c r="CI217" s="63">
        <f t="shared" si="6"/>
        <v>50512.777354269994</v>
      </c>
      <c r="CJ217" s="63">
        <f t="shared" si="6"/>
        <v>50502.05017088</v>
      </c>
      <c r="CK217" s="63">
        <f t="shared" si="6"/>
        <v>50177.057449049993</v>
      </c>
      <c r="CL217" s="63">
        <f t="shared" si="6"/>
        <v>50279.466987519998</v>
      </c>
      <c r="CM217" s="63">
        <f t="shared" si="6"/>
        <v>50178.606397349991</v>
      </c>
      <c r="CN217" s="63">
        <f t="shared" si="6"/>
        <v>50223.016447519993</v>
      </c>
      <c r="CO217" s="63">
        <f t="shared" si="6"/>
        <v>50323.269465959995</v>
      </c>
      <c r="CP217" s="63">
        <f t="shared" si="6"/>
        <v>50414.228144699999</v>
      </c>
      <c r="CQ217" s="63">
        <f t="shared" si="6"/>
        <v>50396.915720300007</v>
      </c>
      <c r="CR217" s="63">
        <f t="shared" si="6"/>
        <v>50376.540095199998</v>
      </c>
      <c r="CS217" s="63">
        <f t="shared" si="6"/>
        <v>50368.070907360001</v>
      </c>
      <c r="CT217" s="63">
        <f t="shared" si="6"/>
        <v>50479.718751239998</v>
      </c>
      <c r="CU217" s="63">
        <f t="shared" si="6"/>
        <v>46932.635927449999</v>
      </c>
      <c r="CV217" s="63">
        <f t="shared" si="6"/>
        <v>47021.196853979993</v>
      </c>
      <c r="CW217" s="63">
        <f t="shared" si="6"/>
        <v>50611.149815519995</v>
      </c>
      <c r="CX217" s="63">
        <f t="shared" si="6"/>
        <v>50700.154763700011</v>
      </c>
      <c r="CY217" s="63">
        <f t="shared" si="6"/>
        <v>50651.30637684001</v>
      </c>
      <c r="CZ217" s="63">
        <f t="shared" si="6"/>
        <v>50550.718429119996</v>
      </c>
      <c r="DA217" s="63">
        <f t="shared" si="6"/>
        <v>50652.856929870002</v>
      </c>
      <c r="DB217" s="63">
        <f t="shared" si="6"/>
        <v>50710.512993900003</v>
      </c>
      <c r="DC217" s="63">
        <f t="shared" si="6"/>
        <v>50802.583491599995</v>
      </c>
      <c r="DD217" s="63">
        <f t="shared" si="6"/>
        <v>50781.778265620007</v>
      </c>
      <c r="DE217" s="63">
        <f t="shared" si="6"/>
        <v>50767.002082059997</v>
      </c>
      <c r="DF217" s="63">
        <f t="shared" si="6"/>
        <v>50868.952634040004</v>
      </c>
      <c r="DG217" s="63">
        <f t="shared" si="6"/>
        <v>50869.744650480003</v>
      </c>
      <c r="DH217" s="63">
        <f t="shared" si="6"/>
        <v>50870.541922320001</v>
      </c>
      <c r="DI217" s="63">
        <f t="shared" si="6"/>
        <v>50970.273478700008</v>
      </c>
      <c r="DJ217" s="63">
        <f t="shared" si="6"/>
        <v>51068.324919700011</v>
      </c>
      <c r="DK217" s="63">
        <f t="shared" si="6"/>
        <v>51065.18307744</v>
      </c>
      <c r="DL217" s="63">
        <f t="shared" si="6"/>
        <v>51163.213129350006</v>
      </c>
      <c r="DM217" s="63">
        <f t="shared" si="6"/>
        <v>51158.163782250005</v>
      </c>
      <c r="DN217" s="63">
        <f t="shared" si="6"/>
        <v>51158.9164485</v>
      </c>
      <c r="DO217" s="63">
        <f t="shared" si="6"/>
        <v>51674.570745489997</v>
      </c>
      <c r="DP217" s="63">
        <f t="shared" si="6"/>
        <v>51572.485404000006</v>
      </c>
      <c r="DQ217" s="63">
        <f t="shared" si="6"/>
        <v>51469.835364419996</v>
      </c>
      <c r="DR217" s="63">
        <f t="shared" si="6"/>
        <v>51399.701513259999</v>
      </c>
      <c r="DS217" s="63">
        <f t="shared" si="6"/>
        <v>51299.248789999998</v>
      </c>
      <c r="DT217" s="63">
        <f t="shared" si="6"/>
        <v>51192.66244154999</v>
      </c>
      <c r="DU217" s="63">
        <f t="shared" si="6"/>
        <v>51193.419726749991</v>
      </c>
      <c r="DV217" s="63">
        <f t="shared" si="6"/>
        <v>51295.401461519999</v>
      </c>
      <c r="DW217" s="63">
        <f t="shared" si="6"/>
        <v>51291.139613200001</v>
      </c>
      <c r="DX217" s="63">
        <f t="shared" si="6"/>
        <v>50975.199340899999</v>
      </c>
      <c r="DY217" s="63">
        <f t="shared" si="6"/>
        <v>54485.470228240003</v>
      </c>
      <c r="DZ217" s="63">
        <f t="shared" si="6"/>
        <v>53241.707224929996</v>
      </c>
      <c r="EA217" s="63">
        <f t="shared" si="6"/>
        <v>53134.412250420006</v>
      </c>
      <c r="EB217" s="63">
        <f t="shared" si="12"/>
        <v>53135.237522160001</v>
      </c>
      <c r="EC217" s="63">
        <f t="shared" si="12"/>
        <v>52924.479119950003</v>
      </c>
      <c r="ED217" s="63">
        <f t="shared" si="12"/>
        <v>52934.465935679997</v>
      </c>
      <c r="EE217" s="63">
        <f t="shared" si="12"/>
        <v>52831.379391500006</v>
      </c>
      <c r="EF217" s="63">
        <f t="shared" si="12"/>
        <v>52722.528046399995</v>
      </c>
      <c r="EG217" s="63">
        <f t="shared" si="12"/>
        <v>52606.844944200006</v>
      </c>
      <c r="EH217" s="63">
        <f t="shared" si="12"/>
        <v>52028.825803899999</v>
      </c>
      <c r="EI217" s="63">
        <f t="shared" si="12"/>
        <v>52029.585189009995</v>
      </c>
      <c r="EJ217" s="63">
        <f t="shared" si="12"/>
        <v>51929.722240439994</v>
      </c>
      <c r="EK217" s="63">
        <f t="shared" si="12"/>
        <v>51666.478137970007</v>
      </c>
      <c r="EL217" s="63">
        <f t="shared" si="12"/>
        <v>51662.146809369995</v>
      </c>
      <c r="EM217" s="63">
        <f t="shared" si="12"/>
        <v>51421.166194170008</v>
      </c>
      <c r="EN217" s="63">
        <f t="shared" si="12"/>
        <v>60550.304713389996</v>
      </c>
      <c r="EO217" s="63">
        <f t="shared" si="12"/>
        <v>60550.771336860002</v>
      </c>
      <c r="EP217" s="63">
        <f t="shared" si="12"/>
        <v>60241.150554659987</v>
      </c>
      <c r="EQ217" s="63">
        <f t="shared" si="12"/>
        <v>60242.031452069998</v>
      </c>
      <c r="ER217" s="63">
        <f t="shared" si="13"/>
        <v>60120.381095699995</v>
      </c>
      <c r="ES217" s="63">
        <f t="shared" si="13"/>
        <v>60114.049091400004</v>
      </c>
      <c r="ET217" s="63">
        <f t="shared" si="13"/>
        <v>60071.986086900004</v>
      </c>
      <c r="EU217" s="63">
        <f t="shared" si="13"/>
        <v>60068.189570999995</v>
      </c>
      <c r="EV217" s="63">
        <f t="shared" si="13"/>
        <v>59944.025510849999</v>
      </c>
      <c r="EW217" s="63">
        <f t="shared" si="13"/>
        <v>59944.904344950002</v>
      </c>
      <c r="EX217" s="63">
        <f t="shared" si="13"/>
        <v>59945.782454699998</v>
      </c>
      <c r="EY217" s="63">
        <f t="shared" si="13"/>
        <v>59830.79152554</v>
      </c>
      <c r="EZ217" s="63">
        <f t="shared" si="13"/>
        <v>59728.250882499997</v>
      </c>
      <c r="FA217" s="63">
        <f t="shared" si="13"/>
        <v>59721.225211579993</v>
      </c>
      <c r="FB217" s="63">
        <f t="shared" si="13"/>
        <v>59817.598725780001</v>
      </c>
      <c r="FC217" s="63">
        <f t="shared" si="13"/>
        <v>59906.74307135999</v>
      </c>
      <c r="FD217" s="63">
        <f t="shared" si="13"/>
        <v>61035.888345120002</v>
      </c>
      <c r="FE217" s="63">
        <f t="shared" si="13"/>
        <v>61036.782655679999</v>
      </c>
      <c r="FF217" s="63">
        <f t="shared" si="13"/>
        <v>60920.422205039999</v>
      </c>
      <c r="FG217" s="63">
        <f t="shared" si="13"/>
        <v>61003.231574539997</v>
      </c>
      <c r="FH217" s="63">
        <f t="shared" si="14"/>
        <v>60899.373663839993</v>
      </c>
      <c r="FI217" s="63">
        <f t="shared" si="14"/>
        <v>60894.214931519993</v>
      </c>
      <c r="FJ217" s="63">
        <f t="shared" si="14"/>
        <v>60890.41053216</v>
      </c>
      <c r="FK217" s="63">
        <f t="shared" si="14"/>
        <v>60891.353128080002</v>
      </c>
      <c r="FL217" s="63">
        <f t="shared" si="14"/>
        <v>61192.306907070008</v>
      </c>
      <c r="FM217" s="63">
        <f t="shared" si="14"/>
        <v>61190.505621060009</v>
      </c>
      <c r="FN217" s="63">
        <f t="shared" si="14"/>
        <v>61182.630672360006</v>
      </c>
      <c r="FO217" s="63">
        <f t="shared" si="14"/>
        <v>61175.426268509997</v>
      </c>
      <c r="FP217" s="63">
        <f t="shared" si="14"/>
        <v>61076.317029919999</v>
      </c>
      <c r="FQ217" s="63">
        <f t="shared" si="14"/>
        <v>61171.214520119996</v>
      </c>
      <c r="FR217" s="63">
        <f t="shared" si="14"/>
        <v>52072.24611552</v>
      </c>
      <c r="FS217" s="63">
        <f t="shared" si="14"/>
        <v>52072.998889279996</v>
      </c>
      <c r="FT217" s="63">
        <f t="shared" si="14"/>
        <v>52170.310517220001</v>
      </c>
      <c r="FU217" s="63">
        <f t="shared" si="14"/>
        <v>52163.923411950003</v>
      </c>
      <c r="FV217" s="63">
        <f t="shared" si="14"/>
        <v>52160.08281575999</v>
      </c>
      <c r="FW217" s="63">
        <f t="shared" si="14"/>
        <v>52092.04737249</v>
      </c>
      <c r="FX217" s="63">
        <f t="shared" si="9"/>
        <v>52086.517673820003</v>
      </c>
      <c r="FY217" s="63">
        <f t="shared" si="9"/>
        <v>52187.115057499992</v>
      </c>
      <c r="FZ217" s="63">
        <f t="shared" si="9"/>
        <v>52187.880497500002</v>
      </c>
      <c r="GA217" s="63">
        <f t="shared" si="9"/>
        <v>54592.781370560006</v>
      </c>
      <c r="GB217" s="63"/>
      <c r="GC217" s="29"/>
    </row>
    <row r="218" spans="1:185" x14ac:dyDescent="0.2">
      <c r="B218" t="s">
        <v>56</v>
      </c>
      <c r="C218" s="63">
        <f t="shared" si="5"/>
        <v>237430.59468674997</v>
      </c>
      <c r="D218" s="63">
        <f t="shared" si="5"/>
        <v>239575.24625268002</v>
      </c>
      <c r="E218" s="63">
        <f t="shared" si="5"/>
        <v>241671.66186933004</v>
      </c>
      <c r="F218" s="63">
        <f t="shared" si="5"/>
        <v>243788.71783056</v>
      </c>
      <c r="G218" s="63">
        <f t="shared" si="5"/>
        <v>245792.35083000001</v>
      </c>
      <c r="H218" s="63">
        <f t="shared" si="5"/>
        <v>247891.01423835001</v>
      </c>
      <c r="I218" s="63">
        <f t="shared" si="5"/>
        <v>262499.51846183999</v>
      </c>
      <c r="J218" s="63">
        <f t="shared" si="5"/>
        <v>263113.63961364003</v>
      </c>
      <c r="K218" s="63">
        <f t="shared" si="5"/>
        <v>263574.91433483001</v>
      </c>
      <c r="L218" s="63">
        <f t="shared" si="5"/>
        <v>263749.89940598002</v>
      </c>
      <c r="M218" s="63">
        <f t="shared" si="5"/>
        <v>264239.56880320999</v>
      </c>
      <c r="N218" s="63">
        <f t="shared" si="5"/>
        <v>264880.09425968002</v>
      </c>
      <c r="O218" s="63">
        <f t="shared" si="5"/>
        <v>265507.09287941997</v>
      </c>
      <c r="P218" s="63">
        <f t="shared" si="5"/>
        <v>265912.01059662004</v>
      </c>
      <c r="Q218" s="63">
        <f t="shared" si="5"/>
        <v>268140.49068310001</v>
      </c>
      <c r="R218" s="63">
        <f t="shared" si="5"/>
        <v>270250.33050862001</v>
      </c>
      <c r="S218" s="63">
        <f t="shared" si="10"/>
        <v>271386.85612875997</v>
      </c>
      <c r="T218" s="63">
        <f t="shared" si="10"/>
        <v>273269.91196674004</v>
      </c>
      <c r="U218" s="63">
        <f t="shared" si="10"/>
        <v>275831.06610891997</v>
      </c>
      <c r="V218" s="63">
        <f t="shared" si="10"/>
        <v>278559.26106307004</v>
      </c>
      <c r="W218" s="63">
        <f t="shared" si="10"/>
        <v>280988.68657511997</v>
      </c>
      <c r="X218" s="63">
        <f t="shared" si="10"/>
        <v>283435.13039829</v>
      </c>
      <c r="Y218" s="63">
        <f t="shared" si="10"/>
        <v>285798.16487918998</v>
      </c>
      <c r="Z218" s="63">
        <f t="shared" si="10"/>
        <v>287926.51331178</v>
      </c>
      <c r="AA218" s="63">
        <f t="shared" si="10"/>
        <v>290332.28588364</v>
      </c>
      <c r="AB218" s="63">
        <f t="shared" si="10"/>
        <v>292850.81701503997</v>
      </c>
      <c r="AC218" s="63">
        <f t="shared" si="10"/>
        <v>291320.24862500001</v>
      </c>
      <c r="AD218" s="63">
        <f t="shared" si="10"/>
        <v>289818.98600929999</v>
      </c>
      <c r="AE218" s="63">
        <f t="shared" si="10"/>
        <v>285271.82076444005</v>
      </c>
      <c r="AF218" s="63">
        <f t="shared" si="10"/>
        <v>281018.34937665</v>
      </c>
      <c r="AG218" s="63">
        <f t="shared" si="10"/>
        <v>276878.20753339998</v>
      </c>
      <c r="AH218" s="63">
        <f t="shared" si="10"/>
        <v>273072.64131520002</v>
      </c>
      <c r="AI218" s="63">
        <f t="shared" si="11"/>
        <v>269162.6357324</v>
      </c>
      <c r="AJ218" s="63">
        <f t="shared" si="11"/>
        <v>268306.97188317002</v>
      </c>
      <c r="AK218" s="63">
        <f t="shared" si="11"/>
        <v>267502.66328303999</v>
      </c>
      <c r="AL218" s="63">
        <f t="shared" si="11"/>
        <v>266628.81197370001</v>
      </c>
      <c r="AM218" s="63">
        <f t="shared" si="11"/>
        <v>266134.96226716007</v>
      </c>
      <c r="AN218" s="63">
        <f t="shared" si="11"/>
        <v>265632.69620085997</v>
      </c>
      <c r="AO218" s="63">
        <f t="shared" si="11"/>
        <v>265106.07371054997</v>
      </c>
      <c r="AP218" s="63">
        <f t="shared" si="11"/>
        <v>264617.04428852</v>
      </c>
      <c r="AQ218" s="63">
        <f t="shared" si="11"/>
        <v>260781.32052827999</v>
      </c>
      <c r="AR218" s="63">
        <f t="shared" si="11"/>
        <v>257247.18089774996</v>
      </c>
      <c r="AS218" s="63">
        <f t="shared" si="11"/>
        <v>252955.99186648001</v>
      </c>
      <c r="AT218" s="63">
        <f t="shared" si="11"/>
        <v>249774.30609664004</v>
      </c>
      <c r="AU218" s="63">
        <f t="shared" si="11"/>
        <v>246679.76698200003</v>
      </c>
      <c r="AV218" s="63">
        <f t="shared" si="11"/>
        <v>243689.35848959998</v>
      </c>
      <c r="AW218" s="63">
        <f t="shared" si="11"/>
        <v>241558.59334662999</v>
      </c>
      <c r="AX218" s="63">
        <f t="shared" si="11"/>
        <v>241479.62888220002</v>
      </c>
      <c r="AY218" s="63">
        <f t="shared" si="7"/>
        <v>241457.52877758004</v>
      </c>
      <c r="AZ218" s="63">
        <f t="shared" si="7"/>
        <v>241128.69071704999</v>
      </c>
      <c r="BA218" s="63">
        <f t="shared" si="7"/>
        <v>241117.94959705</v>
      </c>
      <c r="BB218" s="63">
        <f t="shared" si="7"/>
        <v>241028.40764592</v>
      </c>
      <c r="BC218" s="63">
        <f t="shared" si="7"/>
        <v>241027.96419576</v>
      </c>
      <c r="BD218" s="63">
        <f t="shared" si="7"/>
        <v>241064.86449415996</v>
      </c>
      <c r="BE218" s="63">
        <f t="shared" si="7"/>
        <v>240987.53995918002</v>
      </c>
      <c r="BF218" s="63">
        <f t="shared" si="7"/>
        <v>240973.37968956001</v>
      </c>
      <c r="BG218" s="63">
        <f t="shared" si="7"/>
        <v>243833.428587</v>
      </c>
      <c r="BH218" s="63">
        <f t="shared" si="7"/>
        <v>246571.19852725003</v>
      </c>
      <c r="BI218" s="63">
        <f t="shared" si="7"/>
        <v>249092.38981923996</v>
      </c>
      <c r="BJ218" s="63">
        <f t="shared" si="7"/>
        <v>251797.51227923998</v>
      </c>
      <c r="BK218" s="63">
        <f t="shared" si="8"/>
        <v>253961.91287208002</v>
      </c>
      <c r="BL218" s="63">
        <f t="shared" si="8"/>
        <v>256051.67036680004</v>
      </c>
      <c r="BM218" s="63">
        <f t="shared" si="8"/>
        <v>258029.44875655003</v>
      </c>
      <c r="BN218" s="63">
        <f t="shared" si="8"/>
        <v>257437.62061867997</v>
      </c>
      <c r="BO218" s="63">
        <f t="shared" si="8"/>
        <v>256736.84328319997</v>
      </c>
      <c r="BP218" s="63">
        <f t="shared" si="6"/>
        <v>255976.21060800002</v>
      </c>
      <c r="BQ218" s="63">
        <f t="shared" si="6"/>
        <v>255379.14332037003</v>
      </c>
      <c r="BR218" s="63">
        <f t="shared" si="6"/>
        <v>254856.63891684997</v>
      </c>
      <c r="BS218" s="63">
        <f t="shared" si="6"/>
        <v>254313.68905377001</v>
      </c>
      <c r="BT218" s="63">
        <f t="shared" si="6"/>
        <v>253777.43518890001</v>
      </c>
      <c r="BU218" s="63">
        <f t="shared" si="6"/>
        <v>256156.84684143</v>
      </c>
      <c r="BV218" s="63">
        <f t="shared" si="6"/>
        <v>258475.02316920002</v>
      </c>
      <c r="BW218" s="63">
        <f t="shared" si="6"/>
        <v>260640.13456060004</v>
      </c>
      <c r="BX218" s="63">
        <f t="shared" si="6"/>
        <v>262875.29498625</v>
      </c>
      <c r="BY218" s="63">
        <f t="shared" si="6"/>
        <v>264924.14267160004</v>
      </c>
      <c r="BZ218" s="63">
        <f t="shared" si="6"/>
        <v>266951.56086235004</v>
      </c>
      <c r="CA218" s="63">
        <f t="shared" si="6"/>
        <v>269061.17043445999</v>
      </c>
      <c r="CB218" s="63">
        <f t="shared" si="6"/>
        <v>269162.62962000002</v>
      </c>
      <c r="CC218" s="63">
        <f t="shared" si="6"/>
        <v>269183.75352960004</v>
      </c>
      <c r="CD218" s="63">
        <f t="shared" si="6"/>
        <v>268579.18394879997</v>
      </c>
      <c r="CE218" s="63">
        <f t="shared" si="6"/>
        <v>268690.07592634996</v>
      </c>
      <c r="CF218" s="63">
        <f t="shared" si="6"/>
        <v>268912.38862683001</v>
      </c>
      <c r="CG218" s="63">
        <f t="shared" si="6"/>
        <v>269133.05034576001</v>
      </c>
      <c r="CH218" s="63">
        <f t="shared" si="6"/>
        <v>269431.88168868003</v>
      </c>
      <c r="CI218" s="63">
        <f t="shared" si="6"/>
        <v>269362.81799983996</v>
      </c>
      <c r="CJ218" s="63">
        <f t="shared" si="6"/>
        <v>269520.26842129999</v>
      </c>
      <c r="CK218" s="63">
        <f t="shared" si="6"/>
        <v>269687.17360367998</v>
      </c>
      <c r="CL218" s="63">
        <f t="shared" si="6"/>
        <v>269946.26168177003</v>
      </c>
      <c r="CM218" s="63">
        <f t="shared" si="6"/>
        <v>270242.43381974997</v>
      </c>
      <c r="CN218" s="63">
        <f t="shared" si="6"/>
        <v>279343.55238857999</v>
      </c>
      <c r="CO218" s="63">
        <f t="shared" si="6"/>
        <v>280117.44188414002</v>
      </c>
      <c r="CP218" s="63">
        <f t="shared" si="6"/>
        <v>280617.61293224996</v>
      </c>
      <c r="CQ218" s="63">
        <f t="shared" si="6"/>
        <v>281214.03959063999</v>
      </c>
      <c r="CR218" s="63">
        <f t="shared" si="6"/>
        <v>281344.63012704003</v>
      </c>
      <c r="CS218" s="63">
        <f t="shared" si="6"/>
        <v>281566.32259476004</v>
      </c>
      <c r="CT218" s="63">
        <f t="shared" si="6"/>
        <v>281676.90263895004</v>
      </c>
      <c r="CU218" s="63">
        <f t="shared" si="6"/>
        <v>279092.79292146</v>
      </c>
      <c r="CV218" s="63">
        <f t="shared" si="6"/>
        <v>276338.63987807999</v>
      </c>
      <c r="CW218" s="63">
        <f t="shared" si="6"/>
        <v>273917.60306687001</v>
      </c>
      <c r="CX218" s="63">
        <f t="shared" si="6"/>
        <v>271541.69193149998</v>
      </c>
      <c r="CY218" s="63">
        <f t="shared" si="6"/>
        <v>269222.39313389</v>
      </c>
      <c r="CZ218" s="63">
        <f t="shared" si="6"/>
        <v>267001.01869386004</v>
      </c>
      <c r="DA218" s="63">
        <f t="shared" si="6"/>
        <v>264853.68284699996</v>
      </c>
      <c r="DB218" s="63">
        <f t="shared" si="6"/>
        <v>262609.84992711997</v>
      </c>
      <c r="DC218" s="63">
        <f t="shared" si="6"/>
        <v>260487.53145921</v>
      </c>
      <c r="DD218" s="63">
        <f t="shared" si="6"/>
        <v>258280.35884519998</v>
      </c>
      <c r="DE218" s="63">
        <f t="shared" si="6"/>
        <v>256049.96546664005</v>
      </c>
      <c r="DF218" s="63">
        <f t="shared" si="6"/>
        <v>253866.84205674005</v>
      </c>
      <c r="DG218" s="63">
        <f t="shared" si="6"/>
        <v>251757.69868024997</v>
      </c>
      <c r="DH218" s="63">
        <f t="shared" si="6"/>
        <v>249611.57216307</v>
      </c>
      <c r="DI218" s="63">
        <f t="shared" si="6"/>
        <v>247472.61043710005</v>
      </c>
      <c r="DJ218" s="63">
        <f t="shared" si="6"/>
        <v>245422.73264159996</v>
      </c>
      <c r="DK218" s="63">
        <f t="shared" si="6"/>
        <v>243276.02961372002</v>
      </c>
      <c r="DL218" s="63">
        <f t="shared" si="6"/>
        <v>241206.51699899998</v>
      </c>
      <c r="DM218" s="63">
        <f t="shared" si="6"/>
        <v>239324.28361373997</v>
      </c>
      <c r="DN218" s="63">
        <f t="shared" si="6"/>
        <v>237512.54311149998</v>
      </c>
      <c r="DO218" s="63">
        <f t="shared" si="6"/>
        <v>235774.74890448002</v>
      </c>
      <c r="DP218" s="63">
        <f t="shared" si="6"/>
        <v>234006.05682791999</v>
      </c>
      <c r="DQ218" s="63">
        <f t="shared" si="6"/>
        <v>232288.50933854998</v>
      </c>
      <c r="DR218" s="63">
        <f t="shared" si="6"/>
        <v>221700.27391498003</v>
      </c>
      <c r="DS218" s="63">
        <f t="shared" si="6"/>
        <v>220078.37104704001</v>
      </c>
      <c r="DT218" s="63">
        <f t="shared" si="6"/>
        <v>218418.44604888</v>
      </c>
      <c r="DU218" s="63">
        <f t="shared" si="6"/>
        <v>216791.426164</v>
      </c>
      <c r="DV218" s="63">
        <f t="shared" si="6"/>
        <v>215201.38229271997</v>
      </c>
      <c r="DW218" s="63">
        <f t="shared" si="6"/>
        <v>214485.72063246</v>
      </c>
      <c r="DX218" s="63">
        <f t="shared" si="6"/>
        <v>213728.49829534002</v>
      </c>
      <c r="DY218" s="63">
        <f t="shared" si="6"/>
        <v>230430.98957573998</v>
      </c>
      <c r="DZ218" s="63">
        <f t="shared" ref="DZ218:EA218" si="15">SUMIFS(DZ$6:DZ$205,$A$6:$A$205,$B218,$B$6:$B$205,$B$208)*SUMIFS(DZ$6:DZ$205,$A$6:$A$205,$B218,$B$6:$B$205,$B$209)/100</f>
        <v>232144.51265620999</v>
      </c>
      <c r="EA218" s="63">
        <f t="shared" si="15"/>
        <v>233641.17288882003</v>
      </c>
      <c r="EB218" s="63">
        <f t="shared" si="12"/>
        <v>235008.14278093996</v>
      </c>
      <c r="EC218" s="63">
        <f t="shared" si="12"/>
        <v>236301.22573535997</v>
      </c>
      <c r="ED218" s="63">
        <f t="shared" si="12"/>
        <v>237498.28722554006</v>
      </c>
      <c r="EE218" s="63">
        <f t="shared" si="12"/>
        <v>238663.95704909999</v>
      </c>
      <c r="EF218" s="63">
        <f t="shared" si="12"/>
        <v>239893.60917652</v>
      </c>
      <c r="EG218" s="63">
        <f t="shared" si="12"/>
        <v>241117.36448513999</v>
      </c>
      <c r="EH218" s="63">
        <f t="shared" si="12"/>
        <v>242235.96276234995</v>
      </c>
      <c r="EI218" s="63">
        <f t="shared" si="12"/>
        <v>243306.90536862001</v>
      </c>
      <c r="EJ218" s="63">
        <f t="shared" si="12"/>
        <v>244340.90947013997</v>
      </c>
      <c r="EK218" s="63">
        <f t="shared" si="12"/>
        <v>244788.83926400999</v>
      </c>
      <c r="EL218" s="63">
        <f t="shared" si="12"/>
        <v>245188.11948761999</v>
      </c>
      <c r="EM218" s="63">
        <f t="shared" si="12"/>
        <v>260288.81630335998</v>
      </c>
      <c r="EN218" s="63">
        <f t="shared" si="12"/>
        <v>260343.09696299999</v>
      </c>
      <c r="EO218" s="63">
        <f t="shared" si="12"/>
        <v>260337.42087506998</v>
      </c>
      <c r="EP218" s="63">
        <f t="shared" si="12"/>
        <v>260337.02919202001</v>
      </c>
      <c r="EQ218" s="63">
        <f t="shared" si="12"/>
        <v>260299.73036849999</v>
      </c>
      <c r="ER218" s="63">
        <f t="shared" si="13"/>
        <v>260022.01729986005</v>
      </c>
      <c r="ES218" s="63">
        <f t="shared" si="13"/>
        <v>259677.65244430001</v>
      </c>
      <c r="ET218" s="63">
        <f t="shared" si="13"/>
        <v>259286.58734928002</v>
      </c>
      <c r="EU218" s="63">
        <f t="shared" si="13"/>
        <v>258900.51577656</v>
      </c>
      <c r="EV218" s="63">
        <f t="shared" si="13"/>
        <v>257975.24599</v>
      </c>
      <c r="EW218" s="63">
        <f t="shared" si="13"/>
        <v>257422.07441060001</v>
      </c>
      <c r="EX218" s="63">
        <f t="shared" si="13"/>
        <v>257023.43627949999</v>
      </c>
      <c r="EY218" s="63">
        <f t="shared" si="13"/>
        <v>257773.21845030002</v>
      </c>
      <c r="EZ218" s="63">
        <f t="shared" si="13"/>
        <v>258392.78452092002</v>
      </c>
      <c r="FA218" s="63">
        <f t="shared" si="13"/>
        <v>258373.60424694003</v>
      </c>
      <c r="FB218" s="63">
        <f t="shared" si="13"/>
        <v>258324.52039344001</v>
      </c>
      <c r="FC218" s="63">
        <f t="shared" si="13"/>
        <v>243644.72517000002</v>
      </c>
      <c r="FD218" s="63">
        <f t="shared" si="13"/>
        <v>244049.35830317999</v>
      </c>
      <c r="FE218" s="63">
        <f t="shared" si="13"/>
        <v>244343.58359594</v>
      </c>
      <c r="FF218" s="63">
        <f t="shared" si="13"/>
        <v>244608.02850779999</v>
      </c>
      <c r="FG218" s="63">
        <f t="shared" si="13"/>
        <v>244929.92845644001</v>
      </c>
      <c r="FH218" s="63">
        <f t="shared" si="14"/>
        <v>245389.75608615999</v>
      </c>
      <c r="FI218" s="63">
        <f t="shared" si="14"/>
        <v>245584.87387140002</v>
      </c>
      <c r="FJ218" s="63">
        <f t="shared" si="14"/>
        <v>245640.79961255004</v>
      </c>
      <c r="FK218" s="63">
        <f t="shared" si="14"/>
        <v>245787.63097041997</v>
      </c>
      <c r="FL218" s="63">
        <f t="shared" si="14"/>
        <v>245934.45769095005</v>
      </c>
      <c r="FM218" s="63">
        <f t="shared" si="14"/>
        <v>245876.23987120003</v>
      </c>
      <c r="FN218" s="63">
        <f t="shared" si="14"/>
        <v>245785.00880177997</v>
      </c>
      <c r="FO218" s="63">
        <f t="shared" si="14"/>
        <v>246683.86324191999</v>
      </c>
      <c r="FP218" s="63">
        <f t="shared" si="14"/>
        <v>247603.33371738001</v>
      </c>
      <c r="FQ218" s="63">
        <f t="shared" si="14"/>
        <v>234073.51369856999</v>
      </c>
      <c r="FR218" s="63">
        <f t="shared" si="14"/>
        <v>235470.97731229998</v>
      </c>
      <c r="FS218" s="63">
        <f t="shared" si="14"/>
        <v>236868.45147396001</v>
      </c>
      <c r="FT218" s="63">
        <f t="shared" si="14"/>
        <v>237884.24148027002</v>
      </c>
      <c r="FU218" s="63">
        <f t="shared" si="14"/>
        <v>238892.05013444996</v>
      </c>
      <c r="FV218" s="63">
        <f t="shared" si="14"/>
        <v>240127.32629494998</v>
      </c>
      <c r="FW218" s="63">
        <f t="shared" si="14"/>
        <v>241300.64701056</v>
      </c>
      <c r="FX218" s="63">
        <f t="shared" si="9"/>
        <v>242489.80421748001</v>
      </c>
      <c r="FY218" s="63">
        <f t="shared" si="9"/>
        <v>243665.80830787998</v>
      </c>
      <c r="FZ218" s="63">
        <f t="shared" si="9"/>
        <v>244510.78582845003</v>
      </c>
      <c r="GA218" s="63">
        <f t="shared" si="9"/>
        <v>244808.93860740002</v>
      </c>
      <c r="GB218" s="63"/>
      <c r="GC218" s="29"/>
    </row>
    <row r="219" spans="1:185" x14ac:dyDescent="0.2">
      <c r="B219" t="s">
        <v>5</v>
      </c>
      <c r="C219" s="63">
        <f t="shared" si="5"/>
        <v>34604.017184880002</v>
      </c>
      <c r="D219" s="63">
        <f t="shared" si="5"/>
        <v>38451.79199487</v>
      </c>
      <c r="E219" s="63">
        <f t="shared" si="5"/>
        <v>34499.079019919998</v>
      </c>
      <c r="F219" s="63">
        <f t="shared" si="5"/>
        <v>34983.586999200001</v>
      </c>
      <c r="G219" s="63">
        <f t="shared" si="5"/>
        <v>35091.709267470003</v>
      </c>
      <c r="H219" s="63">
        <f t="shared" si="5"/>
        <v>35740.926111220004</v>
      </c>
      <c r="I219" s="63">
        <f t="shared" si="5"/>
        <v>35860.596697679997</v>
      </c>
      <c r="J219" s="63">
        <f t="shared" si="5"/>
        <v>36214.940461630002</v>
      </c>
      <c r="K219" s="63">
        <f t="shared" si="5"/>
        <v>36416.297440860006</v>
      </c>
      <c r="L219" s="63">
        <f t="shared" si="5"/>
        <v>36689.405461800008</v>
      </c>
      <c r="M219" s="63">
        <f t="shared" si="5"/>
        <v>36884.888392990004</v>
      </c>
      <c r="N219" s="63">
        <f t="shared" si="5"/>
        <v>37134.147340619995</v>
      </c>
      <c r="O219" s="63">
        <f t="shared" si="5"/>
        <v>37210.714193559994</v>
      </c>
      <c r="P219" s="63">
        <f t="shared" si="5"/>
        <v>36980.890055999997</v>
      </c>
      <c r="Q219" s="63">
        <f t="shared" si="5"/>
        <v>36932.462468239995</v>
      </c>
      <c r="R219" s="63">
        <f t="shared" si="5"/>
        <v>36843.43934615</v>
      </c>
      <c r="S219" s="63">
        <f t="shared" si="10"/>
        <v>36597.95032638</v>
      </c>
      <c r="T219" s="63">
        <f t="shared" si="10"/>
        <v>36296.022039479998</v>
      </c>
      <c r="U219" s="63">
        <f t="shared" si="10"/>
        <v>36054.556778240003</v>
      </c>
      <c r="V219" s="63">
        <f t="shared" si="10"/>
        <v>36049.48643384</v>
      </c>
      <c r="W219" s="63">
        <f t="shared" si="10"/>
        <v>36082.299696100003</v>
      </c>
      <c r="X219" s="63">
        <f t="shared" si="10"/>
        <v>36022.311295150001</v>
      </c>
      <c r="Y219" s="63">
        <f t="shared" si="10"/>
        <v>35198.346468920005</v>
      </c>
      <c r="Z219" s="63">
        <f t="shared" si="10"/>
        <v>35218.778703359996</v>
      </c>
      <c r="AA219" s="63">
        <f t="shared" si="10"/>
        <v>35232.335045899992</v>
      </c>
      <c r="AB219" s="63">
        <f t="shared" si="10"/>
        <v>35245.907059199999</v>
      </c>
      <c r="AC219" s="63">
        <f t="shared" si="10"/>
        <v>35028.771396080003</v>
      </c>
      <c r="AD219" s="63">
        <f t="shared" si="10"/>
        <v>34841.789752000004</v>
      </c>
      <c r="AE219" s="63">
        <f t="shared" si="10"/>
        <v>34055.850711999999</v>
      </c>
      <c r="AF219" s="63">
        <f t="shared" si="10"/>
        <v>32923.009271460003</v>
      </c>
      <c r="AG219" s="63">
        <f t="shared" si="10"/>
        <v>32025.214576419996</v>
      </c>
      <c r="AH219" s="63">
        <f t="shared" si="10"/>
        <v>31829.127578510001</v>
      </c>
      <c r="AI219" s="63">
        <f t="shared" si="11"/>
        <v>31384.218903999998</v>
      </c>
      <c r="AJ219" s="63">
        <f t="shared" si="11"/>
        <v>31020.402859399997</v>
      </c>
      <c r="AK219" s="63">
        <f t="shared" si="11"/>
        <v>30708.222135959997</v>
      </c>
      <c r="AL219" s="63">
        <f t="shared" si="11"/>
        <v>29890.046273159998</v>
      </c>
      <c r="AM219" s="63">
        <f t="shared" si="11"/>
        <v>29581.125048290003</v>
      </c>
      <c r="AN219" s="63">
        <f t="shared" si="11"/>
        <v>29212.404984029996</v>
      </c>
      <c r="AO219" s="63">
        <f t="shared" si="11"/>
        <v>28918.23053384</v>
      </c>
      <c r="AP219" s="63">
        <f t="shared" si="11"/>
        <v>28552.037231219998</v>
      </c>
      <c r="AQ219" s="63">
        <f t="shared" si="11"/>
        <v>28126.152293100004</v>
      </c>
      <c r="AR219" s="63">
        <f t="shared" si="11"/>
        <v>27606.830398360002</v>
      </c>
      <c r="AS219" s="63">
        <f t="shared" si="11"/>
        <v>27344.364942440003</v>
      </c>
      <c r="AT219" s="63">
        <f t="shared" si="11"/>
        <v>27330.885172720002</v>
      </c>
      <c r="AU219" s="63">
        <f t="shared" si="11"/>
        <v>27344.467834320003</v>
      </c>
      <c r="AV219" s="63">
        <f t="shared" si="11"/>
        <v>27338.241395699995</v>
      </c>
      <c r="AW219" s="63">
        <f t="shared" si="11"/>
        <v>27547.599688230002</v>
      </c>
      <c r="AX219" s="63">
        <f t="shared" si="11"/>
        <v>27866.352956579998</v>
      </c>
      <c r="AY219" s="63">
        <f t="shared" si="7"/>
        <v>28221.080681910003</v>
      </c>
      <c r="AZ219" s="63">
        <f t="shared" si="7"/>
        <v>28221.799351919995</v>
      </c>
      <c r="BA219" s="63">
        <f t="shared" si="7"/>
        <v>28247.186712189996</v>
      </c>
      <c r="BB219" s="63">
        <f t="shared" si="7"/>
        <v>28227.649549160004</v>
      </c>
      <c r="BC219" s="63">
        <f t="shared" si="7"/>
        <v>28149.550501799997</v>
      </c>
      <c r="BD219" s="63">
        <f t="shared" si="7"/>
        <v>28025.676424230001</v>
      </c>
      <c r="BE219" s="63">
        <f t="shared" si="7"/>
        <v>27965.742431599996</v>
      </c>
      <c r="BF219" s="63">
        <f t="shared" si="7"/>
        <v>27852.602941799996</v>
      </c>
      <c r="BG219" s="63">
        <f t="shared" si="7"/>
        <v>28015.596329600001</v>
      </c>
      <c r="BH219" s="63">
        <f t="shared" si="7"/>
        <v>28111.514792010003</v>
      </c>
      <c r="BI219" s="63">
        <f t="shared" si="7"/>
        <v>28614.641046600002</v>
      </c>
      <c r="BJ219" s="63">
        <f t="shared" si="7"/>
        <v>29072.300562500001</v>
      </c>
      <c r="BK219" s="63">
        <f t="shared" si="8"/>
        <v>29614.914005999999</v>
      </c>
      <c r="BL219" s="63">
        <f t="shared" si="8"/>
        <v>29752.478153640004</v>
      </c>
      <c r="BM219" s="63">
        <f t="shared" si="8"/>
        <v>29824.700934600001</v>
      </c>
      <c r="BN219" s="63">
        <f t="shared" si="8"/>
        <v>29839.956533709996</v>
      </c>
      <c r="BO219" s="63">
        <f t="shared" si="8"/>
        <v>29623.908424559999</v>
      </c>
      <c r="BP219" s="63">
        <f t="shared" si="8"/>
        <v>29576.354986529997</v>
      </c>
      <c r="BQ219" s="63">
        <f t="shared" si="8"/>
        <v>29465.629399800004</v>
      </c>
      <c r="BR219" s="63">
        <f t="shared" si="8"/>
        <v>29420.247156149995</v>
      </c>
      <c r="BS219" s="63">
        <f t="shared" si="8"/>
        <v>29322.2129112</v>
      </c>
      <c r="BT219" s="63">
        <f t="shared" si="8"/>
        <v>29275.6599432</v>
      </c>
      <c r="BU219" s="63">
        <f t="shared" si="8"/>
        <v>29328.076532520001</v>
      </c>
      <c r="BV219" s="63">
        <f t="shared" si="8"/>
        <v>29311.594823899999</v>
      </c>
      <c r="BW219" s="63">
        <f t="shared" si="8"/>
        <v>29342.925315</v>
      </c>
      <c r="BX219" s="63">
        <f t="shared" si="8"/>
        <v>29382.390725160003</v>
      </c>
      <c r="BY219" s="63">
        <f t="shared" si="8"/>
        <v>29415.347024440001</v>
      </c>
      <c r="BZ219" s="63">
        <f t="shared" si="8"/>
        <v>29420.20141152</v>
      </c>
      <c r="CA219" s="63">
        <f t="shared" ref="CA219:CP230" si="16">SUMIFS(CA$6:CA$205,$A$6:$A$205,$B219,$B$6:$B$205,$B$208)*SUMIFS(CA$6:CA$205,$A$6:$A$205,$B219,$B$6:$B$205,$B$209)/100</f>
        <v>29492.188443120001</v>
      </c>
      <c r="CB219" s="63">
        <f t="shared" si="16"/>
        <v>29486.666894159996</v>
      </c>
      <c r="CC219" s="63">
        <f t="shared" si="16"/>
        <v>29415.485559359997</v>
      </c>
      <c r="CD219" s="63">
        <f t="shared" si="16"/>
        <v>29819.927849300002</v>
      </c>
      <c r="CE219" s="63">
        <f t="shared" si="16"/>
        <v>29714.363960520001</v>
      </c>
      <c r="CF219" s="63">
        <f t="shared" si="16"/>
        <v>29714.718726190004</v>
      </c>
      <c r="CG219" s="63">
        <f t="shared" si="16"/>
        <v>29688.249216600001</v>
      </c>
      <c r="CH219" s="63">
        <f t="shared" si="16"/>
        <v>29655.228243200003</v>
      </c>
      <c r="CI219" s="63">
        <f t="shared" si="16"/>
        <v>29626.147387799996</v>
      </c>
      <c r="CJ219" s="63">
        <f t="shared" si="16"/>
        <v>29591.677281920001</v>
      </c>
      <c r="CK219" s="63">
        <f t="shared" si="16"/>
        <v>29558.16450657</v>
      </c>
      <c r="CL219" s="63">
        <f t="shared" si="16"/>
        <v>29565.137835279995</v>
      </c>
      <c r="CM219" s="63">
        <f t="shared" si="16"/>
        <v>29505.926294389999</v>
      </c>
      <c r="CN219" s="63">
        <f t="shared" si="16"/>
        <v>29219.964689280001</v>
      </c>
      <c r="CO219" s="63">
        <f t="shared" si="16"/>
        <v>29197.118346599997</v>
      </c>
      <c r="CP219" s="63">
        <f t="shared" si="16"/>
        <v>29135.873140710002</v>
      </c>
      <c r="CQ219" s="63">
        <f t="shared" ref="CQ219:DF230" si="17">SUMIFS(CQ$6:CQ$205,$A$6:$A$205,$B219,$B$6:$B$205,$B$208)*SUMIFS(CQ$6:CQ$205,$A$6:$A$205,$B219,$B$6:$B$205,$B$209)/100</f>
        <v>29112.422190320001</v>
      </c>
      <c r="CR219" s="63">
        <f t="shared" si="17"/>
        <v>29031.395263639999</v>
      </c>
      <c r="CS219" s="63">
        <f t="shared" si="17"/>
        <v>29177.200064460001</v>
      </c>
      <c r="CT219" s="63">
        <f t="shared" si="17"/>
        <v>29190.775323099995</v>
      </c>
      <c r="CU219" s="63">
        <f t="shared" si="17"/>
        <v>29099.091211110001</v>
      </c>
      <c r="CV219" s="63">
        <f t="shared" si="17"/>
        <v>28966.228452079999</v>
      </c>
      <c r="CW219" s="63">
        <f t="shared" si="17"/>
        <v>28906.451696760003</v>
      </c>
      <c r="CX219" s="63">
        <f t="shared" si="17"/>
        <v>28751.823320399999</v>
      </c>
      <c r="CY219" s="63">
        <f t="shared" si="17"/>
        <v>28670.597343240002</v>
      </c>
      <c r="CZ219" s="63">
        <f t="shared" si="17"/>
        <v>28604.970333360001</v>
      </c>
      <c r="DA219" s="63">
        <f t="shared" si="17"/>
        <v>28499.767882519998</v>
      </c>
      <c r="DB219" s="63">
        <f t="shared" si="17"/>
        <v>28451.516082149999</v>
      </c>
      <c r="DC219" s="63">
        <f t="shared" si="17"/>
        <v>28293.71052882</v>
      </c>
      <c r="DD219" s="63">
        <f t="shared" si="17"/>
        <v>28285.064040999998</v>
      </c>
      <c r="DE219" s="63">
        <f t="shared" si="17"/>
        <v>28176.896031479999</v>
      </c>
      <c r="DF219" s="63">
        <f t="shared" si="17"/>
        <v>28052.234187250004</v>
      </c>
      <c r="DG219" s="63">
        <f t="shared" ref="DG219:DV230" si="18">SUMIFS(DG$6:DG$205,$A$6:$A$205,$B219,$B$6:$B$205,$B$208)*SUMIFS(DG$6:DG$205,$A$6:$A$205,$B219,$B$6:$B$205,$B$209)/100</f>
        <v>27986.775940749998</v>
      </c>
      <c r="DH219" s="63">
        <f t="shared" si="18"/>
        <v>27941.050419840001</v>
      </c>
      <c r="DI219" s="63">
        <f t="shared" si="18"/>
        <v>27880.81646211</v>
      </c>
      <c r="DJ219" s="63">
        <f t="shared" si="18"/>
        <v>27834.437816879999</v>
      </c>
      <c r="DK219" s="63">
        <f t="shared" si="18"/>
        <v>27774.482949810001</v>
      </c>
      <c r="DL219" s="63">
        <f t="shared" si="18"/>
        <v>27746.566634180002</v>
      </c>
      <c r="DM219" s="63">
        <f t="shared" si="18"/>
        <v>27673.4566944</v>
      </c>
      <c r="DN219" s="63">
        <f t="shared" si="18"/>
        <v>27647.464367239998</v>
      </c>
      <c r="DO219" s="63">
        <f t="shared" si="18"/>
        <v>27601.743794130001</v>
      </c>
      <c r="DP219" s="63">
        <f t="shared" si="18"/>
        <v>27503.966743559999</v>
      </c>
      <c r="DQ219" s="63">
        <f t="shared" si="18"/>
        <v>27474.394554679999</v>
      </c>
      <c r="DR219" s="63">
        <f t="shared" si="18"/>
        <v>27338.95033254</v>
      </c>
      <c r="DS219" s="63">
        <f t="shared" si="18"/>
        <v>26931.486351360003</v>
      </c>
      <c r="DT219" s="63">
        <f t="shared" si="18"/>
        <v>26556.443417840001</v>
      </c>
      <c r="DU219" s="63">
        <f t="shared" si="18"/>
        <v>26162.129719550001</v>
      </c>
      <c r="DV219" s="63">
        <f t="shared" si="18"/>
        <v>25794.111493959994</v>
      </c>
      <c r="DW219" s="63">
        <f t="shared" ref="DW219:EA230" si="19">SUMIFS(DW$6:DW$205,$A$6:$A$205,$B219,$B$6:$B$205,$B$208)*SUMIFS(DW$6:DW$205,$A$6:$A$205,$B219,$B$6:$B$205,$B$209)/100</f>
        <v>25116.784704599999</v>
      </c>
      <c r="DX219" s="63">
        <f t="shared" si="19"/>
        <v>24444.600640460001</v>
      </c>
      <c r="DY219" s="63">
        <f t="shared" si="19"/>
        <v>23902.161108479999</v>
      </c>
      <c r="DZ219" s="63">
        <f t="shared" si="19"/>
        <v>23295.552991200002</v>
      </c>
      <c r="EA219" s="63">
        <f t="shared" si="19"/>
        <v>23097.369914079998</v>
      </c>
      <c r="EB219" s="63">
        <f t="shared" si="12"/>
        <v>22920.092041989999</v>
      </c>
      <c r="EC219" s="63">
        <f t="shared" si="12"/>
        <v>22703.372001859996</v>
      </c>
      <c r="ED219" s="63">
        <f t="shared" si="12"/>
        <v>22703.532751019997</v>
      </c>
      <c r="EE219" s="63">
        <f t="shared" si="12"/>
        <v>22743.043985999993</v>
      </c>
      <c r="EF219" s="63">
        <f t="shared" si="12"/>
        <v>22710.715258140001</v>
      </c>
      <c r="EG219" s="63">
        <f t="shared" si="12"/>
        <v>22670.157394380003</v>
      </c>
      <c r="EH219" s="63">
        <f t="shared" si="12"/>
        <v>22642.621905849999</v>
      </c>
      <c r="EI219" s="63">
        <f t="shared" si="12"/>
        <v>22623.208464520001</v>
      </c>
      <c r="EJ219" s="63">
        <f t="shared" si="12"/>
        <v>22623.45728468</v>
      </c>
      <c r="EK219" s="63">
        <f t="shared" si="12"/>
        <v>22598.668996320001</v>
      </c>
      <c r="EL219" s="63">
        <f t="shared" si="12"/>
        <v>22569.75517104</v>
      </c>
      <c r="EM219" s="63">
        <f t="shared" si="12"/>
        <v>22601.212844399997</v>
      </c>
      <c r="EN219" s="63">
        <f t="shared" si="12"/>
        <v>22567.129878719999</v>
      </c>
      <c r="EO219" s="63">
        <f t="shared" si="12"/>
        <v>22540.294803200002</v>
      </c>
      <c r="EP219" s="63">
        <f t="shared" si="12"/>
        <v>22514.33299676</v>
      </c>
      <c r="EQ219" s="63">
        <f t="shared" si="12"/>
        <v>22508.026837199999</v>
      </c>
      <c r="ER219" s="63">
        <f t="shared" si="13"/>
        <v>22455.992893300001</v>
      </c>
      <c r="ES219" s="63">
        <f t="shared" si="13"/>
        <v>22435.035241919999</v>
      </c>
      <c r="ET219" s="63">
        <f t="shared" si="13"/>
        <v>22421.308100800001</v>
      </c>
      <c r="EU219" s="63">
        <f t="shared" si="13"/>
        <v>22372.76903535</v>
      </c>
      <c r="EV219" s="63">
        <f t="shared" si="13"/>
        <v>22667.273653599997</v>
      </c>
      <c r="EW219" s="63">
        <f t="shared" si="13"/>
        <v>22962.32427035</v>
      </c>
      <c r="EX219" s="63">
        <f t="shared" si="13"/>
        <v>23250.830016959997</v>
      </c>
      <c r="EY219" s="63">
        <f t="shared" si="13"/>
        <v>23523.168546360001</v>
      </c>
      <c r="EZ219" s="63">
        <f t="shared" si="13"/>
        <v>23795.411166359998</v>
      </c>
      <c r="FA219" s="63">
        <f t="shared" si="13"/>
        <v>24345.584082000001</v>
      </c>
      <c r="FB219" s="63">
        <f t="shared" si="13"/>
        <v>24861.529959949999</v>
      </c>
      <c r="FC219" s="63">
        <f t="shared" si="13"/>
        <v>25365.185675340002</v>
      </c>
      <c r="FD219" s="63">
        <f t="shared" si="13"/>
        <v>25895.251992020003</v>
      </c>
      <c r="FE219" s="63">
        <f t="shared" si="13"/>
        <v>26059.046793599999</v>
      </c>
      <c r="FF219" s="63">
        <f t="shared" si="13"/>
        <v>26196.101526600003</v>
      </c>
      <c r="FG219" s="63">
        <f t="shared" si="13"/>
        <v>26326.015863320004</v>
      </c>
      <c r="FH219" s="63">
        <f t="shared" si="14"/>
        <v>26265.423508800002</v>
      </c>
      <c r="FI219" s="63">
        <f t="shared" si="14"/>
        <v>26180.161686269999</v>
      </c>
      <c r="FJ219" s="63">
        <f t="shared" si="14"/>
        <v>26038.580715520002</v>
      </c>
      <c r="FK219" s="63">
        <f t="shared" si="14"/>
        <v>25980.140892020005</v>
      </c>
      <c r="FL219" s="63">
        <f t="shared" si="14"/>
        <v>25882.552418560001</v>
      </c>
      <c r="FM219" s="63">
        <f t="shared" si="14"/>
        <v>25756.317940979996</v>
      </c>
      <c r="FN219" s="63">
        <f t="shared" si="14"/>
        <v>25556.953542119994</v>
      </c>
      <c r="FO219" s="63">
        <f t="shared" si="14"/>
        <v>25508.932579200002</v>
      </c>
      <c r="FP219" s="63">
        <f t="shared" si="14"/>
        <v>25431.097365719997</v>
      </c>
      <c r="FQ219" s="63">
        <f t="shared" si="14"/>
        <v>25323.346066199996</v>
      </c>
      <c r="FR219" s="63">
        <f t="shared" si="14"/>
        <v>25245.521282000002</v>
      </c>
      <c r="FS219" s="63">
        <f t="shared" si="14"/>
        <v>25180.709493599999</v>
      </c>
      <c r="FT219" s="63">
        <f t="shared" si="14"/>
        <v>25285.726314740001</v>
      </c>
      <c r="FU219" s="63">
        <f t="shared" si="14"/>
        <v>25370.389414510002</v>
      </c>
      <c r="FV219" s="63">
        <f t="shared" si="14"/>
        <v>25412.672666639999</v>
      </c>
      <c r="FW219" s="63">
        <f t="shared" si="14"/>
        <v>25289.135118750004</v>
      </c>
      <c r="FX219" s="63">
        <f t="shared" si="9"/>
        <v>25430.173506120002</v>
      </c>
      <c r="FY219" s="63">
        <f t="shared" si="9"/>
        <v>25533.567150719999</v>
      </c>
      <c r="FZ219" s="63">
        <f t="shared" si="9"/>
        <v>25649.850921299996</v>
      </c>
      <c r="GA219" s="63">
        <f t="shared" si="9"/>
        <v>25716.431879739997</v>
      </c>
      <c r="GB219" s="63"/>
      <c r="GC219" s="29"/>
    </row>
    <row r="220" spans="1:185" x14ac:dyDescent="0.2">
      <c r="B220" t="s">
        <v>6</v>
      </c>
      <c r="C220" s="63">
        <f t="shared" si="5"/>
        <v>45855.360645599998</v>
      </c>
      <c r="D220" s="63">
        <f t="shared" si="5"/>
        <v>45755.126965899995</v>
      </c>
      <c r="E220" s="63">
        <f t="shared" si="5"/>
        <v>45648.118138700003</v>
      </c>
      <c r="F220" s="63">
        <f t="shared" si="5"/>
        <v>45825.689740970003</v>
      </c>
      <c r="G220" s="63">
        <f t="shared" si="5"/>
        <v>45905.937222840003</v>
      </c>
      <c r="H220" s="63">
        <f t="shared" si="5"/>
        <v>46210.224037799991</v>
      </c>
      <c r="I220" s="63">
        <f t="shared" si="5"/>
        <v>46449.23457334</v>
      </c>
      <c r="J220" s="63">
        <f t="shared" si="5"/>
        <v>46736.025234040004</v>
      </c>
      <c r="K220" s="63">
        <f t="shared" si="5"/>
        <v>46704.341853920007</v>
      </c>
      <c r="L220" s="63">
        <f t="shared" si="5"/>
        <v>46671.069523260005</v>
      </c>
      <c r="M220" s="63">
        <f t="shared" si="5"/>
        <v>46671.682035160011</v>
      </c>
      <c r="N220" s="63">
        <f t="shared" si="5"/>
        <v>46636.911747179998</v>
      </c>
      <c r="O220" s="63">
        <f t="shared" si="5"/>
        <v>46638.103367749995</v>
      </c>
      <c r="P220" s="63">
        <f t="shared" si="5"/>
        <v>46474.833803159992</v>
      </c>
      <c r="Q220" s="63">
        <f t="shared" si="5"/>
        <v>46401.074966200002</v>
      </c>
      <c r="R220" s="63">
        <f t="shared" si="5"/>
        <v>46366.800430059993</v>
      </c>
      <c r="S220" s="63">
        <f t="shared" si="10"/>
        <v>46281.586555280002</v>
      </c>
      <c r="T220" s="63">
        <f t="shared" si="10"/>
        <v>46255.668396299996</v>
      </c>
      <c r="U220" s="63">
        <f t="shared" si="10"/>
        <v>46203.227403600002</v>
      </c>
      <c r="V220" s="63">
        <f t="shared" si="10"/>
        <v>46082.996773519997</v>
      </c>
      <c r="W220" s="63">
        <f t="shared" si="10"/>
        <v>46031.668357230003</v>
      </c>
      <c r="X220" s="63">
        <f t="shared" si="10"/>
        <v>46005.791568000001</v>
      </c>
      <c r="Y220" s="63">
        <f t="shared" si="10"/>
        <v>45662.331009499998</v>
      </c>
      <c r="Z220" s="63">
        <f t="shared" si="10"/>
        <v>45376.489456039999</v>
      </c>
      <c r="AA220" s="63">
        <f t="shared" si="10"/>
        <v>45166.999853820002</v>
      </c>
      <c r="AB220" s="63">
        <f t="shared" si="10"/>
        <v>44913.756980879996</v>
      </c>
      <c r="AC220" s="63">
        <f t="shared" si="10"/>
        <v>44644.172394150002</v>
      </c>
      <c r="AD220" s="63">
        <f t="shared" si="10"/>
        <v>44323.638034320007</v>
      </c>
      <c r="AE220" s="63">
        <f t="shared" si="10"/>
        <v>44326.210187280012</v>
      </c>
      <c r="AF220" s="63">
        <f t="shared" si="10"/>
        <v>44339.659492139996</v>
      </c>
      <c r="AG220" s="63">
        <f t="shared" si="10"/>
        <v>44215.153146199991</v>
      </c>
      <c r="AH220" s="63">
        <f t="shared" si="10"/>
        <v>44399.248497109998</v>
      </c>
      <c r="AI220" s="63">
        <f t="shared" si="11"/>
        <v>44539.658889809994</v>
      </c>
      <c r="AJ220" s="63">
        <f t="shared" si="11"/>
        <v>44691.53346689001</v>
      </c>
      <c r="AK220" s="63">
        <f t="shared" si="11"/>
        <v>44752.797095820002</v>
      </c>
      <c r="AL220" s="63">
        <f t="shared" si="11"/>
        <v>44850.056466270005</v>
      </c>
      <c r="AM220" s="63">
        <f t="shared" si="11"/>
        <v>45025.899019199998</v>
      </c>
      <c r="AN220" s="63">
        <f t="shared" si="11"/>
        <v>45158.448129749995</v>
      </c>
      <c r="AO220" s="63">
        <f t="shared" si="11"/>
        <v>45359.817739639999</v>
      </c>
      <c r="AP220" s="63">
        <f t="shared" si="11"/>
        <v>45578.653811490003</v>
      </c>
      <c r="AQ220" s="63">
        <f t="shared" si="11"/>
        <v>45745.149656549991</v>
      </c>
      <c r="AR220" s="63">
        <f t="shared" si="11"/>
        <v>45961.809567300006</v>
      </c>
      <c r="AS220" s="63">
        <f t="shared" si="11"/>
        <v>46137.734391320002</v>
      </c>
      <c r="AT220" s="63">
        <f t="shared" si="11"/>
        <v>46423.533887719997</v>
      </c>
      <c r="AU220" s="63">
        <f t="shared" si="11"/>
        <v>46670.161333280004</v>
      </c>
      <c r="AV220" s="63">
        <f t="shared" si="11"/>
        <v>46897.538418060009</v>
      </c>
      <c r="AW220" s="63">
        <f t="shared" si="11"/>
        <v>47142.353920079993</v>
      </c>
      <c r="AX220" s="63">
        <f t="shared" si="11"/>
        <v>47289.56938755</v>
      </c>
      <c r="AY220" s="63">
        <f t="shared" si="7"/>
        <v>47541.553352160001</v>
      </c>
      <c r="AZ220" s="63">
        <f t="shared" si="7"/>
        <v>47786.495900320013</v>
      </c>
      <c r="BA220" s="63">
        <f t="shared" si="7"/>
        <v>48021.076792489999</v>
      </c>
      <c r="BB220" s="63">
        <f t="shared" si="7"/>
        <v>48242.161960359997</v>
      </c>
      <c r="BC220" s="63">
        <f t="shared" si="7"/>
        <v>48469.03899796</v>
      </c>
      <c r="BD220" s="63">
        <f t="shared" si="7"/>
        <v>48878.604792929997</v>
      </c>
      <c r="BE220" s="63">
        <f t="shared" si="7"/>
        <v>49291.448693099999</v>
      </c>
      <c r="BF220" s="63">
        <f t="shared" si="7"/>
        <v>49697.682633900011</v>
      </c>
      <c r="BG220" s="63">
        <f t="shared" si="7"/>
        <v>50138.496382860001</v>
      </c>
      <c r="BH220" s="63">
        <f t="shared" si="7"/>
        <v>50623.915618840008</v>
      </c>
      <c r="BI220" s="63">
        <f t="shared" si="7"/>
        <v>50791.738162320013</v>
      </c>
      <c r="BJ220" s="63">
        <f t="shared" si="7"/>
        <v>50957.689031089991</v>
      </c>
      <c r="BK220" s="63">
        <f t="shared" si="8"/>
        <v>51193.193566719994</v>
      </c>
      <c r="BL220" s="63">
        <f t="shared" si="8"/>
        <v>51228.741576960005</v>
      </c>
      <c r="BM220" s="63">
        <f t="shared" si="8"/>
        <v>51229.490980439994</v>
      </c>
      <c r="BN220" s="63">
        <f t="shared" si="8"/>
        <v>50685.682122800004</v>
      </c>
      <c r="BO220" s="63">
        <f t="shared" si="8"/>
        <v>50692.81476555</v>
      </c>
      <c r="BP220" s="63">
        <f t="shared" si="8"/>
        <v>50664.634563090003</v>
      </c>
      <c r="BQ220" s="63">
        <f t="shared" si="8"/>
        <v>50665.381882890004</v>
      </c>
      <c r="BR220" s="63">
        <f t="shared" si="8"/>
        <v>50648.95541894999</v>
      </c>
      <c r="BS220" s="63">
        <f t="shared" si="8"/>
        <v>50659.950031079992</v>
      </c>
      <c r="BT220" s="63">
        <f t="shared" si="8"/>
        <v>50615.999573159999</v>
      </c>
      <c r="BU220" s="63">
        <f t="shared" si="8"/>
        <v>50641.934904000002</v>
      </c>
      <c r="BV220" s="63">
        <f t="shared" si="8"/>
        <v>50469.330513209999</v>
      </c>
      <c r="BW220" s="63">
        <f t="shared" si="8"/>
        <v>50480.673343200004</v>
      </c>
      <c r="BX220" s="63">
        <f t="shared" si="8"/>
        <v>50515.608233159997</v>
      </c>
      <c r="BY220" s="63">
        <f t="shared" si="8"/>
        <v>50542.013952729991</v>
      </c>
      <c r="BZ220" s="63">
        <f t="shared" si="8"/>
        <v>50535.149803979992</v>
      </c>
      <c r="CA220" s="63">
        <f t="shared" si="16"/>
        <v>50520.175880099989</v>
      </c>
      <c r="CB220" s="63">
        <f t="shared" si="16"/>
        <v>50531.239559260001</v>
      </c>
      <c r="CC220" s="63">
        <f t="shared" si="16"/>
        <v>50492.324738130003</v>
      </c>
      <c r="CD220" s="63">
        <f t="shared" si="16"/>
        <v>50484.966506370001</v>
      </c>
      <c r="CE220" s="63">
        <f t="shared" si="16"/>
        <v>50468.605163300002</v>
      </c>
      <c r="CF220" s="63">
        <f t="shared" si="16"/>
        <v>50469.359349899998</v>
      </c>
      <c r="CG220" s="63">
        <f t="shared" si="16"/>
        <v>50484.85356453</v>
      </c>
      <c r="CH220" s="63">
        <f t="shared" si="16"/>
        <v>50456.619325439999</v>
      </c>
      <c r="CI220" s="63">
        <f t="shared" si="16"/>
        <v>50371.419857399997</v>
      </c>
      <c r="CJ220" s="63">
        <f t="shared" si="16"/>
        <v>50268.165087480003</v>
      </c>
      <c r="CK220" s="63">
        <f t="shared" si="16"/>
        <v>50069.393875199996</v>
      </c>
      <c r="CL220" s="63">
        <f t="shared" si="16"/>
        <v>50019.026744939998</v>
      </c>
      <c r="CM220" s="63">
        <f t="shared" si="16"/>
        <v>49951.610459520009</v>
      </c>
      <c r="CN220" s="63">
        <f t="shared" si="16"/>
        <v>49896.164092200001</v>
      </c>
      <c r="CO220" s="63">
        <f t="shared" si="16"/>
        <v>49871.806374810003</v>
      </c>
      <c r="CP220" s="63">
        <f t="shared" si="16"/>
        <v>49790.476449280002</v>
      </c>
      <c r="CQ220" s="63">
        <f t="shared" si="17"/>
        <v>49762.598009599998</v>
      </c>
      <c r="CR220" s="63">
        <f t="shared" si="17"/>
        <v>49589.39273775</v>
      </c>
      <c r="CS220" s="63">
        <f t="shared" si="17"/>
        <v>49641.190378079991</v>
      </c>
      <c r="CT220" s="63">
        <f t="shared" si="17"/>
        <v>49590.813280499999</v>
      </c>
      <c r="CU220" s="63">
        <f t="shared" si="17"/>
        <v>49538.400888599994</v>
      </c>
      <c r="CV220" s="63">
        <f t="shared" si="17"/>
        <v>49528.123360319994</v>
      </c>
      <c r="CW220" s="63">
        <f t="shared" si="17"/>
        <v>49467.371806760013</v>
      </c>
      <c r="CX220" s="63">
        <f t="shared" si="17"/>
        <v>49412.004164710001</v>
      </c>
      <c r="CY220" s="63">
        <f t="shared" si="17"/>
        <v>49325.375552700003</v>
      </c>
      <c r="CZ220" s="63">
        <f t="shared" si="17"/>
        <v>49317.583883699997</v>
      </c>
      <c r="DA220" s="63">
        <f t="shared" si="17"/>
        <v>49258.737833699997</v>
      </c>
      <c r="DB220" s="63">
        <f t="shared" si="17"/>
        <v>49220.972175979994</v>
      </c>
      <c r="DC220" s="63">
        <f t="shared" si="17"/>
        <v>49157.952198299987</v>
      </c>
      <c r="DD220" s="63">
        <f t="shared" si="17"/>
        <v>49115.833247250004</v>
      </c>
      <c r="DE220" s="63">
        <f t="shared" si="17"/>
        <v>49059.126171700002</v>
      </c>
      <c r="DF220" s="63">
        <f t="shared" si="17"/>
        <v>49000.314425429999</v>
      </c>
      <c r="DG220" s="63">
        <f t="shared" si="18"/>
        <v>48967.003343179997</v>
      </c>
      <c r="DH220" s="63">
        <f t="shared" si="18"/>
        <v>48933.706022450002</v>
      </c>
      <c r="DI220" s="63">
        <f t="shared" si="18"/>
        <v>48909.399545820001</v>
      </c>
      <c r="DJ220" s="63">
        <f t="shared" si="18"/>
        <v>48840.231448649996</v>
      </c>
      <c r="DK220" s="63">
        <f t="shared" si="18"/>
        <v>48778.889099339998</v>
      </c>
      <c r="DL220" s="63">
        <f t="shared" si="18"/>
        <v>48769.245224940001</v>
      </c>
      <c r="DM220" s="63">
        <f t="shared" si="18"/>
        <v>48775.82361249</v>
      </c>
      <c r="DN220" s="63">
        <f t="shared" si="18"/>
        <v>48836.0274116</v>
      </c>
      <c r="DO220" s="63">
        <f t="shared" si="18"/>
        <v>48845.235438650001</v>
      </c>
      <c r="DP220" s="63">
        <f t="shared" si="18"/>
        <v>48803.731272109995</v>
      </c>
      <c r="DQ220" s="63">
        <f t="shared" si="18"/>
        <v>48834.745028999998</v>
      </c>
      <c r="DR220" s="63">
        <f t="shared" si="18"/>
        <v>48381.916180649998</v>
      </c>
      <c r="DS220" s="63">
        <f t="shared" si="18"/>
        <v>47940.662279069998</v>
      </c>
      <c r="DT220" s="63">
        <f t="shared" si="18"/>
        <v>47527.491553200001</v>
      </c>
      <c r="DU220" s="63">
        <f t="shared" si="18"/>
        <v>47111.759325059997</v>
      </c>
      <c r="DV220" s="63">
        <f t="shared" si="18"/>
        <v>46721.502080000006</v>
      </c>
      <c r="DW220" s="63">
        <f t="shared" si="19"/>
        <v>46295.090781500003</v>
      </c>
      <c r="DX220" s="63">
        <f t="shared" si="19"/>
        <v>45901.988595399998</v>
      </c>
      <c r="DY220" s="63">
        <f t="shared" si="19"/>
        <v>45482.911465950005</v>
      </c>
      <c r="DZ220" s="63">
        <f t="shared" si="19"/>
        <v>44956.689981419993</v>
      </c>
      <c r="EA220" s="63">
        <f t="shared" si="19"/>
        <v>44858.518069680009</v>
      </c>
      <c r="EB220" s="63">
        <f t="shared" si="12"/>
        <v>44757.229580699997</v>
      </c>
      <c r="EC220" s="63">
        <f t="shared" si="12"/>
        <v>44672.919695589997</v>
      </c>
      <c r="ED220" s="63">
        <f t="shared" si="12"/>
        <v>44535.187372599998</v>
      </c>
      <c r="EE220" s="63">
        <f t="shared" si="12"/>
        <v>44446.672023899999</v>
      </c>
      <c r="EF220" s="63">
        <f t="shared" si="12"/>
        <v>44333.623535879997</v>
      </c>
      <c r="EG220" s="63">
        <f t="shared" si="12"/>
        <v>44236.007505989997</v>
      </c>
      <c r="EH220" s="63">
        <f t="shared" si="12"/>
        <v>44076.913497599999</v>
      </c>
      <c r="EI220" s="63">
        <f t="shared" si="12"/>
        <v>43992.664169899988</v>
      </c>
      <c r="EJ220" s="63">
        <f t="shared" si="12"/>
        <v>43865.977325500011</v>
      </c>
      <c r="EK220" s="63">
        <f t="shared" si="12"/>
        <v>43774.120623600007</v>
      </c>
      <c r="EL220" s="63">
        <f t="shared" si="12"/>
        <v>43630.594939359995</v>
      </c>
      <c r="EM220" s="63">
        <f t="shared" si="12"/>
        <v>43403.549421599993</v>
      </c>
      <c r="EN220" s="63">
        <f t="shared" si="12"/>
        <v>43295.71724772</v>
      </c>
      <c r="EO220" s="63">
        <f t="shared" si="12"/>
        <v>43194.990295320007</v>
      </c>
      <c r="EP220" s="63">
        <f t="shared" si="12"/>
        <v>43068.845651580014</v>
      </c>
      <c r="EQ220" s="63">
        <f t="shared" si="12"/>
        <v>43010.295656369999</v>
      </c>
      <c r="ER220" s="63">
        <f t="shared" si="13"/>
        <v>42883.276645800004</v>
      </c>
      <c r="ES220" s="63">
        <f t="shared" si="13"/>
        <v>42806.699031600008</v>
      </c>
      <c r="ET220" s="63">
        <f t="shared" si="13"/>
        <v>42711.181129600009</v>
      </c>
      <c r="EU220" s="63">
        <f t="shared" si="13"/>
        <v>42613.157994049994</v>
      </c>
      <c r="EV220" s="63">
        <f t="shared" si="13"/>
        <v>42963.271983010003</v>
      </c>
      <c r="EW220" s="63">
        <f t="shared" si="13"/>
        <v>43276.342173959994</v>
      </c>
      <c r="EX220" s="63">
        <f t="shared" si="13"/>
        <v>43614.771933799988</v>
      </c>
      <c r="EY220" s="63">
        <f t="shared" si="13"/>
        <v>43898.276473099999</v>
      </c>
      <c r="EZ220" s="63">
        <f t="shared" si="13"/>
        <v>44244.818246520001</v>
      </c>
      <c r="FA220" s="63">
        <f t="shared" si="13"/>
        <v>44545.41236912</v>
      </c>
      <c r="FB220" s="63">
        <f t="shared" si="13"/>
        <v>44889.204900400007</v>
      </c>
      <c r="FC220" s="63">
        <f t="shared" si="13"/>
        <v>45191.298043319999</v>
      </c>
      <c r="FD220" s="63">
        <f t="shared" si="13"/>
        <v>45613.797344219995</v>
      </c>
      <c r="FE220" s="63">
        <f t="shared" si="13"/>
        <v>45665.053859040003</v>
      </c>
      <c r="FF220" s="63">
        <f t="shared" si="13"/>
        <v>36704.535786420005</v>
      </c>
      <c r="FG220" s="63">
        <f t="shared" si="13"/>
        <v>36662.480797559998</v>
      </c>
      <c r="FH220" s="63">
        <f t="shared" si="14"/>
        <v>36740.806504079999</v>
      </c>
      <c r="FI220" s="63">
        <f t="shared" si="14"/>
        <v>36807.993044400006</v>
      </c>
      <c r="FJ220" s="63">
        <f t="shared" si="14"/>
        <v>36898.652000430004</v>
      </c>
      <c r="FK220" s="63">
        <f t="shared" si="14"/>
        <v>36966.39973166</v>
      </c>
      <c r="FL220" s="63">
        <f t="shared" si="14"/>
        <v>37067.765850829994</v>
      </c>
      <c r="FM220" s="63">
        <f t="shared" si="14"/>
        <v>37106.834134439996</v>
      </c>
      <c r="FN220" s="63">
        <f t="shared" si="14"/>
        <v>37207.178011939999</v>
      </c>
      <c r="FO220" s="63">
        <f t="shared" si="14"/>
        <v>37271.689219169995</v>
      </c>
      <c r="FP220" s="63">
        <f t="shared" si="14"/>
        <v>37364.622425919995</v>
      </c>
      <c r="FQ220" s="63">
        <f t="shared" si="14"/>
        <v>37386.526628240004</v>
      </c>
      <c r="FR220" s="63">
        <f t="shared" si="14"/>
        <v>37454.201482559998</v>
      </c>
      <c r="FS220" s="63">
        <f t="shared" si="14"/>
        <v>37513.493710839997</v>
      </c>
      <c r="FT220" s="63">
        <f t="shared" si="14"/>
        <v>37586.999033740001</v>
      </c>
      <c r="FU220" s="63">
        <f t="shared" si="14"/>
        <v>37653.229470979997</v>
      </c>
      <c r="FV220" s="63">
        <f t="shared" si="14"/>
        <v>37743.282415740003</v>
      </c>
      <c r="FW220" s="63">
        <f t="shared" si="14"/>
        <v>37766.625480000002</v>
      </c>
      <c r="FX220" s="63">
        <f t="shared" si="9"/>
        <v>37871.190566269994</v>
      </c>
      <c r="FY220" s="63">
        <f t="shared" si="9"/>
        <v>37930.470666000008</v>
      </c>
      <c r="FZ220" s="63">
        <f t="shared" si="9"/>
        <v>37972.959888500001</v>
      </c>
      <c r="GA220" s="63">
        <f t="shared" si="9"/>
        <v>38044.103055840002</v>
      </c>
      <c r="GB220" s="63"/>
      <c r="GC220" s="29"/>
    </row>
    <row r="221" spans="1:185" x14ac:dyDescent="0.2">
      <c r="B221" t="s">
        <v>64</v>
      </c>
      <c r="C221" s="63">
        <f t="shared" si="5"/>
        <v>26345.27617904</v>
      </c>
      <c r="D221" s="63">
        <f t="shared" si="5"/>
        <v>26046.435080160001</v>
      </c>
      <c r="E221" s="63">
        <f t="shared" si="5"/>
        <v>25798.104738900001</v>
      </c>
      <c r="F221" s="63">
        <f t="shared" si="5"/>
        <v>26015.499798119999</v>
      </c>
      <c r="G221" s="63">
        <f t="shared" si="5"/>
        <v>26260.7328858</v>
      </c>
      <c r="H221" s="63">
        <f t="shared" si="5"/>
        <v>26342.987060699998</v>
      </c>
      <c r="I221" s="63">
        <f t="shared" si="5"/>
        <v>26513.84580495</v>
      </c>
      <c r="J221" s="63">
        <f t="shared" si="5"/>
        <v>26442.977706229998</v>
      </c>
      <c r="K221" s="63">
        <f t="shared" si="5"/>
        <v>26477.159791919999</v>
      </c>
      <c r="L221" s="63">
        <f t="shared" si="5"/>
        <v>26532.464936700002</v>
      </c>
      <c r="M221" s="63">
        <f t="shared" si="5"/>
        <v>26488.6181001</v>
      </c>
      <c r="N221" s="63">
        <f t="shared" si="5"/>
        <v>26533.1238944</v>
      </c>
      <c r="O221" s="63">
        <f t="shared" si="5"/>
        <v>26570.86664711</v>
      </c>
      <c r="P221" s="63">
        <f t="shared" si="5"/>
        <v>26477.050248739997</v>
      </c>
      <c r="Q221" s="63">
        <f t="shared" si="5"/>
        <v>26540.0679341</v>
      </c>
      <c r="R221" s="63">
        <f t="shared" si="5"/>
        <v>26654.954268149999</v>
      </c>
      <c r="S221" s="63">
        <f t="shared" si="10"/>
        <v>26716.175313749998</v>
      </c>
      <c r="T221" s="63">
        <f t="shared" si="10"/>
        <v>26765.82910716</v>
      </c>
      <c r="U221" s="63">
        <f t="shared" si="10"/>
        <v>26831.93431104</v>
      </c>
      <c r="V221" s="63">
        <f t="shared" si="10"/>
        <v>26829.89696229</v>
      </c>
      <c r="W221" s="63">
        <f t="shared" si="10"/>
        <v>26891.064313559997</v>
      </c>
      <c r="X221" s="63">
        <f t="shared" si="10"/>
        <v>26951.661845999999</v>
      </c>
      <c r="Y221" s="63">
        <f t="shared" si="10"/>
        <v>27012.104091000001</v>
      </c>
      <c r="Z221" s="63">
        <f t="shared" si="10"/>
        <v>26897.472558359997</v>
      </c>
      <c r="AA221" s="63">
        <f t="shared" si="10"/>
        <v>26793.95347755</v>
      </c>
      <c r="AB221" s="63">
        <f t="shared" si="10"/>
        <v>26679.507386399997</v>
      </c>
      <c r="AC221" s="63">
        <f t="shared" si="10"/>
        <v>26479.829376909998</v>
      </c>
      <c r="AD221" s="63">
        <f t="shared" si="10"/>
        <v>26296.991082879998</v>
      </c>
      <c r="AE221" s="63">
        <f t="shared" si="10"/>
        <v>26028.262568279999</v>
      </c>
      <c r="AF221" s="63">
        <f t="shared" si="10"/>
        <v>25861.300962000001</v>
      </c>
      <c r="AG221" s="63">
        <f t="shared" si="10"/>
        <v>25704.76570924</v>
      </c>
      <c r="AH221" s="63">
        <f t="shared" si="10"/>
        <v>25530.348458910001</v>
      </c>
      <c r="AI221" s="63">
        <f t="shared" si="11"/>
        <v>25432.374394320002</v>
      </c>
      <c r="AJ221" s="63">
        <f t="shared" si="11"/>
        <v>25271.544247000002</v>
      </c>
      <c r="AK221" s="63">
        <f t="shared" si="11"/>
        <v>25101.670920479995</v>
      </c>
      <c r="AL221" s="63">
        <f t="shared" si="11"/>
        <v>24958.638435189998</v>
      </c>
      <c r="AM221" s="63">
        <f t="shared" si="11"/>
        <v>24717.672483980004</v>
      </c>
      <c r="AN221" s="63">
        <f t="shared" si="11"/>
        <v>24529.658881250001</v>
      </c>
      <c r="AO221" s="63">
        <f t="shared" si="11"/>
        <v>24377.104818509997</v>
      </c>
      <c r="AP221" s="63">
        <f t="shared" si="11"/>
        <v>24213.636599219997</v>
      </c>
      <c r="AQ221" s="63">
        <f t="shared" si="11"/>
        <v>24123.93325111</v>
      </c>
      <c r="AR221" s="63">
        <f t="shared" si="11"/>
        <v>23947.800637529999</v>
      </c>
      <c r="AS221" s="63">
        <f t="shared" si="11"/>
        <v>23791.331402929998</v>
      </c>
      <c r="AT221" s="63">
        <f t="shared" si="11"/>
        <v>23589.36665778</v>
      </c>
      <c r="AU221" s="63">
        <f t="shared" si="11"/>
        <v>23434.775415380002</v>
      </c>
      <c r="AV221" s="63">
        <f t="shared" si="11"/>
        <v>23178.74222625</v>
      </c>
      <c r="AW221" s="63">
        <f t="shared" si="11"/>
        <v>22993.58957272</v>
      </c>
      <c r="AX221" s="63">
        <f t="shared" si="11"/>
        <v>22826.886278030001</v>
      </c>
      <c r="AY221" s="63">
        <f t="shared" si="7"/>
        <v>22716.85320288</v>
      </c>
      <c r="AZ221" s="63">
        <f t="shared" si="7"/>
        <v>22530.443436879999</v>
      </c>
      <c r="BA221" s="63">
        <f t="shared" si="7"/>
        <v>22354.995343350001</v>
      </c>
      <c r="BB221" s="63">
        <f t="shared" si="7"/>
        <v>22092.654470039997</v>
      </c>
      <c r="BC221" s="63">
        <f t="shared" si="7"/>
        <v>21825.755511559997</v>
      </c>
      <c r="BD221" s="63">
        <f t="shared" si="7"/>
        <v>21678.77816577</v>
      </c>
      <c r="BE221" s="63">
        <f t="shared" si="7"/>
        <v>21601.069331339997</v>
      </c>
      <c r="BF221" s="63">
        <f t="shared" si="7"/>
        <v>21522.580824579996</v>
      </c>
      <c r="BG221" s="63">
        <f t="shared" si="7"/>
        <v>21520.819886499998</v>
      </c>
      <c r="BH221" s="63">
        <f t="shared" si="7"/>
        <v>21441.1659611</v>
      </c>
      <c r="BI221" s="63">
        <f t="shared" si="7"/>
        <v>21367.758077219998</v>
      </c>
      <c r="BJ221" s="63">
        <f t="shared" si="7"/>
        <v>21291.67631364</v>
      </c>
      <c r="BK221" s="63">
        <f t="shared" si="8"/>
        <v>21231.94123656</v>
      </c>
      <c r="BL221" s="63">
        <f t="shared" si="8"/>
        <v>21150.407820839999</v>
      </c>
      <c r="BM221" s="63">
        <f t="shared" si="8"/>
        <v>21008.94128784</v>
      </c>
      <c r="BN221" s="63">
        <f t="shared" si="8"/>
        <v>20923.940989939998</v>
      </c>
      <c r="BO221" s="63">
        <f t="shared" si="8"/>
        <v>20872.035707119998</v>
      </c>
      <c r="BP221" s="63">
        <f t="shared" si="8"/>
        <v>20786.716811409999</v>
      </c>
      <c r="BQ221" s="63">
        <f t="shared" si="8"/>
        <v>20721.5578756</v>
      </c>
      <c r="BR221" s="63">
        <f t="shared" si="8"/>
        <v>20634.609673440002</v>
      </c>
      <c r="BS221" s="63">
        <f t="shared" si="8"/>
        <v>20562.862720639998</v>
      </c>
      <c r="BT221" s="63">
        <f t="shared" si="8"/>
        <v>20485.6771878</v>
      </c>
      <c r="BU221" s="63">
        <f t="shared" si="8"/>
        <v>20331.891193300002</v>
      </c>
      <c r="BV221" s="63">
        <f t="shared" si="8"/>
        <v>20247.4677328</v>
      </c>
      <c r="BW221" s="63">
        <f t="shared" si="8"/>
        <v>20242.653978000002</v>
      </c>
      <c r="BX221" s="63">
        <f t="shared" si="8"/>
        <v>20172.093384190001</v>
      </c>
      <c r="BY221" s="63">
        <f t="shared" si="8"/>
        <v>20074.32509369</v>
      </c>
      <c r="BZ221" s="63">
        <f t="shared" si="8"/>
        <v>19973.60362717</v>
      </c>
      <c r="CA221" s="63">
        <f t="shared" si="16"/>
        <v>20074.661649900001</v>
      </c>
      <c r="CB221" s="63">
        <f t="shared" si="16"/>
        <v>20202.896200079998</v>
      </c>
      <c r="CC221" s="63">
        <f t="shared" si="16"/>
        <v>20229.679830180001</v>
      </c>
      <c r="CD221" s="63">
        <f t="shared" si="16"/>
        <v>20331.49119036</v>
      </c>
      <c r="CE221" s="63">
        <f t="shared" si="16"/>
        <v>20511.24767379</v>
      </c>
      <c r="CF221" s="63">
        <f t="shared" si="16"/>
        <v>20701.85663414</v>
      </c>
      <c r="CG221" s="63">
        <f t="shared" si="16"/>
        <v>20912.76263465</v>
      </c>
      <c r="CH221" s="63">
        <f t="shared" si="16"/>
        <v>21075.110098749999</v>
      </c>
      <c r="CI221" s="63">
        <f t="shared" si="16"/>
        <v>21259.74871665</v>
      </c>
      <c r="CJ221" s="63">
        <f t="shared" si="16"/>
        <v>21889.933519999999</v>
      </c>
      <c r="CK221" s="63">
        <f t="shared" si="16"/>
        <v>22004.67466914</v>
      </c>
      <c r="CL221" s="63">
        <f t="shared" si="16"/>
        <v>22206.117020839996</v>
      </c>
      <c r="CM221" s="63">
        <f t="shared" si="16"/>
        <v>22456.519159199997</v>
      </c>
      <c r="CN221" s="63">
        <f t="shared" si="16"/>
        <v>22351.12167597</v>
      </c>
      <c r="CO221" s="63">
        <f t="shared" si="16"/>
        <v>22560.635123</v>
      </c>
      <c r="CP221" s="63">
        <f t="shared" si="16"/>
        <v>22738.729270680004</v>
      </c>
      <c r="CQ221" s="63">
        <f t="shared" si="17"/>
        <v>22939.821674000003</v>
      </c>
      <c r="CR221" s="63">
        <f t="shared" si="17"/>
        <v>22966.481333249998</v>
      </c>
      <c r="CS221" s="63">
        <f t="shared" si="17"/>
        <v>22977.572717579998</v>
      </c>
      <c r="CT221" s="63">
        <f t="shared" si="17"/>
        <v>23108.287300019994</v>
      </c>
      <c r="CU221" s="63">
        <f t="shared" si="17"/>
        <v>23115.458889500002</v>
      </c>
      <c r="CV221" s="63">
        <f t="shared" si="17"/>
        <v>23173.797891870003</v>
      </c>
      <c r="CW221" s="63">
        <f t="shared" si="17"/>
        <v>23216.271371020001</v>
      </c>
      <c r="CX221" s="63">
        <f t="shared" si="17"/>
        <v>23248.314507840001</v>
      </c>
      <c r="CY221" s="63">
        <f t="shared" si="17"/>
        <v>23304.52922696</v>
      </c>
      <c r="CZ221" s="63">
        <f t="shared" si="17"/>
        <v>23348.170949759999</v>
      </c>
      <c r="DA221" s="63">
        <f t="shared" si="17"/>
        <v>23326.692878720001</v>
      </c>
      <c r="DB221" s="63">
        <f t="shared" si="17"/>
        <v>23439.946150250002</v>
      </c>
      <c r="DC221" s="63">
        <f t="shared" si="17"/>
        <v>23481.96601706</v>
      </c>
      <c r="DD221" s="63">
        <f t="shared" si="17"/>
        <v>23540.559551040005</v>
      </c>
      <c r="DE221" s="63">
        <f t="shared" si="17"/>
        <v>23402.788718840002</v>
      </c>
      <c r="DF221" s="63">
        <f t="shared" si="17"/>
        <v>23256.684826480003</v>
      </c>
      <c r="DG221" s="63">
        <f t="shared" si="18"/>
        <v>23121.410715000002</v>
      </c>
      <c r="DH221" s="63">
        <f t="shared" si="18"/>
        <v>23002.401019159999</v>
      </c>
      <c r="DI221" s="63">
        <f t="shared" si="18"/>
        <v>22848.349427519999</v>
      </c>
      <c r="DJ221" s="63">
        <f t="shared" si="18"/>
        <v>22734.450917049999</v>
      </c>
      <c r="DK221" s="63">
        <f t="shared" si="18"/>
        <v>22569.686221249998</v>
      </c>
      <c r="DL221" s="63">
        <f t="shared" si="18"/>
        <v>22431.212373600003</v>
      </c>
      <c r="DM221" s="63">
        <f t="shared" si="18"/>
        <v>22311.056000560002</v>
      </c>
      <c r="DN221" s="63">
        <f t="shared" si="18"/>
        <v>21731.546538869999</v>
      </c>
      <c r="DO221" s="63">
        <f t="shared" si="18"/>
        <v>21601.73006505</v>
      </c>
      <c r="DP221" s="63">
        <f t="shared" si="18"/>
        <v>21448.14850521</v>
      </c>
      <c r="DQ221" s="63">
        <f t="shared" si="18"/>
        <v>21320.101351339999</v>
      </c>
      <c r="DR221" s="63">
        <f t="shared" si="18"/>
        <v>21470.013657120002</v>
      </c>
      <c r="DS221" s="63">
        <f t="shared" si="18"/>
        <v>21313.234420690002</v>
      </c>
      <c r="DT221" s="63">
        <f t="shared" si="18"/>
        <v>21177.11994864</v>
      </c>
      <c r="DU221" s="63">
        <f t="shared" si="18"/>
        <v>21047.409074879997</v>
      </c>
      <c r="DV221" s="63">
        <f t="shared" si="18"/>
        <v>21058.440312000002</v>
      </c>
      <c r="DW221" s="63">
        <f t="shared" si="19"/>
        <v>21063.566520269997</v>
      </c>
      <c r="DX221" s="63">
        <f t="shared" si="19"/>
        <v>21071.994311890001</v>
      </c>
      <c r="DY221" s="63">
        <f t="shared" si="19"/>
        <v>21070.734887459999</v>
      </c>
      <c r="DZ221" s="63">
        <f t="shared" si="19"/>
        <v>20994.075391319999</v>
      </c>
      <c r="EA221" s="63">
        <f t="shared" si="19"/>
        <v>21157.8872085</v>
      </c>
      <c r="EB221" s="63">
        <f t="shared" si="12"/>
        <v>21331.304391600002</v>
      </c>
      <c r="EC221" s="63">
        <f t="shared" si="12"/>
        <v>21472.25136256</v>
      </c>
      <c r="ED221" s="63">
        <f t="shared" si="12"/>
        <v>21643.18376</v>
      </c>
      <c r="EE221" s="63">
        <f t="shared" si="12"/>
        <v>21870.01795324</v>
      </c>
      <c r="EF221" s="63">
        <f t="shared" si="12"/>
        <v>21969.93519638</v>
      </c>
      <c r="EG221" s="63">
        <f t="shared" si="12"/>
        <v>22122.681451299999</v>
      </c>
      <c r="EH221" s="63">
        <f t="shared" si="12"/>
        <v>22277.441838389997</v>
      </c>
      <c r="EI221" s="63">
        <f t="shared" si="12"/>
        <v>22434.552823280002</v>
      </c>
      <c r="EJ221" s="63">
        <f t="shared" si="12"/>
        <v>22586.264699039999</v>
      </c>
      <c r="EK221" s="63">
        <f t="shared" si="12"/>
        <v>22742.022267600001</v>
      </c>
      <c r="EL221" s="63">
        <f t="shared" si="12"/>
        <v>22897.975973020002</v>
      </c>
      <c r="EM221" s="63">
        <f t="shared" si="12"/>
        <v>23177.249070780003</v>
      </c>
      <c r="EN221" s="63">
        <f t="shared" si="12"/>
        <v>23323.610736300001</v>
      </c>
      <c r="EO221" s="63">
        <f t="shared" si="12"/>
        <v>23469.997634719995</v>
      </c>
      <c r="EP221" s="63">
        <f t="shared" si="12"/>
        <v>23627.9790417</v>
      </c>
      <c r="EQ221" s="63">
        <f t="shared" si="12"/>
        <v>23758.768448879997</v>
      </c>
      <c r="ER221" s="63">
        <f t="shared" si="13"/>
        <v>23920.337603800002</v>
      </c>
      <c r="ES221" s="63">
        <f t="shared" si="13"/>
        <v>24056.240444880001</v>
      </c>
      <c r="ET221" s="63">
        <f t="shared" si="13"/>
        <v>24289.600130129998</v>
      </c>
      <c r="EU221" s="63">
        <f t="shared" si="13"/>
        <v>24341.687937489998</v>
      </c>
      <c r="EV221" s="63">
        <f t="shared" si="13"/>
        <v>24550.798612440001</v>
      </c>
      <c r="EW221" s="63">
        <f t="shared" si="13"/>
        <v>24676.121988179999</v>
      </c>
      <c r="EX221" s="63">
        <f t="shared" si="13"/>
        <v>24839.514296789999</v>
      </c>
      <c r="EY221" s="63">
        <f t="shared" si="13"/>
        <v>24977.384838399998</v>
      </c>
      <c r="EZ221" s="63">
        <f t="shared" si="13"/>
        <v>25134.052698719999</v>
      </c>
      <c r="FA221" s="63">
        <f t="shared" si="13"/>
        <v>25370.862927480001</v>
      </c>
      <c r="FB221" s="63">
        <f t="shared" si="13"/>
        <v>25418.32270995</v>
      </c>
      <c r="FC221" s="63">
        <f t="shared" si="13"/>
        <v>25574.001592880002</v>
      </c>
      <c r="FD221" s="63">
        <f t="shared" si="13"/>
        <v>25786.242472249996</v>
      </c>
      <c r="FE221" s="63">
        <f t="shared" si="13"/>
        <v>25791.990918120002</v>
      </c>
      <c r="FF221" s="63">
        <f t="shared" si="13"/>
        <v>19770.8189121</v>
      </c>
      <c r="FG221" s="63">
        <f t="shared" si="13"/>
        <v>19814.188130620001</v>
      </c>
      <c r="FH221" s="63">
        <f t="shared" si="14"/>
        <v>19887.912967739998</v>
      </c>
      <c r="FI221" s="63">
        <f t="shared" si="14"/>
        <v>19854.983233609997</v>
      </c>
      <c r="FJ221" s="63">
        <f t="shared" si="14"/>
        <v>19685.684205000001</v>
      </c>
      <c r="FK221" s="63">
        <f t="shared" si="14"/>
        <v>19534.030477480002</v>
      </c>
      <c r="FL221" s="63">
        <f t="shared" si="14"/>
        <v>19366.101110389998</v>
      </c>
      <c r="FM221" s="63">
        <f t="shared" si="14"/>
        <v>19196.303413199999</v>
      </c>
      <c r="FN221" s="63">
        <f t="shared" si="14"/>
        <v>19001.349568320002</v>
      </c>
      <c r="FO221" s="63">
        <f t="shared" si="14"/>
        <v>19096.13110998</v>
      </c>
      <c r="FP221" s="63">
        <f t="shared" si="14"/>
        <v>19080.089154180001</v>
      </c>
      <c r="FQ221" s="63">
        <f t="shared" si="14"/>
        <v>19023.469848679997</v>
      </c>
      <c r="FR221" s="63">
        <f t="shared" si="14"/>
        <v>19018.273480200001</v>
      </c>
      <c r="FS221" s="63">
        <f t="shared" si="14"/>
        <v>19040.189645599999</v>
      </c>
      <c r="FT221" s="63">
        <f t="shared" si="14"/>
        <v>19045.05732258</v>
      </c>
      <c r="FU221" s="63">
        <f t="shared" si="14"/>
        <v>19072.13361108</v>
      </c>
      <c r="FV221" s="63">
        <f t="shared" si="14"/>
        <v>19140.477222900001</v>
      </c>
      <c r="FW221" s="63">
        <f t="shared" si="14"/>
        <v>19146.221132120001</v>
      </c>
      <c r="FX221" s="63">
        <f t="shared" si="9"/>
        <v>19101.416512240001</v>
      </c>
      <c r="FY221" s="63">
        <f t="shared" si="9"/>
        <v>19107.062808749997</v>
      </c>
      <c r="FZ221" s="63">
        <f t="shared" si="9"/>
        <v>19063.92959028</v>
      </c>
      <c r="GA221" s="63">
        <f t="shared" si="9"/>
        <v>19074.568652550002</v>
      </c>
      <c r="GB221" s="63"/>
      <c r="GC221" s="29"/>
    </row>
    <row r="222" spans="1:185" s="29" customFormat="1" x14ac:dyDescent="0.2">
      <c r="B222" s="48" t="s">
        <v>89</v>
      </c>
      <c r="C222" s="63">
        <f t="shared" si="5"/>
        <v>20644.87188042</v>
      </c>
      <c r="D222" s="63">
        <f t="shared" si="5"/>
        <v>20312.145437699997</v>
      </c>
      <c r="E222" s="63">
        <f t="shared" si="5"/>
        <v>19644.638834969999</v>
      </c>
      <c r="F222" s="63">
        <f t="shared" si="5"/>
        <v>19349.974614120001</v>
      </c>
      <c r="G222" s="63">
        <f t="shared" si="5"/>
        <v>19020.206327200001</v>
      </c>
      <c r="H222" s="63">
        <f t="shared" si="5"/>
        <v>19102.441446939996</v>
      </c>
      <c r="I222" s="63">
        <f t="shared" si="5"/>
        <v>18805.913304400001</v>
      </c>
      <c r="J222" s="63">
        <f t="shared" si="5"/>
        <v>18093.426996000002</v>
      </c>
      <c r="K222" s="63">
        <f t="shared" si="5"/>
        <v>18510.332346449999</v>
      </c>
      <c r="L222" s="63">
        <f t="shared" si="5"/>
        <v>18188.677390910001</v>
      </c>
      <c r="M222" s="63">
        <f t="shared" si="5"/>
        <v>18070.341580799999</v>
      </c>
      <c r="N222" s="63">
        <f t="shared" si="5"/>
        <v>18119.250646050001</v>
      </c>
      <c r="O222" s="63">
        <f t="shared" si="5"/>
        <v>17057.837864190002</v>
      </c>
      <c r="P222" s="63">
        <f t="shared" si="5"/>
        <v>17029.285388700002</v>
      </c>
      <c r="Q222" s="63">
        <f t="shared" si="5"/>
        <v>17075.652661199998</v>
      </c>
      <c r="R222" s="63">
        <f t="shared" si="5"/>
        <v>17048.61973188</v>
      </c>
      <c r="S222" s="63">
        <f t="shared" si="10"/>
        <v>17174.580651330001</v>
      </c>
      <c r="T222" s="63">
        <f t="shared" si="10"/>
        <v>16731.353804519997</v>
      </c>
      <c r="U222" s="63">
        <f t="shared" si="10"/>
        <v>16590.372796399999</v>
      </c>
      <c r="V222" s="63">
        <f t="shared" si="10"/>
        <v>16864.147815749999</v>
      </c>
      <c r="W222" s="63">
        <f t="shared" si="10"/>
        <v>16762.728153599997</v>
      </c>
      <c r="X222" s="63">
        <f t="shared" si="10"/>
        <v>16292.688247400001</v>
      </c>
      <c r="Y222" s="63">
        <f t="shared" si="10"/>
        <v>16197.768078839999</v>
      </c>
      <c r="Z222" s="63">
        <f t="shared" si="10"/>
        <v>16438.504544880001</v>
      </c>
      <c r="AA222" s="63">
        <f t="shared" si="10"/>
        <v>16338.00558101</v>
      </c>
      <c r="AB222" s="63">
        <f t="shared" si="10"/>
        <v>16197.287331519999</v>
      </c>
      <c r="AC222" s="63">
        <f t="shared" si="10"/>
        <v>16117.28245149</v>
      </c>
      <c r="AD222" s="63">
        <f t="shared" si="10"/>
        <v>16337.672416460002</v>
      </c>
      <c r="AE222" s="63">
        <f t="shared" si="10"/>
        <v>15970.132073340001</v>
      </c>
      <c r="AF222" s="63">
        <f t="shared" si="10"/>
        <v>15813.015315499999</v>
      </c>
      <c r="AG222" s="63">
        <f t="shared" si="10"/>
        <v>15439.589112200001</v>
      </c>
      <c r="AH222" s="63">
        <f t="shared" si="10"/>
        <v>15350.64606266</v>
      </c>
      <c r="AI222" s="63">
        <f t="shared" si="11"/>
        <v>15597.27141324</v>
      </c>
      <c r="AJ222" s="63">
        <f t="shared" si="11"/>
        <v>15425.9925946</v>
      </c>
      <c r="AK222" s="63">
        <f t="shared" si="11"/>
        <v>15301.74037132</v>
      </c>
      <c r="AL222" s="63">
        <f t="shared" si="11"/>
        <v>14807.99803296</v>
      </c>
      <c r="AM222" s="63">
        <f t="shared" si="11"/>
        <v>14902.593389639998</v>
      </c>
      <c r="AN222" s="63">
        <f t="shared" si="11"/>
        <v>14928.733412000001</v>
      </c>
      <c r="AO222" s="63">
        <f t="shared" si="11"/>
        <v>14963.040110250002</v>
      </c>
      <c r="AP222" s="63">
        <f t="shared" si="11"/>
        <v>14976.807439110002</v>
      </c>
      <c r="AQ222" s="63">
        <f t="shared" si="11"/>
        <v>15072.09804651</v>
      </c>
      <c r="AR222" s="63">
        <f t="shared" si="11"/>
        <v>15015.463831950001</v>
      </c>
      <c r="AS222" s="63">
        <f t="shared" si="11"/>
        <v>15042.029880420003</v>
      </c>
      <c r="AT222" s="63">
        <f t="shared" si="11"/>
        <v>14574.96631435</v>
      </c>
      <c r="AU222" s="63">
        <f t="shared" si="11"/>
        <v>14521.113476279999</v>
      </c>
      <c r="AV222" s="63">
        <f t="shared" si="11"/>
        <v>14910.875420880002</v>
      </c>
      <c r="AW222" s="63">
        <f t="shared" si="11"/>
        <v>14858.1389475</v>
      </c>
      <c r="AX222" s="63">
        <f t="shared" si="11"/>
        <v>14711.54240276</v>
      </c>
      <c r="AY222" s="63">
        <f t="shared" si="7"/>
        <v>14709.9889191</v>
      </c>
      <c r="AZ222" s="63">
        <f t="shared" si="7"/>
        <v>14910.12118206</v>
      </c>
      <c r="BA222" s="63">
        <f t="shared" si="7"/>
        <v>15045.35838822</v>
      </c>
      <c r="BB222" s="63">
        <f t="shared" si="7"/>
        <v>15302.756409940001</v>
      </c>
      <c r="BC222" s="63">
        <f t="shared" si="7"/>
        <v>15490.73804187</v>
      </c>
      <c r="BD222" s="63">
        <f t="shared" si="7"/>
        <v>15678.80611</v>
      </c>
      <c r="BE222" s="63">
        <f t="shared" si="7"/>
        <v>15831.318781890001</v>
      </c>
      <c r="BF222" s="63">
        <f t="shared" si="7"/>
        <v>15997.120522480001</v>
      </c>
      <c r="BG222" s="63">
        <f t="shared" si="7"/>
        <v>15899.304720780003</v>
      </c>
      <c r="BH222" s="63">
        <f t="shared" si="7"/>
        <v>15672.152321039999</v>
      </c>
      <c r="BI222" s="63">
        <f t="shared" si="7"/>
        <v>15774.0889474</v>
      </c>
      <c r="BJ222" s="63">
        <f t="shared" si="7"/>
        <v>15954.976647889998</v>
      </c>
      <c r="BK222" s="63">
        <f t="shared" si="8"/>
        <v>16413.581592760002</v>
      </c>
      <c r="BL222" s="63">
        <f t="shared" si="8"/>
        <v>16549.271572459998</v>
      </c>
      <c r="BM222" s="63">
        <f t="shared" si="8"/>
        <v>16336.288505900002</v>
      </c>
      <c r="BN222" s="63">
        <f t="shared" si="8"/>
        <v>16528.050457600002</v>
      </c>
      <c r="BO222" s="63">
        <f t="shared" si="8"/>
        <v>14782.515194899999</v>
      </c>
      <c r="BP222" s="63">
        <f t="shared" si="8"/>
        <v>14935.916331179998</v>
      </c>
      <c r="BQ222" s="63">
        <f t="shared" si="8"/>
        <v>14845.636672000001</v>
      </c>
      <c r="BR222" s="63">
        <f t="shared" si="8"/>
        <v>14916.736708050001</v>
      </c>
      <c r="BS222" s="63">
        <f t="shared" si="8"/>
        <v>15179.224997999998</v>
      </c>
      <c r="BT222" s="63">
        <f t="shared" si="8"/>
        <v>15217.124766880001</v>
      </c>
      <c r="BU222" s="63">
        <f t="shared" si="8"/>
        <v>14829.69371802</v>
      </c>
      <c r="BV222" s="63">
        <f t="shared" si="8"/>
        <v>14828.62703238</v>
      </c>
      <c r="BW222" s="63">
        <f t="shared" si="8"/>
        <v>14093.817045</v>
      </c>
      <c r="BX222" s="63">
        <f t="shared" si="8"/>
        <v>14032.883924</v>
      </c>
      <c r="BY222" s="63">
        <f t="shared" si="8"/>
        <v>14069.578637139999</v>
      </c>
      <c r="BZ222" s="63">
        <f t="shared" si="8"/>
        <v>14129.35619964</v>
      </c>
      <c r="CA222" s="63">
        <f t="shared" si="16"/>
        <v>14144.959691879998</v>
      </c>
      <c r="CB222" s="63">
        <f t="shared" si="16"/>
        <v>14235.848100059999</v>
      </c>
      <c r="CC222" s="63">
        <f t="shared" si="16"/>
        <v>14344.782967199997</v>
      </c>
      <c r="CD222" s="63">
        <f t="shared" si="16"/>
        <v>14050.750440960001</v>
      </c>
      <c r="CE222" s="63">
        <f t="shared" si="16"/>
        <v>14044.74004563</v>
      </c>
      <c r="CF222" s="63">
        <f t="shared" si="16"/>
        <v>14002.14644864</v>
      </c>
      <c r="CG222" s="63">
        <f t="shared" si="16"/>
        <v>14025.022179000003</v>
      </c>
      <c r="CH222" s="63">
        <f t="shared" si="16"/>
        <v>13950.482740480002</v>
      </c>
      <c r="CI222" s="63">
        <f t="shared" si="16"/>
        <v>13991.650801650001</v>
      </c>
      <c r="CJ222" s="63">
        <f t="shared" si="16"/>
        <v>13930.004590320001</v>
      </c>
      <c r="CK222" s="63">
        <f t="shared" si="16"/>
        <v>14213.14186215</v>
      </c>
      <c r="CL222" s="63">
        <f t="shared" si="16"/>
        <v>14304.232119599999</v>
      </c>
      <c r="CM222" s="63">
        <f t="shared" si="16"/>
        <v>14371.051433600001</v>
      </c>
      <c r="CN222" s="63">
        <f t="shared" si="16"/>
        <v>14460.47772592</v>
      </c>
      <c r="CO222" s="63">
        <f t="shared" si="16"/>
        <v>14640.693874579998</v>
      </c>
      <c r="CP222" s="63">
        <f t="shared" si="16"/>
        <v>14493.987771699998</v>
      </c>
      <c r="CQ222" s="63">
        <f t="shared" si="17"/>
        <v>14341.012534199999</v>
      </c>
      <c r="CR222" s="63">
        <f t="shared" si="17"/>
        <v>14163.07912794</v>
      </c>
      <c r="CS222" s="63">
        <f t="shared" si="17"/>
        <v>15799.442204699999</v>
      </c>
      <c r="CT222" s="63">
        <f t="shared" si="17"/>
        <v>15629.814334030003</v>
      </c>
      <c r="CU222" s="63">
        <f t="shared" si="17"/>
        <v>15458.642937009998</v>
      </c>
      <c r="CV222" s="63">
        <f t="shared" si="17"/>
        <v>15610.136680319998</v>
      </c>
      <c r="CW222" s="63">
        <f t="shared" si="17"/>
        <v>15111.13220337</v>
      </c>
      <c r="CX222" s="63">
        <f t="shared" si="17"/>
        <v>14940.889194419999</v>
      </c>
      <c r="CY222" s="63">
        <f t="shared" si="17"/>
        <v>13858.34766431</v>
      </c>
      <c r="CZ222" s="63">
        <f t="shared" si="17"/>
        <v>13392.794600990001</v>
      </c>
      <c r="DA222" s="63">
        <f t="shared" si="17"/>
        <v>13228.214339300001</v>
      </c>
      <c r="DB222" s="63">
        <f t="shared" si="17"/>
        <v>13027.077019000002</v>
      </c>
      <c r="DC222" s="63">
        <f t="shared" si="17"/>
        <v>13212.470011270001</v>
      </c>
      <c r="DD222" s="63">
        <f t="shared" si="17"/>
        <v>12719.136743499999</v>
      </c>
      <c r="DE222" s="63">
        <f t="shared" si="17"/>
        <v>12598.048990250001</v>
      </c>
      <c r="DF222" s="63">
        <f t="shared" si="17"/>
        <v>12411.252661439999</v>
      </c>
      <c r="DG222" s="63">
        <f t="shared" si="18"/>
        <v>12281.083057260001</v>
      </c>
      <c r="DH222" s="63">
        <f t="shared" si="18"/>
        <v>12094.29081912</v>
      </c>
      <c r="DI222" s="63">
        <f t="shared" si="18"/>
        <v>11877.353586679999</v>
      </c>
      <c r="DJ222" s="63">
        <f t="shared" si="18"/>
        <v>12078.808990400001</v>
      </c>
      <c r="DK222" s="63">
        <f t="shared" si="18"/>
        <v>11592.647629500001</v>
      </c>
      <c r="DL222" s="63">
        <f t="shared" si="18"/>
        <v>11208.470587200001</v>
      </c>
      <c r="DM222" s="63">
        <f t="shared" si="18"/>
        <v>10987.28796664</v>
      </c>
      <c r="DN222" s="63">
        <f t="shared" si="18"/>
        <v>10902.870760319998</v>
      </c>
      <c r="DO222" s="63">
        <f t="shared" si="18"/>
        <v>10700.175279999999</v>
      </c>
      <c r="DP222" s="63">
        <f t="shared" si="18"/>
        <v>10546.85518959</v>
      </c>
      <c r="DQ222" s="63">
        <f t="shared" si="18"/>
        <v>10742.70262932</v>
      </c>
      <c r="DR222" s="63">
        <f t="shared" si="18"/>
        <v>10554.691931249999</v>
      </c>
      <c r="DS222" s="63">
        <f t="shared" si="18"/>
        <v>10003.079923710002</v>
      </c>
      <c r="DT222" s="63">
        <f t="shared" si="18"/>
        <v>10085.415424000001</v>
      </c>
      <c r="DU222" s="63">
        <f t="shared" si="18"/>
        <v>10136.11473616</v>
      </c>
      <c r="DV222" s="63">
        <f t="shared" si="18"/>
        <v>10175.558587519999</v>
      </c>
      <c r="DW222" s="63">
        <f t="shared" si="19"/>
        <v>10218.628822000001</v>
      </c>
      <c r="DX222" s="63">
        <f t="shared" si="19"/>
        <v>10354.3350849</v>
      </c>
      <c r="DY222" s="63">
        <f t="shared" si="19"/>
        <v>10469.656506500001</v>
      </c>
      <c r="DZ222" s="63">
        <f t="shared" si="19"/>
        <v>9871.244783099999</v>
      </c>
      <c r="EA222" s="63">
        <f t="shared" si="19"/>
        <v>9996.8669158399989</v>
      </c>
      <c r="EB222" s="63">
        <f t="shared" si="12"/>
        <v>10024.480251719999</v>
      </c>
      <c r="EC222" s="63">
        <f t="shared" si="12"/>
        <v>10129.302171340001</v>
      </c>
      <c r="ED222" s="63">
        <f t="shared" si="12"/>
        <v>10518.476880359998</v>
      </c>
      <c r="EE222" s="63">
        <f t="shared" si="12"/>
        <v>10822.232001779999</v>
      </c>
      <c r="EF222" s="63">
        <f t="shared" si="12"/>
        <v>10931.579897340001</v>
      </c>
      <c r="EG222" s="63">
        <f t="shared" si="12"/>
        <v>10660.076366810001</v>
      </c>
      <c r="EH222" s="63">
        <f t="shared" si="12"/>
        <v>10702.596639100002</v>
      </c>
      <c r="EI222" s="63">
        <f t="shared" si="12"/>
        <v>10647.616972049998</v>
      </c>
      <c r="EJ222" s="63">
        <f t="shared" si="12"/>
        <v>10735.718144599998</v>
      </c>
      <c r="EK222" s="63">
        <f t="shared" si="12"/>
        <v>10717.694109280001</v>
      </c>
      <c r="EL222" s="63">
        <f t="shared" si="12"/>
        <v>10489.693764309999</v>
      </c>
      <c r="EM222" s="63">
        <f t="shared" si="12"/>
        <v>10686.154885350001</v>
      </c>
      <c r="EN222" s="63">
        <f t="shared" si="12"/>
        <v>10372.801463850001</v>
      </c>
      <c r="EO222" s="63">
        <f t="shared" si="12"/>
        <v>10619.956023480001</v>
      </c>
      <c r="EP222" s="63">
        <f t="shared" si="12"/>
        <v>10573.219590479999</v>
      </c>
      <c r="EQ222" s="63">
        <f t="shared" si="12"/>
        <v>10588.861160639999</v>
      </c>
      <c r="ER222" s="63">
        <f t="shared" si="13"/>
        <v>10858.22763858</v>
      </c>
      <c r="ES222" s="63">
        <f t="shared" si="13"/>
        <v>10878.014306250001</v>
      </c>
      <c r="ET222" s="63">
        <f t="shared" si="13"/>
        <v>10865.897579790002</v>
      </c>
      <c r="EU222" s="63">
        <f t="shared" si="13"/>
        <v>10553.33907543</v>
      </c>
      <c r="EV222" s="63">
        <f t="shared" si="13"/>
        <v>10193.811835500001</v>
      </c>
      <c r="EW222" s="63">
        <f t="shared" si="13"/>
        <v>10105.5217839</v>
      </c>
      <c r="EX222" s="63">
        <f t="shared" si="13"/>
        <v>10022.431747229999</v>
      </c>
      <c r="EY222" s="63">
        <f t="shared" si="13"/>
        <v>9927.0257595599996</v>
      </c>
      <c r="EZ222" s="63">
        <f t="shared" si="13"/>
        <v>10076.770736800001</v>
      </c>
      <c r="FA222" s="63">
        <f t="shared" si="13"/>
        <v>9953.81577836</v>
      </c>
      <c r="FB222" s="63">
        <f t="shared" si="13"/>
        <v>9600.1960280399999</v>
      </c>
      <c r="FC222" s="63">
        <f t="shared" si="13"/>
        <v>9432.606646870001</v>
      </c>
      <c r="FD222" s="63">
        <f t="shared" si="13"/>
        <v>9618.2990198499992</v>
      </c>
      <c r="FE222" s="63">
        <f t="shared" si="13"/>
        <v>9473.92637268</v>
      </c>
      <c r="FF222" s="63">
        <f t="shared" si="13"/>
        <v>9194.0025027499996</v>
      </c>
      <c r="FG222" s="63">
        <f t="shared" si="13"/>
        <v>7276.5120866999996</v>
      </c>
      <c r="FH222" s="63">
        <f t="shared" si="14"/>
        <v>7098.7602611699995</v>
      </c>
      <c r="FI222" s="63">
        <f t="shared" si="14"/>
        <v>6592.6616864699999</v>
      </c>
      <c r="FJ222" s="63">
        <f t="shared" si="14"/>
        <v>6916.3763484199999</v>
      </c>
      <c r="FK222" s="63">
        <f t="shared" si="14"/>
        <v>6716.0771971800004</v>
      </c>
      <c r="FL222" s="63">
        <f t="shared" si="14"/>
        <v>6521.3414574399994</v>
      </c>
      <c r="FM222" s="63">
        <f t="shared" si="14"/>
        <v>6354.1973465000001</v>
      </c>
      <c r="FN222" s="63">
        <f t="shared" si="14"/>
        <v>6330.8316752400005</v>
      </c>
      <c r="FO222" s="63">
        <f t="shared" si="14"/>
        <v>6201.9448648500002</v>
      </c>
      <c r="FP222" s="63">
        <f t="shared" si="14"/>
        <v>5595.6646353400001</v>
      </c>
      <c r="FQ222" s="63">
        <f t="shared" si="14"/>
        <v>5277.5817988399995</v>
      </c>
      <c r="FR222" s="63">
        <f t="shared" si="14"/>
        <v>5038.4577005399997</v>
      </c>
      <c r="FS222" s="63">
        <f t="shared" si="14"/>
        <v>4943.9304474</v>
      </c>
      <c r="FT222" s="63">
        <f t="shared" si="14"/>
        <v>4976.8748926500002</v>
      </c>
      <c r="FU222" s="63">
        <f t="shared" si="14"/>
        <v>4668.2630848099998</v>
      </c>
      <c r="FV222" s="63">
        <f t="shared" si="14"/>
        <v>4431.3351837499995</v>
      </c>
      <c r="FW222" s="63">
        <f t="shared" si="14"/>
        <v>4224.0314211199993</v>
      </c>
      <c r="FX222" s="63">
        <f t="shared" si="9"/>
        <v>3937.3387624999996</v>
      </c>
      <c r="FY222" s="63">
        <f t="shared" si="9"/>
        <v>3805.1864034599998</v>
      </c>
      <c r="FZ222" s="63">
        <f t="shared" si="9"/>
        <v>3959.3821466100007</v>
      </c>
      <c r="GA222" s="63">
        <f t="shared" si="9"/>
        <v>4151.7678662199996</v>
      </c>
      <c r="GB222" s="63"/>
    </row>
    <row r="223" spans="1:185" s="29" customFormat="1" x14ac:dyDescent="0.2">
      <c r="B223" s="29" t="s">
        <v>70</v>
      </c>
      <c r="C223" s="63">
        <f t="shared" si="5"/>
        <v>146311.65674255998</v>
      </c>
      <c r="D223" s="63">
        <f t="shared" si="5"/>
        <v>96658.687494749989</v>
      </c>
      <c r="E223" s="63">
        <f t="shared" si="5"/>
        <v>99517.698196280006</v>
      </c>
      <c r="F223" s="63">
        <f t="shared" si="5"/>
        <v>101929.54258215</v>
      </c>
      <c r="G223" s="63">
        <f t="shared" si="5"/>
        <v>101956.26744429</v>
      </c>
      <c r="H223" s="63">
        <f t="shared" si="5"/>
        <v>102452.65109874999</v>
      </c>
      <c r="I223" s="63">
        <f t="shared" si="5"/>
        <v>100837.3333578</v>
      </c>
      <c r="J223" s="63">
        <f t="shared" si="5"/>
        <v>100248.72525894002</v>
      </c>
      <c r="K223" s="63">
        <f t="shared" si="5"/>
        <v>98864.398342229979</v>
      </c>
      <c r="L223" s="63">
        <f t="shared" si="5"/>
        <v>98874.315637889988</v>
      </c>
      <c r="M223" s="63">
        <f t="shared" si="5"/>
        <v>126450.32630327997</v>
      </c>
      <c r="N223" s="63">
        <f t="shared" si="5"/>
        <v>120481.18093212001</v>
      </c>
      <c r="O223" s="63">
        <f t="shared" si="5"/>
        <v>119980.63399544999</v>
      </c>
      <c r="P223" s="63">
        <f t="shared" si="5"/>
        <v>119848.20845803998</v>
      </c>
      <c r="Q223" s="63">
        <f t="shared" si="5"/>
        <v>97861.849404339999</v>
      </c>
      <c r="R223" s="63">
        <f t="shared" si="5"/>
        <v>103227.30918</v>
      </c>
      <c r="S223" s="63">
        <f t="shared" si="10"/>
        <v>103116.58195943999</v>
      </c>
      <c r="T223" s="63">
        <f t="shared" si="10"/>
        <v>103033.094297</v>
      </c>
      <c r="U223" s="63">
        <f t="shared" si="10"/>
        <v>102214.8395366</v>
      </c>
      <c r="V223" s="63">
        <f t="shared" si="10"/>
        <v>102562.21500540001</v>
      </c>
      <c r="W223" s="63">
        <f t="shared" si="10"/>
        <v>101420.21847846001</v>
      </c>
      <c r="X223" s="63">
        <f t="shared" si="10"/>
        <v>102302.56808928002</v>
      </c>
      <c r="Y223" s="63">
        <f t="shared" si="10"/>
        <v>102189.5651699</v>
      </c>
      <c r="Z223" s="63">
        <f t="shared" si="10"/>
        <v>102103.66534905</v>
      </c>
      <c r="AA223" s="63">
        <f t="shared" si="10"/>
        <v>101458.2372384</v>
      </c>
      <c r="AB223" s="63">
        <f t="shared" si="10"/>
        <v>61228.265757300003</v>
      </c>
      <c r="AC223" s="63">
        <f t="shared" si="10"/>
        <v>60978.422553660006</v>
      </c>
      <c r="AD223" s="63">
        <f t="shared" si="10"/>
        <v>60202.694166920002</v>
      </c>
      <c r="AE223" s="63">
        <f t="shared" si="10"/>
        <v>60232.61093124</v>
      </c>
      <c r="AF223" s="63">
        <f t="shared" si="10"/>
        <v>282369.48629819998</v>
      </c>
      <c r="AG223" s="63">
        <f t="shared" si="10"/>
        <v>279269.38302415999</v>
      </c>
      <c r="AH223" s="63">
        <f t="shared" si="10"/>
        <v>328174.36607609998</v>
      </c>
      <c r="AI223" s="63">
        <f t="shared" si="11"/>
        <v>327042.86799239996</v>
      </c>
      <c r="AJ223" s="63">
        <f t="shared" si="11"/>
        <v>328015.67315633001</v>
      </c>
      <c r="AK223" s="63">
        <f t="shared" si="11"/>
        <v>279567.71263807995</v>
      </c>
      <c r="AL223" s="63">
        <f t="shared" si="11"/>
        <v>278876.30393338</v>
      </c>
      <c r="AM223" s="63">
        <f t="shared" si="11"/>
        <v>278859.50962650002</v>
      </c>
      <c r="AN223" s="63">
        <f t="shared" si="11"/>
        <v>280221.22029133001</v>
      </c>
      <c r="AO223" s="63">
        <f t="shared" si="11"/>
        <v>281672.65983506001</v>
      </c>
      <c r="AP223" s="63">
        <f t="shared" si="11"/>
        <v>282427.43851727998</v>
      </c>
      <c r="AQ223" s="63">
        <f t="shared" si="11"/>
        <v>282194.09009248001</v>
      </c>
      <c r="AR223" s="63">
        <f t="shared" si="11"/>
        <v>281466.91980340006</v>
      </c>
      <c r="AS223" s="63">
        <f t="shared" si="11"/>
        <v>280124.40369980002</v>
      </c>
      <c r="AT223" s="63">
        <f t="shared" si="11"/>
        <v>279588.32376180001</v>
      </c>
      <c r="AU223" s="63">
        <f t="shared" si="11"/>
        <v>280169.79841352993</v>
      </c>
      <c r="AV223" s="63">
        <f t="shared" si="11"/>
        <v>274094.73313877004</v>
      </c>
      <c r="AW223" s="63">
        <f t="shared" si="11"/>
        <v>274161.99499424006</v>
      </c>
      <c r="AX223" s="63">
        <f t="shared" si="11"/>
        <v>273225.55189256003</v>
      </c>
      <c r="AY223" s="63">
        <f t="shared" si="7"/>
        <v>271586.28662013001</v>
      </c>
      <c r="AZ223" s="63">
        <f t="shared" si="7"/>
        <v>271078.0947669</v>
      </c>
      <c r="BA223" s="63">
        <f t="shared" si="7"/>
        <v>271133.88384040003</v>
      </c>
      <c r="BB223" s="63">
        <f t="shared" si="7"/>
        <v>271055.32405900001</v>
      </c>
      <c r="BC223" s="63">
        <f t="shared" si="7"/>
        <v>271343.59280692996</v>
      </c>
      <c r="BD223" s="63">
        <f t="shared" si="7"/>
        <v>272172.83098740003</v>
      </c>
      <c r="BE223" s="63">
        <f t="shared" si="7"/>
        <v>272071.09418199997</v>
      </c>
      <c r="BF223" s="63">
        <f t="shared" si="7"/>
        <v>271903.77158368001</v>
      </c>
      <c r="BG223" s="63">
        <f t="shared" si="7"/>
        <v>269844.80920045002</v>
      </c>
      <c r="BH223" s="63">
        <f t="shared" si="7"/>
        <v>270171.00448179001</v>
      </c>
      <c r="BI223" s="63">
        <f t="shared" si="7"/>
        <v>270165.10174509999</v>
      </c>
      <c r="BJ223" s="63">
        <f t="shared" si="7"/>
        <v>47209.33155119999</v>
      </c>
      <c r="BK223" s="63">
        <f t="shared" si="8"/>
        <v>50144.362099399994</v>
      </c>
      <c r="BL223" s="63">
        <f t="shared" si="8"/>
        <v>50084.056564800005</v>
      </c>
      <c r="BM223" s="63">
        <f t="shared" si="8"/>
        <v>50072.863178650005</v>
      </c>
      <c r="BN223" s="63">
        <f t="shared" si="8"/>
        <v>50515.756676460005</v>
      </c>
      <c r="BO223" s="63">
        <f t="shared" si="8"/>
        <v>99700.948228000008</v>
      </c>
      <c r="BP223" s="63">
        <f t="shared" si="8"/>
        <v>99638.931482640008</v>
      </c>
      <c r="BQ223" s="63">
        <f t="shared" si="8"/>
        <v>100353.46421744001</v>
      </c>
      <c r="BR223" s="63">
        <f t="shared" si="8"/>
        <v>99655.953869649995</v>
      </c>
      <c r="BS223" s="63">
        <f t="shared" si="8"/>
        <v>100065.60823099999</v>
      </c>
      <c r="BT223" s="63">
        <f t="shared" si="8"/>
        <v>99327.988864710002</v>
      </c>
      <c r="BU223" s="63">
        <f t="shared" si="8"/>
        <v>98491.073329200022</v>
      </c>
      <c r="BV223" s="63">
        <f t="shared" si="8"/>
        <v>98133.864023899994</v>
      </c>
      <c r="BW223" s="63">
        <f t="shared" si="8"/>
        <v>98826.214406399988</v>
      </c>
      <c r="BX223" s="63">
        <f t="shared" si="8"/>
        <v>102858.55806705001</v>
      </c>
      <c r="BY223" s="63">
        <f t="shared" si="8"/>
        <v>105096.44056077</v>
      </c>
      <c r="BZ223" s="63">
        <f t="shared" si="8"/>
        <v>-230581.01740886999</v>
      </c>
      <c r="CA223" s="63">
        <f t="shared" si="16"/>
        <v>-227715.76358267997</v>
      </c>
      <c r="CB223" s="63">
        <f t="shared" si="16"/>
        <v>-37881.047807999996</v>
      </c>
      <c r="CC223" s="63">
        <f t="shared" si="16"/>
        <v>116890.39746456999</v>
      </c>
      <c r="CD223" s="63">
        <f t="shared" si="16"/>
        <v>116688.3909252</v>
      </c>
      <c r="CE223" s="63">
        <f t="shared" si="16"/>
        <v>116616.76959375999</v>
      </c>
      <c r="CF223" s="63">
        <f t="shared" si="16"/>
        <v>116471.61465817998</v>
      </c>
      <c r="CG223" s="63">
        <f t="shared" si="16"/>
        <v>116679.84920063999</v>
      </c>
      <c r="CH223" s="63">
        <f t="shared" si="16"/>
        <v>115643.18020422</v>
      </c>
      <c r="CI223" s="63">
        <f t="shared" si="16"/>
        <v>115594.53001845999</v>
      </c>
      <c r="CJ223" s="63">
        <f t="shared" si="16"/>
        <v>76326.579765000002</v>
      </c>
      <c r="CK223" s="63">
        <f t="shared" si="16"/>
        <v>113504.21209571</v>
      </c>
      <c r="CL223" s="63">
        <f t="shared" si="16"/>
        <v>113394.44560729999</v>
      </c>
      <c r="CM223" s="63">
        <f t="shared" si="16"/>
        <v>114423.07703211</v>
      </c>
      <c r="CN223" s="63">
        <f t="shared" si="16"/>
        <v>77817.513307500005</v>
      </c>
      <c r="CO223" s="63">
        <f t="shared" si="16"/>
        <v>78197.546201599995</v>
      </c>
      <c r="CP223" s="63">
        <f t="shared" si="16"/>
        <v>-225535.02463363</v>
      </c>
      <c r="CQ223" s="63">
        <f t="shared" si="17"/>
        <v>-220493.57447712001</v>
      </c>
      <c r="CR223" s="63">
        <f t="shared" si="17"/>
        <v>-218369.82989280001</v>
      </c>
      <c r="CS223" s="63">
        <f t="shared" si="17"/>
        <v>-214864.10564344001</v>
      </c>
      <c r="CT223" s="63">
        <f t="shared" si="17"/>
        <v>-208827.01700518001</v>
      </c>
      <c r="CU223" s="63">
        <f t="shared" si="17"/>
        <v>-205456.58966592004</v>
      </c>
      <c r="CV223" s="63">
        <f t="shared" si="17"/>
        <v>-201124.94111400002</v>
      </c>
      <c r="CW223" s="63">
        <f t="shared" si="17"/>
        <v>-197272.11739934998</v>
      </c>
      <c r="CX223" s="63">
        <f t="shared" si="17"/>
        <v>-193176.80256293996</v>
      </c>
      <c r="CY223" s="63">
        <f t="shared" si="17"/>
        <v>2366.8753577799998</v>
      </c>
      <c r="CZ223" s="63">
        <f t="shared" si="17"/>
        <v>3494.4413914799998</v>
      </c>
      <c r="DA223" s="63">
        <f t="shared" si="17"/>
        <v>4622.2092076699992</v>
      </c>
      <c r="DB223" s="63">
        <f t="shared" si="17"/>
        <v>347.07565060000002</v>
      </c>
      <c r="DC223" s="63">
        <f t="shared" si="17"/>
        <v>-830.59496660000002</v>
      </c>
      <c r="DD223" s="63">
        <f t="shared" si="17"/>
        <v>341243.70980116999</v>
      </c>
      <c r="DE223" s="63">
        <f t="shared" si="17"/>
        <v>337265.08200242999</v>
      </c>
      <c r="DF223" s="63">
        <f t="shared" si="17"/>
        <v>145603.90381725001</v>
      </c>
      <c r="DG223" s="63">
        <f t="shared" si="18"/>
        <v>-4041.5464447199997</v>
      </c>
      <c r="DH223" s="63">
        <f t="shared" si="18"/>
        <v>-3667.5078686400002</v>
      </c>
      <c r="DI223" s="63">
        <f t="shared" si="18"/>
        <v>-3818.4933904200002</v>
      </c>
      <c r="DJ223" s="63">
        <f t="shared" si="18"/>
        <v>-3444.5285097600004</v>
      </c>
      <c r="DK223" s="63">
        <f t="shared" si="18"/>
        <v>-411.88441503000001</v>
      </c>
      <c r="DL223" s="63">
        <f t="shared" si="18"/>
        <v>-1098.47185184</v>
      </c>
      <c r="DM223" s="63">
        <f t="shared" si="18"/>
        <v>-362.02781358999999</v>
      </c>
      <c r="DN223" s="63">
        <f t="shared" si="18"/>
        <v>39438.010600560003</v>
      </c>
      <c r="DO223" s="63">
        <f t="shared" si="18"/>
        <v>4257.2505880299996</v>
      </c>
      <c r="DP223" s="63">
        <f t="shared" si="18"/>
        <v>3683.8754883999995</v>
      </c>
      <c r="DQ223" s="63">
        <f t="shared" si="18"/>
        <v>2635.1577945000004</v>
      </c>
      <c r="DR223" s="63">
        <f t="shared" si="18"/>
        <v>40032.182341979998</v>
      </c>
      <c r="DS223" s="63">
        <f t="shared" si="18"/>
        <v>38905.507177400003</v>
      </c>
      <c r="DT223" s="63">
        <f t="shared" si="18"/>
        <v>345487.75883653999</v>
      </c>
      <c r="DU223" s="63">
        <f t="shared" si="18"/>
        <v>340995.96600160003</v>
      </c>
      <c r="DV223" s="63">
        <f t="shared" si="18"/>
        <v>337286.69016239996</v>
      </c>
      <c r="DW223" s="63">
        <f t="shared" si="19"/>
        <v>333616.86453949998</v>
      </c>
      <c r="DX223" s="63">
        <f t="shared" si="19"/>
        <v>327490.38136845001</v>
      </c>
      <c r="DY223" s="63">
        <f t="shared" si="19"/>
        <v>323198.77907915995</v>
      </c>
      <c r="DZ223" s="63">
        <f t="shared" si="19"/>
        <v>318656.30602962</v>
      </c>
      <c r="EA223" s="63">
        <f t="shared" si="19"/>
        <v>314127.34884675004</v>
      </c>
      <c r="EB223" s="63">
        <f t="shared" si="12"/>
        <v>309695.12861434004</v>
      </c>
      <c r="EC223" s="63">
        <f t="shared" si="12"/>
        <v>114249.37270894001</v>
      </c>
      <c r="ED223" s="63">
        <f t="shared" si="12"/>
        <v>113004.37213665001</v>
      </c>
      <c r="EE223" s="63">
        <f t="shared" si="12"/>
        <v>111912.73065024</v>
      </c>
      <c r="EF223" s="63">
        <f t="shared" si="12"/>
        <v>-473342.39494323009</v>
      </c>
      <c r="EG223" s="63">
        <f t="shared" si="12"/>
        <v>-470598.26189167</v>
      </c>
      <c r="EH223" s="63">
        <f t="shared" si="12"/>
        <v>-285923.17101635999</v>
      </c>
      <c r="EI223" s="63">
        <f t="shared" si="12"/>
        <v>-281411.9009985</v>
      </c>
      <c r="EJ223" s="63">
        <f t="shared" si="12"/>
        <v>-277064.92314381001</v>
      </c>
      <c r="EK223" s="63">
        <f t="shared" si="12"/>
        <v>-82766.062999710019</v>
      </c>
      <c r="EL223" s="63">
        <f t="shared" si="12"/>
        <v>128187.51485968001</v>
      </c>
      <c r="EM223" s="63">
        <f t="shared" si="12"/>
        <v>127194.8811021</v>
      </c>
      <c r="EN223" s="63">
        <f t="shared" si="12"/>
        <v>127010.1230016</v>
      </c>
      <c r="EO223" s="63">
        <f t="shared" si="12"/>
        <v>123683.29842484002</v>
      </c>
      <c r="EP223" s="63">
        <f t="shared" si="12"/>
        <v>124683.33948155999</v>
      </c>
      <c r="EQ223" s="63">
        <f t="shared" si="12"/>
        <v>124923.59889911</v>
      </c>
      <c r="ER223" s="63">
        <f t="shared" si="13"/>
        <v>122212.71054035999</v>
      </c>
      <c r="ES223" s="63">
        <f t="shared" si="13"/>
        <v>122450.72088554999</v>
      </c>
      <c r="ET223" s="63">
        <f t="shared" si="13"/>
        <v>121227.74066159999</v>
      </c>
      <c r="EU223" s="63">
        <f t="shared" si="13"/>
        <v>121403.81148885</v>
      </c>
      <c r="EV223" s="63">
        <f t="shared" si="13"/>
        <v>120729.9084464</v>
      </c>
      <c r="EW223" s="63">
        <f t="shared" si="13"/>
        <v>120857.28971880001</v>
      </c>
      <c r="EX223" s="63">
        <f t="shared" si="13"/>
        <v>120710.91360738</v>
      </c>
      <c r="EY223" s="63">
        <f t="shared" si="13"/>
        <v>121130.86432853001</v>
      </c>
      <c r="EZ223" s="63">
        <f t="shared" si="13"/>
        <v>119084.23965096001</v>
      </c>
      <c r="FA223" s="63">
        <f t="shared" si="13"/>
        <v>118098.8090828</v>
      </c>
      <c r="FB223" s="63">
        <f t="shared" si="13"/>
        <v>118298.99927893998</v>
      </c>
      <c r="FC223" s="63">
        <f t="shared" si="13"/>
        <v>119791.12423047</v>
      </c>
      <c r="FD223" s="63">
        <f t="shared" si="13"/>
        <v>120107.18312262</v>
      </c>
      <c r="FE223" s="63">
        <f t="shared" si="13"/>
        <v>121100.69257956</v>
      </c>
      <c r="FF223" s="63">
        <f t="shared" si="13"/>
        <v>121020.866035</v>
      </c>
      <c r="FG223" s="63">
        <f t="shared" si="13"/>
        <v>120306.37234122001</v>
      </c>
      <c r="FH223" s="63">
        <f t="shared" si="14"/>
        <v>120706.43382874998</v>
      </c>
      <c r="FI223" s="63">
        <f t="shared" si="14"/>
        <v>120869.70709835</v>
      </c>
      <c r="FJ223" s="63">
        <f t="shared" si="14"/>
        <v>711246.44285703998</v>
      </c>
      <c r="FK223" s="63">
        <f t="shared" si="14"/>
        <v>701304.54668599996</v>
      </c>
      <c r="FL223" s="63">
        <f t="shared" si="14"/>
        <v>511339.35370297998</v>
      </c>
      <c r="FM223" s="63">
        <f t="shared" si="14"/>
        <v>502351.90496624005</v>
      </c>
      <c r="FN223" s="63">
        <f t="shared" si="14"/>
        <v>495756.86227301997</v>
      </c>
      <c r="FO223" s="63">
        <f t="shared" si="14"/>
        <v>293561.11714354</v>
      </c>
      <c r="FP223" s="63">
        <f t="shared" si="14"/>
        <v>81302.871506399999</v>
      </c>
      <c r="FQ223" s="63">
        <f t="shared" si="14"/>
        <v>82974.992164440002</v>
      </c>
      <c r="FR223" s="63">
        <f t="shared" si="14"/>
        <v>83492.020827979999</v>
      </c>
      <c r="FS223" s="63">
        <f t="shared" si="14"/>
        <v>84071.444614079999</v>
      </c>
      <c r="FT223" s="63">
        <f t="shared" si="14"/>
        <v>85425.917622500012</v>
      </c>
      <c r="FU223" s="63">
        <f t="shared" si="14"/>
        <v>85083.653044890001</v>
      </c>
      <c r="FV223" s="63">
        <f t="shared" si="14"/>
        <v>88344.947777480003</v>
      </c>
      <c r="FW223" s="63">
        <f t="shared" si="14"/>
        <v>88655.97146239999</v>
      </c>
      <c r="FX223" s="63">
        <f t="shared" si="9"/>
        <v>91630.032587519992</v>
      </c>
      <c r="FY223" s="63">
        <f t="shared" si="9"/>
        <v>92473.983794099986</v>
      </c>
      <c r="FZ223" s="63">
        <f t="shared" si="9"/>
        <v>92614.212473940017</v>
      </c>
      <c r="GA223" s="63">
        <f t="shared" si="9"/>
        <v>93159.733221600007</v>
      </c>
      <c r="GB223" s="63"/>
    </row>
    <row r="224" spans="1:185" s="29" customFormat="1" x14ac:dyDescent="0.2">
      <c r="B224" s="29" t="s">
        <v>7</v>
      </c>
      <c r="C224" s="63">
        <f t="shared" si="5"/>
        <v>181184.85517170001</v>
      </c>
      <c r="D224" s="63">
        <f t="shared" si="5"/>
        <v>180413.88687449999</v>
      </c>
      <c r="E224" s="63">
        <f t="shared" si="5"/>
        <v>178564.08236721999</v>
      </c>
      <c r="F224" s="63">
        <f t="shared" si="5"/>
        <v>178055.730021</v>
      </c>
      <c r="G224" s="63">
        <f t="shared" si="5"/>
        <v>177011.77417344</v>
      </c>
      <c r="H224" s="63">
        <f t="shared" si="5"/>
        <v>175955.41872427001</v>
      </c>
      <c r="I224" s="63">
        <f t="shared" si="5"/>
        <v>174386.18782224</v>
      </c>
      <c r="J224" s="63">
        <f t="shared" si="5"/>
        <v>172572.34139068</v>
      </c>
      <c r="K224" s="63">
        <f t="shared" si="5"/>
        <v>180064.75529556</v>
      </c>
      <c r="L224" s="63">
        <f t="shared" si="5"/>
        <v>177872.99181930002</v>
      </c>
      <c r="M224" s="63">
        <f t="shared" si="5"/>
        <v>175392.34166763999</v>
      </c>
      <c r="N224" s="63">
        <f t="shared" si="5"/>
        <v>172647.43821625999</v>
      </c>
      <c r="O224" s="63">
        <f t="shared" si="5"/>
        <v>170199.64239701998</v>
      </c>
      <c r="P224" s="63">
        <f t="shared" si="5"/>
        <v>167441.33921298</v>
      </c>
      <c r="Q224" s="63">
        <f t="shared" si="5"/>
        <v>164958.79777864003</v>
      </c>
      <c r="R224" s="63">
        <f t="shared" si="5"/>
        <v>161401.38861028</v>
      </c>
      <c r="S224" s="63">
        <f t="shared" si="10"/>
        <v>158913.39187755997</v>
      </c>
      <c r="T224" s="63">
        <f t="shared" si="10"/>
        <v>156471.53567030001</v>
      </c>
      <c r="U224" s="63">
        <f t="shared" si="10"/>
        <v>310545.65107299999</v>
      </c>
      <c r="V224" s="63">
        <f t="shared" si="10"/>
        <v>309684.07371264999</v>
      </c>
      <c r="W224" s="63">
        <f t="shared" si="10"/>
        <v>309098.07421219995</v>
      </c>
      <c r="X224" s="63">
        <f t="shared" si="10"/>
        <v>359446.19247908005</v>
      </c>
      <c r="Y224" s="63">
        <f t="shared" si="10"/>
        <v>361277.94028715999</v>
      </c>
      <c r="Z224" s="63">
        <f t="shared" si="10"/>
        <v>359846.65679544001</v>
      </c>
      <c r="AA224" s="63">
        <f t="shared" si="10"/>
        <v>358465.64029200003</v>
      </c>
      <c r="AB224" s="63">
        <f t="shared" si="10"/>
        <v>357100.09863839997</v>
      </c>
      <c r="AC224" s="63">
        <f t="shared" si="10"/>
        <v>355723.94805191999</v>
      </c>
      <c r="AD224" s="63">
        <f t="shared" si="10"/>
        <v>353496.87110335997</v>
      </c>
      <c r="AE224" s="63">
        <f t="shared" si="10"/>
        <v>352423.30693447997</v>
      </c>
      <c r="AF224" s="63">
        <f t="shared" si="10"/>
        <v>357290.65368947998</v>
      </c>
      <c r="AG224" s="63">
        <f t="shared" si="10"/>
        <v>349069.92704339005</v>
      </c>
      <c r="AH224" s="63">
        <f t="shared" si="10"/>
        <v>346892.58084488002</v>
      </c>
      <c r="AI224" s="63">
        <f t="shared" si="11"/>
        <v>345488.89494581998</v>
      </c>
      <c r="AJ224" s="63">
        <f t="shared" si="11"/>
        <v>343208.28879000002</v>
      </c>
      <c r="AK224" s="63">
        <f t="shared" si="11"/>
        <v>341560.91037640005</v>
      </c>
      <c r="AL224" s="63">
        <f t="shared" si="11"/>
        <v>339336.09481541009</v>
      </c>
      <c r="AM224" s="63">
        <f t="shared" si="11"/>
        <v>337683.12678071996</v>
      </c>
      <c r="AN224" s="63">
        <f t="shared" si="11"/>
        <v>335078.85803975997</v>
      </c>
      <c r="AO224" s="63">
        <f t="shared" si="11"/>
        <v>334238.72652794997</v>
      </c>
      <c r="AP224" s="63">
        <f t="shared" si="11"/>
        <v>333445.53422808001</v>
      </c>
      <c r="AQ224" s="63">
        <f t="shared" si="11"/>
        <v>332296.69762033003</v>
      </c>
      <c r="AR224" s="63">
        <f t="shared" si="11"/>
        <v>331713.93840127997</v>
      </c>
      <c r="AS224" s="63">
        <f t="shared" si="11"/>
        <v>330904.17964804004</v>
      </c>
      <c r="AT224" s="63">
        <f t="shared" si="11"/>
        <v>330060.80242227</v>
      </c>
      <c r="AU224" s="63">
        <f t="shared" si="11"/>
        <v>329747.14670198993</v>
      </c>
      <c r="AV224" s="63">
        <f t="shared" si="11"/>
        <v>329480.5601538</v>
      </c>
      <c r="AW224" s="63">
        <f t="shared" si="11"/>
        <v>328382.43162186001</v>
      </c>
      <c r="AX224" s="63">
        <f t="shared" si="11"/>
        <v>327823.48507160001</v>
      </c>
      <c r="AY224" s="63">
        <f t="shared" si="7"/>
        <v>326430.94702672999</v>
      </c>
      <c r="AZ224" s="63">
        <f t="shared" si="7"/>
        <v>325851.14309295994</v>
      </c>
      <c r="BA224" s="63">
        <f t="shared" si="7"/>
        <v>326104.32584043004</v>
      </c>
      <c r="BB224" s="63">
        <f t="shared" si="7"/>
        <v>325808.32006472</v>
      </c>
      <c r="BC224" s="63">
        <f t="shared" si="7"/>
        <v>325772.07257793995</v>
      </c>
      <c r="BD224" s="63">
        <f t="shared" si="7"/>
        <v>326618.06337372994</v>
      </c>
      <c r="BE224" s="63">
        <f t="shared" si="7"/>
        <v>327404.35872118</v>
      </c>
      <c r="BF224" s="63">
        <f t="shared" si="7"/>
        <v>327908.79342527996</v>
      </c>
      <c r="BG224" s="63">
        <f t="shared" si="7"/>
        <v>328704.59795930004</v>
      </c>
      <c r="BH224" s="63">
        <f t="shared" si="7"/>
        <v>324576.51799691998</v>
      </c>
      <c r="BI224" s="63">
        <f t="shared" si="7"/>
        <v>323730.37320999999</v>
      </c>
      <c r="BJ224" s="63">
        <f t="shared" si="7"/>
        <v>323462.94569700002</v>
      </c>
      <c r="BK224" s="63">
        <f t="shared" si="8"/>
        <v>328915.93960648001</v>
      </c>
      <c r="BL224" s="63">
        <f t="shared" si="8"/>
        <v>328617.90005868004</v>
      </c>
      <c r="BM224" s="63">
        <f t="shared" si="8"/>
        <v>327824.90793738002</v>
      </c>
      <c r="BN224" s="63">
        <f t="shared" si="8"/>
        <v>326292.77708823001</v>
      </c>
      <c r="BO224" s="63">
        <f t="shared" si="8"/>
        <v>325171.53014841996</v>
      </c>
      <c r="BP224" s="63">
        <f t="shared" si="8"/>
        <v>324577.27523984999</v>
      </c>
      <c r="BQ224" s="63">
        <f t="shared" si="8"/>
        <v>324303.88425359997</v>
      </c>
      <c r="BR224" s="63">
        <f t="shared" si="8"/>
        <v>324843.42876233999</v>
      </c>
      <c r="BS224" s="63">
        <f t="shared" si="8"/>
        <v>324566.7345888</v>
      </c>
      <c r="BT224" s="63">
        <f t="shared" si="8"/>
        <v>329735.97486588999</v>
      </c>
      <c r="BU224" s="63">
        <f t="shared" si="8"/>
        <v>329149.10604112002</v>
      </c>
      <c r="BV224" s="63">
        <f t="shared" si="8"/>
        <v>328567.62361553998</v>
      </c>
      <c r="BW224" s="63">
        <f t="shared" si="8"/>
        <v>328014.70444548002</v>
      </c>
      <c r="BX224" s="63">
        <f t="shared" si="8"/>
        <v>327442.66572852002</v>
      </c>
      <c r="BY224" s="63">
        <f t="shared" si="8"/>
        <v>326916.75351519999</v>
      </c>
      <c r="BZ224" s="63">
        <f t="shared" si="8"/>
        <v>325260.34892736003</v>
      </c>
      <c r="CA224" s="63">
        <f t="shared" si="16"/>
        <v>324683.45437283994</v>
      </c>
      <c r="CB224" s="63">
        <f t="shared" si="16"/>
        <v>324142.94634762005</v>
      </c>
      <c r="CC224" s="63">
        <f t="shared" si="16"/>
        <v>323822.27644380002</v>
      </c>
      <c r="CD224" s="63">
        <f t="shared" si="16"/>
        <v>323273.23278624</v>
      </c>
      <c r="CE224" s="63">
        <f t="shared" si="16"/>
        <v>321634.67377313005</v>
      </c>
      <c r="CF224" s="63">
        <f t="shared" si="16"/>
        <v>320804.37826507998</v>
      </c>
      <c r="CG224" s="63">
        <f t="shared" si="16"/>
        <v>319695.78727755998</v>
      </c>
      <c r="CH224" s="63">
        <f t="shared" si="16"/>
        <v>318310.26840151998</v>
      </c>
      <c r="CI224" s="63">
        <f t="shared" si="16"/>
        <v>316928.77067950001</v>
      </c>
      <c r="CJ224" s="63">
        <f t="shared" si="16"/>
        <v>316082.70705336001</v>
      </c>
      <c r="CK224" s="63">
        <f t="shared" si="16"/>
        <v>308919.22364274005</v>
      </c>
      <c r="CL224" s="63">
        <f t="shared" si="16"/>
        <v>313291.25587648002</v>
      </c>
      <c r="CM224" s="63">
        <f t="shared" si="16"/>
        <v>313830.50306561997</v>
      </c>
      <c r="CN224" s="63">
        <f t="shared" si="16"/>
        <v>314622.83573600004</v>
      </c>
      <c r="CO224" s="63">
        <f t="shared" si="16"/>
        <v>315671.59052500001</v>
      </c>
      <c r="CP224" s="63">
        <f t="shared" si="16"/>
        <v>316500.27368166001</v>
      </c>
      <c r="CQ224" s="63">
        <f t="shared" si="17"/>
        <v>317549.27647449996</v>
      </c>
      <c r="CR224" s="63">
        <f t="shared" si="17"/>
        <v>318906.82338452002</v>
      </c>
      <c r="CS224" s="63">
        <f t="shared" si="17"/>
        <v>319692.31896209996</v>
      </c>
      <c r="CT224" s="63">
        <f t="shared" si="17"/>
        <v>320764.29857325001</v>
      </c>
      <c r="CU224" s="63">
        <f t="shared" si="17"/>
        <v>320746.70403845998</v>
      </c>
      <c r="CV224" s="63">
        <f t="shared" si="17"/>
        <v>321528.62992976006</v>
      </c>
      <c r="CW224" s="63">
        <f t="shared" si="17"/>
        <v>322316.43243265001</v>
      </c>
      <c r="CX224" s="63">
        <f t="shared" si="17"/>
        <v>317398.90272460005</v>
      </c>
      <c r="CY224" s="63">
        <f t="shared" si="17"/>
        <v>317667.89634593995</v>
      </c>
      <c r="CZ224" s="63">
        <f t="shared" si="17"/>
        <v>318457.01270032005</v>
      </c>
      <c r="DA224" s="63">
        <f t="shared" si="17"/>
        <v>319563.98709915002</v>
      </c>
      <c r="DB224" s="63">
        <f t="shared" si="17"/>
        <v>320352.11797247996</v>
      </c>
      <c r="DC224" s="63">
        <f t="shared" si="17"/>
        <v>320859.89954834001</v>
      </c>
      <c r="DD224" s="63">
        <f t="shared" si="17"/>
        <v>322998.54854490998</v>
      </c>
      <c r="DE224" s="63">
        <f t="shared" si="17"/>
        <v>323778.7876946</v>
      </c>
      <c r="DF224" s="63">
        <f t="shared" si="17"/>
        <v>324354.68140995002</v>
      </c>
      <c r="DG224" s="63">
        <f t="shared" si="18"/>
        <v>324879.42571281997</v>
      </c>
      <c r="DH224" s="63">
        <f t="shared" si="18"/>
        <v>325417.40402177995</v>
      </c>
      <c r="DI224" s="63">
        <f t="shared" si="18"/>
        <v>325925.51513999002</v>
      </c>
      <c r="DJ224" s="63">
        <f t="shared" si="18"/>
        <v>326180.86047720001</v>
      </c>
      <c r="DK224" s="63">
        <f t="shared" si="18"/>
        <v>326223.33577758004</v>
      </c>
      <c r="DL224" s="63">
        <f t="shared" si="18"/>
        <v>326374.44437625003</v>
      </c>
      <c r="DM224" s="63">
        <f t="shared" si="18"/>
        <v>326825.21588318999</v>
      </c>
      <c r="DN224" s="63">
        <f t="shared" si="18"/>
        <v>327345.29048657999</v>
      </c>
      <c r="DO224" s="63">
        <f t="shared" si="18"/>
        <v>333027.14794736</v>
      </c>
      <c r="DP224" s="63">
        <f t="shared" si="18"/>
        <v>333279.80606520001</v>
      </c>
      <c r="DQ224" s="63">
        <f t="shared" si="18"/>
        <v>325696.71991290001</v>
      </c>
      <c r="DR224" s="63">
        <f t="shared" si="18"/>
        <v>323217.17884414998</v>
      </c>
      <c r="DS224" s="63">
        <f t="shared" si="18"/>
        <v>321861.77214766003</v>
      </c>
      <c r="DT224" s="63">
        <f t="shared" si="18"/>
        <v>320444.42319827998</v>
      </c>
      <c r="DU224" s="63">
        <f t="shared" si="18"/>
        <v>319069.64322375995</v>
      </c>
      <c r="DV224" s="63">
        <f t="shared" si="18"/>
        <v>317979.21971000003</v>
      </c>
      <c r="DW224" s="63">
        <f t="shared" si="19"/>
        <v>316820.59818480001</v>
      </c>
      <c r="DX224" s="63">
        <f t="shared" si="19"/>
        <v>315400.84682511998</v>
      </c>
      <c r="DY224" s="63">
        <f t="shared" si="19"/>
        <v>314532.94647372002</v>
      </c>
      <c r="DZ224" s="63">
        <f t="shared" si="19"/>
        <v>313082.89862975996</v>
      </c>
      <c r="EA224" s="63">
        <f t="shared" si="19"/>
        <v>311712.31055249996</v>
      </c>
      <c r="EB224" s="63">
        <f t="shared" si="12"/>
        <v>310878.36182612</v>
      </c>
      <c r="EC224" s="63">
        <f t="shared" si="12"/>
        <v>309826.50580399996</v>
      </c>
      <c r="ED224" s="63">
        <f t="shared" si="12"/>
        <v>308720.55722227</v>
      </c>
      <c r="EE224" s="63">
        <f t="shared" si="12"/>
        <v>307453.98514128005</v>
      </c>
      <c r="EF224" s="63">
        <f t="shared" si="12"/>
        <v>306345.69047194003</v>
      </c>
      <c r="EG224" s="63">
        <f t="shared" si="12"/>
        <v>305275.03527674999</v>
      </c>
      <c r="EH224" s="63">
        <f t="shared" si="12"/>
        <v>364113.39334258006</v>
      </c>
      <c r="EI224" s="63">
        <f t="shared" si="12"/>
        <v>361911.61384334997</v>
      </c>
      <c r="EJ224" s="63">
        <f t="shared" si="12"/>
        <v>359765.76893735997</v>
      </c>
      <c r="EK224" s="63">
        <f t="shared" si="12"/>
        <v>357026.91785999999</v>
      </c>
      <c r="EL224" s="63">
        <f t="shared" si="12"/>
        <v>355384.84284524998</v>
      </c>
      <c r="EM224" s="63">
        <f t="shared" si="12"/>
        <v>355373.13730910001</v>
      </c>
      <c r="EN224" s="63">
        <f t="shared" si="12"/>
        <v>353733.69407729997</v>
      </c>
      <c r="EO224" s="63">
        <f t="shared" si="12"/>
        <v>351793.23408639996</v>
      </c>
      <c r="EP224" s="63">
        <f t="shared" si="12"/>
        <v>349900.88491968997</v>
      </c>
      <c r="EQ224" s="63">
        <f t="shared" si="12"/>
        <v>348284.21585761994</v>
      </c>
      <c r="ER224" s="63">
        <f t="shared" si="13"/>
        <v>346380.76673983998</v>
      </c>
      <c r="ES224" s="63">
        <f t="shared" si="13"/>
        <v>344751.17040061002</v>
      </c>
      <c r="ET224" s="63">
        <f t="shared" si="13"/>
        <v>343381.40331770002</v>
      </c>
      <c r="EU224" s="63">
        <f t="shared" si="13"/>
        <v>343627.70091296005</v>
      </c>
      <c r="EV224" s="63">
        <f t="shared" si="13"/>
        <v>343873.98433035001</v>
      </c>
      <c r="EW224" s="63">
        <f t="shared" si="13"/>
        <v>344131.9699572</v>
      </c>
      <c r="EX224" s="63">
        <f t="shared" si="13"/>
        <v>344402.89113375003</v>
      </c>
      <c r="EY224" s="63">
        <f t="shared" si="13"/>
        <v>344073.16053053999</v>
      </c>
      <c r="EZ224" s="63">
        <f t="shared" si="13"/>
        <v>343084.06490904005</v>
      </c>
      <c r="FA224" s="63">
        <f t="shared" si="13"/>
        <v>341971.74786318996</v>
      </c>
      <c r="FB224" s="63">
        <f t="shared" si="13"/>
        <v>342227.66454863996</v>
      </c>
      <c r="FC224" s="63">
        <f t="shared" si="13"/>
        <v>341911.60494143999</v>
      </c>
      <c r="FD224" s="63">
        <f t="shared" si="13"/>
        <v>341903.29704035999</v>
      </c>
      <c r="FE224" s="63">
        <f t="shared" si="13"/>
        <v>341910.09091944003</v>
      </c>
      <c r="FF224" s="63">
        <f t="shared" si="13"/>
        <v>341633.50561087002</v>
      </c>
      <c r="FG224" s="63">
        <f t="shared" si="13"/>
        <v>341305.75532487</v>
      </c>
      <c r="FH224" s="63">
        <f t="shared" si="14"/>
        <v>341292.06930777006</v>
      </c>
      <c r="FI224" s="63">
        <f t="shared" si="14"/>
        <v>341273.80574742006</v>
      </c>
      <c r="FJ224" s="63">
        <f t="shared" si="14"/>
        <v>340690.14823787997</v>
      </c>
      <c r="FK224" s="63">
        <f t="shared" si="14"/>
        <v>340681.47602723999</v>
      </c>
      <c r="FL224" s="63">
        <f t="shared" si="14"/>
        <v>281116.67498976004</v>
      </c>
      <c r="FM224" s="63">
        <f t="shared" si="14"/>
        <v>282983.09921496001</v>
      </c>
      <c r="FN224" s="63">
        <f t="shared" si="14"/>
        <v>276638.76203268004</v>
      </c>
      <c r="FO224" s="63">
        <f t="shared" si="14"/>
        <v>279036.70698400005</v>
      </c>
      <c r="FP224" s="63">
        <f t="shared" si="14"/>
        <v>280133.23897806002</v>
      </c>
      <c r="FQ224" s="63">
        <f t="shared" si="14"/>
        <v>280116.40595133003</v>
      </c>
      <c r="FR224" s="63">
        <f t="shared" si="14"/>
        <v>281438.63338527997</v>
      </c>
      <c r="FS224" s="63">
        <f t="shared" si="14"/>
        <v>283061.70421464002</v>
      </c>
      <c r="FT224" s="63">
        <f t="shared" si="14"/>
        <v>285190.50693983998</v>
      </c>
      <c r="FU224" s="63">
        <f t="shared" si="14"/>
        <v>286236.77190504002</v>
      </c>
      <c r="FV224" s="63">
        <f t="shared" si="14"/>
        <v>287312.6611116</v>
      </c>
      <c r="FW224" s="63">
        <f t="shared" si="14"/>
        <v>288617.19079243997</v>
      </c>
      <c r="FX224" s="63">
        <f t="shared" si="9"/>
        <v>386411.19321450003</v>
      </c>
      <c r="FY224" s="63">
        <f t="shared" si="9"/>
        <v>404371.65084640996</v>
      </c>
      <c r="FZ224" s="63">
        <f t="shared" si="9"/>
        <v>403851.00485749001</v>
      </c>
      <c r="GA224" s="63">
        <f t="shared" si="9"/>
        <v>397601.91727772</v>
      </c>
      <c r="GB224" s="63"/>
    </row>
    <row r="225" spans="2:185" s="29" customFormat="1" x14ac:dyDescent="0.2">
      <c r="B225" s="29" t="s">
        <v>8</v>
      </c>
      <c r="C225" s="63">
        <f t="shared" si="5"/>
        <v>116393.58473127001</v>
      </c>
      <c r="D225" s="63">
        <f t="shared" si="5"/>
        <v>117103.80802103999</v>
      </c>
      <c r="E225" s="63">
        <f t="shared" si="5"/>
        <v>117379.87043510001</v>
      </c>
      <c r="F225" s="63">
        <f t="shared" si="5"/>
        <v>118394.02733223001</v>
      </c>
      <c r="G225" s="63">
        <f t="shared" si="5"/>
        <v>119131.41815848001</v>
      </c>
      <c r="H225" s="63">
        <f t="shared" si="5"/>
        <v>119706.37665558</v>
      </c>
      <c r="I225" s="63">
        <f t="shared" si="5"/>
        <v>120132.51428480001</v>
      </c>
      <c r="J225" s="63">
        <f t="shared" si="5"/>
        <v>120546.64359003</v>
      </c>
      <c r="K225" s="63">
        <f t="shared" si="5"/>
        <v>121388.49717174</v>
      </c>
      <c r="L225" s="63">
        <f t="shared" si="5"/>
        <v>121937.455263</v>
      </c>
      <c r="M225" s="63">
        <f t="shared" si="5"/>
        <v>122674.01843498999</v>
      </c>
      <c r="N225" s="63">
        <f t="shared" si="5"/>
        <v>123258.79545694002</v>
      </c>
      <c r="O225" s="63">
        <f t="shared" si="5"/>
        <v>123687.12506759001</v>
      </c>
      <c r="P225" s="63">
        <f t="shared" si="5"/>
        <v>124240.47180797999</v>
      </c>
      <c r="Q225" s="63">
        <f t="shared" si="5"/>
        <v>124517.8866577</v>
      </c>
      <c r="R225" s="63">
        <f t="shared" si="5"/>
        <v>124711.91112671999</v>
      </c>
      <c r="S225" s="63">
        <f t="shared" si="10"/>
        <v>125119.47181476001</v>
      </c>
      <c r="T225" s="63">
        <f t="shared" si="10"/>
        <v>125271.40002833999</v>
      </c>
      <c r="U225" s="63">
        <f t="shared" si="10"/>
        <v>125706.08375032</v>
      </c>
      <c r="V225" s="63">
        <f t="shared" si="10"/>
        <v>125702.68008215999</v>
      </c>
      <c r="W225" s="63">
        <f t="shared" si="10"/>
        <v>128814.15217358001</v>
      </c>
      <c r="X225" s="63">
        <f t="shared" si="10"/>
        <v>128056.25470349999</v>
      </c>
      <c r="Y225" s="63">
        <f t="shared" si="10"/>
        <v>129622.32905439999</v>
      </c>
      <c r="Z225" s="63">
        <f t="shared" si="10"/>
        <v>129459.54998607999</v>
      </c>
      <c r="AA225" s="63">
        <f t="shared" si="10"/>
        <v>129016.78118657999</v>
      </c>
      <c r="AB225" s="63">
        <f t="shared" si="10"/>
        <v>128131.53272476999</v>
      </c>
      <c r="AC225" s="63">
        <f t="shared" si="10"/>
        <v>127814.47173676999</v>
      </c>
      <c r="AD225" s="63">
        <f t="shared" si="10"/>
        <v>127055.13081575999</v>
      </c>
      <c r="AE225" s="63">
        <f t="shared" si="10"/>
        <v>126745.12120105</v>
      </c>
      <c r="AF225" s="63">
        <f t="shared" si="10"/>
        <v>129822.96967075</v>
      </c>
      <c r="AG225" s="63">
        <f t="shared" si="10"/>
        <v>125494.30544805</v>
      </c>
      <c r="AH225" s="63">
        <f t="shared" si="10"/>
        <v>124296.34811416001</v>
      </c>
      <c r="AI225" s="63">
        <f t="shared" si="11"/>
        <v>123698.41355382001</v>
      </c>
      <c r="AJ225" s="63">
        <f t="shared" si="11"/>
        <v>122336.87771763999</v>
      </c>
      <c r="AK225" s="63">
        <f t="shared" si="11"/>
        <v>121734.29220489001</v>
      </c>
      <c r="AL225" s="63">
        <f t="shared" si="11"/>
        <v>122390.164947</v>
      </c>
      <c r="AM225" s="63">
        <f t="shared" si="11"/>
        <v>121528.01931183999</v>
      </c>
      <c r="AN225" s="63">
        <f t="shared" si="11"/>
        <v>116893.41639681999</v>
      </c>
      <c r="AO225" s="63">
        <f t="shared" si="11"/>
        <v>115563.36287708001</v>
      </c>
      <c r="AP225" s="63">
        <f t="shared" si="11"/>
        <v>114496.51632225001</v>
      </c>
      <c r="AQ225" s="63">
        <f t="shared" si="11"/>
        <v>112852.60593035999</v>
      </c>
      <c r="AR225" s="63">
        <f t="shared" si="11"/>
        <v>111963.3029375</v>
      </c>
      <c r="AS225" s="63">
        <f t="shared" si="11"/>
        <v>110853.69838983001</v>
      </c>
      <c r="AT225" s="63">
        <f t="shared" si="11"/>
        <v>109633.13634044999</v>
      </c>
      <c r="AU225" s="63">
        <f t="shared" si="11"/>
        <v>114744.2466976</v>
      </c>
      <c r="AV225" s="63">
        <f t="shared" si="11"/>
        <v>113143.30543558</v>
      </c>
      <c r="AW225" s="63">
        <f t="shared" si="11"/>
        <v>111240.9669918</v>
      </c>
      <c r="AX225" s="63">
        <f t="shared" si="11"/>
        <v>109778.30672028</v>
      </c>
      <c r="AY225" s="63">
        <f t="shared" si="7"/>
        <v>107572.44072508</v>
      </c>
      <c r="AZ225" s="63">
        <f t="shared" si="7"/>
        <v>106137.01206675</v>
      </c>
      <c r="BA225" s="63">
        <f t="shared" si="7"/>
        <v>105198.78259026</v>
      </c>
      <c r="BB225" s="63">
        <f t="shared" si="7"/>
        <v>103754.39015915</v>
      </c>
      <c r="BC225" s="63">
        <f t="shared" si="7"/>
        <v>102487.40285931001</v>
      </c>
      <c r="BD225" s="63">
        <f t="shared" si="7"/>
        <v>101222.01298888001</v>
      </c>
      <c r="BE225" s="63">
        <f t="shared" si="7"/>
        <v>99952.902632810001</v>
      </c>
      <c r="BF225" s="63">
        <f t="shared" si="7"/>
        <v>98654.506446300002</v>
      </c>
      <c r="BG225" s="63">
        <f t="shared" si="7"/>
        <v>97445.47551389999</v>
      </c>
      <c r="BH225" s="63">
        <f t="shared" si="7"/>
        <v>93180.573304200007</v>
      </c>
      <c r="BI225" s="63">
        <f t="shared" si="7"/>
        <v>91741.628652029991</v>
      </c>
      <c r="BJ225" s="63">
        <f t="shared" si="7"/>
        <v>90944.479516699997</v>
      </c>
      <c r="BK225" s="63">
        <f t="shared" si="8"/>
        <v>93940.087398299991</v>
      </c>
      <c r="BL225" s="63">
        <f t="shared" si="8"/>
        <v>92841.769607799986</v>
      </c>
      <c r="BM225" s="63">
        <f t="shared" si="8"/>
        <v>91578.670117109999</v>
      </c>
      <c r="BN225" s="63">
        <f t="shared" si="8"/>
        <v>89258.630864640014</v>
      </c>
      <c r="BO225" s="63">
        <f t="shared" si="8"/>
        <v>88282.291221959997</v>
      </c>
      <c r="BP225" s="63">
        <f t="shared" si="8"/>
        <v>87349.548852450011</v>
      </c>
      <c r="BQ225" s="63">
        <f t="shared" si="8"/>
        <v>87048.602094720001</v>
      </c>
      <c r="BR225" s="63">
        <f t="shared" si="8"/>
        <v>87186.003055650013</v>
      </c>
      <c r="BS225" s="63">
        <f t="shared" si="8"/>
        <v>86719.147084439988</v>
      </c>
      <c r="BT225" s="63">
        <f t="shared" si="8"/>
        <v>96123.701296560001</v>
      </c>
      <c r="BU225" s="63">
        <f t="shared" si="8"/>
        <v>95455.647367499987</v>
      </c>
      <c r="BV225" s="63">
        <f t="shared" si="8"/>
        <v>94521.524242829997</v>
      </c>
      <c r="BW225" s="63">
        <f t="shared" si="8"/>
        <v>93561.180783040007</v>
      </c>
      <c r="BX225" s="63">
        <f t="shared" si="8"/>
        <v>92629.841667300017</v>
      </c>
      <c r="BY225" s="63">
        <f t="shared" si="8"/>
        <v>92767.3000072</v>
      </c>
      <c r="BZ225" s="63">
        <f t="shared" si="8"/>
        <v>91834.994855649988</v>
      </c>
      <c r="CA225" s="63">
        <f t="shared" si="16"/>
        <v>92460.918872880007</v>
      </c>
      <c r="CB225" s="63">
        <f t="shared" si="16"/>
        <v>92622.34288560001</v>
      </c>
      <c r="CC225" s="63">
        <f t="shared" si="16"/>
        <v>93153.300991060009</v>
      </c>
      <c r="CD225" s="63">
        <f t="shared" si="16"/>
        <v>93758.991359129999</v>
      </c>
      <c r="CE225" s="63">
        <f t="shared" si="16"/>
        <v>94549.175608799997</v>
      </c>
      <c r="CF225" s="63">
        <f t="shared" si="16"/>
        <v>95476.60372176001</v>
      </c>
      <c r="CG225" s="63">
        <f t="shared" si="16"/>
        <v>96427.079384149998</v>
      </c>
      <c r="CH225" s="63">
        <f t="shared" si="16"/>
        <v>97349.552178660015</v>
      </c>
      <c r="CI225" s="63">
        <f t="shared" si="16"/>
        <v>97938.085003839995</v>
      </c>
      <c r="CJ225" s="63">
        <f t="shared" si="16"/>
        <v>98862.207585900003</v>
      </c>
      <c r="CK225" s="63">
        <f t="shared" si="16"/>
        <v>96486.234151280005</v>
      </c>
      <c r="CL225" s="63">
        <f t="shared" si="16"/>
        <v>100407.38052928001</v>
      </c>
      <c r="CM225" s="63">
        <f t="shared" si="16"/>
        <v>101497.49978032001</v>
      </c>
      <c r="CN225" s="63">
        <f t="shared" si="16"/>
        <v>102118.98494446</v>
      </c>
      <c r="CO225" s="63">
        <f t="shared" si="16"/>
        <v>103039.89879005001</v>
      </c>
      <c r="CP225" s="63">
        <f t="shared" si="16"/>
        <v>103961.19890706</v>
      </c>
      <c r="CQ225" s="63">
        <f t="shared" si="17"/>
        <v>104749.15223968</v>
      </c>
      <c r="CR225" s="63">
        <f t="shared" si="17"/>
        <v>106460.06825543</v>
      </c>
      <c r="CS225" s="63">
        <f t="shared" si="17"/>
        <v>106623.31397821</v>
      </c>
      <c r="CT225" s="63">
        <f t="shared" si="17"/>
        <v>107713.35878199</v>
      </c>
      <c r="CU225" s="63">
        <f t="shared" si="17"/>
        <v>107347.96276440001</v>
      </c>
      <c r="CV225" s="63">
        <f t="shared" si="17"/>
        <v>108446.47866932001</v>
      </c>
      <c r="CW225" s="63">
        <f t="shared" si="17"/>
        <v>109190.22575507998</v>
      </c>
      <c r="CX225" s="63">
        <f t="shared" si="17"/>
        <v>99993.075608120009</v>
      </c>
      <c r="CY225" s="63">
        <f t="shared" si="17"/>
        <v>100615.26445875</v>
      </c>
      <c r="CZ225" s="63">
        <f t="shared" si="17"/>
        <v>101376.10193455</v>
      </c>
      <c r="DA225" s="63">
        <f t="shared" si="17"/>
        <v>102465.30793564999</v>
      </c>
      <c r="DB225" s="63">
        <f t="shared" si="17"/>
        <v>103087.43870099999</v>
      </c>
      <c r="DC225" s="63">
        <f t="shared" si="17"/>
        <v>103709.95789865998</v>
      </c>
      <c r="DD225" s="63">
        <f t="shared" si="17"/>
        <v>106045.23976102</v>
      </c>
      <c r="DE225" s="63">
        <f t="shared" si="17"/>
        <v>106394.29232519999</v>
      </c>
      <c r="DF225" s="63">
        <f t="shared" si="17"/>
        <v>106721.48113151999</v>
      </c>
      <c r="DG225" s="63">
        <f t="shared" si="18"/>
        <v>107181.8353428</v>
      </c>
      <c r="DH225" s="63">
        <f t="shared" si="18"/>
        <v>107346.02670198001</v>
      </c>
      <c r="DI225" s="63">
        <f t="shared" si="18"/>
        <v>107572.72136775</v>
      </c>
      <c r="DJ225" s="63">
        <f t="shared" si="18"/>
        <v>107568.67170690002</v>
      </c>
      <c r="DK225" s="63">
        <f t="shared" si="18"/>
        <v>107567.1745005</v>
      </c>
      <c r="DL225" s="63">
        <f t="shared" si="18"/>
        <v>107234.38206963</v>
      </c>
      <c r="DM225" s="63">
        <f t="shared" si="18"/>
        <v>107559.59808855</v>
      </c>
      <c r="DN225" s="63">
        <f t="shared" si="18"/>
        <v>107559.07285125001</v>
      </c>
      <c r="DO225" s="63">
        <f t="shared" si="18"/>
        <v>110368.50650848002</v>
      </c>
      <c r="DP225" s="63">
        <f t="shared" si="18"/>
        <v>110363.24269168</v>
      </c>
      <c r="DQ225" s="63">
        <f t="shared" si="18"/>
        <v>105175.93281108</v>
      </c>
      <c r="DR225" s="63">
        <f t="shared" si="18"/>
        <v>103620.01273238999</v>
      </c>
      <c r="DS225" s="63">
        <f t="shared" si="18"/>
        <v>103157.55531576001</v>
      </c>
      <c r="DT225" s="63">
        <f t="shared" si="18"/>
        <v>102798.14486435999</v>
      </c>
      <c r="DU225" s="63">
        <f t="shared" si="18"/>
        <v>102171.15242940999</v>
      </c>
      <c r="DV225" s="63">
        <f t="shared" si="18"/>
        <v>102035.91037536001</v>
      </c>
      <c r="DW225" s="63">
        <f t="shared" si="19"/>
        <v>101702.02155527999</v>
      </c>
      <c r="DX225" s="63">
        <f t="shared" si="19"/>
        <v>101235.33808820001</v>
      </c>
      <c r="DY225" s="63">
        <f t="shared" si="19"/>
        <v>101055.99257717001</v>
      </c>
      <c r="DZ225" s="63">
        <f t="shared" si="19"/>
        <v>100595.75969519999</v>
      </c>
      <c r="EA225" s="63">
        <f t="shared" si="19"/>
        <v>99951.282054890005</v>
      </c>
      <c r="EB225" s="63">
        <f t="shared" si="12"/>
        <v>99788.620567959995</v>
      </c>
      <c r="EC225" s="63">
        <f t="shared" si="12"/>
        <v>99654.624897359987</v>
      </c>
      <c r="ED225" s="63">
        <f t="shared" si="12"/>
        <v>98289.543179259985</v>
      </c>
      <c r="EE225" s="63">
        <f t="shared" si="12"/>
        <v>98676.492459090019</v>
      </c>
      <c r="EF225" s="63">
        <f t="shared" si="12"/>
        <v>98651.852623030005</v>
      </c>
      <c r="EG225" s="63">
        <f t="shared" si="12"/>
        <v>98341.157389799992</v>
      </c>
      <c r="EH225" s="63">
        <f t="shared" si="12"/>
        <v>113735.79207759998</v>
      </c>
      <c r="EI225" s="63">
        <f t="shared" si="12"/>
        <v>113439.84747140002</v>
      </c>
      <c r="EJ225" s="63">
        <f t="shared" si="12"/>
        <v>112988.08730370001</v>
      </c>
      <c r="EK225" s="63">
        <f t="shared" si="12"/>
        <v>113596.32889464</v>
      </c>
      <c r="EL225" s="63">
        <f t="shared" si="12"/>
        <v>136650.08687435</v>
      </c>
      <c r="EM225" s="63">
        <f t="shared" si="12"/>
        <v>170362.60001712001</v>
      </c>
      <c r="EN225" s="63">
        <f t="shared" si="12"/>
        <v>168775.73362643999</v>
      </c>
      <c r="EO225" s="63">
        <f t="shared" si="12"/>
        <v>166527.87830681997</v>
      </c>
      <c r="EP225" s="63">
        <f t="shared" si="12"/>
        <v>164781.22619715001</v>
      </c>
      <c r="EQ225" s="63">
        <f t="shared" si="12"/>
        <v>162734.50045426001</v>
      </c>
      <c r="ER225" s="63">
        <f t="shared" si="13"/>
        <v>160958.16942029999</v>
      </c>
      <c r="ES225" s="63">
        <f t="shared" si="13"/>
        <v>159205.77068928001</v>
      </c>
      <c r="ET225" s="63">
        <f t="shared" si="13"/>
        <v>155447.35760917998</v>
      </c>
      <c r="EU225" s="63">
        <f t="shared" si="13"/>
        <v>152601.72258606003</v>
      </c>
      <c r="EV225" s="63">
        <f t="shared" si="13"/>
        <v>153094.16033730001</v>
      </c>
      <c r="EW225" s="63">
        <f t="shared" si="13"/>
        <v>152932.98532692</v>
      </c>
      <c r="EX225" s="63">
        <f t="shared" si="13"/>
        <v>152801.31752581999</v>
      </c>
      <c r="EY225" s="63">
        <f t="shared" si="13"/>
        <v>152793.64275291</v>
      </c>
      <c r="EZ225" s="63">
        <f t="shared" si="13"/>
        <v>151403.64439557001</v>
      </c>
      <c r="FA225" s="63">
        <f t="shared" si="13"/>
        <v>150328.66047721999</v>
      </c>
      <c r="FB225" s="63">
        <f t="shared" si="13"/>
        <v>150323.68533682002</v>
      </c>
      <c r="FC225" s="63">
        <f t="shared" si="13"/>
        <v>149838.56282086001</v>
      </c>
      <c r="FD225" s="63">
        <f t="shared" si="13"/>
        <v>149383.19236463998</v>
      </c>
      <c r="FE225" s="63">
        <f t="shared" si="13"/>
        <v>149384.59771248</v>
      </c>
      <c r="FF225" s="63">
        <f t="shared" si="13"/>
        <v>148768.03591013001</v>
      </c>
      <c r="FG225" s="63">
        <f t="shared" si="13"/>
        <v>148311.26845264001</v>
      </c>
      <c r="FH225" s="63">
        <f t="shared" si="14"/>
        <v>145665.03109691999</v>
      </c>
      <c r="FI225" s="63">
        <f t="shared" si="14"/>
        <v>144652.08311060999</v>
      </c>
      <c r="FJ225" s="63">
        <f t="shared" si="14"/>
        <v>144046.21162911999</v>
      </c>
      <c r="FK225" s="63">
        <f t="shared" si="14"/>
        <v>143883.45291739999</v>
      </c>
      <c r="FL225" s="63">
        <f t="shared" si="14"/>
        <v>128065.23513266</v>
      </c>
      <c r="FM225" s="63">
        <f t="shared" si="14"/>
        <v>128053.78242618003</v>
      </c>
      <c r="FN225" s="63">
        <f t="shared" si="14"/>
        <v>119694.76166894</v>
      </c>
      <c r="FO225" s="63">
        <f t="shared" si="14"/>
        <v>120963.56899263</v>
      </c>
      <c r="FP225" s="63">
        <f t="shared" si="14"/>
        <v>98419.031516160001</v>
      </c>
      <c r="FQ225" s="63">
        <f t="shared" si="14"/>
        <v>69432.95476944001</v>
      </c>
      <c r="FR225" s="63">
        <f t="shared" si="14"/>
        <v>70919.30198655001</v>
      </c>
      <c r="FS225" s="63">
        <f t="shared" si="14"/>
        <v>72718.4290932</v>
      </c>
      <c r="FT225" s="63">
        <f t="shared" si="14"/>
        <v>74594.163829500001</v>
      </c>
      <c r="FU225" s="63">
        <f t="shared" si="14"/>
        <v>76384.822372139999</v>
      </c>
      <c r="FV225" s="63">
        <f t="shared" si="14"/>
        <v>77864.649196879996</v>
      </c>
      <c r="FW225" s="63">
        <f t="shared" si="14"/>
        <v>79808.900912800003</v>
      </c>
      <c r="FX225" s="63">
        <f t="shared" si="9"/>
        <v>230099.96842965001</v>
      </c>
      <c r="FY225" s="63">
        <f t="shared" si="9"/>
        <v>232932.45976022002</v>
      </c>
      <c r="FZ225" s="63">
        <f t="shared" si="9"/>
        <v>232047.93280408002</v>
      </c>
      <c r="GA225" s="63">
        <f t="shared" si="9"/>
        <v>230680.94347008</v>
      </c>
      <c r="GB225" s="63"/>
    </row>
    <row r="226" spans="2:185" s="29" customFormat="1" x14ac:dyDescent="0.2">
      <c r="B226" s="29" t="s">
        <v>9</v>
      </c>
      <c r="C226" s="63">
        <f t="shared" si="5"/>
        <v>284050.43481563998</v>
      </c>
      <c r="D226" s="63">
        <f t="shared" si="5"/>
        <v>196179.84454055002</v>
      </c>
      <c r="E226" s="63">
        <f t="shared" si="5"/>
        <v>299922.56679263001</v>
      </c>
      <c r="F226" s="63">
        <f t="shared" si="5"/>
        <v>291519.58567679999</v>
      </c>
      <c r="G226" s="63">
        <f t="shared" si="5"/>
        <v>283523.85752970004</v>
      </c>
      <c r="H226" s="63">
        <f t="shared" si="5"/>
        <v>302225.85772726004</v>
      </c>
      <c r="I226" s="63">
        <f t="shared" si="5"/>
        <v>307027.21261475998</v>
      </c>
      <c r="J226" s="63">
        <f t="shared" si="5"/>
        <v>293601.79309031996</v>
      </c>
      <c r="K226" s="63">
        <f t="shared" si="5"/>
        <v>1277190.3115781201</v>
      </c>
      <c r="L226" s="63">
        <f t="shared" si="5"/>
        <v>3129144.1061383998</v>
      </c>
      <c r="M226" s="63">
        <f t="shared" si="5"/>
        <v>2640221.8630675199</v>
      </c>
      <c r="N226" s="63">
        <f t="shared" si="5"/>
        <v>3161864.28669198</v>
      </c>
      <c r="O226" s="63">
        <f t="shared" si="5"/>
        <v>3156974.2547885398</v>
      </c>
      <c r="P226" s="63">
        <f t="shared" si="5"/>
        <v>3151494.9709551698</v>
      </c>
      <c r="Q226" s="63">
        <f t="shared" si="5"/>
        <v>2434004.0407785596</v>
      </c>
      <c r="R226" s="63">
        <f t="shared" si="5"/>
        <v>2491694.31576125</v>
      </c>
      <c r="S226" s="63">
        <f t="shared" si="10"/>
        <v>3257481.6598724402</v>
      </c>
      <c r="T226" s="63">
        <f t="shared" si="10"/>
        <v>3223246.4552100804</v>
      </c>
      <c r="U226" s="63">
        <f t="shared" si="10"/>
        <v>3190226.6218290003</v>
      </c>
      <c r="V226" s="63">
        <f t="shared" si="10"/>
        <v>3188998.9295210992</v>
      </c>
      <c r="W226" s="63">
        <f t="shared" si="10"/>
        <v>3173557.9686153699</v>
      </c>
      <c r="X226" s="63">
        <f t="shared" si="10"/>
        <v>2955522.2783590001</v>
      </c>
      <c r="Y226" s="63">
        <f t="shared" si="10"/>
        <v>2942888.4599824799</v>
      </c>
      <c r="Z226" s="63">
        <f t="shared" si="10"/>
        <v>2932123.0939845997</v>
      </c>
      <c r="AA226" s="63">
        <f t="shared" si="10"/>
        <v>2876022.3217482502</v>
      </c>
      <c r="AB226" s="63">
        <f t="shared" si="10"/>
        <v>2851738.8487128504</v>
      </c>
      <c r="AC226" s="63">
        <f t="shared" si="10"/>
        <v>2853513.95854455</v>
      </c>
      <c r="AD226" s="63">
        <f t="shared" si="10"/>
        <v>1738240.0505850599</v>
      </c>
      <c r="AE226" s="63">
        <f t="shared" si="10"/>
        <v>1520707.5857317501</v>
      </c>
      <c r="AF226" s="63">
        <f t="shared" si="10"/>
        <v>1373938.2579412502</v>
      </c>
      <c r="AG226" s="63">
        <f t="shared" si="10"/>
        <v>1367220.55576986</v>
      </c>
      <c r="AH226" s="63">
        <f t="shared" si="10"/>
        <v>1348724.08471055</v>
      </c>
      <c r="AI226" s="63">
        <f t="shared" si="11"/>
        <v>1228142.68909494</v>
      </c>
      <c r="AJ226" s="63">
        <f t="shared" si="11"/>
        <v>1238767.9264590999</v>
      </c>
      <c r="AK226" s="63">
        <f t="shared" si="11"/>
        <v>1392407.4013356999</v>
      </c>
      <c r="AL226" s="63">
        <f t="shared" si="11"/>
        <v>1369176.4232200601</v>
      </c>
      <c r="AM226" s="63">
        <f t="shared" si="11"/>
        <v>1359638.6975450101</v>
      </c>
      <c r="AN226" s="63">
        <f t="shared" si="11"/>
        <v>1350266.9529913003</v>
      </c>
      <c r="AO226" s="63">
        <f t="shared" si="11"/>
        <v>1338724.0871325</v>
      </c>
      <c r="AP226" s="63">
        <f t="shared" si="11"/>
        <v>-1444434.1370568401</v>
      </c>
      <c r="AQ226" s="63">
        <f t="shared" si="11"/>
        <v>-1404372.55471968</v>
      </c>
      <c r="AR226" s="63">
        <f t="shared" si="11"/>
        <v>-1375836.7942176</v>
      </c>
      <c r="AS226" s="63">
        <f t="shared" si="11"/>
        <v>-1369475.6502167601</v>
      </c>
      <c r="AT226" s="63">
        <f t="shared" si="11"/>
        <v>-1360754.9307550199</v>
      </c>
      <c r="AU226" s="63">
        <f t="shared" si="11"/>
        <v>-1345823.9496224499</v>
      </c>
      <c r="AV226" s="63">
        <f t="shared" si="11"/>
        <v>-1337610.44942697</v>
      </c>
      <c r="AW226" s="63">
        <f t="shared" si="11"/>
        <v>-1322385.7666150201</v>
      </c>
      <c r="AX226" s="63">
        <f t="shared" si="11"/>
        <v>-1279168.5064797201</v>
      </c>
      <c r="AY226" s="63">
        <f t="shared" si="7"/>
        <v>-1249804.4933227398</v>
      </c>
      <c r="AZ226" s="63">
        <f t="shared" si="7"/>
        <v>-1242253.0454814599</v>
      </c>
      <c r="BA226" s="63">
        <f t="shared" si="7"/>
        <v>-1220454.6342590998</v>
      </c>
      <c r="BB226" s="63">
        <f t="shared" si="7"/>
        <v>-1192587.0566501999</v>
      </c>
      <c r="BC226" s="63">
        <f t="shared" si="7"/>
        <v>-1187489.7216725198</v>
      </c>
      <c r="BD226" s="63">
        <f t="shared" si="7"/>
        <v>-1175495.1044696199</v>
      </c>
      <c r="BE226" s="63">
        <f t="shared" si="7"/>
        <v>-1135225.4328330301</v>
      </c>
      <c r="BF226" s="63">
        <f t="shared" si="7"/>
        <v>-1108578.8844051301</v>
      </c>
      <c r="BG226" s="63">
        <f t="shared" si="7"/>
        <v>-1104198.46024785</v>
      </c>
      <c r="BH226" s="63">
        <f t="shared" si="7"/>
        <v>170571.79680626999</v>
      </c>
      <c r="BI226" s="63">
        <f t="shared" si="7"/>
        <v>368033.83265136002</v>
      </c>
      <c r="BJ226" s="63">
        <f t="shared" si="7"/>
        <v>505597.54022546997</v>
      </c>
      <c r="BK226" s="63">
        <f t="shared" si="8"/>
        <v>505798.13777012995</v>
      </c>
      <c r="BL226" s="63">
        <f t="shared" si="8"/>
        <v>515089.73316015996</v>
      </c>
      <c r="BM226" s="63">
        <f t="shared" si="8"/>
        <v>522782.83197707008</v>
      </c>
      <c r="BN226" s="63">
        <f t="shared" si="8"/>
        <v>536048.81539264007</v>
      </c>
      <c r="BO226" s="63">
        <f t="shared" si="8"/>
        <v>534669.75780119991</v>
      </c>
      <c r="BP226" s="63">
        <f t="shared" si="8"/>
        <v>541464.88549043005</v>
      </c>
      <c r="BQ226" s="63">
        <f t="shared" si="8"/>
        <v>541964.04995876004</v>
      </c>
      <c r="BR226" s="63">
        <f t="shared" si="8"/>
        <v>550446.04389917001</v>
      </c>
      <c r="BS226" s="63">
        <f t="shared" si="8"/>
        <v>-770092.43984395999</v>
      </c>
      <c r="BT226" s="63">
        <f t="shared" si="8"/>
        <v>-2345153.4591584001</v>
      </c>
      <c r="BU226" s="63">
        <f t="shared" si="8"/>
        <v>572301.25484796008</v>
      </c>
      <c r="BV226" s="63">
        <f t="shared" si="8"/>
        <v>572528.38712364004</v>
      </c>
      <c r="BW226" s="63">
        <f t="shared" si="8"/>
        <v>572615.50709690992</v>
      </c>
      <c r="BX226" s="63">
        <f t="shared" si="8"/>
        <v>565944.97808800009</v>
      </c>
      <c r="BY226" s="63">
        <f t="shared" si="8"/>
        <v>559374.26276899991</v>
      </c>
      <c r="BZ226" s="63">
        <f t="shared" si="8"/>
        <v>579134.47270876996</v>
      </c>
      <c r="CA226" s="63">
        <f t="shared" si="16"/>
        <v>585769.36155391997</v>
      </c>
      <c r="CB226" s="63">
        <f t="shared" si="16"/>
        <v>572109.11223991995</v>
      </c>
      <c r="CC226" s="63">
        <f t="shared" si="16"/>
        <v>571644.11520599993</v>
      </c>
      <c r="CD226" s="63">
        <f t="shared" si="16"/>
        <v>571350.74479496002</v>
      </c>
      <c r="CE226" s="63">
        <f t="shared" si="16"/>
        <v>564888.11053324002</v>
      </c>
      <c r="CF226" s="63">
        <f t="shared" si="16"/>
        <v>558226.78816954</v>
      </c>
      <c r="CG226" s="63">
        <f t="shared" si="16"/>
        <v>577321.54483343998</v>
      </c>
      <c r="CH226" s="63">
        <f t="shared" si="16"/>
        <v>584258.16350130003</v>
      </c>
      <c r="CI226" s="63">
        <f t="shared" si="16"/>
        <v>1264954.7998814799</v>
      </c>
      <c r="CJ226" s="63">
        <f t="shared" si="16"/>
        <v>1252890.84242586</v>
      </c>
      <c r="CK226" s="63">
        <f t="shared" si="16"/>
        <v>1251771.76451067</v>
      </c>
      <c r="CL226" s="63">
        <f t="shared" si="16"/>
        <v>1073898.7982690001</v>
      </c>
      <c r="CM226" s="63">
        <f t="shared" si="16"/>
        <v>1067938.4242506099</v>
      </c>
      <c r="CN226" s="63">
        <f t="shared" si="16"/>
        <v>1085723.16830256</v>
      </c>
      <c r="CO226" s="63">
        <f t="shared" si="16"/>
        <v>1086621.6456806401</v>
      </c>
      <c r="CP226" s="63">
        <f t="shared" si="16"/>
        <v>1287510.1621836298</v>
      </c>
      <c r="CQ226" s="63">
        <f t="shared" si="17"/>
        <v>1293437.77662744</v>
      </c>
      <c r="CR226" s="63">
        <f t="shared" si="17"/>
        <v>1272139.4028415801</v>
      </c>
      <c r="CS226" s="63">
        <f t="shared" si="17"/>
        <v>1119852.9217502999</v>
      </c>
      <c r="CT226" s="63">
        <f t="shared" si="17"/>
        <v>1113707.8559818</v>
      </c>
      <c r="CU226" s="63">
        <f t="shared" si="17"/>
        <v>1131775.8620726001</v>
      </c>
      <c r="CV226" s="63">
        <f t="shared" si="17"/>
        <v>1130186.0687868001</v>
      </c>
      <c r="CW226" s="63">
        <f t="shared" si="17"/>
        <v>2450633.4332109001</v>
      </c>
      <c r="CX226" s="63">
        <f t="shared" si="17"/>
        <v>4011502.7128222203</v>
      </c>
      <c r="CY226" s="63">
        <f t="shared" si="17"/>
        <v>1083100.3759868003</v>
      </c>
      <c r="CZ226" s="63">
        <f t="shared" si="17"/>
        <v>1074882.2893731198</v>
      </c>
      <c r="DA226" s="63">
        <f t="shared" si="17"/>
        <v>1067754.3248582401</v>
      </c>
      <c r="DB226" s="63">
        <f t="shared" si="17"/>
        <v>1088526.4925700002</v>
      </c>
      <c r="DC226" s="63">
        <f t="shared" si="17"/>
        <v>1094474.9444212799</v>
      </c>
      <c r="DD226" s="63">
        <f t="shared" si="17"/>
        <v>1081393.03306232</v>
      </c>
      <c r="DE226" s="63">
        <f t="shared" si="17"/>
        <v>1081288.3275171001</v>
      </c>
      <c r="DF226" s="63">
        <f t="shared" si="17"/>
        <v>1074072.2448938</v>
      </c>
      <c r="DG226" s="63">
        <f t="shared" si="18"/>
        <v>1066658.5968597</v>
      </c>
      <c r="DH226" s="63">
        <f t="shared" si="18"/>
        <v>1059838.5150554501</v>
      </c>
      <c r="DI226" s="63">
        <f t="shared" si="18"/>
        <v>1087838.7530291199</v>
      </c>
      <c r="DJ226" s="63">
        <f t="shared" si="18"/>
        <v>1093676.6062161</v>
      </c>
      <c r="DK226" s="63">
        <f t="shared" si="18"/>
        <v>1081153.75795295</v>
      </c>
      <c r="DL226" s="63">
        <f t="shared" si="18"/>
        <v>-225439.19686855</v>
      </c>
      <c r="DM226" s="63">
        <f t="shared" si="18"/>
        <v>921433.50533550011</v>
      </c>
      <c r="DN226" s="63">
        <f t="shared" si="18"/>
        <v>925463.32909637003</v>
      </c>
      <c r="DO226" s="63">
        <f t="shared" si="18"/>
        <v>918943.35888515005</v>
      </c>
      <c r="DP226" s="63">
        <f t="shared" si="18"/>
        <v>939352.85041439999</v>
      </c>
      <c r="DQ226" s="63">
        <f t="shared" si="18"/>
        <v>945520.70600999997</v>
      </c>
      <c r="DR226" s="63">
        <f t="shared" si="18"/>
        <v>933673.80442132999</v>
      </c>
      <c r="DS226" s="63">
        <f t="shared" si="18"/>
        <v>928441.25434660004</v>
      </c>
      <c r="DT226" s="63">
        <f t="shared" si="18"/>
        <v>736377.65851890994</v>
      </c>
      <c r="DU226" s="63">
        <f t="shared" si="18"/>
        <v>728477.28212454007</v>
      </c>
      <c r="DV226" s="63">
        <f t="shared" si="18"/>
        <v>720774.92764016998</v>
      </c>
      <c r="DW226" s="63">
        <f t="shared" si="19"/>
        <v>895503.25700151001</v>
      </c>
      <c r="DX226" s="63">
        <f t="shared" si="19"/>
        <v>899291.74379224004</v>
      </c>
      <c r="DY226" s="63">
        <f t="shared" si="19"/>
        <v>884795.07911339996</v>
      </c>
      <c r="DZ226" s="63">
        <f t="shared" si="19"/>
        <v>881738.26086924004</v>
      </c>
      <c r="EA226" s="63">
        <f t="shared" si="19"/>
        <v>888771.5008127999</v>
      </c>
      <c r="EB226" s="63">
        <f t="shared" si="12"/>
        <v>900994.34305478004</v>
      </c>
      <c r="EC226" s="63">
        <f t="shared" si="12"/>
        <v>890443.67936703993</v>
      </c>
      <c r="ED226" s="63">
        <f t="shared" si="12"/>
        <v>913799.64706558001</v>
      </c>
      <c r="EE226" s="63">
        <f t="shared" si="12"/>
        <v>919076.03634879994</v>
      </c>
      <c r="EF226" s="63">
        <f t="shared" si="12"/>
        <v>902638.23474286008</v>
      </c>
      <c r="EG226" s="63">
        <f t="shared" si="12"/>
        <v>901245.34841849993</v>
      </c>
      <c r="EH226" s="63">
        <f t="shared" si="12"/>
        <v>1151051.2582968099</v>
      </c>
      <c r="EI226" s="63">
        <f t="shared" si="12"/>
        <v>1138518.1738279997</v>
      </c>
      <c r="EJ226" s="63">
        <f t="shared" si="12"/>
        <v>1133392.97480304</v>
      </c>
      <c r="EK226" s="63">
        <f t="shared" si="12"/>
        <v>1152989.4916105301</v>
      </c>
      <c r="EL226" s="63">
        <f t="shared" si="12"/>
        <v>1155527.4311023401</v>
      </c>
      <c r="EM226" s="63">
        <f t="shared" si="12"/>
        <v>1205433.6197625401</v>
      </c>
      <c r="EN226" s="63">
        <f t="shared" si="12"/>
        <v>1205251.27015275</v>
      </c>
      <c r="EO226" s="63">
        <f t="shared" si="12"/>
        <v>1200428.0833463799</v>
      </c>
      <c r="EP226" s="63">
        <f t="shared" si="12"/>
        <v>2476841.1091140406</v>
      </c>
      <c r="EQ226" s="63">
        <f t="shared" si="12"/>
        <v>641931.95074610005</v>
      </c>
      <c r="ER226" s="63">
        <f t="shared" si="13"/>
        <v>665702.64604440005</v>
      </c>
      <c r="ES226" s="63">
        <f t="shared" si="13"/>
        <v>672628.54981295997</v>
      </c>
      <c r="ET226" s="63">
        <f t="shared" si="13"/>
        <v>658326.84148937999</v>
      </c>
      <c r="EU226" s="63">
        <f t="shared" si="13"/>
        <v>657689.549031</v>
      </c>
      <c r="EV226" s="63">
        <f t="shared" si="13"/>
        <v>657862.55546399998</v>
      </c>
      <c r="EW226" s="63">
        <f t="shared" si="13"/>
        <v>668070.89305505995</v>
      </c>
      <c r="EX226" s="63">
        <f t="shared" si="13"/>
        <v>658553.26785664004</v>
      </c>
      <c r="EY226" s="63">
        <f t="shared" si="13"/>
        <v>669124.85994899995</v>
      </c>
      <c r="EZ226" s="63">
        <f t="shared" si="13"/>
        <v>838715.3727909599</v>
      </c>
      <c r="FA226" s="63">
        <f t="shared" si="13"/>
        <v>670621.01408455998</v>
      </c>
      <c r="FB226" s="63">
        <f t="shared" si="13"/>
        <v>672247.4459249801</v>
      </c>
      <c r="FC226" s="63">
        <f t="shared" si="13"/>
        <v>730833.78814991994</v>
      </c>
      <c r="FD226" s="63">
        <f t="shared" si="13"/>
        <v>724757.76171799982</v>
      </c>
      <c r="FE226" s="63">
        <f t="shared" si="13"/>
        <v>718195.47244730999</v>
      </c>
      <c r="FF226" s="63">
        <f t="shared" si="13"/>
        <v>745753.92904800002</v>
      </c>
      <c r="FG226" s="63">
        <f t="shared" si="13"/>
        <v>754858.16388433997</v>
      </c>
      <c r="FH226" s="63">
        <f t="shared" si="14"/>
        <v>738089.54431796004</v>
      </c>
      <c r="FI226" s="63">
        <f t="shared" si="14"/>
        <v>750504.23560659995</v>
      </c>
      <c r="FJ226" s="63">
        <f t="shared" si="14"/>
        <v>751079.79280331999</v>
      </c>
      <c r="FK226" s="63">
        <f t="shared" si="14"/>
        <v>743726.94700589997</v>
      </c>
      <c r="FL226" s="63">
        <f t="shared" si="14"/>
        <v>486603.00472544</v>
      </c>
      <c r="FM226" s="63">
        <f t="shared" si="14"/>
        <v>514929.76927217998</v>
      </c>
      <c r="FN226" s="63">
        <f t="shared" si="14"/>
        <v>525159.24375676003</v>
      </c>
      <c r="FO226" s="63">
        <f t="shared" si="14"/>
        <v>513088.29381818004</v>
      </c>
      <c r="FP226" s="63">
        <f t="shared" si="14"/>
        <v>510247.16662248009</v>
      </c>
      <c r="FQ226" s="63">
        <f t="shared" si="14"/>
        <v>443612.34808304004</v>
      </c>
      <c r="FR226" s="63">
        <f t="shared" si="14"/>
        <v>436656.27848015993</v>
      </c>
      <c r="FS226" s="63">
        <f t="shared" si="14"/>
        <v>493700.87664997997</v>
      </c>
      <c r="FT226" s="63">
        <f t="shared" si="14"/>
        <v>532799.05517244001</v>
      </c>
      <c r="FU226" s="63">
        <f t="shared" si="14"/>
        <v>540937.13887208002</v>
      </c>
      <c r="FV226" s="63">
        <f t="shared" si="14"/>
        <v>564267.22869321005</v>
      </c>
      <c r="FW226" s="63">
        <f t="shared" si="14"/>
        <v>419135.00128980004</v>
      </c>
      <c r="FX226" s="63">
        <f t="shared" si="9"/>
        <v>457957.30069644994</v>
      </c>
      <c r="FY226" s="63">
        <f t="shared" si="9"/>
        <v>450419.70925770001</v>
      </c>
      <c r="FZ226" s="63">
        <f t="shared" si="9"/>
        <v>443079.47211606003</v>
      </c>
      <c r="GA226" s="63">
        <f t="shared" si="9"/>
        <v>458337.60543119995</v>
      </c>
      <c r="GB226" s="63"/>
    </row>
    <row r="227" spans="2:185" s="29" customFormat="1" x14ac:dyDescent="0.2">
      <c r="B227" s="29" t="s">
        <v>10</v>
      </c>
      <c r="C227" s="63">
        <f t="shared" si="5"/>
        <v>191211.46585736002</v>
      </c>
      <c r="D227" s="63">
        <f t="shared" si="5"/>
        <v>190355.68586615997</v>
      </c>
      <c r="E227" s="63">
        <f t="shared" si="5"/>
        <v>189110.79977846</v>
      </c>
      <c r="F227" s="63">
        <f t="shared" si="5"/>
        <v>188671.60608622999</v>
      </c>
      <c r="G227" s="63">
        <f t="shared" si="5"/>
        <v>187815.54846225001</v>
      </c>
      <c r="H227" s="63">
        <f t="shared" si="5"/>
        <v>186542.23509988</v>
      </c>
      <c r="I227" s="63">
        <f t="shared" si="5"/>
        <v>185528.69107880001</v>
      </c>
      <c r="J227" s="63">
        <f t="shared" si="5"/>
        <v>183863.46471689999</v>
      </c>
      <c r="K227" s="63">
        <f t="shared" si="5"/>
        <v>176362.65404184003</v>
      </c>
      <c r="L227" s="63">
        <f t="shared" si="5"/>
        <v>176418.00178463999</v>
      </c>
      <c r="M227" s="63">
        <f t="shared" si="5"/>
        <v>176367.44400240999</v>
      </c>
      <c r="N227" s="63">
        <f t="shared" si="5"/>
        <v>176781.44617055997</v>
      </c>
      <c r="O227" s="63">
        <f t="shared" si="5"/>
        <v>176499.08693473</v>
      </c>
      <c r="P227" s="63">
        <f t="shared" si="5"/>
        <v>176896.80091780002</v>
      </c>
      <c r="Q227" s="63">
        <f t="shared" si="5"/>
        <v>176876.68312150001</v>
      </c>
      <c r="R227" s="63">
        <f t="shared" si="5"/>
        <v>175625.78303982</v>
      </c>
      <c r="S227" s="63">
        <f t="shared" si="10"/>
        <v>175664.06162271</v>
      </c>
      <c r="T227" s="63">
        <f t="shared" si="10"/>
        <v>175654.65015717997</v>
      </c>
      <c r="U227" s="63">
        <f t="shared" si="10"/>
        <v>242956.14413304001</v>
      </c>
      <c r="V227" s="63">
        <f t="shared" si="10"/>
        <v>244205.1052848</v>
      </c>
      <c r="W227" s="63">
        <f t="shared" si="10"/>
        <v>245400.28458723996</v>
      </c>
      <c r="X227" s="63">
        <f t="shared" si="10"/>
        <v>249042.91550783999</v>
      </c>
      <c r="Y227" s="63">
        <f t="shared" si="10"/>
        <v>295102.25583359995</v>
      </c>
      <c r="Z227" s="63">
        <f t="shared" si="10"/>
        <v>296734.30890130001</v>
      </c>
      <c r="AA227" s="63">
        <f t="shared" si="10"/>
        <v>297538.35497604002</v>
      </c>
      <c r="AB227" s="63">
        <f t="shared" si="10"/>
        <v>298361.37388470001</v>
      </c>
      <c r="AC227" s="63">
        <f t="shared" si="10"/>
        <v>299431.07799220004</v>
      </c>
      <c r="AD227" s="63">
        <f t="shared" si="10"/>
        <v>300135.46008798003</v>
      </c>
      <c r="AE227" s="63">
        <f t="shared" si="10"/>
        <v>302100.19432419003</v>
      </c>
      <c r="AF227" s="63">
        <f t="shared" si="10"/>
        <v>307980.67394960998</v>
      </c>
      <c r="AG227" s="63">
        <f t="shared" si="10"/>
        <v>302853.25849323999</v>
      </c>
      <c r="AH227" s="63">
        <f t="shared" si="10"/>
        <v>304010.30358400004</v>
      </c>
      <c r="AI227" s="63">
        <f t="shared" si="11"/>
        <v>305590.01122125</v>
      </c>
      <c r="AJ227" s="63">
        <f t="shared" si="11"/>
        <v>306052.44119352003</v>
      </c>
      <c r="AK227" s="63">
        <f t="shared" si="11"/>
        <v>307950.20117951999</v>
      </c>
      <c r="AL227" s="63">
        <f t="shared" si="11"/>
        <v>308764.69760553999</v>
      </c>
      <c r="AM227" s="63">
        <f t="shared" si="11"/>
        <v>309166.84376874997</v>
      </c>
      <c r="AN227" s="63">
        <f t="shared" si="11"/>
        <v>309168.41535664001</v>
      </c>
      <c r="AO227" s="63">
        <f t="shared" si="11"/>
        <v>308396.74156260001</v>
      </c>
      <c r="AP227" s="63">
        <f t="shared" si="11"/>
        <v>307997.23249024001</v>
      </c>
      <c r="AQ227" s="63">
        <f t="shared" si="11"/>
        <v>307181.67417190003</v>
      </c>
      <c r="AR227" s="63">
        <f t="shared" si="11"/>
        <v>306714.81737443001</v>
      </c>
      <c r="AS227" s="63">
        <f t="shared" si="11"/>
        <v>305691.12867277005</v>
      </c>
      <c r="AT227" s="63">
        <f t="shared" si="11"/>
        <v>304919.47337364999</v>
      </c>
      <c r="AU227" s="63">
        <f t="shared" si="11"/>
        <v>304990.82138039998</v>
      </c>
      <c r="AV227" s="63">
        <f t="shared" si="11"/>
        <v>304172.28007440997</v>
      </c>
      <c r="AW227" s="63">
        <f t="shared" si="11"/>
        <v>302963.22956440004</v>
      </c>
      <c r="AX227" s="63">
        <f t="shared" si="11"/>
        <v>302189.39430219005</v>
      </c>
      <c r="AY227" s="63">
        <f t="shared" si="7"/>
        <v>300545.41572890995</v>
      </c>
      <c r="AZ227" s="63">
        <f t="shared" si="7"/>
        <v>299660.21691372001</v>
      </c>
      <c r="BA227" s="63">
        <f t="shared" si="7"/>
        <v>299237.74891379999</v>
      </c>
      <c r="BB227" s="63">
        <f t="shared" si="7"/>
        <v>298465.63139502006</v>
      </c>
      <c r="BC227" s="63">
        <f t="shared" si="7"/>
        <v>297642.39232896001</v>
      </c>
      <c r="BD227" s="63">
        <f t="shared" si="7"/>
        <v>296478.98696960008</v>
      </c>
      <c r="BE227" s="63">
        <f t="shared" si="7"/>
        <v>296072.03035278001</v>
      </c>
      <c r="BF227" s="63">
        <f t="shared" si="7"/>
        <v>295224.96907618997</v>
      </c>
      <c r="BG227" s="63">
        <f t="shared" si="7"/>
        <v>292396.65427693003</v>
      </c>
      <c r="BH227" s="63">
        <f t="shared" si="7"/>
        <v>285663.60896568</v>
      </c>
      <c r="BI227" s="63">
        <f t="shared" si="7"/>
        <v>283009.01158240001</v>
      </c>
      <c r="BJ227" s="63">
        <f t="shared" si="7"/>
        <v>280200.22416814003</v>
      </c>
      <c r="BK227" s="63">
        <f t="shared" si="8"/>
        <v>285336.82501655997</v>
      </c>
      <c r="BL227" s="63">
        <f t="shared" si="8"/>
        <v>282573.39938178001</v>
      </c>
      <c r="BM227" s="63">
        <f t="shared" si="8"/>
        <v>279810.03683182003</v>
      </c>
      <c r="BN227" s="63">
        <f t="shared" si="8"/>
        <v>276702.42896147998</v>
      </c>
      <c r="BO227" s="63">
        <f t="shared" si="8"/>
        <v>273490.96860272001</v>
      </c>
      <c r="BP227" s="63">
        <f t="shared" si="8"/>
        <v>271544.55008373002</v>
      </c>
      <c r="BQ227" s="63">
        <f t="shared" si="8"/>
        <v>270326.70399095997</v>
      </c>
      <c r="BR227" s="63">
        <f t="shared" si="8"/>
        <v>269526.98887480004</v>
      </c>
      <c r="BS227" s="63">
        <f t="shared" si="8"/>
        <v>268397.98073243996</v>
      </c>
      <c r="BT227" s="63">
        <f t="shared" si="8"/>
        <v>266354.48475090001</v>
      </c>
      <c r="BU227" s="63">
        <f t="shared" si="8"/>
        <v>264656.58337599994</v>
      </c>
      <c r="BV227" s="63">
        <f t="shared" si="8"/>
        <v>262884.40078296</v>
      </c>
      <c r="BW227" s="63">
        <f t="shared" si="8"/>
        <v>261425.19117352995</v>
      </c>
      <c r="BX227" s="63">
        <f t="shared" si="8"/>
        <v>259804.37749274998</v>
      </c>
      <c r="BY227" s="63">
        <f t="shared" si="8"/>
        <v>258247.15019009996</v>
      </c>
      <c r="BZ227" s="63">
        <f t="shared" si="8"/>
        <v>257070.19880289002</v>
      </c>
      <c r="CA227" s="63">
        <f t="shared" si="16"/>
        <v>256534.56100608001</v>
      </c>
      <c r="CB227" s="63">
        <f t="shared" si="16"/>
        <v>255707.05586616002</v>
      </c>
      <c r="CC227" s="63">
        <f t="shared" si="16"/>
        <v>255282.73949198998</v>
      </c>
      <c r="CD227" s="63">
        <f t="shared" si="16"/>
        <v>254485.41367523998</v>
      </c>
      <c r="CE227" s="63">
        <f t="shared" si="16"/>
        <v>253708.68872472001</v>
      </c>
      <c r="CF227" s="63">
        <f t="shared" si="16"/>
        <v>253311.28915480003</v>
      </c>
      <c r="CG227" s="63">
        <f t="shared" si="16"/>
        <v>252476.07630024999</v>
      </c>
      <c r="CH227" s="63">
        <f t="shared" si="16"/>
        <v>252054.35803127999</v>
      </c>
      <c r="CI227" s="63">
        <f t="shared" si="16"/>
        <v>250689.88261368999</v>
      </c>
      <c r="CJ227" s="63">
        <f t="shared" si="16"/>
        <v>250274.59873500001</v>
      </c>
      <c r="CK227" s="63">
        <f t="shared" si="16"/>
        <v>244240.5355726</v>
      </c>
      <c r="CL227" s="63">
        <f t="shared" si="16"/>
        <v>249766.91122936</v>
      </c>
      <c r="CM227" s="63">
        <f t="shared" si="16"/>
        <v>250529.70522360998</v>
      </c>
      <c r="CN227" s="63">
        <f t="shared" si="16"/>
        <v>251353.15294903997</v>
      </c>
      <c r="CO227" s="63">
        <f t="shared" si="16"/>
        <v>251862.61807296</v>
      </c>
      <c r="CP227" s="63">
        <f t="shared" si="16"/>
        <v>253801.00240362005</v>
      </c>
      <c r="CQ227" s="63">
        <f t="shared" si="17"/>
        <v>254313.45468159995</v>
      </c>
      <c r="CR227" s="63">
        <f t="shared" si="17"/>
        <v>256629.92510779999</v>
      </c>
      <c r="CS227" s="63">
        <f t="shared" si="17"/>
        <v>257415.94245355998</v>
      </c>
      <c r="CT227" s="63">
        <f t="shared" si="17"/>
        <v>258576.40417608002</v>
      </c>
      <c r="CU227" s="63">
        <f t="shared" si="17"/>
        <v>258272.00621766</v>
      </c>
      <c r="CV227" s="63">
        <f t="shared" si="17"/>
        <v>259046.71734312002</v>
      </c>
      <c r="CW227" s="63">
        <f t="shared" si="17"/>
        <v>259681.51759666001</v>
      </c>
      <c r="CX227" s="63">
        <f t="shared" si="17"/>
        <v>260912.83794784002</v>
      </c>
      <c r="CY227" s="63">
        <f t="shared" si="17"/>
        <v>261747.18685931005</v>
      </c>
      <c r="CZ227" s="63">
        <f t="shared" si="17"/>
        <v>262129.08508305997</v>
      </c>
      <c r="DA227" s="63">
        <f t="shared" si="17"/>
        <v>263332.45816030999</v>
      </c>
      <c r="DB227" s="63">
        <f t="shared" si="17"/>
        <v>263627.73486566998</v>
      </c>
      <c r="DC227" s="63">
        <f t="shared" si="17"/>
        <v>264006.97681457998</v>
      </c>
      <c r="DD227" s="63">
        <f t="shared" si="17"/>
        <v>265592.21225426998</v>
      </c>
      <c r="DE227" s="63">
        <f t="shared" si="17"/>
        <v>266007.22432360001</v>
      </c>
      <c r="DF227" s="63">
        <f t="shared" si="17"/>
        <v>266411.02800046001</v>
      </c>
      <c r="DG227" s="63">
        <f t="shared" si="18"/>
        <v>266795.96037480002</v>
      </c>
      <c r="DH227" s="63">
        <f t="shared" si="18"/>
        <v>267555.0133775</v>
      </c>
      <c r="DI227" s="63">
        <f t="shared" si="18"/>
        <v>267487.93638975004</v>
      </c>
      <c r="DJ227" s="63">
        <f t="shared" si="18"/>
        <v>267460.81027324998</v>
      </c>
      <c r="DK227" s="63">
        <f t="shared" si="18"/>
        <v>267798.11225593998</v>
      </c>
      <c r="DL227" s="63">
        <f t="shared" si="18"/>
        <v>268193.85779658001</v>
      </c>
      <c r="DM227" s="63">
        <f t="shared" si="18"/>
        <v>268634.43139382999</v>
      </c>
      <c r="DN227" s="63">
        <f t="shared" si="18"/>
        <v>268613.08116644999</v>
      </c>
      <c r="DO227" s="63">
        <f t="shared" si="18"/>
        <v>274521.38106391998</v>
      </c>
      <c r="DP227" s="63">
        <f t="shared" si="18"/>
        <v>274054.67718200001</v>
      </c>
      <c r="DQ227" s="63">
        <f t="shared" si="18"/>
        <v>266562.92694247002</v>
      </c>
      <c r="DR227" s="63">
        <f t="shared" si="18"/>
        <v>264177.00792083004</v>
      </c>
      <c r="DS227" s="63">
        <f t="shared" si="18"/>
        <v>262627.38229045999</v>
      </c>
      <c r="DT227" s="63">
        <f t="shared" si="18"/>
        <v>261810.333992</v>
      </c>
      <c r="DU227" s="63">
        <f t="shared" si="18"/>
        <v>260246.7028464</v>
      </c>
      <c r="DV227" s="63">
        <f t="shared" si="18"/>
        <v>259052.26479257998</v>
      </c>
      <c r="DW227" s="63">
        <f t="shared" si="19"/>
        <v>258250.40051099996</v>
      </c>
      <c r="DX227" s="63">
        <f t="shared" si="19"/>
        <v>257067.45842166003</v>
      </c>
      <c r="DY227" s="63">
        <f t="shared" si="19"/>
        <v>256625.99614210002</v>
      </c>
      <c r="DZ227" s="63">
        <f t="shared" si="19"/>
        <v>255794.84457421</v>
      </c>
      <c r="EA227" s="63">
        <f t="shared" si="19"/>
        <v>254200.26218191002</v>
      </c>
      <c r="EB227" s="63">
        <f t="shared" si="12"/>
        <v>253433.66242612002</v>
      </c>
      <c r="EC227" s="63">
        <f t="shared" si="12"/>
        <v>252638.76542464003</v>
      </c>
      <c r="ED227" s="63">
        <f t="shared" si="12"/>
        <v>252281.69604953995</v>
      </c>
      <c r="EE227" s="63">
        <f t="shared" si="12"/>
        <v>251063.68869270003</v>
      </c>
      <c r="EF227" s="63">
        <f t="shared" si="12"/>
        <v>250277.38413426001</v>
      </c>
      <c r="EG227" s="63">
        <f t="shared" si="12"/>
        <v>249434.83796400001</v>
      </c>
      <c r="EH227" s="63">
        <f t="shared" si="12"/>
        <v>277364.83676663996</v>
      </c>
      <c r="EI227" s="63">
        <f t="shared" si="12"/>
        <v>276148.32043055998</v>
      </c>
      <c r="EJ227" s="63">
        <f t="shared" si="12"/>
        <v>274597.25824696</v>
      </c>
      <c r="EK227" s="63">
        <f t="shared" si="12"/>
        <v>272429.6891746</v>
      </c>
      <c r="EL227" s="63">
        <f t="shared" si="12"/>
        <v>271331.68044591002</v>
      </c>
      <c r="EM227" s="63">
        <f t="shared" si="12"/>
        <v>276683.02029431995</v>
      </c>
      <c r="EN227" s="63">
        <f t="shared" si="12"/>
        <v>275087.05695757002</v>
      </c>
      <c r="EO227" s="63">
        <f t="shared" si="12"/>
        <v>273967.45076899999</v>
      </c>
      <c r="EP227" s="63">
        <f t="shared" si="12"/>
        <v>272353.62583966</v>
      </c>
      <c r="EQ227" s="63">
        <f t="shared" si="12"/>
        <v>293524.62270184001</v>
      </c>
      <c r="ER227" s="63">
        <f t="shared" si="13"/>
        <v>292080.54676779994</v>
      </c>
      <c r="ES227" s="63">
        <f t="shared" si="13"/>
        <v>298437.31618575001</v>
      </c>
      <c r="ET227" s="63">
        <f t="shared" si="13"/>
        <v>297513.42690888001</v>
      </c>
      <c r="EU227" s="63">
        <f t="shared" si="13"/>
        <v>297817.99298699998</v>
      </c>
      <c r="EV227" s="63">
        <f t="shared" si="13"/>
        <v>297901.02544533001</v>
      </c>
      <c r="EW227" s="63">
        <f t="shared" si="13"/>
        <v>298277.75530955999</v>
      </c>
      <c r="EX227" s="63">
        <f t="shared" si="13"/>
        <v>297883.75824484997</v>
      </c>
      <c r="EY227" s="63">
        <f t="shared" si="13"/>
        <v>298051.68450474</v>
      </c>
      <c r="EZ227" s="63">
        <f t="shared" si="13"/>
        <v>296500.93207157997</v>
      </c>
      <c r="FA227" s="63">
        <f t="shared" si="13"/>
        <v>294765.30405497999</v>
      </c>
      <c r="FB227" s="63">
        <f t="shared" si="13"/>
        <v>293953.39612055995</v>
      </c>
      <c r="FC227" s="63">
        <f t="shared" si="13"/>
        <v>293585.89143008995</v>
      </c>
      <c r="FD227" s="63">
        <f t="shared" si="13"/>
        <v>293175.93595943996</v>
      </c>
      <c r="FE227" s="63">
        <f t="shared" si="13"/>
        <v>293576.83478129999</v>
      </c>
      <c r="FF227" s="63">
        <f t="shared" si="13"/>
        <v>293039.00709117</v>
      </c>
      <c r="FG227" s="63">
        <f t="shared" si="13"/>
        <v>292594.68356820004</v>
      </c>
      <c r="FH227" s="63">
        <f t="shared" si="14"/>
        <v>290546.99195729999</v>
      </c>
      <c r="FI227" s="63">
        <f t="shared" si="14"/>
        <v>290688.20870309998</v>
      </c>
      <c r="FJ227" s="63">
        <f t="shared" si="14"/>
        <v>289957.84464647999</v>
      </c>
      <c r="FK227" s="63">
        <f t="shared" si="14"/>
        <v>289151.01940367999</v>
      </c>
      <c r="FL227" s="63">
        <f t="shared" si="14"/>
        <v>260476.00088399998</v>
      </c>
      <c r="FM227" s="63">
        <f t="shared" si="14"/>
        <v>260579.33288639999</v>
      </c>
      <c r="FN227" s="63">
        <f t="shared" si="14"/>
        <v>256032.36390925001</v>
      </c>
      <c r="FO227" s="63">
        <f t="shared" si="14"/>
        <v>256852.71730680999</v>
      </c>
      <c r="FP227" s="63">
        <f t="shared" si="14"/>
        <v>256460.99899468001</v>
      </c>
      <c r="FQ227" s="63">
        <f t="shared" si="14"/>
        <v>250598.69851220003</v>
      </c>
      <c r="FR227" s="63">
        <f t="shared" si="14"/>
        <v>250602.10508774006</v>
      </c>
      <c r="FS227" s="63">
        <f t="shared" si="14"/>
        <v>250605.51314554003</v>
      </c>
      <c r="FT227" s="63">
        <f t="shared" si="14"/>
        <v>251378.88745253999</v>
      </c>
      <c r="FU227" s="63">
        <f t="shared" si="14"/>
        <v>229996.81314528</v>
      </c>
      <c r="FV227" s="63">
        <f t="shared" si="14"/>
        <v>230694.76278145</v>
      </c>
      <c r="FW227" s="63">
        <f t="shared" si="14"/>
        <v>223291.73979762002</v>
      </c>
      <c r="FX227" s="63">
        <f t="shared" si="9"/>
        <v>372865.25272752001</v>
      </c>
      <c r="FY227" s="63">
        <f t="shared" si="9"/>
        <v>377088.90469723998</v>
      </c>
      <c r="FZ227" s="63">
        <f t="shared" si="9"/>
        <v>376301.76413944998</v>
      </c>
      <c r="GA227" s="63">
        <f t="shared" si="9"/>
        <v>380810.53210111998</v>
      </c>
      <c r="GB227" s="63"/>
    </row>
    <row r="228" spans="2:185" s="29" customFormat="1" x14ac:dyDescent="0.2">
      <c r="B228" s="29" t="s">
        <v>11</v>
      </c>
      <c r="C228" s="63">
        <f t="shared" si="5"/>
        <v>19702.99235688</v>
      </c>
      <c r="D228" s="63">
        <f t="shared" si="5"/>
        <v>19719.178575359998</v>
      </c>
      <c r="E228" s="63">
        <f t="shared" si="5"/>
        <v>19712.487241719999</v>
      </c>
      <c r="F228" s="63">
        <f t="shared" si="5"/>
        <v>19718.273541680002</v>
      </c>
      <c r="G228" s="63">
        <f t="shared" si="5"/>
        <v>19718.464965359999</v>
      </c>
      <c r="H228" s="63">
        <f t="shared" si="5"/>
        <v>19669.353768299996</v>
      </c>
      <c r="I228" s="63">
        <f t="shared" si="5"/>
        <v>19670.017365149997</v>
      </c>
      <c r="J228" s="63">
        <f t="shared" si="5"/>
        <v>19686.416832899999</v>
      </c>
      <c r="K228" s="63">
        <f t="shared" si="5"/>
        <v>19552.713897419999</v>
      </c>
      <c r="L228" s="63">
        <f t="shared" si="5"/>
        <v>19580.277686970003</v>
      </c>
      <c r="M228" s="63">
        <f t="shared" si="5"/>
        <v>19619.608600799998</v>
      </c>
      <c r="N228" s="63">
        <f t="shared" si="5"/>
        <v>19804.318473030002</v>
      </c>
      <c r="O228" s="63">
        <f t="shared" si="5"/>
        <v>19850.319536640003</v>
      </c>
      <c r="P228" s="63">
        <f t="shared" si="5"/>
        <v>19883.827200080003</v>
      </c>
      <c r="Q228" s="63">
        <f t="shared" si="5"/>
        <v>19967.644419160002</v>
      </c>
      <c r="R228" s="63">
        <f t="shared" ref="R228:AG230" si="20">SUMIFS(R$6:R$205,$A$6:$A$205,$B228,$B$6:$B$205,$B$208)*SUMIFS(R$6:R$205,$A$6:$A$205,$B228,$B$6:$B$205,$B$209)/100</f>
        <v>20089.876657860001</v>
      </c>
      <c r="S228" s="63">
        <f t="shared" si="20"/>
        <v>20163.86411821</v>
      </c>
      <c r="T228" s="63">
        <f t="shared" si="20"/>
        <v>20298.092123599999</v>
      </c>
      <c r="U228" s="63">
        <f t="shared" si="20"/>
        <v>20454.659362170001</v>
      </c>
      <c r="V228" s="63">
        <f t="shared" si="20"/>
        <v>20501.025631640001</v>
      </c>
      <c r="W228" s="63">
        <f t="shared" si="20"/>
        <v>20545.668127659999</v>
      </c>
      <c r="X228" s="63">
        <f t="shared" si="20"/>
        <v>20562.61369848</v>
      </c>
      <c r="Y228" s="63">
        <f t="shared" si="20"/>
        <v>20550.819423999998</v>
      </c>
      <c r="Z228" s="63">
        <f t="shared" si="20"/>
        <v>20142.632897870004</v>
      </c>
      <c r="AA228" s="63">
        <f t="shared" si="20"/>
        <v>19740.625426899998</v>
      </c>
      <c r="AB228" s="63">
        <f t="shared" si="20"/>
        <v>19154.3339113</v>
      </c>
      <c r="AC228" s="63">
        <f t="shared" si="20"/>
        <v>18574.330641280001</v>
      </c>
      <c r="AD228" s="63">
        <f t="shared" si="20"/>
        <v>17954.292177700001</v>
      </c>
      <c r="AE228" s="63">
        <f t="shared" si="20"/>
        <v>17798.223044489998</v>
      </c>
      <c r="AF228" s="63">
        <f t="shared" si="20"/>
        <v>17775.187151940001</v>
      </c>
      <c r="AG228" s="63">
        <f t="shared" si="20"/>
        <v>17417.09247756</v>
      </c>
      <c r="AH228" s="63">
        <f t="shared" si="10"/>
        <v>17121.222843060001</v>
      </c>
      <c r="AI228" s="63">
        <f t="shared" si="11"/>
        <v>16786.254327660001</v>
      </c>
      <c r="AJ228" s="63">
        <f t="shared" si="11"/>
        <v>16653.07692888</v>
      </c>
      <c r="AK228" s="63">
        <f t="shared" si="11"/>
        <v>16368.758455140001</v>
      </c>
      <c r="AL228" s="63">
        <f t="shared" si="11"/>
        <v>16240.536139720001</v>
      </c>
      <c r="AM228" s="63">
        <f t="shared" si="11"/>
        <v>16062.331327760001</v>
      </c>
      <c r="AN228" s="63">
        <f t="shared" si="11"/>
        <v>15889.418657399998</v>
      </c>
      <c r="AO228" s="63">
        <f t="shared" si="11"/>
        <v>15677.297553120001</v>
      </c>
      <c r="AP228" s="63">
        <f t="shared" si="11"/>
        <v>15493.106485659999</v>
      </c>
      <c r="AQ228" s="63">
        <f t="shared" si="11"/>
        <v>15293.269550019999</v>
      </c>
      <c r="AR228" s="63">
        <f t="shared" si="11"/>
        <v>14963.929640370003</v>
      </c>
      <c r="AS228" s="63">
        <f t="shared" si="11"/>
        <v>14768.896710800002</v>
      </c>
      <c r="AT228" s="63">
        <f t="shared" si="11"/>
        <v>14612.69768376</v>
      </c>
      <c r="AU228" s="63">
        <f t="shared" si="11"/>
        <v>14427.78320781</v>
      </c>
      <c r="AV228" s="63">
        <f t="shared" si="11"/>
        <v>14427.935398169999</v>
      </c>
      <c r="AW228" s="63">
        <f t="shared" si="11"/>
        <v>14243.711511</v>
      </c>
      <c r="AX228" s="63">
        <f t="shared" si="11"/>
        <v>14070.918801830001</v>
      </c>
      <c r="AY228" s="63">
        <f t="shared" si="7"/>
        <v>13869.764298909999</v>
      </c>
      <c r="AZ228" s="63">
        <f t="shared" si="7"/>
        <v>13764.070714239999</v>
      </c>
      <c r="BA228" s="63">
        <f t="shared" si="7"/>
        <v>13658.365406399998</v>
      </c>
      <c r="BB228" s="63">
        <f t="shared" si="7"/>
        <v>13558.245004769999</v>
      </c>
      <c r="BC228" s="63">
        <f t="shared" si="7"/>
        <v>13446.617740780001</v>
      </c>
      <c r="BD228" s="63">
        <f t="shared" si="7"/>
        <v>13776.328136160002</v>
      </c>
      <c r="BE228" s="63">
        <f t="shared" si="7"/>
        <v>14073.277265960001</v>
      </c>
      <c r="BF228" s="63">
        <f t="shared" si="7"/>
        <v>14386.59939175</v>
      </c>
      <c r="BG228" s="63">
        <f t="shared" si="7"/>
        <v>14856.110573010001</v>
      </c>
      <c r="BH228" s="63">
        <f t="shared" si="7"/>
        <v>15381.512321299999</v>
      </c>
      <c r="BI228" s="63">
        <f t="shared" si="7"/>
        <v>15392.895542050002</v>
      </c>
      <c r="BJ228" s="63">
        <f t="shared" si="7"/>
        <v>15571.81114779</v>
      </c>
      <c r="BK228" s="63">
        <f t="shared" si="8"/>
        <v>15750.72315885</v>
      </c>
      <c r="BL228" s="63">
        <f t="shared" si="8"/>
        <v>16097.307956570001</v>
      </c>
      <c r="BM228" s="63">
        <f t="shared" si="8"/>
        <v>16265.050502850001</v>
      </c>
      <c r="BN228" s="63">
        <f t="shared" si="8"/>
        <v>16271.55097568</v>
      </c>
      <c r="BO228" s="63">
        <f t="shared" si="8"/>
        <v>16405.28995952</v>
      </c>
      <c r="BP228" s="63">
        <f t="shared" si="8"/>
        <v>16411.098865920001</v>
      </c>
      <c r="BQ228" s="63">
        <f t="shared" si="8"/>
        <v>16461.518393639999</v>
      </c>
      <c r="BR228" s="63">
        <f t="shared" si="8"/>
        <v>16467.22924217</v>
      </c>
      <c r="BS228" s="63">
        <f t="shared" si="8"/>
        <v>16524.42517731</v>
      </c>
      <c r="BT228" s="63">
        <f t="shared" si="8"/>
        <v>16530.238225140001</v>
      </c>
      <c r="BU228" s="63">
        <f t="shared" si="8"/>
        <v>16558.707218290001</v>
      </c>
      <c r="BV228" s="63">
        <f t="shared" si="8"/>
        <v>16525.221349560001</v>
      </c>
      <c r="BW228" s="63">
        <f t="shared" si="8"/>
        <v>16553.691160580001</v>
      </c>
      <c r="BX228" s="63">
        <f t="shared" si="8"/>
        <v>16525.871416440001</v>
      </c>
      <c r="BY228" s="63">
        <f t="shared" si="8"/>
        <v>16553.945803719998</v>
      </c>
      <c r="BZ228" s="63">
        <f t="shared" si="8"/>
        <v>16375.824205000001</v>
      </c>
      <c r="CA228" s="63">
        <f t="shared" si="16"/>
        <v>16326.023960790004</v>
      </c>
      <c r="CB228" s="63">
        <f t="shared" si="16"/>
        <v>16320.954501599999</v>
      </c>
      <c r="CC228" s="63">
        <f t="shared" si="16"/>
        <v>16493.897967689998</v>
      </c>
      <c r="CD228" s="63">
        <f t="shared" si="16"/>
        <v>16499.421867599998</v>
      </c>
      <c r="CE228" s="63">
        <f t="shared" si="16"/>
        <v>16493.95589582</v>
      </c>
      <c r="CF228" s="63">
        <f t="shared" si="16"/>
        <v>16494.086123449997</v>
      </c>
      <c r="CG228" s="63">
        <f t="shared" si="16"/>
        <v>16517.464418849999</v>
      </c>
      <c r="CH228" s="63">
        <f t="shared" si="16"/>
        <v>16489.739372</v>
      </c>
      <c r="CI228" s="63">
        <f t="shared" si="16"/>
        <v>16517.917893149999</v>
      </c>
      <c r="CJ228" s="63">
        <f t="shared" si="16"/>
        <v>16484.601092249999</v>
      </c>
      <c r="CK228" s="63">
        <f t="shared" si="16"/>
        <v>16512.483896720001</v>
      </c>
      <c r="CL228" s="63">
        <f t="shared" si="16"/>
        <v>16512.61461122</v>
      </c>
      <c r="CM228" s="63">
        <f t="shared" si="16"/>
        <v>16512.738177039999</v>
      </c>
      <c r="CN228" s="63">
        <f t="shared" si="16"/>
        <v>16407.24501255</v>
      </c>
      <c r="CO228" s="63">
        <f t="shared" si="16"/>
        <v>16251.21338076</v>
      </c>
      <c r="CP228" s="63">
        <f t="shared" si="16"/>
        <v>15988.401743599998</v>
      </c>
      <c r="CQ228" s="63">
        <f t="shared" si="17"/>
        <v>15933.005084999997</v>
      </c>
      <c r="CR228" s="63">
        <f t="shared" si="17"/>
        <v>15814.966281719999</v>
      </c>
      <c r="CS228" s="63">
        <f t="shared" si="17"/>
        <v>15764.759899799998</v>
      </c>
      <c r="CT228" s="63">
        <f t="shared" si="17"/>
        <v>15854.347004240002</v>
      </c>
      <c r="CU228" s="63">
        <f t="shared" si="17"/>
        <v>15855.648784960003</v>
      </c>
      <c r="CV228" s="63">
        <f t="shared" si="17"/>
        <v>15816.720742649997</v>
      </c>
      <c r="CW228" s="63">
        <f t="shared" si="17"/>
        <v>15777.796722860001</v>
      </c>
      <c r="CX228" s="63">
        <f t="shared" si="17"/>
        <v>15783.606701100001</v>
      </c>
      <c r="CY228" s="63">
        <f t="shared" si="17"/>
        <v>15739.372015399998</v>
      </c>
      <c r="CZ228" s="63">
        <f t="shared" si="17"/>
        <v>15756.267393760001</v>
      </c>
      <c r="DA228" s="63">
        <f t="shared" si="17"/>
        <v>15739.614752849997</v>
      </c>
      <c r="DB228" s="63">
        <f t="shared" si="17"/>
        <v>15729.684200629999</v>
      </c>
      <c r="DC228" s="63">
        <f t="shared" si="17"/>
        <v>15718.436657250002</v>
      </c>
      <c r="DD228" s="63">
        <f t="shared" si="17"/>
        <v>15707.471088059998</v>
      </c>
      <c r="DE228" s="63">
        <f t="shared" si="17"/>
        <v>15741.234025299998</v>
      </c>
      <c r="DF228" s="63">
        <f t="shared" si="17"/>
        <v>15730.171581009999</v>
      </c>
      <c r="DG228" s="63">
        <f t="shared" si="18"/>
        <v>15545.750631400002</v>
      </c>
      <c r="DH228" s="63">
        <f t="shared" si="18"/>
        <v>15534.687175559997</v>
      </c>
      <c r="DI228" s="63">
        <f t="shared" si="18"/>
        <v>15553.081615140003</v>
      </c>
      <c r="DJ228" s="63">
        <f t="shared" si="18"/>
        <v>15519.456258750002</v>
      </c>
      <c r="DK228" s="63">
        <f t="shared" si="18"/>
        <v>15681.900965440002</v>
      </c>
      <c r="DL228" s="63">
        <f t="shared" si="18"/>
        <v>15693.022507660002</v>
      </c>
      <c r="DM228" s="63">
        <f t="shared" si="18"/>
        <v>15653.80417428</v>
      </c>
      <c r="DN228" s="63">
        <f t="shared" si="18"/>
        <v>15670.703257919999</v>
      </c>
      <c r="DO228" s="63">
        <f t="shared" si="18"/>
        <v>15659.638988000001</v>
      </c>
      <c r="DP228" s="63">
        <f t="shared" si="18"/>
        <v>15604.673307300003</v>
      </c>
      <c r="DQ228" s="63">
        <f t="shared" si="18"/>
        <v>15599.017872389997</v>
      </c>
      <c r="DR228" s="63">
        <f t="shared" si="18"/>
        <v>15375.439404770001</v>
      </c>
      <c r="DS228" s="63">
        <f t="shared" si="18"/>
        <v>15230.06755718</v>
      </c>
      <c r="DT228" s="63">
        <f t="shared" si="18"/>
        <v>14989.796073200001</v>
      </c>
      <c r="DU228" s="63">
        <f t="shared" si="18"/>
        <v>14794.091260450001</v>
      </c>
      <c r="DV228" s="63">
        <f t="shared" si="18"/>
        <v>14587.189975519999</v>
      </c>
      <c r="DW228" s="63">
        <f t="shared" si="19"/>
        <v>14129.03780106</v>
      </c>
      <c r="DX228" s="63">
        <f t="shared" si="19"/>
        <v>13591.707530400001</v>
      </c>
      <c r="DY228" s="63">
        <f t="shared" si="19"/>
        <v>13132.70976648</v>
      </c>
      <c r="DZ228" s="63">
        <f t="shared" si="19"/>
        <v>12707.742470720001</v>
      </c>
      <c r="EA228" s="63">
        <f t="shared" si="19"/>
        <v>12757.83146981</v>
      </c>
      <c r="EB228" s="63">
        <f t="shared" si="12"/>
        <v>12623.668341650002</v>
      </c>
      <c r="EC228" s="63">
        <f t="shared" si="12"/>
        <v>12517.470819000002</v>
      </c>
      <c r="ED228" s="63">
        <f t="shared" si="12"/>
        <v>12496.143349219998</v>
      </c>
      <c r="EE228" s="63">
        <f t="shared" si="12"/>
        <v>12507.72825848</v>
      </c>
      <c r="EF228" s="63">
        <f t="shared" si="12"/>
        <v>12518.63551896</v>
      </c>
      <c r="EG228" s="63">
        <f t="shared" si="12"/>
        <v>12529.996751999999</v>
      </c>
      <c r="EH228" s="63">
        <f t="shared" si="12"/>
        <v>12513.159648460001</v>
      </c>
      <c r="EI228" s="63">
        <f t="shared" si="12"/>
        <v>12552.414427080001</v>
      </c>
      <c r="EJ228" s="63">
        <f t="shared" si="12"/>
        <v>12535.726551659998</v>
      </c>
      <c r="EK228" s="63">
        <f t="shared" si="12"/>
        <v>12564.471343900001</v>
      </c>
      <c r="EL228" s="63">
        <f t="shared" si="12"/>
        <v>12547.857934859998</v>
      </c>
      <c r="EM228" s="63">
        <f t="shared" si="12"/>
        <v>12553.176713879999</v>
      </c>
      <c r="EN228" s="63">
        <f t="shared" si="12"/>
        <v>12564.759326019999</v>
      </c>
      <c r="EO228" s="63">
        <f t="shared" si="12"/>
        <v>12396.65856</v>
      </c>
      <c r="EP228" s="63">
        <f t="shared" si="12"/>
        <v>12379.968251450002</v>
      </c>
      <c r="EQ228" s="63">
        <f t="shared" si="12"/>
        <v>12419.2254096</v>
      </c>
      <c r="ER228" s="63">
        <f t="shared" si="13"/>
        <v>12571.07460378</v>
      </c>
      <c r="ES228" s="63">
        <f t="shared" si="13"/>
        <v>12582.664335669999</v>
      </c>
      <c r="ET228" s="63">
        <f t="shared" si="13"/>
        <v>12610.581894819999</v>
      </c>
      <c r="EU228" s="63">
        <f t="shared" si="13"/>
        <v>12638.504557799999</v>
      </c>
      <c r="EV228" s="63">
        <f t="shared" si="13"/>
        <v>12962.71401138</v>
      </c>
      <c r="EW228" s="63">
        <f t="shared" si="13"/>
        <v>13253.73236475</v>
      </c>
      <c r="EX228" s="63">
        <f t="shared" si="13"/>
        <v>13561.543928159999</v>
      </c>
      <c r="EY228" s="63">
        <f t="shared" si="13"/>
        <v>13824.854013669998</v>
      </c>
      <c r="EZ228" s="63">
        <f t="shared" si="13"/>
        <v>13981.424742180003</v>
      </c>
      <c r="FA228" s="63">
        <f t="shared" si="13"/>
        <v>14323.128371199999</v>
      </c>
      <c r="FB228" s="63">
        <f t="shared" si="13"/>
        <v>14574.80267925</v>
      </c>
      <c r="FC228" s="63">
        <f t="shared" si="13"/>
        <v>14815.814340399997</v>
      </c>
      <c r="FD228" s="63">
        <f t="shared" si="13"/>
        <v>15274.729388100001</v>
      </c>
      <c r="FE228" s="63">
        <f t="shared" si="13"/>
        <v>15235.67718225</v>
      </c>
      <c r="FF228" s="63">
        <f t="shared" si="13"/>
        <v>14374.44785595</v>
      </c>
      <c r="FG228" s="63">
        <f t="shared" si="13"/>
        <v>14503.346498879997</v>
      </c>
      <c r="FH228" s="63">
        <f t="shared" si="14"/>
        <v>14497.69370725</v>
      </c>
      <c r="FI228" s="63">
        <f t="shared" si="14"/>
        <v>14654.347833420001</v>
      </c>
      <c r="FJ228" s="63">
        <f t="shared" si="14"/>
        <v>14660.150185400002</v>
      </c>
      <c r="FK228" s="63">
        <f t="shared" si="14"/>
        <v>14609.89506977</v>
      </c>
      <c r="FL228" s="63">
        <f t="shared" si="14"/>
        <v>14615.601100559998</v>
      </c>
      <c r="FM228" s="63">
        <f t="shared" si="14"/>
        <v>14577.34724325</v>
      </c>
      <c r="FN228" s="63">
        <f t="shared" si="14"/>
        <v>14588.223278639998</v>
      </c>
      <c r="FO228" s="63">
        <f t="shared" si="14"/>
        <v>14554.587444029999</v>
      </c>
      <c r="FP228" s="63">
        <f t="shared" si="14"/>
        <v>14571.487365120001</v>
      </c>
      <c r="FQ228" s="63">
        <f t="shared" si="14"/>
        <v>14560.59695408</v>
      </c>
      <c r="FR228" s="63">
        <f t="shared" si="14"/>
        <v>14549.510871999999</v>
      </c>
      <c r="FS228" s="63">
        <f t="shared" si="14"/>
        <v>14538.431330039999</v>
      </c>
      <c r="FT228" s="63">
        <f t="shared" si="14"/>
        <v>14556.128406480002</v>
      </c>
      <c r="FU228" s="63">
        <f t="shared" si="14"/>
        <v>14578.458927000001</v>
      </c>
      <c r="FV228" s="63">
        <f t="shared" si="14"/>
        <v>14443.57534438</v>
      </c>
      <c r="FW228" s="63">
        <f t="shared" si="14"/>
        <v>14438.436430200001</v>
      </c>
      <c r="FX228" s="63">
        <f t="shared" si="9"/>
        <v>14483.152143039999</v>
      </c>
      <c r="FY228" s="63">
        <f t="shared" si="9"/>
        <v>14673.582451560002</v>
      </c>
      <c r="FZ228" s="63">
        <f t="shared" si="9"/>
        <v>14668.097459660001</v>
      </c>
      <c r="GA228" s="63">
        <f t="shared" si="9"/>
        <v>14718.853386000001</v>
      </c>
      <c r="GB228" s="63"/>
    </row>
    <row r="229" spans="2:185" s="29" customFormat="1" x14ac:dyDescent="0.2">
      <c r="B229" s="29" t="s">
        <v>57</v>
      </c>
      <c r="C229" s="63">
        <f t="shared" ref="C229:R230" si="21">SUMIFS(C$6:C$205,$A$6:$A$205,$B229,$B$6:$B$205,$B$208)*SUMIFS(C$6:C$205,$A$6:$A$205,$B229,$B$6:$B$205,$B$209)/100</f>
        <v>0</v>
      </c>
      <c r="D229" s="63">
        <f t="shared" si="21"/>
        <v>0</v>
      </c>
      <c r="E229" s="63">
        <f t="shared" si="21"/>
        <v>0</v>
      </c>
      <c r="F229" s="63">
        <f t="shared" si="21"/>
        <v>0</v>
      </c>
      <c r="G229" s="63">
        <f t="shared" si="21"/>
        <v>0</v>
      </c>
      <c r="H229" s="63">
        <f t="shared" si="21"/>
        <v>0</v>
      </c>
      <c r="I229" s="63">
        <f t="shared" si="21"/>
        <v>0</v>
      </c>
      <c r="J229" s="63">
        <f t="shared" si="21"/>
        <v>0</v>
      </c>
      <c r="K229" s="63">
        <f t="shared" si="21"/>
        <v>0</v>
      </c>
      <c r="L229" s="63">
        <f t="shared" si="21"/>
        <v>0</v>
      </c>
      <c r="M229" s="63">
        <f t="shared" si="21"/>
        <v>0</v>
      </c>
      <c r="N229" s="63">
        <f t="shared" si="21"/>
        <v>0</v>
      </c>
      <c r="O229" s="63">
        <f t="shared" si="21"/>
        <v>0</v>
      </c>
      <c r="P229" s="63">
        <f t="shared" si="21"/>
        <v>0</v>
      </c>
      <c r="Q229" s="63">
        <f t="shared" si="21"/>
        <v>0</v>
      </c>
      <c r="R229" s="63">
        <f t="shared" si="21"/>
        <v>0</v>
      </c>
      <c r="S229" s="63">
        <f t="shared" si="20"/>
        <v>0</v>
      </c>
      <c r="T229" s="63">
        <f t="shared" si="20"/>
        <v>0</v>
      </c>
      <c r="U229" s="63">
        <f t="shared" si="20"/>
        <v>0</v>
      </c>
      <c r="V229" s="63">
        <f t="shared" si="20"/>
        <v>0</v>
      </c>
      <c r="W229" s="63">
        <f t="shared" si="20"/>
        <v>0</v>
      </c>
      <c r="X229" s="63">
        <f t="shared" si="20"/>
        <v>0</v>
      </c>
      <c r="Y229" s="63">
        <f t="shared" si="20"/>
        <v>0</v>
      </c>
      <c r="Z229" s="63">
        <f t="shared" si="20"/>
        <v>0</v>
      </c>
      <c r="AA229" s="63">
        <f t="shared" si="20"/>
        <v>0</v>
      </c>
      <c r="AB229" s="63">
        <f t="shared" si="20"/>
        <v>0</v>
      </c>
      <c r="AC229" s="63">
        <f t="shared" si="20"/>
        <v>0</v>
      </c>
      <c r="AD229" s="63">
        <f t="shared" si="20"/>
        <v>0</v>
      </c>
      <c r="AE229" s="63">
        <f t="shared" si="20"/>
        <v>0</v>
      </c>
      <c r="AF229" s="63">
        <f t="shared" si="20"/>
        <v>0</v>
      </c>
      <c r="AG229" s="63">
        <f t="shared" si="20"/>
        <v>0</v>
      </c>
      <c r="AH229" s="63">
        <f t="shared" si="10"/>
        <v>0</v>
      </c>
      <c r="AI229" s="63">
        <f t="shared" si="11"/>
        <v>0</v>
      </c>
      <c r="AJ229" s="63">
        <f t="shared" si="11"/>
        <v>0</v>
      </c>
      <c r="AK229" s="63">
        <f t="shared" si="11"/>
        <v>0</v>
      </c>
      <c r="AL229" s="63">
        <f t="shared" si="11"/>
        <v>0</v>
      </c>
      <c r="AM229" s="63">
        <f t="shared" si="11"/>
        <v>0</v>
      </c>
      <c r="AN229" s="63">
        <f t="shared" si="11"/>
        <v>0</v>
      </c>
      <c r="AO229" s="63">
        <f t="shared" si="11"/>
        <v>0</v>
      </c>
      <c r="AP229" s="63">
        <f t="shared" si="11"/>
        <v>0</v>
      </c>
      <c r="AQ229" s="63">
        <f t="shared" si="11"/>
        <v>0</v>
      </c>
      <c r="AR229" s="63">
        <f t="shared" si="11"/>
        <v>0</v>
      </c>
      <c r="AS229" s="63">
        <f t="shared" si="11"/>
        <v>0</v>
      </c>
      <c r="AT229" s="63">
        <f t="shared" si="11"/>
        <v>0</v>
      </c>
      <c r="AU229" s="63">
        <f t="shared" si="11"/>
        <v>0</v>
      </c>
      <c r="AV229" s="63">
        <f t="shared" si="11"/>
        <v>0</v>
      </c>
      <c r="AW229" s="63">
        <f t="shared" si="11"/>
        <v>0</v>
      </c>
      <c r="AX229" s="63">
        <f t="shared" si="11"/>
        <v>0</v>
      </c>
      <c r="AY229" s="63">
        <f t="shared" si="7"/>
        <v>0</v>
      </c>
      <c r="AZ229" s="63">
        <f t="shared" si="7"/>
        <v>0</v>
      </c>
      <c r="BA229" s="63">
        <f t="shared" si="7"/>
        <v>0</v>
      </c>
      <c r="BB229" s="63">
        <f t="shared" si="7"/>
        <v>0</v>
      </c>
      <c r="BC229" s="63">
        <f t="shared" si="7"/>
        <v>0</v>
      </c>
      <c r="BD229" s="63">
        <f t="shared" si="7"/>
        <v>0</v>
      </c>
      <c r="BE229" s="63">
        <f t="shared" si="7"/>
        <v>0</v>
      </c>
      <c r="BF229" s="63">
        <f t="shared" si="7"/>
        <v>0</v>
      </c>
      <c r="BG229" s="63">
        <f t="shared" si="7"/>
        <v>0</v>
      </c>
      <c r="BH229" s="63">
        <f t="shared" si="7"/>
        <v>0</v>
      </c>
      <c r="BI229" s="63">
        <f t="shared" si="7"/>
        <v>0</v>
      </c>
      <c r="BJ229" s="63">
        <f t="shared" si="7"/>
        <v>0</v>
      </c>
      <c r="BK229" s="63">
        <f t="shared" si="8"/>
        <v>0</v>
      </c>
      <c r="BL229" s="63">
        <f t="shared" si="8"/>
        <v>0</v>
      </c>
      <c r="BM229" s="63">
        <f t="shared" si="8"/>
        <v>0</v>
      </c>
      <c r="BN229" s="63">
        <f t="shared" si="8"/>
        <v>0</v>
      </c>
      <c r="BO229" s="63">
        <f t="shared" si="8"/>
        <v>0</v>
      </c>
      <c r="BP229" s="63">
        <f t="shared" si="8"/>
        <v>0</v>
      </c>
      <c r="BQ229" s="63">
        <f t="shared" si="8"/>
        <v>0</v>
      </c>
      <c r="BR229" s="63">
        <f t="shared" si="8"/>
        <v>0</v>
      </c>
      <c r="BS229" s="63">
        <f t="shared" si="8"/>
        <v>0</v>
      </c>
      <c r="BT229" s="63">
        <f t="shared" si="8"/>
        <v>0</v>
      </c>
      <c r="BU229" s="63">
        <f t="shared" si="8"/>
        <v>0</v>
      </c>
      <c r="BV229" s="63">
        <f t="shared" si="8"/>
        <v>0</v>
      </c>
      <c r="BW229" s="63">
        <f t="shared" si="8"/>
        <v>0</v>
      </c>
      <c r="BX229" s="63">
        <f t="shared" si="8"/>
        <v>0</v>
      </c>
      <c r="BY229" s="63">
        <f t="shared" si="8"/>
        <v>0</v>
      </c>
      <c r="BZ229" s="63">
        <f t="shared" si="8"/>
        <v>0</v>
      </c>
      <c r="CA229" s="63">
        <f t="shared" si="16"/>
        <v>0</v>
      </c>
      <c r="CB229" s="63">
        <f t="shared" si="16"/>
        <v>0</v>
      </c>
      <c r="CC229" s="63">
        <f t="shared" si="16"/>
        <v>0</v>
      </c>
      <c r="CD229" s="63">
        <f t="shared" si="16"/>
        <v>0</v>
      </c>
      <c r="CE229" s="63">
        <f t="shared" si="16"/>
        <v>0</v>
      </c>
      <c r="CF229" s="63">
        <f t="shared" si="16"/>
        <v>0</v>
      </c>
      <c r="CG229" s="63">
        <f t="shared" si="16"/>
        <v>0</v>
      </c>
      <c r="CH229" s="63">
        <f t="shared" si="16"/>
        <v>0</v>
      </c>
      <c r="CI229" s="63">
        <f t="shared" si="16"/>
        <v>0</v>
      </c>
      <c r="CJ229" s="63">
        <f t="shared" si="16"/>
        <v>0</v>
      </c>
      <c r="CK229" s="63">
        <f t="shared" si="16"/>
        <v>0</v>
      </c>
      <c r="CL229" s="63">
        <f t="shared" si="16"/>
        <v>0</v>
      </c>
      <c r="CM229" s="63">
        <f t="shared" si="16"/>
        <v>0</v>
      </c>
      <c r="CN229" s="63">
        <f t="shared" si="16"/>
        <v>0</v>
      </c>
      <c r="CO229" s="63">
        <f t="shared" si="16"/>
        <v>0</v>
      </c>
      <c r="CP229" s="63">
        <f t="shared" si="16"/>
        <v>0</v>
      </c>
      <c r="CQ229" s="63">
        <f t="shared" si="17"/>
        <v>0</v>
      </c>
      <c r="CR229" s="63">
        <f t="shared" si="17"/>
        <v>0</v>
      </c>
      <c r="CS229" s="63">
        <f t="shared" si="17"/>
        <v>0</v>
      </c>
      <c r="CT229" s="63">
        <f t="shared" si="17"/>
        <v>0</v>
      </c>
      <c r="CU229" s="63">
        <f t="shared" si="17"/>
        <v>0</v>
      </c>
      <c r="CV229" s="63">
        <f t="shared" si="17"/>
        <v>0</v>
      </c>
      <c r="CW229" s="63">
        <f t="shared" si="17"/>
        <v>0</v>
      </c>
      <c r="CX229" s="63">
        <f t="shared" si="17"/>
        <v>0</v>
      </c>
      <c r="CY229" s="63">
        <f t="shared" si="17"/>
        <v>0</v>
      </c>
      <c r="CZ229" s="63">
        <f t="shared" si="17"/>
        <v>0</v>
      </c>
      <c r="DA229" s="63">
        <f t="shared" si="17"/>
        <v>0</v>
      </c>
      <c r="DB229" s="63">
        <f t="shared" si="17"/>
        <v>0</v>
      </c>
      <c r="DC229" s="63">
        <f t="shared" si="17"/>
        <v>0</v>
      </c>
      <c r="DD229" s="63">
        <f t="shared" si="17"/>
        <v>0</v>
      </c>
      <c r="DE229" s="63">
        <f t="shared" si="17"/>
        <v>0</v>
      </c>
      <c r="DF229" s="63">
        <f t="shared" si="17"/>
        <v>0</v>
      </c>
      <c r="DG229" s="63">
        <f t="shared" si="18"/>
        <v>0</v>
      </c>
      <c r="DH229" s="63">
        <f t="shared" si="18"/>
        <v>0</v>
      </c>
      <c r="DI229" s="63">
        <f t="shared" si="18"/>
        <v>0</v>
      </c>
      <c r="DJ229" s="63">
        <f t="shared" si="18"/>
        <v>0</v>
      </c>
      <c r="DK229" s="63">
        <f t="shared" si="18"/>
        <v>0</v>
      </c>
      <c r="DL229" s="63">
        <f t="shared" si="18"/>
        <v>0</v>
      </c>
      <c r="DM229" s="63">
        <f t="shared" si="18"/>
        <v>0</v>
      </c>
      <c r="DN229" s="63">
        <f t="shared" si="18"/>
        <v>0</v>
      </c>
      <c r="DO229" s="63">
        <f t="shared" si="18"/>
        <v>0</v>
      </c>
      <c r="DP229" s="63">
        <f t="shared" si="18"/>
        <v>0</v>
      </c>
      <c r="DQ229" s="63">
        <f t="shared" si="18"/>
        <v>0</v>
      </c>
      <c r="DR229" s="63">
        <f t="shared" si="18"/>
        <v>0</v>
      </c>
      <c r="DS229" s="63">
        <f t="shared" si="18"/>
        <v>0</v>
      </c>
      <c r="DT229" s="63">
        <f t="shared" si="18"/>
        <v>0</v>
      </c>
      <c r="DU229" s="63">
        <f t="shared" si="18"/>
        <v>0</v>
      </c>
      <c r="DV229" s="63">
        <f t="shared" si="18"/>
        <v>0</v>
      </c>
      <c r="DW229" s="63">
        <f t="shared" si="19"/>
        <v>0</v>
      </c>
      <c r="DX229" s="63">
        <f t="shared" si="19"/>
        <v>0</v>
      </c>
      <c r="DY229" s="63">
        <f t="shared" si="19"/>
        <v>0</v>
      </c>
      <c r="DZ229" s="63">
        <f t="shared" si="19"/>
        <v>0</v>
      </c>
      <c r="EA229" s="63">
        <f t="shared" si="19"/>
        <v>0</v>
      </c>
      <c r="EB229" s="63">
        <f t="shared" si="12"/>
        <v>0</v>
      </c>
      <c r="EC229" s="63">
        <f t="shared" si="12"/>
        <v>0</v>
      </c>
      <c r="ED229" s="63">
        <f t="shared" si="12"/>
        <v>0</v>
      </c>
      <c r="EE229" s="63">
        <f t="shared" si="12"/>
        <v>0</v>
      </c>
      <c r="EF229" s="63">
        <f t="shared" si="12"/>
        <v>0</v>
      </c>
      <c r="EG229" s="63">
        <f t="shared" si="12"/>
        <v>0</v>
      </c>
      <c r="EH229" s="63">
        <f t="shared" si="12"/>
        <v>0</v>
      </c>
      <c r="EI229" s="63">
        <f t="shared" si="12"/>
        <v>0</v>
      </c>
      <c r="EJ229" s="63">
        <f t="shared" si="12"/>
        <v>0</v>
      </c>
      <c r="EK229" s="63">
        <f t="shared" si="12"/>
        <v>0</v>
      </c>
      <c r="EL229" s="63">
        <f t="shared" si="12"/>
        <v>0</v>
      </c>
      <c r="EM229" s="63">
        <f t="shared" si="12"/>
        <v>0</v>
      </c>
      <c r="EN229" s="63">
        <f t="shared" si="12"/>
        <v>0</v>
      </c>
      <c r="EO229" s="63">
        <f t="shared" si="12"/>
        <v>0</v>
      </c>
      <c r="EP229" s="63">
        <f t="shared" si="12"/>
        <v>0</v>
      </c>
      <c r="EQ229" s="63">
        <f t="shared" si="12"/>
        <v>0</v>
      </c>
      <c r="ER229" s="63">
        <f t="shared" si="13"/>
        <v>0</v>
      </c>
      <c r="ES229" s="63">
        <f t="shared" si="13"/>
        <v>0</v>
      </c>
      <c r="ET229" s="63">
        <f t="shared" si="13"/>
        <v>0</v>
      </c>
      <c r="EU229" s="63">
        <f t="shared" si="13"/>
        <v>0</v>
      </c>
      <c r="EV229" s="63">
        <f t="shared" si="13"/>
        <v>0</v>
      </c>
      <c r="EW229" s="63">
        <f t="shared" si="13"/>
        <v>0</v>
      </c>
      <c r="EX229" s="63">
        <f t="shared" si="13"/>
        <v>0</v>
      </c>
      <c r="EY229" s="63">
        <f t="shared" si="13"/>
        <v>0</v>
      </c>
      <c r="EZ229" s="63">
        <f t="shared" si="13"/>
        <v>0</v>
      </c>
      <c r="FA229" s="63">
        <f t="shared" si="13"/>
        <v>0</v>
      </c>
      <c r="FB229" s="63">
        <f t="shared" si="13"/>
        <v>0</v>
      </c>
      <c r="FC229" s="63">
        <f t="shared" si="13"/>
        <v>0</v>
      </c>
      <c r="FD229" s="63">
        <f t="shared" si="13"/>
        <v>0</v>
      </c>
      <c r="FE229" s="63">
        <f t="shared" si="13"/>
        <v>0</v>
      </c>
      <c r="FF229" s="63">
        <f t="shared" si="13"/>
        <v>0</v>
      </c>
      <c r="FG229" s="63">
        <f t="shared" si="13"/>
        <v>0</v>
      </c>
      <c r="FH229" s="63">
        <f t="shared" si="14"/>
        <v>0</v>
      </c>
      <c r="FI229" s="63">
        <f t="shared" si="14"/>
        <v>0</v>
      </c>
      <c r="FJ229" s="63">
        <f t="shared" si="14"/>
        <v>0</v>
      </c>
      <c r="FK229" s="63">
        <f t="shared" si="14"/>
        <v>0</v>
      </c>
      <c r="FL229" s="63">
        <f t="shared" si="14"/>
        <v>0</v>
      </c>
      <c r="FM229" s="63">
        <f t="shared" si="14"/>
        <v>0</v>
      </c>
      <c r="FN229" s="63">
        <f t="shared" si="14"/>
        <v>0</v>
      </c>
      <c r="FO229" s="63">
        <f t="shared" si="14"/>
        <v>0</v>
      </c>
      <c r="FP229" s="63">
        <f t="shared" si="14"/>
        <v>0</v>
      </c>
      <c r="FQ229" s="63">
        <f t="shared" si="14"/>
        <v>0</v>
      </c>
      <c r="FR229" s="63">
        <f t="shared" si="14"/>
        <v>0</v>
      </c>
      <c r="FS229" s="63">
        <f t="shared" si="14"/>
        <v>0</v>
      </c>
      <c r="FT229" s="63">
        <f t="shared" si="14"/>
        <v>0</v>
      </c>
      <c r="FU229" s="63">
        <f t="shared" si="14"/>
        <v>0</v>
      </c>
      <c r="FV229" s="63">
        <f t="shared" si="14"/>
        <v>0</v>
      </c>
      <c r="FW229" s="63">
        <f t="shared" si="14"/>
        <v>0</v>
      </c>
      <c r="FX229" s="63">
        <f t="shared" si="9"/>
        <v>0</v>
      </c>
      <c r="FY229" s="63">
        <f t="shared" si="9"/>
        <v>0</v>
      </c>
      <c r="FZ229" s="63">
        <f t="shared" si="9"/>
        <v>0</v>
      </c>
      <c r="GA229" s="63">
        <f t="shared" si="9"/>
        <v>0</v>
      </c>
      <c r="GB229" s="63"/>
    </row>
    <row r="230" spans="2:185" s="29" customFormat="1" x14ac:dyDescent="0.2">
      <c r="B230" s="29" t="s">
        <v>12</v>
      </c>
      <c r="C230" s="63">
        <f t="shared" si="21"/>
        <v>-127769.663458</v>
      </c>
      <c r="D230" s="63">
        <f t="shared" si="21"/>
        <v>-131572.55855232</v>
      </c>
      <c r="E230" s="63">
        <f t="shared" si="21"/>
        <v>-126714.65287417998</v>
      </c>
      <c r="F230" s="63">
        <f t="shared" si="21"/>
        <v>-124442.6851375</v>
      </c>
      <c r="G230" s="63">
        <f t="shared" si="21"/>
        <v>-123307.366182</v>
      </c>
      <c r="H230" s="63">
        <f t="shared" si="21"/>
        <v>-102589.74569144999</v>
      </c>
      <c r="I230" s="63">
        <f t="shared" si="21"/>
        <v>-103318.89749136</v>
      </c>
      <c r="J230" s="63">
        <f t="shared" si="21"/>
        <v>-105310.09846906998</v>
      </c>
      <c r="K230" s="63">
        <f t="shared" si="21"/>
        <v>-107366.09030152</v>
      </c>
      <c r="L230" s="63">
        <f t="shared" si="21"/>
        <v>-107322.99835211999</v>
      </c>
      <c r="M230" s="63">
        <f t="shared" si="21"/>
        <v>-31997.631369900002</v>
      </c>
      <c r="N230" s="63">
        <f t="shared" si="21"/>
        <v>-32036.975060420005</v>
      </c>
      <c r="O230" s="63">
        <f t="shared" si="21"/>
        <v>-32467.532230559998</v>
      </c>
      <c r="P230" s="63">
        <f t="shared" si="21"/>
        <v>-32017.265722259999</v>
      </c>
      <c r="Q230" s="63">
        <f t="shared" si="21"/>
        <v>-17747.602725869998</v>
      </c>
      <c r="R230" s="63">
        <f t="shared" si="21"/>
        <v>-17102.471953559998</v>
      </c>
      <c r="S230" s="63">
        <f t="shared" si="20"/>
        <v>-17184.189114399996</v>
      </c>
      <c r="T230" s="63">
        <f t="shared" si="20"/>
        <v>-17242.884495329999</v>
      </c>
      <c r="U230" s="63">
        <f t="shared" si="20"/>
        <v>-17301.57683374</v>
      </c>
      <c r="V230" s="63">
        <f t="shared" si="20"/>
        <v>-101508.49649200002</v>
      </c>
      <c r="W230" s="63">
        <f t="shared" si="20"/>
        <v>-47424.032803210001</v>
      </c>
      <c r="X230" s="63">
        <f t="shared" si="20"/>
        <v>-47541.293440249989</v>
      </c>
      <c r="Y230" s="63">
        <f t="shared" si="20"/>
        <v>-101171.13190012</v>
      </c>
      <c r="Z230" s="63">
        <f t="shared" si="20"/>
        <v>-101384.78525979999</v>
      </c>
      <c r="AA230" s="63">
        <f t="shared" si="20"/>
        <v>-101365.91078948999</v>
      </c>
      <c r="AB230" s="63">
        <f t="shared" si="20"/>
        <v>-140289.15016332001</v>
      </c>
      <c r="AC230" s="63">
        <f t="shared" si="20"/>
        <v>-89785.685062709992</v>
      </c>
      <c r="AD230" s="63">
        <f t="shared" si="20"/>
        <v>-103246.07627676001</v>
      </c>
      <c r="AE230" s="63">
        <f t="shared" si="20"/>
        <v>-105080.66537</v>
      </c>
      <c r="AF230" s="63">
        <f t="shared" si="20"/>
        <v>169027.5499944</v>
      </c>
      <c r="AG230" s="63">
        <f t="shared" si="20"/>
        <v>166867.87853105</v>
      </c>
      <c r="AH230" s="63">
        <f t="shared" si="10"/>
        <v>166205.42993012999</v>
      </c>
      <c r="AI230" s="63">
        <f t="shared" si="11"/>
        <v>163708.52418166</v>
      </c>
      <c r="AJ230" s="63">
        <f t="shared" si="11"/>
        <v>163358.77896327002</v>
      </c>
      <c r="AK230" s="63">
        <f t="shared" si="11"/>
        <v>160978.59324556001</v>
      </c>
      <c r="AL230" s="63">
        <f t="shared" si="11"/>
        <v>140199.23361175999</v>
      </c>
      <c r="AM230" s="63">
        <f t="shared" si="11"/>
        <v>139692.99230412001</v>
      </c>
      <c r="AN230" s="63">
        <f t="shared" si="11"/>
        <v>141604.80687584</v>
      </c>
      <c r="AO230" s="63">
        <f t="shared" si="11"/>
        <v>143516.03522076001</v>
      </c>
      <c r="AP230" s="63">
        <f t="shared" si="11"/>
        <v>144550.76333780002</v>
      </c>
      <c r="AQ230" s="63">
        <f t="shared" si="11"/>
        <v>143147.83725633996</v>
      </c>
      <c r="AR230" s="63">
        <f t="shared" si="11"/>
        <v>143359.40644402002</v>
      </c>
      <c r="AS230" s="63">
        <f t="shared" si="11"/>
        <v>142248.56722485999</v>
      </c>
      <c r="AT230" s="63">
        <f t="shared" si="11"/>
        <v>141174.34983545</v>
      </c>
      <c r="AU230" s="63">
        <f t="shared" si="11"/>
        <v>26144.266255580002</v>
      </c>
      <c r="AV230" s="63">
        <f t="shared" si="11"/>
        <v>24313.036750079998</v>
      </c>
      <c r="AW230" s="63">
        <f t="shared" si="11"/>
        <v>24176.802134819998</v>
      </c>
      <c r="AX230" s="63">
        <f t="shared" si="11"/>
        <v>22130.832275840003</v>
      </c>
      <c r="AY230" s="63">
        <f t="shared" si="7"/>
        <v>19714.93611604</v>
      </c>
      <c r="AZ230" s="63">
        <f t="shared" si="7"/>
        <v>103465.06299676001</v>
      </c>
      <c r="BA230" s="63">
        <f t="shared" si="7"/>
        <v>48235.926963399994</v>
      </c>
      <c r="BB230" s="63">
        <f t="shared" si="7"/>
        <v>48139.021393259995</v>
      </c>
      <c r="BC230" s="63">
        <f t="shared" si="7"/>
        <v>101499.68674910002</v>
      </c>
      <c r="BD230" s="63">
        <f t="shared" si="7"/>
        <v>102474.83087260001</v>
      </c>
      <c r="BE230" s="63">
        <f t="shared" si="7"/>
        <v>106646.5259503</v>
      </c>
      <c r="BF230" s="63">
        <f t="shared" si="7"/>
        <v>106432.75611756001</v>
      </c>
      <c r="BG230" s="63">
        <f t="shared" si="7"/>
        <v>49168.882379480005</v>
      </c>
      <c r="BH230" s="63">
        <f t="shared" si="7"/>
        <v>59530.311400639999</v>
      </c>
      <c r="BI230" s="63">
        <f t="shared" si="7"/>
        <v>60114.803058699996</v>
      </c>
      <c r="BJ230" s="63">
        <f t="shared" si="7"/>
        <v>-83646.522275199997</v>
      </c>
      <c r="BK230" s="63">
        <f t="shared" si="8"/>
        <v>-82010.612276100001</v>
      </c>
      <c r="BL230" s="63">
        <f t="shared" si="8"/>
        <v>-83276.862473249988</v>
      </c>
      <c r="BM230" s="63">
        <f t="shared" si="8"/>
        <v>-84562.586668500007</v>
      </c>
      <c r="BN230" s="63">
        <f t="shared" si="8"/>
        <v>-83005.53324532001</v>
      </c>
      <c r="BO230" s="63">
        <f t="shared" si="8"/>
        <v>-80899.745261699994</v>
      </c>
      <c r="BP230" s="63">
        <f t="shared" si="8"/>
        <v>-82249.976926000003</v>
      </c>
      <c r="BQ230" s="63">
        <f t="shared" si="8"/>
        <v>-82425.588874859997</v>
      </c>
      <c r="BR230" s="63">
        <f t="shared" si="8"/>
        <v>-84508.705264889984</v>
      </c>
      <c r="BS230" s="63">
        <f t="shared" si="8"/>
        <v>-84898.291212490003</v>
      </c>
      <c r="BT230" s="63">
        <f t="shared" si="8"/>
        <v>-86921.378276050003</v>
      </c>
      <c r="BU230" s="63">
        <f t="shared" si="8"/>
        <v>-89352.910533600007</v>
      </c>
      <c r="BV230" s="63">
        <f t="shared" si="8"/>
        <v>-90988.192632959981</v>
      </c>
      <c r="BW230" s="63">
        <f t="shared" si="8"/>
        <v>-91105.011036000011</v>
      </c>
      <c r="BX230" s="63">
        <f t="shared" si="8"/>
        <v>-92000.883395440003</v>
      </c>
      <c r="BY230" s="63">
        <f t="shared" si="8"/>
        <v>25365.694625799999</v>
      </c>
      <c r="BZ230" s="63">
        <f t="shared" si="8"/>
        <v>-254519.69438280002</v>
      </c>
      <c r="CA230" s="63">
        <f t="shared" si="16"/>
        <v>-254378.08428149999</v>
      </c>
      <c r="CB230" s="63">
        <f t="shared" si="16"/>
        <v>-102190.2149601</v>
      </c>
      <c r="CC230" s="63">
        <f t="shared" si="16"/>
        <v>23106.390995370002</v>
      </c>
      <c r="CD230" s="63">
        <f t="shared" si="16"/>
        <v>4830.2664346199999</v>
      </c>
      <c r="CE230" s="63">
        <f t="shared" si="16"/>
        <v>3608.1537192599999</v>
      </c>
      <c r="CF230" s="63">
        <f t="shared" si="16"/>
        <v>2347.2521634099999</v>
      </c>
      <c r="CG230" s="63">
        <f t="shared" si="16"/>
        <v>2060.0338014499998</v>
      </c>
      <c r="CH230" s="63">
        <f t="shared" si="16"/>
        <v>-56704.47106992</v>
      </c>
      <c r="CI230" s="63">
        <f t="shared" si="16"/>
        <v>-58906.958860729996</v>
      </c>
      <c r="CJ230" s="63">
        <f t="shared" si="16"/>
        <v>45076.459333499995</v>
      </c>
      <c r="CK230" s="63">
        <f t="shared" si="16"/>
        <v>75513.215783519991</v>
      </c>
      <c r="CL230" s="63">
        <f t="shared" si="16"/>
        <v>78458.143830560002</v>
      </c>
      <c r="CM230" s="63">
        <f t="shared" si="16"/>
        <v>81660.950835380005</v>
      </c>
      <c r="CN230" s="63">
        <f t="shared" si="16"/>
        <v>85029.546531320011</v>
      </c>
      <c r="CO230" s="63">
        <f t="shared" si="16"/>
        <v>88693.137011400002</v>
      </c>
      <c r="CP230" s="63">
        <f t="shared" si="16"/>
        <v>-159541.63034879998</v>
      </c>
      <c r="CQ230" s="63">
        <f t="shared" si="17"/>
        <v>-156933.88981590001</v>
      </c>
      <c r="CR230" s="63">
        <f t="shared" si="17"/>
        <v>-157958.21108037001</v>
      </c>
      <c r="CS230" s="63">
        <f t="shared" si="17"/>
        <v>-157556.03995869998</v>
      </c>
      <c r="CT230" s="63">
        <f t="shared" si="17"/>
        <v>-152912.85325246002</v>
      </c>
      <c r="CU230" s="63">
        <f t="shared" si="17"/>
        <v>-151500.284353</v>
      </c>
      <c r="CV230" s="63">
        <f t="shared" si="17"/>
        <v>-149285.71008306998</v>
      </c>
      <c r="CW230" s="63">
        <f t="shared" si="17"/>
        <v>-147524.48330446999</v>
      </c>
      <c r="CX230" s="63">
        <f t="shared" si="17"/>
        <v>-145414.17554693998</v>
      </c>
      <c r="CY230" s="63">
        <f t="shared" si="17"/>
        <v>20112.933233339994</v>
      </c>
      <c r="CZ230" s="63">
        <f t="shared" si="17"/>
        <v>23886.160114799997</v>
      </c>
      <c r="DA230" s="63">
        <f t="shared" si="17"/>
        <v>27989.814520319997</v>
      </c>
      <c r="DB230" s="63">
        <f t="shared" si="17"/>
        <v>29638.75773628</v>
      </c>
      <c r="DC230" s="63">
        <f t="shared" si="17"/>
        <v>30785.063472940001</v>
      </c>
      <c r="DD230" s="63">
        <f t="shared" si="17"/>
        <v>260760.13383285</v>
      </c>
      <c r="DE230" s="63">
        <f t="shared" si="17"/>
        <v>262808.36499259999</v>
      </c>
      <c r="DF230" s="63">
        <f t="shared" si="17"/>
        <v>122748.76755419999</v>
      </c>
      <c r="DG230" s="63">
        <f t="shared" si="18"/>
        <v>9823.7242726700006</v>
      </c>
      <c r="DH230" s="63">
        <f t="shared" si="18"/>
        <v>28633.14564853</v>
      </c>
      <c r="DI230" s="63">
        <f t="shared" si="18"/>
        <v>31108.832218649997</v>
      </c>
      <c r="DJ230" s="63">
        <f t="shared" si="18"/>
        <v>34316.902310949998</v>
      </c>
      <c r="DK230" s="63">
        <f t="shared" si="18"/>
        <v>33004.739534790002</v>
      </c>
      <c r="DL230" s="63">
        <f t="shared" si="18"/>
        <v>85010.657890350005</v>
      </c>
      <c r="DM230" s="63">
        <f t="shared" si="18"/>
        <v>71065.682220000017</v>
      </c>
      <c r="DN230" s="63">
        <f t="shared" si="18"/>
        <v>-32253.032624099997</v>
      </c>
      <c r="DO230" s="63">
        <f t="shared" si="18"/>
        <v>-60022.751303160003</v>
      </c>
      <c r="DP230" s="63">
        <f t="shared" si="18"/>
        <v>-61827.213087900003</v>
      </c>
      <c r="DQ230" s="63">
        <f t="shared" si="18"/>
        <v>-23771.095708050001</v>
      </c>
      <c r="DR230" s="63">
        <f t="shared" si="18"/>
        <v>-63724.872358400004</v>
      </c>
      <c r="DS230" s="63">
        <f t="shared" si="18"/>
        <v>-67418.319455479999</v>
      </c>
      <c r="DT230" s="63">
        <f t="shared" si="18"/>
        <v>180381.26077379996</v>
      </c>
      <c r="DU230" s="63">
        <f t="shared" si="18"/>
        <v>178770.76591249998</v>
      </c>
      <c r="DV230" s="63">
        <f t="shared" si="18"/>
        <v>178374.20238042998</v>
      </c>
      <c r="DW230" s="63">
        <f t="shared" si="19"/>
        <v>179426.11203484001</v>
      </c>
      <c r="DX230" s="63">
        <f t="shared" si="19"/>
        <v>175570.59702441999</v>
      </c>
      <c r="DY230" s="63">
        <f t="shared" si="19"/>
        <v>173833.18335126003</v>
      </c>
      <c r="DZ230" s="63">
        <f t="shared" si="19"/>
        <v>172222.58848661999</v>
      </c>
      <c r="EA230" s="63">
        <f t="shared" si="19"/>
        <v>170335.20354334</v>
      </c>
      <c r="EB230" s="63">
        <f t="shared" si="12"/>
        <v>168634.10967255</v>
      </c>
      <c r="EC230" s="63">
        <f t="shared" si="12"/>
        <v>8400.0980775999997</v>
      </c>
      <c r="ED230" s="63">
        <f t="shared" si="12"/>
        <v>5141.4522711199998</v>
      </c>
      <c r="EE230" s="63">
        <f t="shared" si="12"/>
        <v>1882.7925344800001</v>
      </c>
      <c r="EF230" s="63">
        <f t="shared" si="12"/>
        <v>-294814.35834322002</v>
      </c>
      <c r="EG230" s="63">
        <f t="shared" si="12"/>
        <v>-295171.21334456</v>
      </c>
      <c r="EH230" s="63">
        <f t="shared" si="12"/>
        <v>-172319.51222792</v>
      </c>
      <c r="EI230" s="63">
        <f t="shared" si="12"/>
        <v>-173922.82202480003</v>
      </c>
      <c r="EJ230" s="63">
        <f t="shared" si="12"/>
        <v>-174700.05946350002</v>
      </c>
      <c r="EK230" s="63">
        <f t="shared" si="12"/>
        <v>-94835.799034560012</v>
      </c>
      <c r="EL230" s="63">
        <f t="shared" si="12"/>
        <v>8899.6033387499992</v>
      </c>
      <c r="EM230" s="63">
        <f t="shared" si="12"/>
        <v>5451.5530483200009</v>
      </c>
      <c r="EN230" s="63">
        <f t="shared" si="12"/>
        <v>180.5142093</v>
      </c>
      <c r="EO230" s="63">
        <f t="shared" si="12"/>
        <v>47176.665044339999</v>
      </c>
      <c r="EP230" s="63">
        <f t="shared" si="12"/>
        <v>50589.067656000007</v>
      </c>
      <c r="EQ230" s="63">
        <f t="shared" si="12"/>
        <v>65881.960821200002</v>
      </c>
      <c r="ER230" s="63">
        <f t="shared" si="13"/>
        <v>62541.122068160003</v>
      </c>
      <c r="ES230" s="63">
        <f t="shared" si="13"/>
        <v>66423.15524819</v>
      </c>
      <c r="ET230" s="63">
        <f t="shared" si="13"/>
        <v>64545.554287500003</v>
      </c>
      <c r="EU230" s="63">
        <f t="shared" si="13"/>
        <v>22657.194318949998</v>
      </c>
      <c r="EV230" s="63">
        <f t="shared" si="13"/>
        <v>60025.590889250001</v>
      </c>
      <c r="EW230" s="63">
        <f t="shared" si="13"/>
        <v>-55699.492067099993</v>
      </c>
      <c r="EX230" s="63">
        <f t="shared" si="13"/>
        <v>-57251.71419697001</v>
      </c>
      <c r="EY230" s="63">
        <f t="shared" si="13"/>
        <v>-54239.315035859989</v>
      </c>
      <c r="EZ230" s="63">
        <f t="shared" si="13"/>
        <v>-53373.619027560002</v>
      </c>
      <c r="FA230" s="63">
        <f t="shared" si="13"/>
        <v>-56242.771778100003</v>
      </c>
      <c r="FB230" s="63">
        <f t="shared" si="13"/>
        <v>-48636.994428680002</v>
      </c>
      <c r="FC230" s="63">
        <f t="shared" si="13"/>
        <v>-46822.819624989992</v>
      </c>
      <c r="FD230" s="63">
        <f t="shared" si="13"/>
        <v>-46381.837315830002</v>
      </c>
      <c r="FE230" s="63">
        <f t="shared" si="13"/>
        <v>-44804.032468800004</v>
      </c>
      <c r="FF230" s="63">
        <f t="shared" si="13"/>
        <v>-44515.740752849997</v>
      </c>
      <c r="FG230" s="63">
        <f t="shared" si="13"/>
        <v>-43819.93065658</v>
      </c>
      <c r="FH230" s="63">
        <f t="shared" si="14"/>
        <v>-43158.035608250007</v>
      </c>
      <c r="FI230" s="63">
        <f t="shared" si="14"/>
        <v>-42815.144920110004</v>
      </c>
      <c r="FJ230" s="63">
        <f t="shared" si="14"/>
        <v>234848.29831175998</v>
      </c>
      <c r="FK230" s="63">
        <f t="shared" si="14"/>
        <v>235207.28786939997</v>
      </c>
      <c r="FL230" s="63">
        <f t="shared" si="14"/>
        <v>150475.80571585</v>
      </c>
      <c r="FM230" s="63">
        <f t="shared" si="14"/>
        <v>150628.41288963999</v>
      </c>
      <c r="FN230" s="63">
        <f t="shared" si="14"/>
        <v>149848.64851210002</v>
      </c>
      <c r="FO230" s="63">
        <f t="shared" si="14"/>
        <v>71920.946706440009</v>
      </c>
      <c r="FP230" s="63">
        <f t="shared" si="14"/>
        <v>-27085.072668359997</v>
      </c>
      <c r="FQ230" s="63">
        <f t="shared" si="14"/>
        <v>-25165.455201419998</v>
      </c>
      <c r="FR230" s="63">
        <f t="shared" si="14"/>
        <v>-22077.279806489994</v>
      </c>
      <c r="FS230" s="63">
        <f t="shared" si="14"/>
        <v>-64704.972087720002</v>
      </c>
      <c r="FT230" s="63">
        <f t="shared" si="14"/>
        <v>-64408.809232</v>
      </c>
      <c r="FU230" s="63">
        <f t="shared" si="14"/>
        <v>-92008.214747299993</v>
      </c>
      <c r="FV230" s="63">
        <f t="shared" si="14"/>
        <v>-88483.697879300002</v>
      </c>
      <c r="FW230" s="63">
        <f t="shared" si="14"/>
        <v>-83674.921675560006</v>
      </c>
      <c r="FX230" s="63">
        <f t="shared" si="9"/>
        <v>-80658.561188799984</v>
      </c>
      <c r="FY230" s="63">
        <f t="shared" si="9"/>
        <v>-77490.670092949993</v>
      </c>
      <c r="FZ230" s="63">
        <f t="shared" si="9"/>
        <v>-76999.714522240014</v>
      </c>
      <c r="GA230" s="63">
        <f t="shared" si="9"/>
        <v>-9358.0832601599996</v>
      </c>
      <c r="GB230" s="63"/>
    </row>
    <row r="231" spans="2:185" s="29" customFormat="1" x14ac:dyDescent="0.2">
      <c r="B231" s="29" t="s">
        <v>62</v>
      </c>
      <c r="C231" s="62">
        <f>SUM(C211:C230)</f>
        <v>2538970.0355078303</v>
      </c>
      <c r="D231" s="62">
        <f t="shared" ref="D231:BO231" si="22">SUM(D211:D230)</f>
        <v>2252590.0568476496</v>
      </c>
      <c r="E231" s="62">
        <f t="shared" si="22"/>
        <v>2526443.7684746995</v>
      </c>
      <c r="F231" s="62">
        <f t="shared" si="22"/>
        <v>2505065.4509127</v>
      </c>
      <c r="G231" s="62">
        <f t="shared" si="22"/>
        <v>2496190.0400279895</v>
      </c>
      <c r="H231" s="62">
        <f t="shared" si="22"/>
        <v>2541941.356495</v>
      </c>
      <c r="I231" s="62">
        <f t="shared" si="22"/>
        <v>2601405.9620534601</v>
      </c>
      <c r="J231" s="62">
        <f t="shared" si="22"/>
        <v>2541409.7116718604</v>
      </c>
      <c r="K231" s="62">
        <f t="shared" si="22"/>
        <v>5678651.4449973898</v>
      </c>
      <c r="L231" s="62">
        <f t="shared" si="22"/>
        <v>7036085.9685912216</v>
      </c>
      <c r="M231" s="62">
        <f t="shared" si="22"/>
        <v>5919447.2018926004</v>
      </c>
      <c r="N231" s="62">
        <f t="shared" si="22"/>
        <v>7232735.1864351798</v>
      </c>
      <c r="O231" s="62">
        <f t="shared" si="22"/>
        <v>6986134.0873487601</v>
      </c>
      <c r="P231" s="62">
        <f t="shared" si="22"/>
        <v>6962202.0246616798</v>
      </c>
      <c r="Q231" s="62">
        <f t="shared" si="22"/>
        <v>5150938.6695255488</v>
      </c>
      <c r="R231" s="62">
        <f t="shared" si="22"/>
        <v>5196304.9602707708</v>
      </c>
      <c r="S231" s="62">
        <f t="shared" si="22"/>
        <v>5933266.5165939396</v>
      </c>
      <c r="T231" s="62">
        <f t="shared" si="22"/>
        <v>5876173.7046926795</v>
      </c>
      <c r="U231" s="62">
        <f t="shared" si="22"/>
        <v>6049421.2944780802</v>
      </c>
      <c r="V231" s="62">
        <f t="shared" si="22"/>
        <v>5985938.6822450487</v>
      </c>
      <c r="W231" s="62">
        <f t="shared" si="22"/>
        <v>6026019.4668202288</v>
      </c>
      <c r="X231" s="62">
        <f t="shared" si="22"/>
        <v>5815916.1345440503</v>
      </c>
      <c r="Y231" s="62">
        <f t="shared" si="22"/>
        <v>5816009.1068947194</v>
      </c>
      <c r="Z231" s="62">
        <f t="shared" si="22"/>
        <v>5792503.9324382087</v>
      </c>
      <c r="AA231" s="62">
        <f t="shared" si="22"/>
        <v>5723913.9945166502</v>
      </c>
      <c r="AB231" s="62">
        <f t="shared" si="22"/>
        <v>5582541.3407834303</v>
      </c>
      <c r="AC231" s="62">
        <f t="shared" si="22"/>
        <v>5663543.5159284994</v>
      </c>
      <c r="AD231" s="62">
        <f t="shared" si="22"/>
        <v>4183983.91689082</v>
      </c>
      <c r="AE231" s="62">
        <f t="shared" si="22"/>
        <v>4117995.5848112809</v>
      </c>
      <c r="AF231" s="62">
        <f t="shared" si="22"/>
        <v>4501961.8990771389</v>
      </c>
      <c r="AG231" s="62">
        <f t="shared" si="22"/>
        <v>4462498.8432647996</v>
      </c>
      <c r="AH231" s="62">
        <f t="shared" si="22"/>
        <v>4439939.8003209801</v>
      </c>
      <c r="AI231" s="62">
        <f t="shared" si="22"/>
        <v>4114016.59607322</v>
      </c>
      <c r="AJ231" s="62">
        <f t="shared" si="22"/>
        <v>4137267.5899049598</v>
      </c>
      <c r="AK231" s="62">
        <f t="shared" si="22"/>
        <v>4402411.2355821701</v>
      </c>
      <c r="AL231" s="62">
        <f t="shared" si="22"/>
        <v>4346015.46024838</v>
      </c>
      <c r="AM231" s="62">
        <f t="shared" si="22"/>
        <v>4282760.0781433303</v>
      </c>
      <c r="AN231" s="62">
        <f t="shared" si="22"/>
        <v>4286335.4050901104</v>
      </c>
      <c r="AO231" s="62">
        <f t="shared" si="22"/>
        <v>4273683.5759693198</v>
      </c>
      <c r="AP231" s="62">
        <f t="shared" si="22"/>
        <v>517708.71473585989</v>
      </c>
      <c r="AQ231" s="62">
        <f t="shared" si="22"/>
        <v>585175.93010584021</v>
      </c>
      <c r="AR231" s="62">
        <f t="shared" si="22"/>
        <v>627815.43069096014</v>
      </c>
      <c r="AS231" s="62">
        <f t="shared" si="22"/>
        <v>851288.27967328974</v>
      </c>
      <c r="AT231" s="62">
        <f t="shared" si="22"/>
        <v>861342.19494903996</v>
      </c>
      <c r="AU231" s="62">
        <f t="shared" si="22"/>
        <v>731115.59866934014</v>
      </c>
      <c r="AV231" s="62">
        <f t="shared" si="22"/>
        <v>710219.23940335994</v>
      </c>
      <c r="AW231" s="62">
        <f t="shared" si="22"/>
        <v>710369.63883197983</v>
      </c>
      <c r="AX231" s="62">
        <f t="shared" si="22"/>
        <v>821952.79278923979</v>
      </c>
      <c r="AY231" s="62">
        <f t="shared" si="22"/>
        <v>853010.94633461023</v>
      </c>
      <c r="AZ231" s="62">
        <f t="shared" si="22"/>
        <v>912383.95703931001</v>
      </c>
      <c r="BA231" s="62">
        <f t="shared" si="22"/>
        <v>882498.0494252803</v>
      </c>
      <c r="BB231" s="62">
        <f t="shared" si="22"/>
        <v>907762.82916340989</v>
      </c>
      <c r="BC231" s="62">
        <f t="shared" si="22"/>
        <v>944321.23510022997</v>
      </c>
      <c r="BD231" s="62">
        <f t="shared" si="22"/>
        <v>960143.08035620034</v>
      </c>
      <c r="BE231" s="62">
        <f t="shared" si="22"/>
        <v>1044567.7353349901</v>
      </c>
      <c r="BF231" s="62">
        <f t="shared" si="22"/>
        <v>1082148.7598927</v>
      </c>
      <c r="BG231" s="62">
        <f t="shared" si="22"/>
        <v>993394.43669495021</v>
      </c>
      <c r="BH231" s="62">
        <f t="shared" si="22"/>
        <v>2595305.4833840597</v>
      </c>
      <c r="BI231" s="62">
        <f t="shared" si="22"/>
        <v>2590427.5633458104</v>
      </c>
      <c r="BJ231" s="62">
        <f t="shared" si="22"/>
        <v>2356343.7894007196</v>
      </c>
      <c r="BK231" s="62">
        <f t="shared" si="22"/>
        <v>2374820.5246223798</v>
      </c>
      <c r="BL231" s="62">
        <f t="shared" si="22"/>
        <v>2384561.7024170398</v>
      </c>
      <c r="BM231" s="62">
        <f t="shared" si="22"/>
        <v>2388306.2481505801</v>
      </c>
      <c r="BN231" s="62">
        <f t="shared" si="22"/>
        <v>2415041.6357033099</v>
      </c>
      <c r="BO231" s="62">
        <f t="shared" si="22"/>
        <v>2437742.8297935906</v>
      </c>
      <c r="BP231" s="62">
        <f t="shared" ref="BP231:EA231" si="23">SUM(BP211:BP230)</f>
        <v>2441201.7356351204</v>
      </c>
      <c r="BQ231" s="62">
        <f t="shared" si="23"/>
        <v>2431597.8505502692</v>
      </c>
      <c r="BR231" s="62">
        <f t="shared" si="23"/>
        <v>2411251.99825542</v>
      </c>
      <c r="BS231" s="62">
        <f t="shared" si="23"/>
        <v>-911947.9964932201</v>
      </c>
      <c r="BT231" s="62">
        <f t="shared" si="23"/>
        <v>-1445142.5555756905</v>
      </c>
      <c r="BU231" s="62">
        <f t="shared" si="23"/>
        <v>2446551.4797265697</v>
      </c>
      <c r="BV231" s="62">
        <f t="shared" si="23"/>
        <v>2448717.8388567101</v>
      </c>
      <c r="BW231" s="62">
        <f t="shared" si="23"/>
        <v>2453281.0186901195</v>
      </c>
      <c r="BX231" s="62">
        <f t="shared" si="23"/>
        <v>2441786.313985901</v>
      </c>
      <c r="BY231" s="62">
        <f t="shared" si="23"/>
        <v>2588480.6091539706</v>
      </c>
      <c r="BZ231" s="62">
        <f t="shared" si="23"/>
        <v>2019349.6702315097</v>
      </c>
      <c r="CA231" s="62">
        <f t="shared" si="23"/>
        <v>2042867.9528799104</v>
      </c>
      <c r="CB231" s="62">
        <f t="shared" si="23"/>
        <v>2383960.5376862898</v>
      </c>
      <c r="CC231" s="62">
        <f t="shared" si="23"/>
        <v>2666531.4534703698</v>
      </c>
      <c r="CD231" s="62">
        <f t="shared" si="23"/>
        <v>2654085.3744067601</v>
      </c>
      <c r="CE231" s="62">
        <f t="shared" si="23"/>
        <v>2633212.5823447597</v>
      </c>
      <c r="CF231" s="62">
        <f t="shared" si="23"/>
        <v>2627407.8454249101</v>
      </c>
      <c r="CG231" s="62">
        <f t="shared" si="23"/>
        <v>2675516.1544805402</v>
      </c>
      <c r="CH231" s="62">
        <f t="shared" si="23"/>
        <v>2628929.4169086297</v>
      </c>
      <c r="CI231" s="62">
        <f t="shared" si="23"/>
        <v>5523540.2929845592</v>
      </c>
      <c r="CJ231" s="62">
        <f t="shared" si="23"/>
        <v>5446507.5854378305</v>
      </c>
      <c r="CK231" s="62">
        <f t="shared" si="23"/>
        <v>5305131.8787969286</v>
      </c>
      <c r="CL231" s="62">
        <f t="shared" si="23"/>
        <v>5120990.5221405998</v>
      </c>
      <c r="CM231" s="62">
        <f t="shared" si="23"/>
        <v>5099842.1106935199</v>
      </c>
      <c r="CN231" s="62">
        <f t="shared" si="23"/>
        <v>5115797.654764059</v>
      </c>
      <c r="CO231" s="62">
        <f t="shared" si="23"/>
        <v>5115507.1127912793</v>
      </c>
      <c r="CP231" s="62">
        <f t="shared" si="23"/>
        <v>4916733.3445587801</v>
      </c>
      <c r="CQ231" s="62">
        <f t="shared" si="23"/>
        <v>4927857.5796987005</v>
      </c>
      <c r="CR231" s="62">
        <f t="shared" si="23"/>
        <v>4869894.2695726417</v>
      </c>
      <c r="CS231" s="62">
        <f t="shared" si="23"/>
        <v>4553050.7319761794</v>
      </c>
      <c r="CT231" s="62">
        <f t="shared" si="23"/>
        <v>4536814.4741408397</v>
      </c>
      <c r="CU231" s="62">
        <f t="shared" si="23"/>
        <v>4574385.2629430993</v>
      </c>
      <c r="CV231" s="62">
        <f t="shared" si="23"/>
        <v>4573192.5079775304</v>
      </c>
      <c r="CW231" s="62">
        <f t="shared" si="23"/>
        <v>7960192.5198020302</v>
      </c>
      <c r="CX231" s="62">
        <f t="shared" si="23"/>
        <v>8433086.8204407208</v>
      </c>
      <c r="CY231" s="62">
        <f t="shared" si="23"/>
        <v>4823680.1695985198</v>
      </c>
      <c r="CZ231" s="62">
        <f t="shared" si="23"/>
        <v>4792148.2671933407</v>
      </c>
      <c r="DA231" s="62">
        <f t="shared" si="23"/>
        <v>4765868.2449595798</v>
      </c>
      <c r="DB231" s="62">
        <f t="shared" si="23"/>
        <v>4794943.3561932798</v>
      </c>
      <c r="DC231" s="62">
        <f t="shared" si="23"/>
        <v>4803602.6864455501</v>
      </c>
      <c r="DD231" s="62">
        <f t="shared" si="23"/>
        <v>5333039.0642770594</v>
      </c>
      <c r="DE231" s="62">
        <f t="shared" si="23"/>
        <v>5316744.5515403589</v>
      </c>
      <c r="DF231" s="62">
        <f t="shared" si="23"/>
        <v>4878461.9839530298</v>
      </c>
      <c r="DG231" s="62">
        <f t="shared" si="23"/>
        <v>4582024.8079153607</v>
      </c>
      <c r="DH231" s="62">
        <f t="shared" si="23"/>
        <v>4570955.0261109499</v>
      </c>
      <c r="DI231" s="62">
        <f t="shared" si="23"/>
        <v>4623646.5905495295</v>
      </c>
      <c r="DJ231" s="62">
        <f t="shared" si="23"/>
        <v>4627855.6113448292</v>
      </c>
      <c r="DK231" s="62">
        <f t="shared" si="23"/>
        <v>4656317.6595397396</v>
      </c>
      <c r="DL231" s="62">
        <f t="shared" si="23"/>
        <v>3390315.3298841394</v>
      </c>
      <c r="DM231" s="62">
        <f t="shared" si="23"/>
        <v>2773834.6727194698</v>
      </c>
      <c r="DN231" s="62">
        <f t="shared" si="23"/>
        <v>2831793.4168010708</v>
      </c>
      <c r="DO231" s="62">
        <f t="shared" si="23"/>
        <v>2970912.4409892801</v>
      </c>
      <c r="DP231" s="62">
        <f t="shared" si="23"/>
        <v>3025270.9157148004</v>
      </c>
      <c r="DQ231" s="62">
        <f t="shared" si="23"/>
        <v>3067275.42773908</v>
      </c>
      <c r="DR231" s="62">
        <f t="shared" si="23"/>
        <v>2998655.0786672602</v>
      </c>
      <c r="DS231" s="62">
        <f t="shared" si="23"/>
        <v>2986884.8292927896</v>
      </c>
      <c r="DT231" s="62">
        <f t="shared" si="23"/>
        <v>3206669.5643229899</v>
      </c>
      <c r="DU231" s="62">
        <f t="shared" si="23"/>
        <v>3190981.4596841997</v>
      </c>
      <c r="DV231" s="62">
        <f t="shared" si="23"/>
        <v>3169534.1539415903</v>
      </c>
      <c r="DW231" s="62">
        <f t="shared" si="23"/>
        <v>3540220.4826039397</v>
      </c>
      <c r="DX231" s="62">
        <f t="shared" si="23"/>
        <v>3539575.6607621098</v>
      </c>
      <c r="DY231" s="62">
        <f t="shared" si="23"/>
        <v>3575089.3361603604</v>
      </c>
      <c r="DZ231" s="62">
        <f t="shared" si="23"/>
        <v>3576144.0945280194</v>
      </c>
      <c r="EA231" s="62">
        <f t="shared" si="23"/>
        <v>3582379.7080947198</v>
      </c>
      <c r="EB231" s="62">
        <f t="shared" ref="EB231:FX231" si="24">SUM(EB211:EB230)</f>
        <v>3610970.4489670303</v>
      </c>
      <c r="EC231" s="62">
        <f t="shared" si="24"/>
        <v>3247054.1062815795</v>
      </c>
      <c r="ED231" s="62">
        <f t="shared" si="24"/>
        <v>3297880.2954968</v>
      </c>
      <c r="EE231" s="62">
        <f t="shared" si="24"/>
        <v>3313552.5535429302</v>
      </c>
      <c r="EF231" s="62">
        <f t="shared" si="24"/>
        <v>2407825.6632548398</v>
      </c>
      <c r="EG231" s="62">
        <f t="shared" si="24"/>
        <v>2409006.0731706196</v>
      </c>
      <c r="EH231" s="62">
        <f t="shared" si="24"/>
        <v>3347759.0076823593</v>
      </c>
      <c r="EI231" s="62">
        <f t="shared" si="24"/>
        <v>3333949.8764601704</v>
      </c>
      <c r="EJ231" s="62">
        <f t="shared" si="24"/>
        <v>3337697.0660418798</v>
      </c>
      <c r="EK231" s="62">
        <f t="shared" si="24"/>
        <v>3660124.2989431201</v>
      </c>
      <c r="EL231" s="62">
        <f t="shared" si="24"/>
        <v>4013157.7069964604</v>
      </c>
      <c r="EM231" s="62">
        <f t="shared" si="24"/>
        <v>4136695.9516428905</v>
      </c>
      <c r="EN231" s="62">
        <f t="shared" si="24"/>
        <v>4167353.3373050699</v>
      </c>
      <c r="EO231" s="62">
        <f t="shared" si="24"/>
        <v>4134538.3283026302</v>
      </c>
      <c r="EP231" s="62">
        <f t="shared" si="24"/>
        <v>5408395.1647502407</v>
      </c>
      <c r="EQ231" s="62">
        <f t="shared" si="24"/>
        <v>3087979.2232234199</v>
      </c>
      <c r="ER231" s="62">
        <f t="shared" si="24"/>
        <v>3120723.5681231706</v>
      </c>
      <c r="ES231" s="62">
        <f t="shared" si="24"/>
        <v>3142850.9858666998</v>
      </c>
      <c r="ET231" s="62">
        <f t="shared" si="24"/>
        <v>3104030.6287816106</v>
      </c>
      <c r="EU231" s="62">
        <f t="shared" si="24"/>
        <v>3057790.5823924704</v>
      </c>
      <c r="EV231" s="62">
        <f t="shared" si="24"/>
        <v>3119684.9957449795</v>
      </c>
      <c r="EW231" s="62">
        <f t="shared" si="24"/>
        <v>3026056.6812279304</v>
      </c>
      <c r="EX231" s="62">
        <f t="shared" si="24"/>
        <v>3004083.1485340092</v>
      </c>
      <c r="EY231" s="62">
        <f t="shared" si="24"/>
        <v>3030655.3120980193</v>
      </c>
      <c r="EZ231" s="62">
        <f t="shared" si="24"/>
        <v>3375657.2520089494</v>
      </c>
      <c r="FA231" s="62">
        <f t="shared" si="24"/>
        <v>3018026.0436653402</v>
      </c>
      <c r="FB231" s="62">
        <f t="shared" si="24"/>
        <v>3041926.9350458598</v>
      </c>
      <c r="FC231" s="62">
        <f t="shared" si="24"/>
        <v>3027343.4431797108</v>
      </c>
      <c r="FD231" s="62">
        <f t="shared" si="24"/>
        <v>3016581.3302632901</v>
      </c>
      <c r="FE231" s="62">
        <f t="shared" si="24"/>
        <v>3008333.2719493504</v>
      </c>
      <c r="FF231" s="62">
        <f t="shared" si="24"/>
        <v>3025880.84931914</v>
      </c>
      <c r="FG231" s="62">
        <f t="shared" si="24"/>
        <v>3042851.6286846003</v>
      </c>
      <c r="FH231" s="62">
        <f t="shared" si="24"/>
        <v>3011529.0300684199</v>
      </c>
      <c r="FI231" s="62">
        <f t="shared" si="24"/>
        <v>3026424.4375584107</v>
      </c>
      <c r="FJ231" s="62">
        <f t="shared" si="24"/>
        <v>3889590.5917835808</v>
      </c>
      <c r="FK231" s="62">
        <f t="shared" si="24"/>
        <v>3866572.7082635798</v>
      </c>
      <c r="FL231" s="62">
        <f t="shared" si="24"/>
        <v>2957308.18104083</v>
      </c>
      <c r="FM231" s="62">
        <f t="shared" si="24"/>
        <v>3004169.0869996301</v>
      </c>
      <c r="FN231" s="62">
        <f t="shared" si="24"/>
        <v>2979731.2298945701</v>
      </c>
      <c r="FO231" s="62">
        <f t="shared" si="24"/>
        <v>2682599.93297914</v>
      </c>
      <c r="FP231" s="62">
        <f t="shared" si="24"/>
        <v>2345073.3526406898</v>
      </c>
      <c r="FQ231" s="62">
        <f t="shared" si="24"/>
        <v>2201272.4742980297</v>
      </c>
      <c r="FR231" s="62">
        <f>SUM(FR211:FR230)</f>
        <v>2216809.1268432299</v>
      </c>
      <c r="FS231" s="62">
        <f t="shared" si="24"/>
        <v>2233973.9213300701</v>
      </c>
      <c r="FT231" s="62">
        <f t="shared" si="24"/>
        <v>2353504.1072182502</v>
      </c>
      <c r="FU231" s="62">
        <f t="shared" si="24"/>
        <v>2344710.4632277298</v>
      </c>
      <c r="FV231" s="62">
        <f t="shared" si="24"/>
        <v>2368037.4530956894</v>
      </c>
      <c r="FW231" s="62">
        <f t="shared" si="24"/>
        <v>2287112.2111999597</v>
      </c>
      <c r="FX231" s="62">
        <f t="shared" si="24"/>
        <v>2729668.4745856607</v>
      </c>
      <c r="FY231" s="62">
        <f>SUM(FY211:FY230)</f>
        <v>2750410.1073646401</v>
      </c>
      <c r="FZ231" s="62">
        <f t="shared" ref="FZ231:GA231" si="25">SUM(FZ211:FZ230)</f>
        <v>2733810.1979520796</v>
      </c>
      <c r="GA231" s="62">
        <f t="shared" si="25"/>
        <v>2848689.2316679494</v>
      </c>
      <c r="GB231" s="62"/>
    </row>
    <row r="232" spans="2:185" x14ac:dyDescent="0.2">
      <c r="B232" t="s">
        <v>63</v>
      </c>
      <c r="C232" s="60">
        <f t="shared" ref="C232:AH232" si="26">SUMIFS(C$6:C$205,$B$6:$B$205,$B$208,$GC$6:$GC$205,"DA")</f>
        <v>478075429.57999998</v>
      </c>
      <c r="D232" s="60">
        <f t="shared" si="26"/>
        <v>478731284.38999993</v>
      </c>
      <c r="E232" s="60">
        <f t="shared" si="26"/>
        <v>477849143.91000003</v>
      </c>
      <c r="F232" s="60">
        <f t="shared" si="26"/>
        <v>477847059.22999996</v>
      </c>
      <c r="G232" s="60">
        <f t="shared" si="26"/>
        <v>477852178.66999996</v>
      </c>
      <c r="H232" s="60">
        <f t="shared" si="26"/>
        <v>477750945.06000006</v>
      </c>
      <c r="I232" s="60">
        <f t="shared" si="26"/>
        <v>477527142.9600001</v>
      </c>
      <c r="J232" s="60">
        <f t="shared" si="26"/>
        <v>477396441.50999999</v>
      </c>
      <c r="K232" s="60">
        <f t="shared" si="26"/>
        <v>477247980.85000002</v>
      </c>
      <c r="L232" s="60">
        <f t="shared" si="26"/>
        <v>477421127.81000012</v>
      </c>
      <c r="M232" s="60">
        <f t="shared" si="26"/>
        <v>477394189.9000001</v>
      </c>
      <c r="N232" s="60">
        <f t="shared" si="26"/>
        <v>477395988.38</v>
      </c>
      <c r="O232" s="60">
        <f t="shared" si="26"/>
        <v>476852898.69999981</v>
      </c>
      <c r="P232" s="60">
        <f t="shared" si="26"/>
        <v>476727144.29999995</v>
      </c>
      <c r="Q232" s="60">
        <f t="shared" si="26"/>
        <v>476621009.78000003</v>
      </c>
      <c r="R232" s="60">
        <f t="shared" si="26"/>
        <v>476588945.35000002</v>
      </c>
      <c r="S232" s="60">
        <f t="shared" si="26"/>
        <v>475543772.99000001</v>
      </c>
      <c r="T232" s="60">
        <f t="shared" si="26"/>
        <v>475540879.30000001</v>
      </c>
      <c r="U232" s="60">
        <f t="shared" si="26"/>
        <v>475542640.25</v>
      </c>
      <c r="V232" s="60">
        <f t="shared" si="26"/>
        <v>475456328.69999999</v>
      </c>
      <c r="W232" s="60">
        <f t="shared" si="26"/>
        <v>475925050.78000003</v>
      </c>
      <c r="X232" s="60">
        <f t="shared" si="26"/>
        <v>475926663.46000004</v>
      </c>
      <c r="Y232" s="60">
        <f t="shared" si="26"/>
        <v>475422414.13000005</v>
      </c>
      <c r="Z232" s="60">
        <f t="shared" si="26"/>
        <v>475250204.99000001</v>
      </c>
      <c r="AA232" s="60">
        <f t="shared" si="26"/>
        <v>475247158.07999998</v>
      </c>
      <c r="AB232" s="60">
        <f t="shared" si="26"/>
        <v>475248907.13999999</v>
      </c>
      <c r="AC232" s="60">
        <f t="shared" si="26"/>
        <v>475437799.47000003</v>
      </c>
      <c r="AD232" s="60">
        <f t="shared" si="26"/>
        <v>475154284.2899999</v>
      </c>
      <c r="AE232" s="60">
        <f t="shared" si="26"/>
        <v>474997978.46000004</v>
      </c>
      <c r="AF232" s="60">
        <f t="shared" si="26"/>
        <v>474544819.88999999</v>
      </c>
      <c r="AG232" s="60">
        <f t="shared" si="26"/>
        <v>474236257.77000004</v>
      </c>
      <c r="AH232" s="60">
        <f t="shared" si="26"/>
        <v>474259275.31999999</v>
      </c>
      <c r="AI232" s="60">
        <f t="shared" ref="AI232:BN232" si="27">SUMIFS(AI$6:AI$205,$B$6:$B$205,$B$208,$GC$6:$GC$205,"DA")</f>
        <v>474262226.65000004</v>
      </c>
      <c r="AJ232" s="60">
        <f t="shared" si="27"/>
        <v>474167295.34999996</v>
      </c>
      <c r="AK232" s="60">
        <f t="shared" si="27"/>
        <v>474083317.11999995</v>
      </c>
      <c r="AL232" s="60">
        <f t="shared" si="27"/>
        <v>474410260.84000003</v>
      </c>
      <c r="AM232" s="60">
        <f t="shared" si="27"/>
        <v>474460039.68999994</v>
      </c>
      <c r="AN232" s="60">
        <f t="shared" si="27"/>
        <v>473802427.59000003</v>
      </c>
      <c r="AO232" s="60">
        <f t="shared" si="27"/>
        <v>473801427.57000005</v>
      </c>
      <c r="AP232" s="60">
        <f t="shared" si="27"/>
        <v>473804391.35000002</v>
      </c>
      <c r="AQ232" s="60">
        <f t="shared" si="27"/>
        <v>473651128.74000001</v>
      </c>
      <c r="AR232" s="60">
        <f t="shared" si="27"/>
        <v>473493541.95999998</v>
      </c>
      <c r="AS232" s="60">
        <f t="shared" si="27"/>
        <v>473251891.86000007</v>
      </c>
      <c r="AT232" s="60">
        <f t="shared" si="27"/>
        <v>472948042.5</v>
      </c>
      <c r="AU232" s="60">
        <f t="shared" si="27"/>
        <v>474475425.87</v>
      </c>
      <c r="AV232" s="60">
        <f t="shared" si="27"/>
        <v>474474710.92000008</v>
      </c>
      <c r="AW232" s="60">
        <f t="shared" si="27"/>
        <v>474478030.25</v>
      </c>
      <c r="AX232" s="60">
        <f t="shared" si="27"/>
        <v>474300263.68999994</v>
      </c>
      <c r="AY232" s="60">
        <f t="shared" si="27"/>
        <v>474208463.5</v>
      </c>
      <c r="AZ232" s="60">
        <f t="shared" si="27"/>
        <v>474117492.04000008</v>
      </c>
      <c r="BA232" s="60">
        <f t="shared" si="27"/>
        <v>474046423.11999989</v>
      </c>
      <c r="BB232" s="60">
        <f t="shared" si="27"/>
        <v>473922106.55000001</v>
      </c>
      <c r="BC232" s="60">
        <f t="shared" si="27"/>
        <v>473921527.7100001</v>
      </c>
      <c r="BD232" s="60">
        <f t="shared" si="27"/>
        <v>473925253.32999992</v>
      </c>
      <c r="BE232" s="60">
        <f t="shared" si="27"/>
        <v>473793009.97999996</v>
      </c>
      <c r="BF232" s="60">
        <f t="shared" si="27"/>
        <v>473704690.28000003</v>
      </c>
      <c r="BG232" s="60">
        <f t="shared" si="27"/>
        <v>473228308.06</v>
      </c>
      <c r="BH232" s="60">
        <f t="shared" si="27"/>
        <v>472189601.7100001</v>
      </c>
      <c r="BI232" s="60">
        <f t="shared" si="27"/>
        <v>472128331.57000005</v>
      </c>
      <c r="BJ232" s="60">
        <f t="shared" si="27"/>
        <v>472142615.29000002</v>
      </c>
      <c r="BK232" s="60">
        <f t="shared" si="27"/>
        <v>472146130.63999999</v>
      </c>
      <c r="BL232" s="60">
        <f t="shared" si="27"/>
        <v>472149432.88</v>
      </c>
      <c r="BM232" s="60">
        <f t="shared" si="27"/>
        <v>472152759.23000002</v>
      </c>
      <c r="BN232" s="60">
        <f t="shared" si="27"/>
        <v>471752958.90999997</v>
      </c>
      <c r="BO232" s="60">
        <f t="shared" ref="BO232:CT232" si="28">SUMIFS(BO$6:BO$205,$B$6:$B$205,$B$208,$GC$6:$GC$205,"DA")</f>
        <v>471670479.69000006</v>
      </c>
      <c r="BP232" s="60">
        <f t="shared" si="28"/>
        <v>471478666.52000004</v>
      </c>
      <c r="BQ232" s="60">
        <f t="shared" si="28"/>
        <v>471477280.4799999</v>
      </c>
      <c r="BR232" s="60">
        <f t="shared" si="28"/>
        <v>471481280.24000013</v>
      </c>
      <c r="BS232" s="60">
        <f t="shared" si="28"/>
        <v>471100998.41999996</v>
      </c>
      <c r="BT232" s="60">
        <f t="shared" si="28"/>
        <v>470996034.89999998</v>
      </c>
      <c r="BU232" s="60">
        <f t="shared" si="28"/>
        <v>471131328.47000003</v>
      </c>
      <c r="BV232" s="60">
        <f t="shared" si="28"/>
        <v>470911465.28000003</v>
      </c>
      <c r="BW232" s="60">
        <f t="shared" si="28"/>
        <v>470457172.81999993</v>
      </c>
      <c r="BX232" s="60">
        <f t="shared" si="28"/>
        <v>470455518.25000006</v>
      </c>
      <c r="BY232" s="60">
        <f t="shared" si="28"/>
        <v>470459181.79000008</v>
      </c>
      <c r="BZ232" s="60">
        <f t="shared" si="28"/>
        <v>470313724.67000002</v>
      </c>
      <c r="CA232" s="60">
        <f t="shared" si="28"/>
        <v>470067772.51999998</v>
      </c>
      <c r="CB232" s="60">
        <f t="shared" si="28"/>
        <v>469997605.28000003</v>
      </c>
      <c r="CC232" s="60">
        <f t="shared" si="28"/>
        <v>469913741.67000008</v>
      </c>
      <c r="CD232" s="60">
        <f t="shared" si="28"/>
        <v>470162326.02000004</v>
      </c>
      <c r="CE232" s="60">
        <f t="shared" si="28"/>
        <v>470160346.21000004</v>
      </c>
      <c r="CF232" s="60">
        <f t="shared" si="28"/>
        <v>470163894.58000004</v>
      </c>
      <c r="CG232" s="60">
        <f t="shared" si="28"/>
        <v>470042609.38000011</v>
      </c>
      <c r="CH232" s="60">
        <f t="shared" si="28"/>
        <v>469996823.18000001</v>
      </c>
      <c r="CI232" s="60">
        <f t="shared" si="28"/>
        <v>469286123.69000006</v>
      </c>
      <c r="CJ232" s="60">
        <f t="shared" si="28"/>
        <v>469172382.75999999</v>
      </c>
      <c r="CK232" s="60">
        <f t="shared" si="28"/>
        <v>469440035.49000001</v>
      </c>
      <c r="CL232" s="60">
        <f t="shared" si="28"/>
        <v>469438166.48000008</v>
      </c>
      <c r="CM232" s="60">
        <f t="shared" si="28"/>
        <v>469440898.57999992</v>
      </c>
      <c r="CN232" s="60">
        <f t="shared" si="28"/>
        <v>469246312.61000007</v>
      </c>
      <c r="CO232" s="60">
        <f t="shared" si="28"/>
        <v>469058835.02000004</v>
      </c>
      <c r="CP232" s="60">
        <f t="shared" si="28"/>
        <v>469107873.46000004</v>
      </c>
      <c r="CQ232" s="60">
        <f t="shared" si="28"/>
        <v>468888214.43000007</v>
      </c>
      <c r="CR232" s="60">
        <f t="shared" si="28"/>
        <v>468738258.10000002</v>
      </c>
      <c r="CS232" s="60">
        <f t="shared" si="28"/>
        <v>468735005.58999997</v>
      </c>
      <c r="CT232" s="60">
        <f t="shared" si="28"/>
        <v>468738401.13</v>
      </c>
      <c r="CU232" s="60">
        <f t="shared" ref="CU232:DZ232" si="29">SUMIFS(CU$6:CU$205,$B$6:$B$205,$B$208,$GC$6:$GC$205,"DA")</f>
        <v>468667242.15000004</v>
      </c>
      <c r="CV232" s="60">
        <f t="shared" si="29"/>
        <v>468599636.97000009</v>
      </c>
      <c r="CW232" s="60">
        <f t="shared" si="29"/>
        <v>468520895.06999987</v>
      </c>
      <c r="CX232" s="60">
        <f t="shared" si="29"/>
        <v>468456607.65999997</v>
      </c>
      <c r="CY232" s="60">
        <f t="shared" si="29"/>
        <v>467952976.67000008</v>
      </c>
      <c r="CZ232" s="60">
        <f t="shared" si="29"/>
        <v>467947788.31999993</v>
      </c>
      <c r="DA232" s="60">
        <f t="shared" si="29"/>
        <v>467950597.51999998</v>
      </c>
      <c r="DB232" s="60">
        <f t="shared" si="29"/>
        <v>467837620.07999998</v>
      </c>
      <c r="DC232" s="60">
        <f t="shared" si="29"/>
        <v>467748038.86000001</v>
      </c>
      <c r="DD232" s="60">
        <f t="shared" si="29"/>
        <v>467637099.33000004</v>
      </c>
      <c r="DE232" s="60">
        <f t="shared" si="29"/>
        <v>467384369.5</v>
      </c>
      <c r="DF232" s="60">
        <f t="shared" si="29"/>
        <v>467386879.00999999</v>
      </c>
      <c r="DG232" s="60">
        <f t="shared" si="29"/>
        <v>467381163.60000002</v>
      </c>
      <c r="DH232" s="60">
        <f t="shared" si="29"/>
        <v>467384081.02999997</v>
      </c>
      <c r="DI232" s="60">
        <f t="shared" si="29"/>
        <v>467420797.81999999</v>
      </c>
      <c r="DJ232" s="60">
        <f t="shared" si="29"/>
        <v>467383733.38000011</v>
      </c>
      <c r="DK232" s="60">
        <f t="shared" si="29"/>
        <v>467216117.44999993</v>
      </c>
      <c r="DL232" s="60">
        <f t="shared" si="29"/>
        <v>467072584.8300001</v>
      </c>
      <c r="DM232" s="60">
        <f t="shared" si="29"/>
        <v>466748453.74000001</v>
      </c>
      <c r="DN232" s="60">
        <f t="shared" si="29"/>
        <v>466729616.43999994</v>
      </c>
      <c r="DO232" s="60">
        <f t="shared" si="29"/>
        <v>466732890.56</v>
      </c>
      <c r="DP232" s="60">
        <f t="shared" si="29"/>
        <v>466682873.00000012</v>
      </c>
      <c r="DQ232" s="60">
        <f t="shared" si="29"/>
        <v>466619164.67999995</v>
      </c>
      <c r="DR232" s="60">
        <f t="shared" si="29"/>
        <v>466376522.59000003</v>
      </c>
      <c r="DS232" s="60">
        <f t="shared" si="29"/>
        <v>466398832.56</v>
      </c>
      <c r="DT232" s="60">
        <f t="shared" si="29"/>
        <v>466304204.93000001</v>
      </c>
      <c r="DU232" s="60">
        <f t="shared" si="29"/>
        <v>466302118.81999987</v>
      </c>
      <c r="DV232" s="60">
        <f t="shared" si="29"/>
        <v>466305403.57000005</v>
      </c>
      <c r="DW232" s="60">
        <f t="shared" si="29"/>
        <v>466229891.39000005</v>
      </c>
      <c r="DX232" s="60">
        <f t="shared" si="29"/>
        <v>465582571.39999998</v>
      </c>
      <c r="DY232" s="60">
        <f t="shared" si="29"/>
        <v>465731197.81999999</v>
      </c>
      <c r="DZ232" s="60">
        <f t="shared" si="29"/>
        <v>465658237.76999998</v>
      </c>
      <c r="EA232" s="60">
        <f t="shared" ref="EA232:FF232" si="30">SUMIFS(EA$6:EA$205,$B$6:$B$205,$B$208,$GC$6:$GC$205,"DA")</f>
        <v>465610684.66999996</v>
      </c>
      <c r="EB232" s="60">
        <f t="shared" si="30"/>
        <v>465609876.10999995</v>
      </c>
      <c r="EC232" s="60">
        <f t="shared" si="30"/>
        <v>465612784.92999995</v>
      </c>
      <c r="ED232" s="60">
        <f t="shared" si="30"/>
        <v>465270866.84000003</v>
      </c>
      <c r="EE232" s="60">
        <f t="shared" si="30"/>
        <v>465142161.9000001</v>
      </c>
      <c r="EF232" s="60">
        <f t="shared" si="30"/>
        <v>465013228.36000001</v>
      </c>
      <c r="EG232" s="60">
        <f t="shared" si="30"/>
        <v>464977236.89999998</v>
      </c>
      <c r="EH232" s="60">
        <f t="shared" si="30"/>
        <v>464962272.48000002</v>
      </c>
      <c r="EI232" s="60">
        <f t="shared" si="30"/>
        <v>464954433.5200001</v>
      </c>
      <c r="EJ232" s="60">
        <f t="shared" si="30"/>
        <v>464957205.98000002</v>
      </c>
      <c r="EK232" s="60">
        <f t="shared" si="30"/>
        <v>465388818.89999998</v>
      </c>
      <c r="EL232" s="60">
        <f t="shared" si="30"/>
        <v>465064187.64999998</v>
      </c>
      <c r="EM232" s="60">
        <f t="shared" si="30"/>
        <v>465284228.26999998</v>
      </c>
      <c r="EN232" s="60">
        <f t="shared" si="30"/>
        <v>465108318.10999995</v>
      </c>
      <c r="EO232" s="60">
        <f t="shared" si="30"/>
        <v>465082807.25000006</v>
      </c>
      <c r="EP232" s="60">
        <f t="shared" si="30"/>
        <v>465078869.60000008</v>
      </c>
      <c r="EQ232" s="60">
        <f t="shared" si="30"/>
        <v>465082379.49000001</v>
      </c>
      <c r="ER232" s="60">
        <f t="shared" si="30"/>
        <v>465094947.44000006</v>
      </c>
      <c r="ES232" s="60">
        <f t="shared" si="30"/>
        <v>464971675.25999999</v>
      </c>
      <c r="ET232" s="60">
        <f t="shared" si="30"/>
        <v>464655045.18000001</v>
      </c>
      <c r="EU232" s="60">
        <f t="shared" si="30"/>
        <v>464170571.11999995</v>
      </c>
      <c r="EV232" s="60">
        <f t="shared" si="30"/>
        <v>464250066.06</v>
      </c>
      <c r="EW232" s="60">
        <f t="shared" si="30"/>
        <v>464238948.43000013</v>
      </c>
      <c r="EX232" s="60">
        <f t="shared" si="30"/>
        <v>464264335.18999994</v>
      </c>
      <c r="EY232" s="60">
        <f t="shared" si="30"/>
        <v>464177909.11999995</v>
      </c>
      <c r="EZ232" s="60">
        <f t="shared" si="30"/>
        <v>464125449.14000005</v>
      </c>
      <c r="FA232" s="60">
        <f t="shared" si="30"/>
        <v>464033999.87000006</v>
      </c>
      <c r="FB232" s="60">
        <f t="shared" si="30"/>
        <v>463880853.94000006</v>
      </c>
      <c r="FC232" s="60">
        <f t="shared" si="30"/>
        <v>463832711.20000011</v>
      </c>
      <c r="FD232" s="60">
        <f t="shared" si="30"/>
        <v>463829983.08000004</v>
      </c>
      <c r="FE232" s="60">
        <f t="shared" si="30"/>
        <v>463833330.98000002</v>
      </c>
      <c r="FF232" s="60">
        <f t="shared" si="30"/>
        <v>464008968.45000005</v>
      </c>
      <c r="FG232" s="60">
        <f t="shared" ref="FG232:GA232" si="31">SUMIFS(FG$6:FG$205,$B$6:$B$205,$B$208,$GC$6:$GC$205,"DA")</f>
        <v>463939249.18999994</v>
      </c>
      <c r="FH232" s="60">
        <f t="shared" si="31"/>
        <v>463067293.17999995</v>
      </c>
      <c r="FI232" s="60">
        <f t="shared" si="31"/>
        <v>462969597.31000006</v>
      </c>
      <c r="FJ232" s="60">
        <f t="shared" si="31"/>
        <v>462339267.34000003</v>
      </c>
      <c r="FK232" s="60">
        <f t="shared" si="31"/>
        <v>462335049.75</v>
      </c>
      <c r="FL232" s="60">
        <f t="shared" si="31"/>
        <v>462337521.46000004</v>
      </c>
      <c r="FM232" s="60">
        <f t="shared" si="31"/>
        <v>462309815.82999998</v>
      </c>
      <c r="FN232" s="60">
        <f t="shared" si="31"/>
        <v>462266201.61999995</v>
      </c>
      <c r="FO232" s="60">
        <f t="shared" si="31"/>
        <v>462215830.58999991</v>
      </c>
      <c r="FP232" s="60">
        <f t="shared" si="31"/>
        <v>462219117.12</v>
      </c>
      <c r="FQ232" s="60">
        <f t="shared" si="31"/>
        <v>462184951.31999999</v>
      </c>
      <c r="FR232" s="60">
        <f t="shared" si="31"/>
        <v>462192610.50000006</v>
      </c>
      <c r="FS232" s="60">
        <f t="shared" si="31"/>
        <v>462200808.44999999</v>
      </c>
      <c r="FT232" s="60">
        <f t="shared" si="31"/>
        <v>462085669.02999997</v>
      </c>
      <c r="FU232" s="60">
        <f t="shared" si="31"/>
        <v>460840054.19000006</v>
      </c>
      <c r="FV232" s="60">
        <f t="shared" si="31"/>
        <v>461142382.25000006</v>
      </c>
      <c r="FW232" s="60">
        <f t="shared" si="31"/>
        <v>460951055.32999998</v>
      </c>
      <c r="FX232" s="60">
        <f t="shared" si="31"/>
        <v>460527621.93000001</v>
      </c>
      <c r="FY232" s="60">
        <f t="shared" si="31"/>
        <v>460522166.40000004</v>
      </c>
      <c r="FZ232" s="60">
        <f t="shared" si="31"/>
        <v>460524920.89999986</v>
      </c>
      <c r="GA232" s="60">
        <f t="shared" si="31"/>
        <v>460300668.05999994</v>
      </c>
      <c r="GB232" s="60"/>
      <c r="GC232" s="13"/>
    </row>
    <row r="233" spans="2:185" x14ac:dyDescent="0.2">
      <c r="C233" s="33">
        <f>+C231/C232</f>
        <v>5.3108147342739885E-3</v>
      </c>
      <c r="D233" s="33">
        <f t="shared" ref="D233:BO233" si="32">+D231/D232</f>
        <v>4.7053328877762878E-3</v>
      </c>
      <c r="E233" s="33">
        <f t="shared" si="32"/>
        <v>5.2871158202818496E-3</v>
      </c>
      <c r="F233" s="33">
        <f t="shared" si="32"/>
        <v>5.2424000577702586E-3</v>
      </c>
      <c r="G233" s="33">
        <f t="shared" si="32"/>
        <v>5.2237703445772799E-3</v>
      </c>
      <c r="H233" s="33">
        <f t="shared" si="32"/>
        <v>5.3206411892618259E-3</v>
      </c>
      <c r="I233" s="33">
        <f t="shared" si="32"/>
        <v>5.4476609348913302E-3</v>
      </c>
      <c r="J233" s="33">
        <f t="shared" si="32"/>
        <v>5.3234785404629491E-3</v>
      </c>
      <c r="K233" s="33">
        <f t="shared" si="32"/>
        <v>1.1898743782809636E-2</v>
      </c>
      <c r="L233" s="33">
        <f t="shared" si="32"/>
        <v>1.4737692906191159E-2</v>
      </c>
      <c r="M233" s="33">
        <f t="shared" si="32"/>
        <v>1.2399495693763153E-2</v>
      </c>
      <c r="N233" s="33">
        <f t="shared" si="32"/>
        <v>1.5150389535066708E-2</v>
      </c>
      <c r="O233" s="33">
        <f t="shared" si="32"/>
        <v>1.4650501457355958E-2</v>
      </c>
      <c r="P233" s="33">
        <f t="shared" si="32"/>
        <v>1.4604165313230897E-2</v>
      </c>
      <c r="Q233" s="33">
        <f t="shared" si="32"/>
        <v>1.0807200194349663E-2</v>
      </c>
      <c r="R233" s="33">
        <f t="shared" si="32"/>
        <v>1.0903116849373583E-2</v>
      </c>
      <c r="S233" s="33">
        <f t="shared" si="32"/>
        <v>1.2476804142105143E-2</v>
      </c>
      <c r="T233" s="33">
        <f t="shared" si="32"/>
        <v>1.2356821380619169E-2</v>
      </c>
      <c r="U233" s="33">
        <f t="shared" si="32"/>
        <v>1.2721091196570318E-2</v>
      </c>
      <c r="V233" s="33">
        <f t="shared" si="32"/>
        <v>1.2589881175021677E-2</v>
      </c>
      <c r="W233" s="33">
        <f t="shared" si="32"/>
        <v>1.2661698426977322E-2</v>
      </c>
      <c r="X233" s="33">
        <f t="shared" si="32"/>
        <v>1.2220193952282856E-2</v>
      </c>
      <c r="Y233" s="33">
        <f t="shared" si="32"/>
        <v>1.2233350666770169E-2</v>
      </c>
      <c r="Z233" s="33">
        <f t="shared" si="32"/>
        <v>1.2188324953084643E-2</v>
      </c>
      <c r="AA233" s="33">
        <f t="shared" si="32"/>
        <v>1.2044078322616975E-2</v>
      </c>
      <c r="AB233" s="33">
        <f t="shared" si="32"/>
        <v>1.174656323647034E-2</v>
      </c>
      <c r="AC233" s="33">
        <f t="shared" si="32"/>
        <v>1.1912270169183019E-2</v>
      </c>
      <c r="AD233" s="33">
        <f t="shared" si="32"/>
        <v>8.8055270787313743E-3</v>
      </c>
      <c r="AE233" s="33">
        <f t="shared" si="32"/>
        <v>8.6695012853787567E-3</v>
      </c>
      <c r="AF233" s="33">
        <f t="shared" si="32"/>
        <v>9.4869055785303871E-3</v>
      </c>
      <c r="AG233" s="33">
        <f t="shared" si="32"/>
        <v>9.4098643242690825E-3</v>
      </c>
      <c r="AH233" s="33">
        <f t="shared" si="32"/>
        <v>9.361840730105259E-3</v>
      </c>
      <c r="AI233" s="33">
        <f t="shared" si="32"/>
        <v>8.6745609599419276E-3</v>
      </c>
      <c r="AJ233" s="33">
        <f t="shared" si="32"/>
        <v>8.7253330849212055E-3</v>
      </c>
      <c r="AK233" s="33">
        <f t="shared" si="32"/>
        <v>9.2861551474249238E-3</v>
      </c>
      <c r="AL233" s="33">
        <f t="shared" si="32"/>
        <v>9.1608799787619277E-3</v>
      </c>
      <c r="AM233" s="33">
        <f t="shared" si="32"/>
        <v>9.0265980691262779E-3</v>
      </c>
      <c r="AN233" s="33">
        <f t="shared" si="32"/>
        <v>9.0466725273920419E-3</v>
      </c>
      <c r="AO233" s="33">
        <f t="shared" si="32"/>
        <v>9.0199888123762995E-3</v>
      </c>
      <c r="AP233" s="33">
        <f t="shared" si="32"/>
        <v>1.0926633948257936E-3</v>
      </c>
      <c r="AQ233" s="33">
        <f t="shared" si="32"/>
        <v>1.2354576915345201E-3</v>
      </c>
      <c r="AR233" s="33">
        <f t="shared" si="32"/>
        <v>1.3259218448728009E-3</v>
      </c>
      <c r="AS233" s="33">
        <f t="shared" si="32"/>
        <v>1.7988058670563591E-3</v>
      </c>
      <c r="AT233" s="33">
        <f t="shared" si="32"/>
        <v>1.8212194946319923E-3</v>
      </c>
      <c r="AU233" s="33">
        <f t="shared" si="32"/>
        <v>1.5408924441740342E-3</v>
      </c>
      <c r="AV233" s="33">
        <f t="shared" si="32"/>
        <v>1.4968537269905375E-3</v>
      </c>
      <c r="AW233" s="33">
        <f t="shared" si="32"/>
        <v>1.4971602340738302E-3</v>
      </c>
      <c r="AX233" s="33">
        <f t="shared" si="32"/>
        <v>1.7329798351671667E-3</v>
      </c>
      <c r="AY233" s="33">
        <f t="shared" si="32"/>
        <v>1.7988100423994441E-3</v>
      </c>
      <c r="AZ233" s="33">
        <f t="shared" si="32"/>
        <v>1.9243836651408224E-3</v>
      </c>
      <c r="BA233" s="33">
        <f t="shared" si="32"/>
        <v>1.8616279047461248E-3</v>
      </c>
      <c r="BB233" s="33">
        <f t="shared" si="32"/>
        <v>1.9154262200842039E-3</v>
      </c>
      <c r="BC233" s="33">
        <f t="shared" si="32"/>
        <v>1.9925687690601698E-3</v>
      </c>
      <c r="BD233" s="33">
        <f t="shared" si="32"/>
        <v>2.0259377899992195E-3</v>
      </c>
      <c r="BE233" s="33">
        <f t="shared" si="32"/>
        <v>2.2046921616236679E-3</v>
      </c>
      <c r="BF233" s="33">
        <f t="shared" si="32"/>
        <v>2.2844375031479155E-3</v>
      </c>
      <c r="BG233" s="33">
        <f>+BG231/BG232</f>
        <v>2.0991864175821853E-3</v>
      </c>
      <c r="BH233" s="33">
        <f t="shared" si="32"/>
        <v>5.4963207025003321E-3</v>
      </c>
      <c r="BI233" s="33">
        <f t="shared" si="32"/>
        <v>5.4867022166021845E-3</v>
      </c>
      <c r="BJ233" s="33">
        <f t="shared" si="32"/>
        <v>4.9907458320689888E-3</v>
      </c>
      <c r="BK233" s="33">
        <f t="shared" si="32"/>
        <v>5.0298421834004672E-3</v>
      </c>
      <c r="BL233" s="33">
        <f t="shared" si="32"/>
        <v>5.0504385610965936E-3</v>
      </c>
      <c r="BM233" s="33">
        <f t="shared" si="32"/>
        <v>5.0583337732590973E-3</v>
      </c>
      <c r="BN233" s="33">
        <f t="shared" si="32"/>
        <v>5.1192930326994443E-3</v>
      </c>
      <c r="BO233" s="33">
        <f t="shared" si="32"/>
        <v>5.1683175750065358E-3</v>
      </c>
      <c r="BP233" s="33">
        <f t="shared" ref="BP233:EA233" si="33">+BP231/BP232</f>
        <v>5.1777565115590759E-3</v>
      </c>
      <c r="BQ233" s="33">
        <f t="shared" si="33"/>
        <v>5.157401960227472E-3</v>
      </c>
      <c r="BR233" s="33">
        <f t="shared" si="33"/>
        <v>5.1142051642602019E-3</v>
      </c>
      <c r="BS233" s="33">
        <f t="shared" si="33"/>
        <v>-1.935780224520332E-3</v>
      </c>
      <c r="BT233" s="33">
        <f t="shared" si="33"/>
        <v>-3.0682690479178184E-3</v>
      </c>
      <c r="BU233" s="33">
        <f t="shared" si="33"/>
        <v>5.19292887541941E-3</v>
      </c>
      <c r="BV233" s="33">
        <f t="shared" si="33"/>
        <v>5.1999537479953326E-3</v>
      </c>
      <c r="BW233" s="33">
        <f t="shared" si="33"/>
        <v>5.2146744920153684E-3</v>
      </c>
      <c r="BX233" s="33">
        <f t="shared" si="33"/>
        <v>5.1902596935600948E-3</v>
      </c>
      <c r="BY233" s="33">
        <f t="shared" si="33"/>
        <v>5.5020301640310984E-3</v>
      </c>
      <c r="BZ233" s="33">
        <f t="shared" si="33"/>
        <v>4.2936226699495216E-3</v>
      </c>
      <c r="CA233" s="33">
        <f t="shared" si="33"/>
        <v>4.345900894094994E-3</v>
      </c>
      <c r="CB233" s="33">
        <f t="shared" si="33"/>
        <v>5.0722823071961201E-3</v>
      </c>
      <c r="CC233" s="33">
        <f t="shared" si="33"/>
        <v>5.6745126115995952E-3</v>
      </c>
      <c r="CD233" s="33">
        <f t="shared" si="33"/>
        <v>5.6450405052102344E-3</v>
      </c>
      <c r="CE233" s="33">
        <f t="shared" si="33"/>
        <v>5.6006692260870058E-3</v>
      </c>
      <c r="CF233" s="33">
        <f t="shared" si="33"/>
        <v>5.5882807585044096E-3</v>
      </c>
      <c r="CG233" s="33">
        <f t="shared" si="33"/>
        <v>5.6920715294505406E-3</v>
      </c>
      <c r="CH233" s="33">
        <f t="shared" si="33"/>
        <v>5.593504652055486E-3</v>
      </c>
      <c r="CI233" s="33">
        <f t="shared" si="33"/>
        <v>1.1770090812728328E-2</v>
      </c>
      <c r="CJ233" s="33">
        <f t="shared" si="33"/>
        <v>1.1608755727260981E-2</v>
      </c>
      <c r="CK233" s="33">
        <f t="shared" si="33"/>
        <v>1.1300978778385292E-2</v>
      </c>
      <c r="CL233" s="33">
        <f t="shared" si="33"/>
        <v>1.0908764748591813E-2</v>
      </c>
      <c r="CM233" s="33">
        <f t="shared" si="33"/>
        <v>1.0863651049833761E-2</v>
      </c>
      <c r="CN233" s="33">
        <f t="shared" si="33"/>
        <v>1.0902158455565532E-2</v>
      </c>
      <c r="CO233" s="33">
        <f t="shared" si="33"/>
        <v>1.0905896512050905E-2</v>
      </c>
      <c r="CP233" s="33">
        <f t="shared" si="33"/>
        <v>1.0481029253025362E-2</v>
      </c>
      <c r="CQ233" s="33">
        <f t="shared" si="33"/>
        <v>1.0509663983960886E-2</v>
      </c>
      <c r="CR233" s="33">
        <f t="shared" si="33"/>
        <v>1.0389368022385118E-2</v>
      </c>
      <c r="CS233" s="33">
        <f t="shared" si="33"/>
        <v>9.7134856105855014E-3</v>
      </c>
      <c r="CT233" s="33">
        <f t="shared" si="33"/>
        <v>9.678777038970611E-3</v>
      </c>
      <c r="CU233" s="33">
        <f t="shared" si="33"/>
        <v>9.7604117624227656E-3</v>
      </c>
      <c r="CV233" s="33">
        <f t="shared" si="33"/>
        <v>9.7592745430793142E-3</v>
      </c>
      <c r="CW233" s="33">
        <f t="shared" si="33"/>
        <v>1.6990048050285419E-2</v>
      </c>
      <c r="CX233" s="33">
        <f t="shared" si="33"/>
        <v>1.8001852642371845E-2</v>
      </c>
      <c r="CY233" s="33">
        <f t="shared" si="33"/>
        <v>1.030804463286954E-2</v>
      </c>
      <c r="CZ233" s="33">
        <f t="shared" si="33"/>
        <v>1.0240775545489475E-2</v>
      </c>
      <c r="DA233" s="33">
        <f t="shared" si="33"/>
        <v>1.0184554246147509E-2</v>
      </c>
      <c r="DB233" s="33">
        <f t="shared" si="33"/>
        <v>1.024916156886517E-2</v>
      </c>
      <c r="DC233" s="33">
        <f t="shared" si="33"/>
        <v>1.026963725631632E-2</v>
      </c>
      <c r="DD233" s="33">
        <f t="shared" si="33"/>
        <v>1.140422578088413E-2</v>
      </c>
      <c r="DE233" s="33">
        <f t="shared" si="33"/>
        <v>1.1375529218549014E-2</v>
      </c>
      <c r="DF233" s="33">
        <f t="shared" si="33"/>
        <v>1.0437738419799869E-2</v>
      </c>
      <c r="DG233" s="33">
        <f t="shared" si="33"/>
        <v>9.8036146185745861E-3</v>
      </c>
      <c r="DH233" s="33">
        <f t="shared" si="33"/>
        <v>9.7798688736631442E-3</v>
      </c>
      <c r="DI233" s="33">
        <f t="shared" si="33"/>
        <v>9.8918289731944244E-3</v>
      </c>
      <c r="DJ233" s="33">
        <f t="shared" si="33"/>
        <v>9.901618907182233E-3</v>
      </c>
      <c r="DK233" s="33">
        <f t="shared" si="33"/>
        <v>9.9660895367935272E-3</v>
      </c>
      <c r="DL233" s="33">
        <f t="shared" si="33"/>
        <v>7.2586476706144269E-3</v>
      </c>
      <c r="DM233" s="33">
        <f t="shared" si="33"/>
        <v>5.9428899024582971E-3</v>
      </c>
      <c r="DN233" s="33">
        <f t="shared" si="33"/>
        <v>6.067310316411236E-3</v>
      </c>
      <c r="DO233" s="33">
        <f t="shared" si="33"/>
        <v>6.3653376504593257E-3</v>
      </c>
      <c r="DP233" s="33">
        <f t="shared" si="33"/>
        <v>6.482498267543664E-3</v>
      </c>
      <c r="DQ233" s="33">
        <f t="shared" si="33"/>
        <v>6.5734021658595378E-3</v>
      </c>
      <c r="DR233" s="33">
        <f t="shared" si="33"/>
        <v>6.4296870305871542E-3</v>
      </c>
      <c r="DS233" s="33">
        <f t="shared" si="33"/>
        <v>6.4041430226104631E-3</v>
      </c>
      <c r="DT233" s="33">
        <f t="shared" si="33"/>
        <v>6.8767759982013548E-3</v>
      </c>
      <c r="DU233" s="33">
        <f t="shared" si="33"/>
        <v>6.8431631144184654E-3</v>
      </c>
      <c r="DV233" s="33">
        <f t="shared" si="33"/>
        <v>6.7971207918155543E-3</v>
      </c>
      <c r="DW233" s="33">
        <f t="shared" si="33"/>
        <v>7.5932936690293737E-3</v>
      </c>
      <c r="DX233" s="33">
        <f t="shared" si="33"/>
        <v>7.6024659817455313E-3</v>
      </c>
      <c r="DY233" s="33">
        <f t="shared" si="33"/>
        <v>7.6762934346994152E-3</v>
      </c>
      <c r="DZ233" s="33">
        <f t="shared" si="33"/>
        <v>7.6797612593602705E-3</v>
      </c>
      <c r="EA233" s="33">
        <f t="shared" si="33"/>
        <v>7.6939379315011198E-3</v>
      </c>
      <c r="EB233" s="33">
        <f t="shared" ref="EB233:FX233" si="34">+EB231/EB232</f>
        <v>7.7553562203949928E-3</v>
      </c>
      <c r="EC233" s="33">
        <f t="shared" si="34"/>
        <v>6.9737219667834948E-3</v>
      </c>
      <c r="ED233" s="33">
        <f t="shared" si="34"/>
        <v>7.088086812516662E-3</v>
      </c>
      <c r="EE233" s="33">
        <f t="shared" si="34"/>
        <v>7.1237415675410301E-3</v>
      </c>
      <c r="EF233" s="33">
        <f t="shared" si="34"/>
        <v>5.1779724025200627E-3</v>
      </c>
      <c r="EG233" s="33">
        <f t="shared" si="34"/>
        <v>5.1809118425483504E-3</v>
      </c>
      <c r="EH233" s="33">
        <f t="shared" si="34"/>
        <v>7.2000659103505227E-3</v>
      </c>
      <c r="EI233" s="33">
        <f t="shared" si="34"/>
        <v>7.1704873340384225E-3</v>
      </c>
      <c r="EJ233" s="33">
        <f t="shared" si="34"/>
        <v>7.1785037915628085E-3</v>
      </c>
      <c r="EK233" s="33">
        <f t="shared" si="34"/>
        <v>7.8646588622267397E-3</v>
      </c>
      <c r="EL233" s="33">
        <f t="shared" si="34"/>
        <v>8.6292555169109261E-3</v>
      </c>
      <c r="EM233" s="33">
        <f t="shared" si="34"/>
        <v>8.8906859513028791E-3</v>
      </c>
      <c r="EN233" s="33">
        <f t="shared" si="34"/>
        <v>8.9599630345021577E-3</v>
      </c>
      <c r="EO233" s="33">
        <f t="shared" si="34"/>
        <v>8.8898971620771077E-3</v>
      </c>
      <c r="EP233" s="33">
        <f t="shared" si="34"/>
        <v>1.1628984927657182E-2</v>
      </c>
      <c r="EQ233" s="33">
        <f t="shared" si="34"/>
        <v>6.6396392540384692E-3</v>
      </c>
      <c r="ER233" s="33">
        <f t="shared" si="34"/>
        <v>6.7098634059570431E-3</v>
      </c>
      <c r="ES233" s="33">
        <f t="shared" si="34"/>
        <v>6.7592310523201223E-3</v>
      </c>
      <c r="ET233" s="33">
        <f t="shared" si="34"/>
        <v>6.6802903809624154E-3</v>
      </c>
      <c r="EU233" s="33">
        <f t="shared" si="34"/>
        <v>6.587644225299138E-3</v>
      </c>
      <c r="EV233" s="33">
        <f t="shared" si="34"/>
        <v>6.7198374837533987E-3</v>
      </c>
      <c r="EW233" s="33">
        <f t="shared" si="34"/>
        <v>6.5183171111809716E-3</v>
      </c>
      <c r="EX233" s="33">
        <f t="shared" si="34"/>
        <v>6.4706308902763117E-3</v>
      </c>
      <c r="EY233" s="33">
        <f t="shared" si="34"/>
        <v>6.5290813124726493E-3</v>
      </c>
      <c r="EZ233" s="33">
        <f t="shared" si="34"/>
        <v>7.2731569843107373E-3</v>
      </c>
      <c r="FA233" s="33">
        <f t="shared" si="34"/>
        <v>6.5038898970998793E-3</v>
      </c>
      <c r="FB233" s="33">
        <f t="shared" si="34"/>
        <v>6.5575608676432095E-3</v>
      </c>
      <c r="FC233" s="33">
        <f t="shared" si="34"/>
        <v>6.5268002236141343E-3</v>
      </c>
      <c r="FD233" s="33">
        <f t="shared" si="34"/>
        <v>6.5036359017416065E-3</v>
      </c>
      <c r="FE233" s="33">
        <f t="shared" si="34"/>
        <v>6.4858065840013258E-3</v>
      </c>
      <c r="FF233" s="33">
        <f t="shared" si="34"/>
        <v>6.5211688890991727E-3</v>
      </c>
      <c r="FG233" s="33">
        <f t="shared" si="34"/>
        <v>6.5587286137078742E-3</v>
      </c>
      <c r="FH233" s="33">
        <f t="shared" si="34"/>
        <v>6.5034371341311757E-3</v>
      </c>
      <c r="FI233" s="33">
        <f t="shared" si="34"/>
        <v>6.5369831089188033E-3</v>
      </c>
      <c r="FJ233" s="33">
        <f t="shared" si="34"/>
        <v>8.4128493220179193E-3</v>
      </c>
      <c r="FK233" s="33">
        <f t="shared" si="34"/>
        <v>8.3631399141258379E-3</v>
      </c>
      <c r="FL233" s="33">
        <f t="shared" si="34"/>
        <v>6.3964269473566551E-3</v>
      </c>
      <c r="FM233" s="33">
        <f t="shared" si="34"/>
        <v>6.4981728359069053E-3</v>
      </c>
      <c r="FN233" s="33">
        <f t="shared" si="34"/>
        <v>6.445920596081174E-3</v>
      </c>
      <c r="FO233" s="33">
        <f t="shared" si="34"/>
        <v>5.8037820330708043E-3</v>
      </c>
      <c r="FP233" s="33">
        <f t="shared" si="34"/>
        <v>5.0735100859791325E-3</v>
      </c>
      <c r="FQ233" s="33">
        <f t="shared" si="34"/>
        <v>4.7627523743713346E-3</v>
      </c>
      <c r="FR233" s="33">
        <f t="shared" si="34"/>
        <v>4.7962885526124819E-3</v>
      </c>
      <c r="FS233" s="33">
        <f t="shared" si="34"/>
        <v>4.8333405751100874E-3</v>
      </c>
      <c r="FT233" s="33">
        <f t="shared" si="34"/>
        <v>5.093220294320475E-3</v>
      </c>
      <c r="FU233" s="33">
        <f t="shared" si="34"/>
        <v>5.0879051026693689E-3</v>
      </c>
      <c r="FV233" s="33">
        <f t="shared" si="34"/>
        <v>5.135154659915645E-3</v>
      </c>
      <c r="FW233" s="33">
        <f t="shared" si="34"/>
        <v>4.9617246446319353E-3</v>
      </c>
      <c r="FX233" s="33">
        <f t="shared" si="34"/>
        <v>5.9272633053931547E-3</v>
      </c>
      <c r="FY233" s="33">
        <f>+FY231/FY232</f>
        <v>5.972372901971652E-3</v>
      </c>
      <c r="FZ233" s="33">
        <f t="shared" ref="FZ233:GA233" si="35">+FZ231/FZ232</f>
        <v>5.9362915531463922E-3</v>
      </c>
      <c r="GA233" s="33">
        <f t="shared" si="35"/>
        <v>6.1887575433556058E-3</v>
      </c>
      <c r="GB233" s="33"/>
      <c r="GC233" s="33"/>
    </row>
    <row r="234" spans="2:185" x14ac:dyDescent="0.2">
      <c r="B234" s="61" t="str">
        <f>B203</f>
        <v>M Total Liquidez</v>
      </c>
      <c r="C234" s="60">
        <f t="shared" ref="C234:AH234" si="36">SUMIFS(C$6:C$205,$B$6:$B$205,$B$234,$GC$6:$GC$205,"DA")</f>
        <v>126031175.08000001</v>
      </c>
      <c r="D234" s="60">
        <f t="shared" si="36"/>
        <v>126863448.86999999</v>
      </c>
      <c r="E234" s="60">
        <f t="shared" si="36"/>
        <v>126662513.80999999</v>
      </c>
      <c r="F234" s="60">
        <f t="shared" si="36"/>
        <v>126643777.92</v>
      </c>
      <c r="G234" s="60">
        <f t="shared" si="36"/>
        <v>126632237.00999999</v>
      </c>
      <c r="H234" s="60">
        <f t="shared" si="36"/>
        <v>125817048.11999996</v>
      </c>
      <c r="I234" s="60">
        <f t="shared" si="36"/>
        <v>125915778.21000002</v>
      </c>
      <c r="J234" s="60">
        <f t="shared" si="36"/>
        <v>133035769.67999998</v>
      </c>
      <c r="K234" s="60">
        <f t="shared" si="36"/>
        <v>136602011.00000003</v>
      </c>
      <c r="L234" s="60">
        <f t="shared" si="36"/>
        <v>130415384.90999997</v>
      </c>
      <c r="M234" s="60">
        <f t="shared" si="36"/>
        <v>130727476.73</v>
      </c>
      <c r="N234" s="60">
        <f t="shared" si="36"/>
        <v>130713786.81999998</v>
      </c>
      <c r="O234" s="60">
        <f t="shared" si="36"/>
        <v>132292111.22000003</v>
      </c>
      <c r="P234" s="60">
        <f t="shared" si="36"/>
        <v>132969846.92000002</v>
      </c>
      <c r="Q234" s="60">
        <f t="shared" si="36"/>
        <v>134346817.25999999</v>
      </c>
      <c r="R234" s="60">
        <f t="shared" si="36"/>
        <v>132407391.52999999</v>
      </c>
      <c r="S234" s="60">
        <f t="shared" si="36"/>
        <v>129949338.85999998</v>
      </c>
      <c r="T234" s="60">
        <f t="shared" si="36"/>
        <v>129931131.08999999</v>
      </c>
      <c r="U234" s="60">
        <f t="shared" si="36"/>
        <v>129917494.39999999</v>
      </c>
      <c r="V234" s="60">
        <f t="shared" si="36"/>
        <v>130850503.56</v>
      </c>
      <c r="W234" s="60">
        <f t="shared" si="36"/>
        <v>131205055.42</v>
      </c>
      <c r="X234" s="60">
        <f t="shared" si="36"/>
        <v>131191253.83999999</v>
      </c>
      <c r="Y234" s="60">
        <f t="shared" si="36"/>
        <v>131457321.63999999</v>
      </c>
      <c r="Z234" s="60">
        <f t="shared" si="36"/>
        <v>131264269.96999998</v>
      </c>
      <c r="AA234" s="60">
        <f t="shared" si="36"/>
        <v>131245919.73000002</v>
      </c>
      <c r="AB234" s="60">
        <f t="shared" si="36"/>
        <v>131232461.36000001</v>
      </c>
      <c r="AC234" s="60">
        <f t="shared" si="36"/>
        <v>131417543.64999999</v>
      </c>
      <c r="AD234" s="60">
        <f t="shared" si="36"/>
        <v>131677338.05999999</v>
      </c>
      <c r="AE234" s="60">
        <f t="shared" si="36"/>
        <v>132512711.45999998</v>
      </c>
      <c r="AF234" s="60">
        <f t="shared" si="36"/>
        <v>131444860.72000001</v>
      </c>
      <c r="AG234" s="60">
        <f t="shared" si="36"/>
        <v>130575594.14999999</v>
      </c>
      <c r="AH234" s="60">
        <f t="shared" si="36"/>
        <v>130593680.63999999</v>
      </c>
      <c r="AI234" s="60">
        <f t="shared" ref="AI234:BN234" si="37">SUMIFS(AI$6:AI$205,$B$6:$B$205,$B$234,$GC$6:$GC$205,"DA")</f>
        <v>130581425.56999999</v>
      </c>
      <c r="AJ234" s="60">
        <f t="shared" si="37"/>
        <v>133230616.54999997</v>
      </c>
      <c r="AK234" s="60">
        <f t="shared" si="37"/>
        <v>133167654.01000001</v>
      </c>
      <c r="AL234" s="60">
        <f t="shared" si="37"/>
        <v>133523998.56999998</v>
      </c>
      <c r="AM234" s="60">
        <f t="shared" si="37"/>
        <v>133280690.22000001</v>
      </c>
      <c r="AN234" s="60">
        <f t="shared" si="37"/>
        <v>132628583.09</v>
      </c>
      <c r="AO234" s="60">
        <f t="shared" si="37"/>
        <v>132612699.56000003</v>
      </c>
      <c r="AP234" s="60">
        <f t="shared" si="37"/>
        <v>132600508.86999999</v>
      </c>
      <c r="AQ234" s="60">
        <f t="shared" si="37"/>
        <v>132425850.76999998</v>
      </c>
      <c r="AR234" s="60">
        <f t="shared" si="37"/>
        <v>132250956.48999998</v>
      </c>
      <c r="AS234" s="60">
        <f t="shared" si="37"/>
        <v>131106091.52999999</v>
      </c>
      <c r="AT234" s="60">
        <f t="shared" si="37"/>
        <v>130817995.62999998</v>
      </c>
      <c r="AU234" s="60">
        <f t="shared" si="37"/>
        <v>136065612.91999999</v>
      </c>
      <c r="AV234" s="60">
        <f t="shared" si="37"/>
        <v>136050161.59</v>
      </c>
      <c r="AW234" s="60">
        <f t="shared" si="37"/>
        <v>136038659.58000001</v>
      </c>
      <c r="AX234" s="60">
        <f t="shared" si="37"/>
        <v>135839449.10000002</v>
      </c>
      <c r="AY234" s="60">
        <f t="shared" si="37"/>
        <v>135266575.48000002</v>
      </c>
      <c r="AZ234" s="60">
        <f t="shared" si="37"/>
        <v>133183592.26000001</v>
      </c>
      <c r="BA234" s="60">
        <f t="shared" si="37"/>
        <v>133487134.63999999</v>
      </c>
      <c r="BB234" s="60">
        <f t="shared" si="37"/>
        <v>132902042.92000002</v>
      </c>
      <c r="BC234" s="60">
        <f t="shared" si="37"/>
        <v>132886487.38999999</v>
      </c>
      <c r="BD234" s="60">
        <f t="shared" si="37"/>
        <v>132875032.2</v>
      </c>
      <c r="BE234" s="60">
        <f t="shared" si="37"/>
        <v>133356500.27999999</v>
      </c>
      <c r="BF234" s="60">
        <f t="shared" si="37"/>
        <v>135102251.35999998</v>
      </c>
      <c r="BG234" s="60">
        <f t="shared" si="37"/>
        <v>132879629.08999999</v>
      </c>
      <c r="BH234" s="60">
        <f t="shared" si="37"/>
        <v>132267350.44000003</v>
      </c>
      <c r="BI234" s="60">
        <f t="shared" si="37"/>
        <v>131700659.62</v>
      </c>
      <c r="BJ234" s="60">
        <f t="shared" si="37"/>
        <v>131680740.16</v>
      </c>
      <c r="BK234" s="60">
        <f t="shared" si="37"/>
        <v>131669196.95</v>
      </c>
      <c r="BL234" s="60">
        <f t="shared" si="37"/>
        <v>131668884.02</v>
      </c>
      <c r="BM234" s="60">
        <f t="shared" si="37"/>
        <v>131671960.95999998</v>
      </c>
      <c r="BN234" s="60">
        <f t="shared" si="37"/>
        <v>132816193.12</v>
      </c>
      <c r="BO234" s="60">
        <f t="shared" ref="BO234:CT234" si="38">SUMIFS(BO$6:BO$205,$B$6:$B$205,$B$234,$GC$6:$GC$205,"DA")</f>
        <v>131316394.03999999</v>
      </c>
      <c r="BP234" s="60">
        <f t="shared" si="38"/>
        <v>131106989.93999998</v>
      </c>
      <c r="BQ234" s="60">
        <f t="shared" si="38"/>
        <v>131090592.46999997</v>
      </c>
      <c r="BR234" s="60">
        <f t="shared" si="38"/>
        <v>131079079.49999997</v>
      </c>
      <c r="BS234" s="60">
        <f t="shared" si="38"/>
        <v>130985898.33999997</v>
      </c>
      <c r="BT234" s="60">
        <f t="shared" si="38"/>
        <v>130909199.32000001</v>
      </c>
      <c r="BU234" s="60">
        <f t="shared" si="38"/>
        <v>130705304.38999999</v>
      </c>
      <c r="BV234" s="60">
        <f t="shared" si="38"/>
        <v>130470262.39</v>
      </c>
      <c r="BW234" s="60">
        <f t="shared" si="38"/>
        <v>130791689.88999997</v>
      </c>
      <c r="BX234" s="60">
        <f t="shared" si="38"/>
        <v>130774774.17999998</v>
      </c>
      <c r="BY234" s="60">
        <f t="shared" si="38"/>
        <v>130781262.17999999</v>
      </c>
      <c r="BZ234" s="60">
        <f t="shared" si="38"/>
        <v>129410602.19999999</v>
      </c>
      <c r="CA234" s="60">
        <f t="shared" si="38"/>
        <v>129811197.56999999</v>
      </c>
      <c r="CB234" s="60">
        <f t="shared" si="38"/>
        <v>131182390.23999999</v>
      </c>
      <c r="CC234" s="60">
        <f t="shared" si="38"/>
        <v>128987639.35000002</v>
      </c>
      <c r="CD234" s="60">
        <f t="shared" si="38"/>
        <v>129220786.67999999</v>
      </c>
      <c r="CE234" s="60">
        <f t="shared" si="38"/>
        <v>129203837.89</v>
      </c>
      <c r="CF234" s="60">
        <f t="shared" si="38"/>
        <v>129192362.33999997</v>
      </c>
      <c r="CG234" s="60">
        <f t="shared" si="38"/>
        <v>129050303.32999998</v>
      </c>
      <c r="CH234" s="60">
        <f t="shared" si="38"/>
        <v>129995694.04000001</v>
      </c>
      <c r="CI234" s="60">
        <f t="shared" si="38"/>
        <v>130409929.45999998</v>
      </c>
      <c r="CJ234" s="60">
        <f t="shared" si="38"/>
        <v>130287832.02</v>
      </c>
      <c r="CK234" s="60">
        <f t="shared" si="38"/>
        <v>128312683.7</v>
      </c>
      <c r="CL234" s="60">
        <f t="shared" si="38"/>
        <v>128295704.06999999</v>
      </c>
      <c r="CM234" s="60">
        <f t="shared" si="38"/>
        <v>128283178.99999999</v>
      </c>
      <c r="CN234" s="60">
        <f t="shared" si="38"/>
        <v>127833250.93999997</v>
      </c>
      <c r="CO234" s="60">
        <f t="shared" si="38"/>
        <v>127965598.34999996</v>
      </c>
      <c r="CP234" s="60">
        <f t="shared" si="38"/>
        <v>127804893.03</v>
      </c>
      <c r="CQ234" s="60">
        <f t="shared" si="38"/>
        <v>127679308.97999999</v>
      </c>
      <c r="CR234" s="60">
        <f t="shared" si="38"/>
        <v>127500156.26000001</v>
      </c>
      <c r="CS234" s="60">
        <f t="shared" si="38"/>
        <v>127507847.18000001</v>
      </c>
      <c r="CT234" s="60">
        <f t="shared" si="38"/>
        <v>127504478.21999997</v>
      </c>
      <c r="CU234" s="60">
        <f t="shared" ref="CU234:DZ234" si="39">SUMIFS(CU$6:CU$205,$B$6:$B$205,$B$234,$GC$6:$GC$205,"DA")</f>
        <v>128429122.47999997</v>
      </c>
      <c r="CV234" s="60">
        <f t="shared" si="39"/>
        <v>127339733.88</v>
      </c>
      <c r="CW234" s="60">
        <f t="shared" si="39"/>
        <v>127492179.03999999</v>
      </c>
      <c r="CX234" s="60">
        <f t="shared" si="39"/>
        <v>127516402.13999999</v>
      </c>
      <c r="CY234" s="60">
        <f t="shared" si="39"/>
        <v>126965786</v>
      </c>
      <c r="CZ234" s="60">
        <f t="shared" si="39"/>
        <v>126945416.59999998</v>
      </c>
      <c r="DA234" s="60">
        <f t="shared" si="39"/>
        <v>126932869.76000002</v>
      </c>
      <c r="DB234" s="60">
        <f t="shared" si="39"/>
        <v>127320091.44999999</v>
      </c>
      <c r="DC234" s="60">
        <f t="shared" si="39"/>
        <v>127212500.09999998</v>
      </c>
      <c r="DD234" s="60">
        <f t="shared" si="39"/>
        <v>127614445.88999999</v>
      </c>
      <c r="DE234" s="60">
        <f t="shared" si="39"/>
        <v>126923123.72000003</v>
      </c>
      <c r="DF234" s="60">
        <f t="shared" si="39"/>
        <v>126910532.45</v>
      </c>
      <c r="DG234" s="60">
        <f t="shared" si="39"/>
        <v>126889614.84000002</v>
      </c>
      <c r="DH234" s="60">
        <f t="shared" si="39"/>
        <v>126877403.04999998</v>
      </c>
      <c r="DI234" s="60">
        <f t="shared" si="39"/>
        <v>127936000.91000003</v>
      </c>
      <c r="DJ234" s="60">
        <f t="shared" si="39"/>
        <v>127885299.42999998</v>
      </c>
      <c r="DK234" s="60">
        <f t="shared" si="39"/>
        <v>128614329.73999999</v>
      </c>
      <c r="DL234" s="60">
        <f t="shared" si="39"/>
        <v>128159172.04000001</v>
      </c>
      <c r="DM234" s="60">
        <f t="shared" si="39"/>
        <v>128480513.58</v>
      </c>
      <c r="DN234" s="60">
        <f t="shared" si="39"/>
        <v>128447891.34</v>
      </c>
      <c r="DO234" s="60">
        <f t="shared" si="39"/>
        <v>129478633.23</v>
      </c>
      <c r="DP234" s="60">
        <f t="shared" si="39"/>
        <v>129487881.51999998</v>
      </c>
      <c r="DQ234" s="60">
        <f t="shared" si="39"/>
        <v>129717500.15999998</v>
      </c>
      <c r="DR234" s="60">
        <f t="shared" si="39"/>
        <v>132565791.77999999</v>
      </c>
      <c r="DS234" s="60">
        <f t="shared" si="39"/>
        <v>132554163.95999998</v>
      </c>
      <c r="DT234" s="60">
        <f t="shared" si="39"/>
        <v>132439270.72</v>
      </c>
      <c r="DU234" s="60">
        <f t="shared" si="39"/>
        <v>132422544.44</v>
      </c>
      <c r="DV234" s="60">
        <f t="shared" si="39"/>
        <v>132410960.03999998</v>
      </c>
      <c r="DW234" s="60">
        <f t="shared" si="39"/>
        <v>132466531.67999999</v>
      </c>
      <c r="DX234" s="60">
        <f t="shared" si="39"/>
        <v>131802294.89999999</v>
      </c>
      <c r="DY234" s="60">
        <f t="shared" si="39"/>
        <v>131928994.34999999</v>
      </c>
      <c r="DZ234" s="60">
        <f t="shared" si="39"/>
        <v>131677349.34999999</v>
      </c>
      <c r="EA234" s="60">
        <f t="shared" ref="EA234:FF234" si="40">SUMIFS(EA$6:EA$205,$B$6:$B$205,$B$234,$GC$6:$GC$205,"DA")</f>
        <v>131624745.34999998</v>
      </c>
      <c r="EB234" s="60">
        <f t="shared" si="40"/>
        <v>131607990.65999998</v>
      </c>
      <c r="EC234" s="60">
        <f t="shared" si="40"/>
        <v>131596090.11</v>
      </c>
      <c r="ED234" s="60">
        <f t="shared" si="40"/>
        <v>129736347.71000002</v>
      </c>
      <c r="EE234" s="60">
        <f t="shared" si="40"/>
        <v>129444102.69000001</v>
      </c>
      <c r="EF234" s="60">
        <f t="shared" si="40"/>
        <v>129372167.42999999</v>
      </c>
      <c r="EG234" s="60">
        <f t="shared" si="40"/>
        <v>128719217.8</v>
      </c>
      <c r="EH234" s="60">
        <f t="shared" si="40"/>
        <v>128614186.71000001</v>
      </c>
      <c r="EI234" s="60">
        <f t="shared" si="40"/>
        <v>128609352.93000004</v>
      </c>
      <c r="EJ234" s="60">
        <f t="shared" si="40"/>
        <v>128597354.44999999</v>
      </c>
      <c r="EK234" s="60">
        <f t="shared" si="40"/>
        <v>128986254.76000001</v>
      </c>
      <c r="EL234" s="60">
        <f t="shared" si="40"/>
        <v>128628208.65000001</v>
      </c>
      <c r="EM234" s="60">
        <f t="shared" si="40"/>
        <v>129350099.84</v>
      </c>
      <c r="EN234" s="60">
        <f t="shared" si="40"/>
        <v>128269591.20000002</v>
      </c>
      <c r="EO234" s="60">
        <f t="shared" si="40"/>
        <v>128229157.85999998</v>
      </c>
      <c r="EP234" s="60">
        <f t="shared" si="40"/>
        <v>128210556.54999998</v>
      </c>
      <c r="EQ234" s="60">
        <f t="shared" si="40"/>
        <v>128197281.78999999</v>
      </c>
      <c r="ER234" s="60">
        <f t="shared" si="40"/>
        <v>127026393.95999998</v>
      </c>
      <c r="ES234" s="60">
        <f t="shared" si="40"/>
        <v>125911760.75999998</v>
      </c>
      <c r="ET234" s="60">
        <f t="shared" si="40"/>
        <v>125219591.79999997</v>
      </c>
      <c r="EU234" s="60">
        <f t="shared" si="40"/>
        <v>126100189.89</v>
      </c>
      <c r="EV234" s="60">
        <f t="shared" si="40"/>
        <v>125862754.70999998</v>
      </c>
      <c r="EW234" s="60">
        <f t="shared" si="40"/>
        <v>125960713.23999999</v>
      </c>
      <c r="EX234" s="60">
        <f t="shared" si="40"/>
        <v>125949320.67999999</v>
      </c>
      <c r="EY234" s="60">
        <f t="shared" si="40"/>
        <v>126405348.70999999</v>
      </c>
      <c r="EZ234" s="60">
        <f t="shared" si="40"/>
        <v>126347594.11</v>
      </c>
      <c r="FA234" s="60">
        <f t="shared" si="40"/>
        <v>126253966.71000001</v>
      </c>
      <c r="FB234" s="60">
        <f t="shared" si="40"/>
        <v>126686269.59999999</v>
      </c>
      <c r="FC234" s="60">
        <f t="shared" si="40"/>
        <v>127557495.46000001</v>
      </c>
      <c r="FD234" s="60">
        <f t="shared" si="40"/>
        <v>127540044.68000001</v>
      </c>
      <c r="FE234" s="60">
        <f t="shared" si="40"/>
        <v>127528524.45</v>
      </c>
      <c r="FF234" s="60">
        <f t="shared" si="40"/>
        <v>127186999.55</v>
      </c>
      <c r="FG234" s="60">
        <f t="shared" ref="FG234:GA234" si="41">SUMIFS(FG$6:FG$205,$B$6:$B$205,$B$234,$GC$6:$GC$205,"DA")</f>
        <v>127107634.19999999</v>
      </c>
      <c r="FH234" s="60">
        <f t="shared" si="41"/>
        <v>127226244.77999996</v>
      </c>
      <c r="FI234" s="60">
        <f t="shared" si="41"/>
        <v>130380853.92000002</v>
      </c>
      <c r="FJ234" s="60">
        <f t="shared" si="41"/>
        <v>129783598.41999999</v>
      </c>
      <c r="FK234" s="60">
        <f t="shared" si="41"/>
        <v>129764568.10999998</v>
      </c>
      <c r="FL234" s="60">
        <f t="shared" si="41"/>
        <v>129752516.32999998</v>
      </c>
      <c r="FM234" s="60">
        <f t="shared" si="41"/>
        <v>130536970.24999999</v>
      </c>
      <c r="FN234" s="60">
        <f t="shared" si="41"/>
        <v>126056086.47999997</v>
      </c>
      <c r="FO234" s="60">
        <f t="shared" si="41"/>
        <v>126393595.86</v>
      </c>
      <c r="FP234" s="60">
        <f t="shared" si="41"/>
        <v>126382270.35000002</v>
      </c>
      <c r="FQ234" s="60">
        <f t="shared" si="41"/>
        <v>126404402.39999999</v>
      </c>
      <c r="FR234" s="60">
        <f t="shared" si="41"/>
        <v>126393017.18000001</v>
      </c>
      <c r="FS234" s="60">
        <f t="shared" si="41"/>
        <v>126381565.70999998</v>
      </c>
      <c r="FT234" s="60">
        <f t="shared" si="41"/>
        <v>129953679.82999998</v>
      </c>
      <c r="FU234" s="60">
        <f t="shared" si="41"/>
        <v>126693333.38999999</v>
      </c>
      <c r="FV234" s="60">
        <f t="shared" si="41"/>
        <v>128621499.43999998</v>
      </c>
      <c r="FW234" s="60">
        <f t="shared" si="41"/>
        <v>128407839.30999999</v>
      </c>
      <c r="FX234" s="60">
        <f t="shared" si="41"/>
        <v>123947317.91999999</v>
      </c>
      <c r="FY234" s="60">
        <f t="shared" si="41"/>
        <v>123925723.72000001</v>
      </c>
      <c r="FZ234" s="60">
        <f t="shared" si="41"/>
        <v>123913925.73000002</v>
      </c>
      <c r="GA234" s="60">
        <f t="shared" si="41"/>
        <v>124596506.91999997</v>
      </c>
      <c r="GB234" s="60"/>
      <c r="GC234" s="33"/>
    </row>
    <row r="235" spans="2:185" x14ac:dyDescent="0.2">
      <c r="C235" s="33"/>
      <c r="D235" s="33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3"/>
      <c r="AM235" s="33"/>
      <c r="AN235" s="33"/>
      <c r="AO235" s="33"/>
      <c r="AP235" s="33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  <c r="BJ235" s="33"/>
      <c r="BK235" s="33"/>
      <c r="BL235" s="33"/>
      <c r="BM235" s="33"/>
      <c r="BN235" s="33"/>
      <c r="BO235" s="33"/>
      <c r="BP235" s="33"/>
      <c r="BQ235" s="33"/>
      <c r="BR235" s="33"/>
      <c r="BS235" s="33"/>
      <c r="BT235" s="33"/>
      <c r="BU235" s="33"/>
      <c r="BV235" s="33"/>
      <c r="BW235" s="33"/>
      <c r="BX235" s="33"/>
      <c r="BY235" s="33"/>
      <c r="BZ235" s="33"/>
      <c r="CA235" s="33"/>
      <c r="CB235" s="33"/>
      <c r="CC235" s="33"/>
      <c r="CD235" s="33"/>
      <c r="CE235" s="33"/>
      <c r="CF235" s="33"/>
      <c r="CG235" s="33"/>
      <c r="CH235" s="33"/>
      <c r="CI235" s="33"/>
      <c r="CJ235" s="33"/>
      <c r="CK235" s="33"/>
      <c r="CL235" s="33"/>
      <c r="CM235" s="33"/>
      <c r="CN235" s="33"/>
      <c r="CO235" s="33"/>
      <c r="CP235" s="33"/>
      <c r="CQ235" s="33"/>
      <c r="CR235" s="33"/>
      <c r="CS235" s="33"/>
      <c r="CT235" s="33"/>
      <c r="CU235" s="33"/>
      <c r="CV235" s="33"/>
      <c r="CW235" s="33"/>
      <c r="CX235" s="33"/>
      <c r="CY235" s="33"/>
      <c r="CZ235" s="33"/>
      <c r="DA235" s="33"/>
      <c r="DB235" s="33"/>
      <c r="DC235" s="33"/>
      <c r="DD235" s="33"/>
      <c r="DE235" s="33"/>
      <c r="DF235" s="33"/>
      <c r="DG235" s="33"/>
      <c r="DH235" s="33"/>
      <c r="DI235" s="33"/>
      <c r="DJ235" s="33"/>
      <c r="DK235" s="33"/>
      <c r="DL235" s="33"/>
      <c r="DM235" s="33"/>
      <c r="DN235" s="33"/>
      <c r="DO235" s="33"/>
      <c r="DP235" s="33"/>
      <c r="DQ235" s="33"/>
      <c r="DR235" s="33"/>
      <c r="DS235" s="33"/>
      <c r="DT235" s="33"/>
      <c r="DU235" s="33"/>
      <c r="DV235" s="33"/>
      <c r="DW235" s="33"/>
      <c r="DX235" s="33"/>
      <c r="DY235" s="33"/>
      <c r="DZ235" s="33"/>
      <c r="EA235" s="33"/>
      <c r="EB235" s="33"/>
      <c r="EC235" s="33"/>
      <c r="ED235" s="33"/>
      <c r="EE235" s="33"/>
      <c r="EF235" s="33"/>
      <c r="EG235" s="33"/>
      <c r="EH235" s="33"/>
      <c r="EI235" s="33"/>
      <c r="EJ235" s="33"/>
      <c r="EK235" s="33"/>
      <c r="EL235" s="33"/>
      <c r="EM235" s="33"/>
      <c r="EN235" s="33"/>
      <c r="EO235" s="33"/>
      <c r="EP235" s="33"/>
      <c r="EQ235" s="33"/>
      <c r="ER235" s="33"/>
      <c r="ES235" s="33"/>
      <c r="ET235" s="33"/>
      <c r="EU235" s="33"/>
      <c r="EV235" s="33"/>
      <c r="EW235" s="33"/>
      <c r="EX235" s="33"/>
      <c r="EY235" s="33"/>
      <c r="EZ235" s="33"/>
      <c r="FA235" s="33"/>
      <c r="FB235" s="33"/>
      <c r="FC235" s="33"/>
      <c r="FD235" s="33"/>
      <c r="FE235" s="33"/>
      <c r="FF235" s="33"/>
      <c r="FG235" s="33"/>
      <c r="FH235" s="33"/>
      <c r="FI235" s="33"/>
      <c r="FJ235" s="33"/>
      <c r="FK235" s="33"/>
      <c r="FL235" s="33"/>
      <c r="FM235" s="33"/>
      <c r="FN235" s="33"/>
      <c r="FO235" s="33"/>
      <c r="FP235" s="33"/>
      <c r="FQ235" s="33"/>
      <c r="FR235" s="33"/>
      <c r="FS235" s="33"/>
      <c r="FT235" s="33"/>
      <c r="FU235" s="33"/>
      <c r="FV235" s="33"/>
      <c r="FW235" s="33"/>
      <c r="FX235" s="33"/>
      <c r="FY235" s="33"/>
      <c r="FZ235" s="33"/>
      <c r="GA235" s="33"/>
      <c r="GB235" s="33"/>
      <c r="GC235" s="33"/>
    </row>
    <row r="236" spans="2:185" x14ac:dyDescent="0.2">
      <c r="C236" s="33"/>
      <c r="D236" s="33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3"/>
      <c r="AM236" s="33"/>
      <c r="AN236" s="33"/>
      <c r="AO236" s="33"/>
      <c r="AP236" s="33"/>
      <c r="AQ236" s="33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  <c r="BJ236" s="33"/>
      <c r="BK236" s="33"/>
      <c r="BL236" s="33"/>
      <c r="BM236" s="33"/>
      <c r="BN236" s="33"/>
      <c r="BO236" s="33"/>
      <c r="BP236" s="33"/>
      <c r="BQ236" s="33"/>
      <c r="BR236" s="33"/>
      <c r="BS236" s="33"/>
      <c r="BT236" s="33"/>
      <c r="BU236" s="33"/>
      <c r="BV236" s="33"/>
      <c r="BW236" s="33"/>
      <c r="BX236" s="33"/>
      <c r="BY236" s="33"/>
      <c r="BZ236" s="33"/>
      <c r="CA236" s="33"/>
      <c r="CB236" s="33"/>
      <c r="CC236" s="33"/>
      <c r="CD236" s="33"/>
      <c r="CE236" s="33"/>
      <c r="CF236" s="33"/>
      <c r="CG236" s="33"/>
      <c r="CH236" s="33"/>
      <c r="CI236" s="33"/>
      <c r="CJ236" s="33"/>
      <c r="CK236" s="33"/>
      <c r="CL236" s="33"/>
      <c r="CM236" s="33"/>
      <c r="CN236" s="33"/>
      <c r="CO236" s="33"/>
      <c r="CP236" s="33"/>
      <c r="CQ236" s="33"/>
      <c r="CR236" s="33"/>
      <c r="CS236" s="33"/>
      <c r="CT236" s="33"/>
      <c r="CU236" s="33"/>
      <c r="CV236" s="33"/>
      <c r="CW236" s="33"/>
      <c r="CX236" s="33"/>
      <c r="CY236" s="33"/>
      <c r="CZ236" s="33"/>
      <c r="DA236" s="33"/>
      <c r="DB236" s="33"/>
      <c r="DC236" s="33"/>
      <c r="DD236" s="33"/>
      <c r="DE236" s="33"/>
      <c r="DF236" s="33"/>
      <c r="DG236" s="33"/>
      <c r="DH236" s="33"/>
      <c r="DI236" s="33"/>
      <c r="DJ236" s="33"/>
      <c r="DK236" s="33"/>
      <c r="DL236" s="33"/>
      <c r="DM236" s="33"/>
      <c r="DN236" s="33"/>
      <c r="DO236" s="33"/>
      <c r="DP236" s="33"/>
      <c r="DQ236" s="33"/>
      <c r="DR236" s="33"/>
      <c r="DS236" s="33"/>
      <c r="DT236" s="33"/>
      <c r="DU236" s="33"/>
      <c r="DV236" s="33"/>
      <c r="DW236" s="33"/>
      <c r="DX236" s="33"/>
      <c r="DY236" s="33"/>
      <c r="DZ236" s="33"/>
      <c r="EA236" s="33"/>
      <c r="EB236" s="33"/>
      <c r="EC236" s="33"/>
      <c r="ED236" s="33"/>
      <c r="EE236" s="33"/>
      <c r="EF236" s="33"/>
      <c r="EG236" s="33"/>
      <c r="EH236" s="33"/>
      <c r="EI236" s="33"/>
      <c r="EJ236" s="33"/>
      <c r="EK236" s="33"/>
      <c r="EL236" s="33"/>
      <c r="EM236" s="33"/>
      <c r="EN236" s="33"/>
      <c r="EO236" s="33"/>
      <c r="EP236" s="33"/>
      <c r="EQ236" s="33"/>
      <c r="ER236" s="33"/>
      <c r="ES236" s="33"/>
      <c r="ET236" s="33"/>
      <c r="EU236" s="33"/>
      <c r="EV236" s="33"/>
      <c r="EW236" s="33"/>
      <c r="EX236" s="33"/>
      <c r="EY236" s="33"/>
      <c r="EZ236" s="33"/>
      <c r="FA236" s="33"/>
      <c r="FB236" s="33"/>
      <c r="FC236" s="33"/>
      <c r="FD236" s="33"/>
      <c r="FE236" s="33"/>
      <c r="FF236" s="33"/>
      <c r="FG236" s="33"/>
      <c r="FH236" s="33"/>
      <c r="FI236" s="33"/>
      <c r="FJ236" s="33"/>
      <c r="FK236" s="33"/>
      <c r="FL236" s="33"/>
      <c r="FM236" s="33"/>
      <c r="FN236" s="33"/>
      <c r="FO236" s="33"/>
      <c r="FP236" s="33"/>
      <c r="FQ236" s="33"/>
      <c r="FR236" s="33"/>
      <c r="FS236" s="33"/>
      <c r="FT236" s="33"/>
      <c r="FU236" s="33"/>
      <c r="FV236" s="33"/>
      <c r="FW236" s="33"/>
      <c r="FX236" s="33"/>
      <c r="FY236" s="33"/>
      <c r="FZ236" s="33"/>
      <c r="GA236" s="33"/>
      <c r="GB236" s="33"/>
      <c r="GC236" s="33"/>
    </row>
    <row r="237" spans="2:185" x14ac:dyDescent="0.2">
      <c r="B237" s="61" t="str">
        <f>B205</f>
        <v>P Tasa Efectiva Anual</v>
      </c>
      <c r="C237" s="59"/>
      <c r="D237" s="33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3"/>
      <c r="AM237" s="33"/>
      <c r="AN237" s="33"/>
      <c r="AO237" s="33"/>
      <c r="AP237" s="33"/>
      <c r="AQ237" s="33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  <c r="BJ237" s="33"/>
      <c r="BK237" s="33"/>
      <c r="BL237" s="33"/>
      <c r="BM237" s="33"/>
      <c r="BN237" s="33"/>
      <c r="BO237" s="33"/>
      <c r="BP237" s="33"/>
      <c r="BQ237" s="33"/>
      <c r="BR237" s="33"/>
      <c r="BS237" s="33"/>
      <c r="BT237" s="33"/>
      <c r="BU237" s="33"/>
      <c r="BV237" s="33"/>
      <c r="BW237" s="33"/>
      <c r="BX237" s="33"/>
      <c r="BY237" s="33"/>
      <c r="BZ237" s="33"/>
      <c r="CA237" s="33"/>
      <c r="CB237" s="33"/>
      <c r="CC237" s="33"/>
      <c r="CD237" s="33"/>
      <c r="CE237" s="33"/>
      <c r="CF237" s="33"/>
      <c r="CG237" s="33"/>
      <c r="CH237" s="33"/>
      <c r="CI237" s="33"/>
      <c r="CJ237" s="33"/>
      <c r="CK237" s="33"/>
      <c r="CL237" s="33"/>
      <c r="CM237" s="33"/>
      <c r="CN237" s="33"/>
      <c r="CO237" s="33"/>
      <c r="CP237" s="33"/>
      <c r="CQ237" s="33"/>
      <c r="CR237" s="33"/>
      <c r="CS237" s="33"/>
      <c r="CT237" s="33"/>
      <c r="CU237" s="33"/>
      <c r="CV237" s="33"/>
      <c r="CW237" s="33"/>
      <c r="CX237" s="33"/>
      <c r="CY237" s="33"/>
      <c r="CZ237" s="33"/>
      <c r="DA237" s="33"/>
      <c r="DB237" s="33"/>
      <c r="DC237" s="33"/>
      <c r="DD237" s="33"/>
      <c r="DE237" s="33"/>
      <c r="DF237" s="33"/>
      <c r="DG237" s="33"/>
      <c r="DH237" s="33"/>
      <c r="DI237" s="33"/>
      <c r="DJ237" s="33"/>
      <c r="DK237" s="33"/>
      <c r="DL237" s="33"/>
      <c r="DM237" s="33"/>
      <c r="DN237" s="33"/>
      <c r="DO237" s="33"/>
      <c r="DP237" s="33"/>
      <c r="DQ237" s="33"/>
      <c r="DR237" s="33"/>
      <c r="DS237" s="33"/>
      <c r="DT237" s="33"/>
      <c r="DU237" s="33"/>
      <c r="DV237" s="33"/>
      <c r="DW237" s="33"/>
      <c r="DX237" s="33"/>
      <c r="DY237" s="33"/>
      <c r="DZ237" s="33"/>
      <c r="EA237" s="33"/>
      <c r="EB237" s="33"/>
      <c r="EC237" s="33"/>
      <c r="ED237" s="33"/>
      <c r="EE237" s="33"/>
      <c r="EF237" s="33"/>
      <c r="EG237" s="33"/>
      <c r="EH237" s="33"/>
      <c r="EI237" s="33"/>
      <c r="EJ237" s="33"/>
      <c r="EK237" s="33"/>
      <c r="EL237" s="33"/>
      <c r="EM237" s="33"/>
      <c r="EN237" s="33"/>
      <c r="EO237" s="33"/>
      <c r="EP237" s="33"/>
      <c r="EQ237" s="33"/>
      <c r="ER237" s="33"/>
      <c r="ES237" s="33"/>
      <c r="ET237" s="33"/>
      <c r="EU237" s="33"/>
      <c r="EV237" s="33"/>
      <c r="EW237" s="33"/>
      <c r="EX237" s="33"/>
      <c r="EY237" s="33"/>
      <c r="EZ237" s="33"/>
      <c r="FA237" s="33"/>
      <c r="FB237" s="33"/>
      <c r="FC237" s="33"/>
      <c r="FD237" s="33"/>
      <c r="FE237" s="33"/>
      <c r="FF237" s="33"/>
      <c r="FG237" s="33"/>
      <c r="FH237" s="33"/>
      <c r="FI237" s="33"/>
      <c r="FJ237" s="33"/>
      <c r="FK237" s="33"/>
      <c r="FL237" s="33"/>
      <c r="FM237" s="33"/>
      <c r="FN237" s="33"/>
      <c r="FO237" s="33"/>
      <c r="FP237" s="33"/>
      <c r="FQ237" s="33"/>
      <c r="FR237" s="33"/>
      <c r="FS237" s="33"/>
      <c r="FT237" s="33"/>
      <c r="FU237" s="33"/>
      <c r="FV237" s="33"/>
      <c r="FW237" s="33"/>
      <c r="FX237" s="33"/>
      <c r="FY237" s="33"/>
      <c r="FZ237" s="33"/>
      <c r="GA237" s="33"/>
      <c r="GB237" s="33"/>
      <c r="GC237" s="33"/>
    </row>
    <row r="238" spans="2:185" x14ac:dyDescent="0.2">
      <c r="B238" t="s">
        <v>71</v>
      </c>
    </row>
    <row r="239" spans="2:185" x14ac:dyDescent="0.2">
      <c r="B239" t="s">
        <v>0</v>
      </c>
      <c r="C239" s="62">
        <f t="shared" ref="C239:L248" si="42">SUMIFS(C$6:C$205,$A$6:$A$205,$B239,$B$6:$B$205,$B$208)*SUMIFS(C$6:C$205,$A$6:$A$205,$B239,$B$6:$B$205,$B$237)/100</f>
        <v>158438.44621668002</v>
      </c>
      <c r="D239" s="62">
        <f t="shared" si="42"/>
        <v>164580.99773412003</v>
      </c>
      <c r="E239" s="62">
        <f t="shared" si="42"/>
        <v>165546.83094196999</v>
      </c>
      <c r="F239" s="62">
        <f t="shared" si="42"/>
        <v>158694.6993451</v>
      </c>
      <c r="G239" s="62">
        <f t="shared" si="42"/>
        <v>161574.10323776002</v>
      </c>
      <c r="H239" s="62">
        <f t="shared" si="42"/>
        <v>155756.86820715002</v>
      </c>
      <c r="I239" s="62">
        <f t="shared" si="42"/>
        <v>168694.66789824</v>
      </c>
      <c r="J239" s="62">
        <f t="shared" si="42"/>
        <v>167588.43555522</v>
      </c>
      <c r="K239" s="62">
        <f t="shared" si="42"/>
        <v>157807.69172</v>
      </c>
      <c r="L239" s="62">
        <f t="shared" si="42"/>
        <v>162711.61184816001</v>
      </c>
      <c r="M239" s="62">
        <f t="shared" ref="M239:V248" si="43">SUMIFS(M$6:M$205,$A$6:$A$205,$B239,$B$6:$B$205,$B$208)*SUMIFS(M$6:M$205,$A$6:$A$205,$B239,$B$6:$B$205,$B$237)/100</f>
        <v>163051.93363563999</v>
      </c>
      <c r="N239" s="62">
        <f t="shared" si="43"/>
        <v>157617.00410445</v>
      </c>
      <c r="O239" s="62">
        <f t="shared" si="43"/>
        <v>158365.45557357001</v>
      </c>
      <c r="P239" s="62">
        <f t="shared" si="43"/>
        <v>160117.24739713999</v>
      </c>
      <c r="Q239" s="62">
        <f t="shared" si="43"/>
        <v>152738.40326855998</v>
      </c>
      <c r="R239" s="62">
        <f t="shared" si="43"/>
        <v>154230.46764160003</v>
      </c>
      <c r="S239" s="62">
        <f t="shared" si="43"/>
        <v>153359.34393543002</v>
      </c>
      <c r="T239" s="62">
        <f t="shared" si="43"/>
        <v>152855.02416713999</v>
      </c>
      <c r="U239" s="62">
        <f t="shared" si="43"/>
        <v>157189.89385704999</v>
      </c>
      <c r="V239" s="62">
        <f t="shared" si="43"/>
        <v>163189.88650908001</v>
      </c>
      <c r="W239" s="62">
        <f t="shared" ref="W239:AF248" si="44">SUMIFS(W$6:W$205,$A$6:$A$205,$B239,$B$6:$B$205,$B$208)*SUMIFS(W$6:W$205,$A$6:$A$205,$B239,$B$6:$B$205,$B$237)/100</f>
        <v>163477.68182261998</v>
      </c>
      <c r="X239" s="62">
        <f t="shared" si="44"/>
        <v>161230.40937964001</v>
      </c>
      <c r="Y239" s="62">
        <f t="shared" si="44"/>
        <v>169594.8943402</v>
      </c>
      <c r="Z239" s="62">
        <f t="shared" si="44"/>
        <v>164143.52123462001</v>
      </c>
      <c r="AA239" s="62">
        <f t="shared" si="44"/>
        <v>165466.2872514</v>
      </c>
      <c r="AB239" s="62">
        <f t="shared" si="44"/>
        <v>167968.72998117001</v>
      </c>
      <c r="AC239" s="62">
        <f t="shared" si="44"/>
        <v>177994.34673300001</v>
      </c>
      <c r="AD239" s="62">
        <f t="shared" si="44"/>
        <v>174180.76857610003</v>
      </c>
      <c r="AE239" s="62">
        <f t="shared" si="44"/>
        <v>369634.53566811001</v>
      </c>
      <c r="AF239" s="62">
        <f t="shared" si="44"/>
        <v>382107.21068015997</v>
      </c>
      <c r="AG239" s="62">
        <f t="shared" ref="AG239:AP248" si="45">SUMIFS(AG$6:AG$205,$A$6:$A$205,$B239,$B$6:$B$205,$B$208)*SUMIFS(AG$6:AG$205,$A$6:$A$205,$B239,$B$6:$B$205,$B$237)/100</f>
        <v>376846.98271875002</v>
      </c>
      <c r="AH239" s="62">
        <f t="shared" si="45"/>
        <v>368119.5709239</v>
      </c>
      <c r="AI239" s="62">
        <f t="shared" si="45"/>
        <v>363630.86323212006</v>
      </c>
      <c r="AJ239" s="62">
        <f t="shared" si="45"/>
        <v>366059.24379945005</v>
      </c>
      <c r="AK239" s="62">
        <f t="shared" si="45"/>
        <v>363697.14418794995</v>
      </c>
      <c r="AL239" s="62">
        <f t="shared" si="45"/>
        <v>367487.29887300002</v>
      </c>
      <c r="AM239" s="62">
        <f t="shared" si="45"/>
        <v>352780.53465511999</v>
      </c>
      <c r="AN239" s="62">
        <f t="shared" si="45"/>
        <v>349836.89274491998</v>
      </c>
      <c r="AO239" s="62">
        <f t="shared" si="45"/>
        <v>347345.52365905</v>
      </c>
      <c r="AP239" s="62">
        <f t="shared" si="45"/>
        <v>341967.93342453003</v>
      </c>
      <c r="AQ239" s="62">
        <f t="shared" ref="AQ239:AZ248" si="46">SUMIFS(AQ$6:AQ$205,$A$6:$A$205,$B239,$B$6:$B$205,$B$208)*SUMIFS(AQ$6:AQ$205,$A$6:$A$205,$B239,$B$6:$B$205,$B$237)/100</f>
        <v>341163.80390769994</v>
      </c>
      <c r="AR239" s="62">
        <f t="shared" si="46"/>
        <v>339907.80230742</v>
      </c>
      <c r="AS239" s="62">
        <f t="shared" si="46"/>
        <v>334973.28263168002</v>
      </c>
      <c r="AT239" s="62">
        <f t="shared" si="46"/>
        <v>332019.54962054006</v>
      </c>
      <c r="AU239" s="62">
        <f t="shared" si="46"/>
        <v>334085.70103599998</v>
      </c>
      <c r="AV239" s="62">
        <f t="shared" si="46"/>
        <v>329640.80787716003</v>
      </c>
      <c r="AW239" s="62">
        <f t="shared" si="46"/>
        <v>328469.42349504004</v>
      </c>
      <c r="AX239" s="62">
        <f t="shared" si="46"/>
        <v>327130.47034200002</v>
      </c>
      <c r="AY239" s="62">
        <f t="shared" si="46"/>
        <v>326211.13305900001</v>
      </c>
      <c r="AZ239" s="62">
        <f t="shared" si="46"/>
        <v>318187.84599855001</v>
      </c>
      <c r="BA239" s="62">
        <f t="shared" ref="BA239:BJ248" si="47">SUMIFS(BA$6:BA$205,$A$6:$A$205,$B239,$B$6:$B$205,$B$208)*SUMIFS(BA$6:BA$205,$A$6:$A$205,$B239,$B$6:$B$205,$B$237)/100</f>
        <v>318089.25425679999</v>
      </c>
      <c r="BB239" s="62">
        <f t="shared" si="47"/>
        <v>312166.99493207998</v>
      </c>
      <c r="BC239" s="62">
        <f t="shared" si="47"/>
        <v>309382.41412600002</v>
      </c>
      <c r="BD239" s="62">
        <f t="shared" si="47"/>
        <v>313596.06906297</v>
      </c>
      <c r="BE239" s="62">
        <f t="shared" si="47"/>
        <v>317577.52895343996</v>
      </c>
      <c r="BF239" s="62">
        <f t="shared" si="47"/>
        <v>316909.27358570998</v>
      </c>
      <c r="BG239" s="62">
        <f t="shared" si="47"/>
        <v>306188.29782287998</v>
      </c>
      <c r="BH239" s="62">
        <f t="shared" si="47"/>
        <v>298748.88980558998</v>
      </c>
      <c r="BI239" s="62">
        <f t="shared" si="47"/>
        <v>106078.73933864001</v>
      </c>
      <c r="BJ239" s="62">
        <f t="shared" si="47"/>
        <v>109432.38849312</v>
      </c>
      <c r="BK239" s="62">
        <f t="shared" ref="BK239:BT248" si="48">SUMIFS(BK$6:BK$205,$A$6:$A$205,$B239,$B$6:$B$205,$B$208)*SUMIFS(BK$6:BK$205,$A$6:$A$205,$B239,$B$6:$B$205,$B$237)/100</f>
        <v>115414.07339999999</v>
      </c>
      <c r="BL239" s="62">
        <f t="shared" si="48"/>
        <v>118928.8848711</v>
      </c>
      <c r="BM239" s="62">
        <f t="shared" si="48"/>
        <v>122202.46745426999</v>
      </c>
      <c r="BN239" s="62">
        <f t="shared" si="48"/>
        <v>122645.74305675001</v>
      </c>
      <c r="BO239" s="62">
        <f t="shared" si="48"/>
        <v>122905.80188634001</v>
      </c>
      <c r="BP239" s="62">
        <f t="shared" si="48"/>
        <v>126086.00574636001</v>
      </c>
      <c r="BQ239" s="62">
        <f t="shared" si="48"/>
        <v>128873.39671368001</v>
      </c>
      <c r="BR239" s="62">
        <f t="shared" si="48"/>
        <v>132169.74704955</v>
      </c>
      <c r="BS239" s="62">
        <f t="shared" si="48"/>
        <v>136611.61060428002</v>
      </c>
      <c r="BT239" s="62">
        <f t="shared" si="48"/>
        <v>139887.54537038002</v>
      </c>
      <c r="BU239" s="62">
        <f t="shared" ref="BU239:CD248" si="49">SUMIFS(BU$6:BU$205,$A$6:$A$205,$B239,$B$6:$B$205,$B$208)*SUMIFS(BU$6:BU$205,$A$6:$A$205,$B239,$B$6:$B$205,$B$237)/100</f>
        <v>140177.98692755</v>
      </c>
      <c r="BV239" s="62">
        <f t="shared" si="49"/>
        <v>145225.17534035002</v>
      </c>
      <c r="BW239" s="62">
        <f t="shared" si="49"/>
        <v>150501.93911830999</v>
      </c>
      <c r="BX239" s="62">
        <f t="shared" si="49"/>
        <v>152830.59622824</v>
      </c>
      <c r="BY239" s="62">
        <f t="shared" si="49"/>
        <v>154998.91825406998</v>
      </c>
      <c r="BZ239" s="62">
        <f t="shared" si="49"/>
        <v>158038.87364874</v>
      </c>
      <c r="CA239" s="62">
        <f t="shared" si="49"/>
        <v>160548.20670243996</v>
      </c>
      <c r="CB239" s="62">
        <f t="shared" si="49"/>
        <v>162534.76151864001</v>
      </c>
      <c r="CC239" s="62">
        <f t="shared" si="49"/>
        <v>164237.24172503999</v>
      </c>
      <c r="CD239" s="62">
        <f t="shared" si="49"/>
        <v>166561.9383673</v>
      </c>
      <c r="CE239" s="62">
        <f t="shared" ref="CE239:CN248" si="50">SUMIFS(CE$6:CE$205,$A$6:$A$205,$B239,$B$6:$B$205,$B$208)*SUMIFS(CE$6:CE$205,$A$6:$A$205,$B239,$B$6:$B$205,$B$237)/100</f>
        <v>167069.27528450001</v>
      </c>
      <c r="CF239" s="62">
        <f t="shared" si="50"/>
        <v>172756.03612968003</v>
      </c>
      <c r="CG239" s="62">
        <f t="shared" si="50"/>
        <v>174850.09483819001</v>
      </c>
      <c r="CH239" s="62">
        <f t="shared" si="50"/>
        <v>176754.64830539998</v>
      </c>
      <c r="CI239" s="62">
        <f t="shared" si="50"/>
        <v>173667.91793611003</v>
      </c>
      <c r="CJ239" s="62">
        <f t="shared" si="50"/>
        <v>175257.01243325003</v>
      </c>
      <c r="CK239" s="62">
        <f t="shared" si="50"/>
        <v>176571.55836856004</v>
      </c>
      <c r="CL239" s="62">
        <f t="shared" si="50"/>
        <v>176706.90814824001</v>
      </c>
      <c r="CM239" s="62">
        <f t="shared" si="50"/>
        <v>176444.19421948001</v>
      </c>
      <c r="CN239" s="62">
        <f t="shared" si="50"/>
        <v>176355.95588378998</v>
      </c>
      <c r="CO239" s="62">
        <f t="shared" ref="CO239:CX248" si="51">SUMIFS(CO$6:CO$205,$A$6:$A$205,$B239,$B$6:$B$205,$B$208)*SUMIFS(CO$6:CO$205,$A$6:$A$205,$B239,$B$6:$B$205,$B$237)/100</f>
        <v>176191.57511751997</v>
      </c>
      <c r="CP239" s="62">
        <f t="shared" si="51"/>
        <v>176110.78261963997</v>
      </c>
      <c r="CQ239" s="62">
        <f t="shared" si="51"/>
        <v>175859.71272595</v>
      </c>
      <c r="CR239" s="62">
        <f t="shared" si="51"/>
        <v>174436.49495435</v>
      </c>
      <c r="CS239" s="62">
        <f t="shared" si="51"/>
        <v>176717.99805894002</v>
      </c>
      <c r="CT239" s="62">
        <f t="shared" si="51"/>
        <v>176402.91481449001</v>
      </c>
      <c r="CU239" s="62">
        <f t="shared" si="51"/>
        <v>176446.39317370002</v>
      </c>
      <c r="CV239" s="62">
        <f t="shared" si="51"/>
        <v>176210.91735402</v>
      </c>
      <c r="CW239" s="62">
        <f t="shared" si="51"/>
        <v>174874.08072108001</v>
      </c>
      <c r="CX239" s="62">
        <f t="shared" si="51"/>
        <v>173124.03601175998</v>
      </c>
      <c r="CY239" s="62">
        <f t="shared" ref="CY239:DH248" si="52">SUMIFS(CY$6:CY$205,$A$6:$A$205,$B239,$B$6:$B$205,$B$208)*SUMIFS(CY$6:CY$205,$A$6:$A$205,$B239,$B$6:$B$205,$B$237)/100</f>
        <v>167512.85955389999</v>
      </c>
      <c r="CZ239" s="62">
        <f t="shared" si="52"/>
        <v>163362.29019178002</v>
      </c>
      <c r="DA239" s="62">
        <f t="shared" si="52"/>
        <v>161619.13975295998</v>
      </c>
      <c r="DB239" s="62">
        <f t="shared" si="52"/>
        <v>165480.24991344</v>
      </c>
      <c r="DC239" s="62">
        <f t="shared" si="52"/>
        <v>164108.61396863998</v>
      </c>
      <c r="DD239" s="62">
        <f t="shared" si="52"/>
        <v>161842.43301836998</v>
      </c>
      <c r="DE239" s="62">
        <f t="shared" si="52"/>
        <v>159390.54765779999</v>
      </c>
      <c r="DF239" s="62">
        <f t="shared" si="52"/>
        <v>158044.6155704</v>
      </c>
      <c r="DG239" s="62">
        <f t="shared" si="52"/>
        <v>156566.09461731999</v>
      </c>
      <c r="DH239" s="62">
        <f t="shared" si="52"/>
        <v>155458.00348951999</v>
      </c>
      <c r="DI239" s="62">
        <f t="shared" ref="DI239:DR248" si="53">SUMIFS(DI$6:DI$205,$A$6:$A$205,$B239,$B$6:$B$205,$B$208)*SUMIFS(DI$6:DI$205,$A$6:$A$205,$B239,$B$6:$B$205,$B$237)/100</f>
        <v>155285.98698911999</v>
      </c>
      <c r="DJ239" s="62">
        <f t="shared" si="53"/>
        <v>154266.48039935998</v>
      </c>
      <c r="DK239" s="62">
        <f t="shared" si="53"/>
        <v>152988.59401080001</v>
      </c>
      <c r="DL239" s="62">
        <f t="shared" si="53"/>
        <v>153140.81458536</v>
      </c>
      <c r="DM239" s="62">
        <f t="shared" si="53"/>
        <v>154015.73161589997</v>
      </c>
      <c r="DN239" s="62">
        <f t="shared" si="53"/>
        <v>153674.60302803002</v>
      </c>
      <c r="DO239" s="62">
        <f t="shared" si="53"/>
        <v>153359.92650194999</v>
      </c>
      <c r="DP239" s="62">
        <f t="shared" si="53"/>
        <v>153981.96858368997</v>
      </c>
      <c r="DQ239" s="62">
        <f t="shared" si="53"/>
        <v>154051.83116927999</v>
      </c>
      <c r="DR239" s="62">
        <f t="shared" si="53"/>
        <v>130947.01651946001</v>
      </c>
      <c r="DS239" s="62">
        <f t="shared" ref="DS239:EB248" si="54">SUMIFS(DS$6:DS$205,$A$6:$A$205,$B239,$B$6:$B$205,$B$208)*SUMIFS(DS$6:DS$205,$A$6:$A$205,$B239,$B$6:$B$205,$B$237)/100</f>
        <v>130685.11797284</v>
      </c>
      <c r="DT239" s="62">
        <f t="shared" si="54"/>
        <v>130591.91970720001</v>
      </c>
      <c r="DU239" s="62">
        <f t="shared" si="54"/>
        <v>130541.3097257</v>
      </c>
      <c r="DV239" s="62">
        <f t="shared" si="54"/>
        <v>129516.44055822</v>
      </c>
      <c r="DW239" s="62">
        <f t="shared" si="54"/>
        <v>130706.2953483</v>
      </c>
      <c r="DX239" s="62">
        <f t="shared" si="54"/>
        <v>130854.62290509</v>
      </c>
      <c r="DY239" s="62">
        <f t="shared" si="54"/>
        <v>130295.62347497999</v>
      </c>
      <c r="DZ239" s="62">
        <f t="shared" si="54"/>
        <v>130287.25694772</v>
      </c>
      <c r="EA239" s="62">
        <f t="shared" si="54"/>
        <v>129924.06025308</v>
      </c>
      <c r="EB239" s="62">
        <f t="shared" si="54"/>
        <v>130661.17668498</v>
      </c>
      <c r="EC239" s="62">
        <f t="shared" ref="EC239:EL248" si="55">SUMIFS(EC$6:EC$205,$A$6:$A$205,$B239,$B$6:$B$205,$B$208)*SUMIFS(EC$6:EC$205,$A$6:$A$205,$B239,$B$6:$B$205,$B$237)/100</f>
        <v>136442.29268558</v>
      </c>
      <c r="ED239" s="62">
        <f t="shared" si="55"/>
        <v>137576.18033249999</v>
      </c>
      <c r="EE239" s="62">
        <f t="shared" si="55"/>
        <v>138695.66136331999</v>
      </c>
      <c r="EF239" s="62">
        <f t="shared" si="55"/>
        <v>134254.37445084</v>
      </c>
      <c r="EG239" s="62">
        <f t="shared" si="55"/>
        <v>135234.02314112001</v>
      </c>
      <c r="EH239" s="62">
        <f t="shared" si="55"/>
        <v>257875.16483547003</v>
      </c>
      <c r="EI239" s="62">
        <f t="shared" si="55"/>
        <v>258027.35494192</v>
      </c>
      <c r="EJ239" s="62">
        <f t="shared" si="55"/>
        <v>258214.08543450001</v>
      </c>
      <c r="EK239" s="62">
        <f t="shared" si="55"/>
        <v>259349.21366872001</v>
      </c>
      <c r="EL239" s="62">
        <f t="shared" si="55"/>
        <v>259826.77667794001</v>
      </c>
      <c r="EM239" s="62">
        <f t="shared" ref="EM239:EV248" si="56">SUMIFS(EM$6:EM$205,$A$6:$A$205,$B239,$B$6:$B$205,$B$208)*SUMIFS(EM$6:EM$205,$A$6:$A$205,$B239,$B$6:$B$205,$B$237)/100</f>
        <v>259306.79802806996</v>
      </c>
      <c r="EN239" s="62">
        <f t="shared" si="56"/>
        <v>259465.09495499998</v>
      </c>
      <c r="EO239" s="62">
        <f t="shared" si="56"/>
        <v>259367.44340919997</v>
      </c>
      <c r="EP239" s="62">
        <f t="shared" si="56"/>
        <v>257955.64374588002</v>
      </c>
      <c r="EQ239" s="62">
        <f t="shared" si="56"/>
        <v>255888.58341060003</v>
      </c>
      <c r="ER239" s="62">
        <f t="shared" si="56"/>
        <v>255634.00373196002</v>
      </c>
      <c r="ES239" s="62">
        <f t="shared" si="56"/>
        <v>254961.52181144999</v>
      </c>
      <c r="ET239" s="62">
        <f t="shared" si="56"/>
        <v>253901.41558187999</v>
      </c>
      <c r="EU239" s="62">
        <f t="shared" si="56"/>
        <v>253069.43655839999</v>
      </c>
      <c r="EV239" s="62">
        <f t="shared" si="56"/>
        <v>274781.7355213</v>
      </c>
      <c r="EW239" s="62">
        <f t="shared" ref="EW239:FF248" si="57">SUMIFS(EW$6:EW$205,$A$6:$A$205,$B239,$B$6:$B$205,$B$208)*SUMIFS(EW$6:EW$205,$A$6:$A$205,$B239,$B$6:$B$205,$B$237)/100</f>
        <v>274078.17210422998</v>
      </c>
      <c r="EX239" s="62">
        <f t="shared" si="57"/>
        <v>272562.39710045001</v>
      </c>
      <c r="EY239" s="62">
        <f t="shared" si="57"/>
        <v>271759.58075008</v>
      </c>
      <c r="EZ239" s="62">
        <f t="shared" si="57"/>
        <v>271152.80979324004</v>
      </c>
      <c r="FA239" s="62">
        <f t="shared" si="57"/>
        <v>269366.54659856996</v>
      </c>
      <c r="FB239" s="62">
        <f t="shared" si="57"/>
        <v>268577.5753803</v>
      </c>
      <c r="FC239" s="62">
        <f t="shared" si="57"/>
        <v>267489.73411368002</v>
      </c>
      <c r="FD239" s="62">
        <f t="shared" si="57"/>
        <v>266548.49405136</v>
      </c>
      <c r="FE239" s="62">
        <f t="shared" si="57"/>
        <v>265819.06232822</v>
      </c>
      <c r="FF239" s="62">
        <f t="shared" si="57"/>
        <v>265676.71731457999</v>
      </c>
      <c r="FG239" s="62">
        <f t="shared" ref="FG239:FP248" si="58">SUMIFS(FG$6:FG$205,$A$6:$A$205,$B239,$B$6:$B$205,$B$208)*SUMIFS(FG$6:FG$205,$A$6:$A$205,$B239,$B$6:$B$205,$B$237)/100</f>
        <v>265278.33814190002</v>
      </c>
      <c r="FH239" s="62">
        <f t="shared" si="58"/>
        <v>264417.83978111995</v>
      </c>
      <c r="FI239" s="62">
        <f t="shared" si="58"/>
        <v>263482.62510280003</v>
      </c>
      <c r="FJ239" s="62">
        <f t="shared" si="58"/>
        <v>262902.55412795005</v>
      </c>
      <c r="FK239" s="62">
        <f t="shared" si="58"/>
        <v>261859.54970277005</v>
      </c>
      <c r="FL239" s="62">
        <f t="shared" si="58"/>
        <v>140492.0807396</v>
      </c>
      <c r="FM239" s="62">
        <f t="shared" si="58"/>
        <v>141602.80005569998</v>
      </c>
      <c r="FN239" s="62">
        <f t="shared" si="58"/>
        <v>142636.79995499999</v>
      </c>
      <c r="FO239" s="62">
        <f t="shared" si="58"/>
        <v>142592.44414770001</v>
      </c>
      <c r="FP239" s="62">
        <f t="shared" si="58"/>
        <v>142411.31338576999</v>
      </c>
      <c r="FQ239" s="62">
        <f t="shared" ref="FQ239:GA248" si="59">SUMIFS(FQ$6:FQ$205,$A$6:$A$205,$B239,$B$6:$B$205,$B$208)*SUMIFS(FQ$6:FQ$205,$A$6:$A$205,$B239,$B$6:$B$205,$B$237)/100</f>
        <v>142911.21422577999</v>
      </c>
      <c r="FR239" s="62">
        <f t="shared" si="59"/>
        <v>149582.18209984002</v>
      </c>
      <c r="FS239" s="62">
        <f t="shared" si="59"/>
        <v>149819.28322988001</v>
      </c>
      <c r="FT239" s="62">
        <f t="shared" si="59"/>
        <v>198340.47692228001</v>
      </c>
      <c r="FU239" s="62">
        <f t="shared" si="59"/>
        <v>198865.22098632</v>
      </c>
      <c r="FV239" s="62">
        <f t="shared" si="59"/>
        <v>198923.68024363997</v>
      </c>
      <c r="FW239" s="62">
        <f t="shared" si="59"/>
        <v>224671.35992458</v>
      </c>
      <c r="FX239" s="62">
        <f t="shared" si="59"/>
        <v>224534.74198349996</v>
      </c>
      <c r="FY239" s="62">
        <f t="shared" si="59"/>
        <v>224119.37527929002</v>
      </c>
      <c r="FZ239" s="62">
        <f t="shared" si="59"/>
        <v>223651.75507308001</v>
      </c>
      <c r="GA239" s="62">
        <f t="shared" si="59"/>
        <v>224136.1292006</v>
      </c>
      <c r="GB239" s="62"/>
      <c r="GC239" s="29"/>
    </row>
    <row r="240" spans="2:185" x14ac:dyDescent="0.2">
      <c r="B240" t="s">
        <v>1</v>
      </c>
      <c r="C240" s="62">
        <f t="shared" si="42"/>
        <v>15058.913786560001</v>
      </c>
      <c r="D240" s="62">
        <f t="shared" si="42"/>
        <v>24527.5324998</v>
      </c>
      <c r="E240" s="62">
        <f t="shared" si="42"/>
        <v>26557.914672109997</v>
      </c>
      <c r="F240" s="62">
        <f t="shared" si="42"/>
        <v>15730.252547999997</v>
      </c>
      <c r="G240" s="62">
        <f t="shared" si="42"/>
        <v>18194.66123034</v>
      </c>
      <c r="H240" s="62">
        <f t="shared" si="42"/>
        <v>8256.7474416000005</v>
      </c>
      <c r="I240" s="62">
        <f t="shared" si="42"/>
        <v>32574.978640379999</v>
      </c>
      <c r="J240" s="62">
        <f t="shared" si="42"/>
        <v>29192.161949359997</v>
      </c>
      <c r="K240" s="62">
        <f t="shared" si="42"/>
        <v>28575.853719079998</v>
      </c>
      <c r="L240" s="62">
        <f t="shared" si="42"/>
        <v>35580.135380129999</v>
      </c>
      <c r="M240" s="62">
        <f t="shared" si="43"/>
        <v>34506.733676219999</v>
      </c>
      <c r="N240" s="62">
        <f t="shared" si="43"/>
        <v>31731.491818320002</v>
      </c>
      <c r="O240" s="62">
        <f t="shared" si="43"/>
        <v>32880.813512399996</v>
      </c>
      <c r="P240" s="62">
        <f t="shared" si="43"/>
        <v>34947.028675950001</v>
      </c>
      <c r="Q240" s="62">
        <f t="shared" si="43"/>
        <v>23447.064211200002</v>
      </c>
      <c r="R240" s="62">
        <f t="shared" si="43"/>
        <v>22712.42832544</v>
      </c>
      <c r="S240" s="62">
        <f t="shared" si="43"/>
        <v>21212.258572379997</v>
      </c>
      <c r="T240" s="62">
        <f t="shared" si="43"/>
        <v>19250.542060799999</v>
      </c>
      <c r="U240" s="62">
        <f t="shared" si="43"/>
        <v>21813.747932039998</v>
      </c>
      <c r="V240" s="62">
        <f t="shared" si="43"/>
        <v>27462.289102600003</v>
      </c>
      <c r="W240" s="62">
        <f t="shared" si="44"/>
        <v>27458.785437640003</v>
      </c>
      <c r="X240" s="62">
        <f t="shared" si="44"/>
        <v>20254.723570399998</v>
      </c>
      <c r="Y240" s="62">
        <f t="shared" si="44"/>
        <v>27957.63882303</v>
      </c>
      <c r="Z240" s="62">
        <f t="shared" si="44"/>
        <v>21918.0594528</v>
      </c>
      <c r="AA240" s="62">
        <f t="shared" si="44"/>
        <v>20639.458105490001</v>
      </c>
      <c r="AB240" s="62">
        <f t="shared" si="44"/>
        <v>18082.316318220001</v>
      </c>
      <c r="AC240" s="62">
        <f t="shared" si="44"/>
        <v>27682.875740269999</v>
      </c>
      <c r="AD240" s="62">
        <f t="shared" si="44"/>
        <v>23401.927768049998</v>
      </c>
      <c r="AE240" s="62">
        <f t="shared" si="44"/>
        <v>26740.672555749999</v>
      </c>
      <c r="AF240" s="62">
        <f t="shared" si="44"/>
        <v>49645.395016249997</v>
      </c>
      <c r="AG240" s="62">
        <f t="shared" si="45"/>
        <v>49289.572936800003</v>
      </c>
      <c r="AH240" s="62">
        <f t="shared" si="45"/>
        <v>38310.112727380001</v>
      </c>
      <c r="AI240" s="62">
        <f t="shared" si="45"/>
        <v>33354.978073200007</v>
      </c>
      <c r="AJ240" s="62">
        <f t="shared" si="45"/>
        <v>34160.903693200002</v>
      </c>
      <c r="AK240" s="62">
        <f t="shared" si="45"/>
        <v>33374.884057600008</v>
      </c>
      <c r="AL240" s="62">
        <f t="shared" si="45"/>
        <v>43356.285464879998</v>
      </c>
      <c r="AM240" s="62">
        <f t="shared" si="45"/>
        <v>18300.425778180001</v>
      </c>
      <c r="AN240" s="62">
        <f t="shared" si="45"/>
        <v>16650.113308650001</v>
      </c>
      <c r="AO240" s="62">
        <f t="shared" si="45"/>
        <v>12819.758433359999</v>
      </c>
      <c r="AP240" s="62">
        <f t="shared" si="45"/>
        <v>6279.5740912299998</v>
      </c>
      <c r="AQ240" s="62">
        <f t="shared" si="46"/>
        <v>6304.9670254999992</v>
      </c>
      <c r="AR240" s="62">
        <f t="shared" si="46"/>
        <v>6198.0136643599999</v>
      </c>
      <c r="AS240" s="62">
        <f t="shared" si="46"/>
        <v>2838.4129423899999</v>
      </c>
      <c r="AT240" s="62">
        <f t="shared" si="46"/>
        <v>624.89734271999998</v>
      </c>
      <c r="AU240" s="62">
        <f t="shared" si="46"/>
        <v>-40780.085308200003</v>
      </c>
      <c r="AV240" s="62">
        <f t="shared" si="46"/>
        <v>-45151.737021199995</v>
      </c>
      <c r="AW240" s="62">
        <f t="shared" si="46"/>
        <v>-46608.786990000001</v>
      </c>
      <c r="AX240" s="62">
        <f t="shared" si="46"/>
        <v>-2368.2224220200001</v>
      </c>
      <c r="AY240" s="62">
        <f t="shared" si="46"/>
        <v>-3148.7344947299994</v>
      </c>
      <c r="AZ240" s="62">
        <f t="shared" si="46"/>
        <v>-11031.5938188</v>
      </c>
      <c r="BA240" s="62">
        <f t="shared" si="47"/>
        <v>-11317.135418100001</v>
      </c>
      <c r="BB240" s="62">
        <f t="shared" si="47"/>
        <v>-16512.404846600002</v>
      </c>
      <c r="BC240" s="62">
        <f t="shared" si="47"/>
        <v>-19736.686161719997</v>
      </c>
      <c r="BD240" s="62">
        <f t="shared" si="47"/>
        <v>-15784.047963369998</v>
      </c>
      <c r="BE240" s="62">
        <f t="shared" si="47"/>
        <v>-11206.742802639999</v>
      </c>
      <c r="BF240" s="62">
        <f t="shared" si="47"/>
        <v>-11855.621916720002</v>
      </c>
      <c r="BG240" s="62">
        <f t="shared" si="47"/>
        <v>-22824.39024348</v>
      </c>
      <c r="BH240" s="62">
        <f t="shared" si="47"/>
        <v>-20144.869608499997</v>
      </c>
      <c r="BI240" s="62">
        <f t="shared" si="47"/>
        <v>-30631.9555296</v>
      </c>
      <c r="BJ240" s="62">
        <f t="shared" si="47"/>
        <v>-31930.818307040005</v>
      </c>
      <c r="BK240" s="62">
        <f t="shared" si="48"/>
        <v>-33619.37928198</v>
      </c>
      <c r="BL240" s="62">
        <f t="shared" si="48"/>
        <v>-34450.55224338</v>
      </c>
      <c r="BM240" s="62">
        <f t="shared" si="48"/>
        <v>-35333.675948800003</v>
      </c>
      <c r="BN240" s="62">
        <f t="shared" si="48"/>
        <v>-34506.314517960003</v>
      </c>
      <c r="BO240" s="62">
        <f t="shared" si="48"/>
        <v>-38256.020660690003</v>
      </c>
      <c r="BP240" s="62">
        <f t="shared" si="48"/>
        <v>-39814.761679399999</v>
      </c>
      <c r="BQ240" s="62">
        <f t="shared" si="48"/>
        <v>-40979.436444409999</v>
      </c>
      <c r="BR240" s="62">
        <f t="shared" si="48"/>
        <v>-41548.694433150005</v>
      </c>
      <c r="BS240" s="62">
        <f t="shared" si="48"/>
        <v>-40145.72315985</v>
      </c>
      <c r="BT240" s="62">
        <f t="shared" si="48"/>
        <v>-40193.208918249999</v>
      </c>
      <c r="BU240" s="62">
        <f t="shared" si="49"/>
        <v>-43419.378522119994</v>
      </c>
      <c r="BV240" s="62">
        <f t="shared" si="49"/>
        <v>-41786.450099649999</v>
      </c>
      <c r="BW240" s="62">
        <f t="shared" si="49"/>
        <v>-40963.836291840009</v>
      </c>
      <c r="BX240" s="62">
        <f t="shared" si="49"/>
        <v>-42825.561638399995</v>
      </c>
      <c r="BY240" s="62">
        <f t="shared" si="49"/>
        <v>129.30342444999999</v>
      </c>
      <c r="BZ240" s="62">
        <f t="shared" si="49"/>
        <v>1810.0068644000003</v>
      </c>
      <c r="CA240" s="62">
        <f t="shared" si="49"/>
        <v>3154.4056955800002</v>
      </c>
      <c r="CB240" s="62">
        <f t="shared" si="49"/>
        <v>33929.703910719996</v>
      </c>
      <c r="CC240" s="62">
        <f t="shared" si="49"/>
        <v>33489.309219800001</v>
      </c>
      <c r="CD240" s="62">
        <f t="shared" si="49"/>
        <v>33796.729665480001</v>
      </c>
      <c r="CE240" s="62">
        <f t="shared" si="50"/>
        <v>31727.833914450002</v>
      </c>
      <c r="CF240" s="62">
        <f t="shared" si="50"/>
        <v>35244.260835640001</v>
      </c>
      <c r="CG240" s="62">
        <f t="shared" si="50"/>
        <v>36407.283714560006</v>
      </c>
      <c r="CH240" s="62">
        <f t="shared" si="50"/>
        <v>36536.069512349997</v>
      </c>
      <c r="CI240" s="62">
        <f t="shared" si="50"/>
        <v>30846.896372930001</v>
      </c>
      <c r="CJ240" s="62">
        <f t="shared" si="50"/>
        <v>30328.995696629998</v>
      </c>
      <c r="CK240" s="62">
        <f t="shared" si="50"/>
        <v>29835.641174380002</v>
      </c>
      <c r="CL240" s="62">
        <f t="shared" si="50"/>
        <v>29008.088478600002</v>
      </c>
      <c r="CM240" s="62">
        <f t="shared" si="50"/>
        <v>28154.700470159998</v>
      </c>
      <c r="CN240" s="62">
        <f t="shared" si="50"/>
        <v>29291.183583419999</v>
      </c>
      <c r="CO240" s="62">
        <f t="shared" si="51"/>
        <v>29395.78925088</v>
      </c>
      <c r="CP240" s="62">
        <f t="shared" si="51"/>
        <v>29521.801512540002</v>
      </c>
      <c r="CQ240" s="62">
        <f t="shared" si="51"/>
        <v>29649.385989440001</v>
      </c>
      <c r="CR240" s="62">
        <f t="shared" si="51"/>
        <v>27111.088189499998</v>
      </c>
      <c r="CS240" s="62">
        <f t="shared" si="51"/>
        <v>29253.706696610003</v>
      </c>
      <c r="CT240" s="62">
        <f t="shared" si="51"/>
        <v>28375.627356860001</v>
      </c>
      <c r="CU240" s="62">
        <f t="shared" si="51"/>
        <v>29575.99177104</v>
      </c>
      <c r="CV240" s="62">
        <f t="shared" si="51"/>
        <v>29703.392136779999</v>
      </c>
      <c r="CW240" s="62">
        <f t="shared" si="51"/>
        <v>27582.013433150001</v>
      </c>
      <c r="CX240" s="62">
        <f t="shared" si="51"/>
        <v>26933.849814380002</v>
      </c>
      <c r="CY240" s="62">
        <f t="shared" si="52"/>
        <v>27835.348821810003</v>
      </c>
      <c r="CZ240" s="62">
        <f t="shared" si="52"/>
        <v>24294.362782600001</v>
      </c>
      <c r="DA240" s="62">
        <f t="shared" si="52"/>
        <v>23286.228041190003</v>
      </c>
      <c r="DB240" s="62">
        <f t="shared" si="52"/>
        <v>24525.488124020001</v>
      </c>
      <c r="DC240" s="62">
        <f t="shared" si="52"/>
        <v>24627.47408838</v>
      </c>
      <c r="DD240" s="62">
        <f t="shared" si="52"/>
        <v>23096.274063240002</v>
      </c>
      <c r="DE240" s="62">
        <f t="shared" si="52"/>
        <v>21769.685085240002</v>
      </c>
      <c r="DF240" s="62">
        <f t="shared" si="52"/>
        <v>-53898.158289619998</v>
      </c>
      <c r="DG240" s="62">
        <f t="shared" si="52"/>
        <v>-54380.659568970004</v>
      </c>
      <c r="DH240" s="62">
        <f t="shared" si="52"/>
        <v>-54816.116448919995</v>
      </c>
      <c r="DI240" s="62">
        <f t="shared" si="53"/>
        <v>-52685.994463050003</v>
      </c>
      <c r="DJ240" s="62">
        <f t="shared" si="53"/>
        <v>-52119.925936920001</v>
      </c>
      <c r="DK240" s="62">
        <f t="shared" si="53"/>
        <v>22180.485059899998</v>
      </c>
      <c r="DL240" s="62">
        <f t="shared" si="53"/>
        <v>22254.656053560004</v>
      </c>
      <c r="DM240" s="62">
        <f t="shared" si="53"/>
        <v>22329.87273621</v>
      </c>
      <c r="DN240" s="62">
        <f t="shared" si="53"/>
        <v>21868.1455322</v>
      </c>
      <c r="DO240" s="62">
        <f t="shared" si="53"/>
        <v>21432.160966479998</v>
      </c>
      <c r="DP240" s="62">
        <f t="shared" si="53"/>
        <v>23072.397390000002</v>
      </c>
      <c r="DQ240" s="62">
        <f t="shared" si="53"/>
        <v>23661.087416849998</v>
      </c>
      <c r="DR240" s="62">
        <f t="shared" si="53"/>
        <v>22737.478082059999</v>
      </c>
      <c r="DS240" s="62">
        <f t="shared" si="54"/>
        <v>22275.897475040001</v>
      </c>
      <c r="DT240" s="62">
        <f t="shared" si="54"/>
        <v>22860.945885200003</v>
      </c>
      <c r="DU240" s="62">
        <f t="shared" si="54"/>
        <v>22348.195993359997</v>
      </c>
      <c r="DV240" s="62">
        <f t="shared" si="54"/>
        <v>20835.94577667</v>
      </c>
      <c r="DW240" s="62">
        <f t="shared" si="54"/>
        <v>23448.969105600001</v>
      </c>
      <c r="DX240" s="62">
        <f t="shared" si="54"/>
        <v>23933.589006419996</v>
      </c>
      <c r="DY240" s="62">
        <f t="shared" si="54"/>
        <v>22881.936747410004</v>
      </c>
      <c r="DZ240" s="62">
        <f t="shared" si="54"/>
        <v>22880.257166220003</v>
      </c>
      <c r="EA240" s="62">
        <f t="shared" si="54"/>
        <v>22852.128795240002</v>
      </c>
      <c r="EB240" s="62">
        <f t="shared" si="54"/>
        <v>22339.578767279996</v>
      </c>
      <c r="EC240" s="62">
        <f t="shared" si="55"/>
        <v>21801.41811568</v>
      </c>
      <c r="ED240" s="62">
        <f t="shared" si="55"/>
        <v>23362.123420799999</v>
      </c>
      <c r="EE240" s="62">
        <f t="shared" si="55"/>
        <v>23873.560246680001</v>
      </c>
      <c r="EF240" s="62">
        <f t="shared" si="55"/>
        <v>22668.608612699998</v>
      </c>
      <c r="EG240" s="62">
        <f t="shared" si="55"/>
        <v>22590.38870802</v>
      </c>
      <c r="EH240" s="62">
        <f t="shared" si="55"/>
        <v>163501.86498576001</v>
      </c>
      <c r="EI240" s="62">
        <f t="shared" si="55"/>
        <v>160601.52268597999</v>
      </c>
      <c r="EJ240" s="62">
        <f t="shared" si="55"/>
        <v>158268.6059622</v>
      </c>
      <c r="EK240" s="62">
        <f t="shared" si="55"/>
        <v>157596.2841163</v>
      </c>
      <c r="EL240" s="62">
        <f t="shared" si="55"/>
        <v>155840.0175707</v>
      </c>
      <c r="EM240" s="62">
        <f t="shared" si="56"/>
        <v>151979.68193846001</v>
      </c>
      <c r="EN240" s="62">
        <f t="shared" si="56"/>
        <v>149744.82667452001</v>
      </c>
      <c r="EO240" s="62">
        <f t="shared" si="56"/>
        <v>73303.009814699995</v>
      </c>
      <c r="EP240" s="62">
        <f t="shared" si="56"/>
        <v>71843.801515200001</v>
      </c>
      <c r="EQ240" s="62">
        <f t="shared" si="56"/>
        <v>70384.696591440006</v>
      </c>
      <c r="ER240" s="62">
        <f t="shared" si="56"/>
        <v>71097.564642230005</v>
      </c>
      <c r="ES240" s="62">
        <f t="shared" si="56"/>
        <v>70686.145888469997</v>
      </c>
      <c r="ET240" s="62">
        <f t="shared" si="56"/>
        <v>69045.593173299989</v>
      </c>
      <c r="EU240" s="62">
        <f t="shared" si="56"/>
        <v>68836.778145720004</v>
      </c>
      <c r="EV240" s="62">
        <f t="shared" si="56"/>
        <v>68654.301984400008</v>
      </c>
      <c r="EW240" s="62">
        <f t="shared" si="57"/>
        <v>69063.141753000004</v>
      </c>
      <c r="EX240" s="62">
        <f t="shared" si="57"/>
        <v>67885.977632020004</v>
      </c>
      <c r="EY240" s="62">
        <f t="shared" si="57"/>
        <v>68852.407377119991</v>
      </c>
      <c r="EZ240" s="62">
        <f t="shared" si="57"/>
        <v>69277.526057879993</v>
      </c>
      <c r="FA240" s="62">
        <f t="shared" si="57"/>
        <v>67175.085328269997</v>
      </c>
      <c r="FB240" s="62">
        <f t="shared" si="57"/>
        <v>67938.530743289986</v>
      </c>
      <c r="FC240" s="62">
        <f t="shared" si="57"/>
        <v>67853.95011546</v>
      </c>
      <c r="FD240" s="62">
        <f t="shared" si="57"/>
        <v>67290.956725440003</v>
      </c>
      <c r="FE240" s="62">
        <f t="shared" si="57"/>
        <v>66702.405656930001</v>
      </c>
      <c r="FF240" s="62">
        <f t="shared" si="57"/>
        <v>68190.914185589994</v>
      </c>
      <c r="FG240" s="62">
        <f t="shared" si="58"/>
        <v>68622.028011679999</v>
      </c>
      <c r="FH240" s="62">
        <f t="shared" si="58"/>
        <v>67569.227291819989</v>
      </c>
      <c r="FI240" s="62">
        <f t="shared" si="58"/>
        <v>66671.412866400002</v>
      </c>
      <c r="FJ240" s="62">
        <f t="shared" si="58"/>
        <v>65873.417384279994</v>
      </c>
      <c r="FK240" s="62">
        <f t="shared" si="58"/>
        <v>64569.076993199997</v>
      </c>
      <c r="FL240" s="62">
        <f t="shared" si="58"/>
        <v>-76122.214332579999</v>
      </c>
      <c r="FM240" s="62">
        <f t="shared" si="58"/>
        <v>-72358.204108570004</v>
      </c>
      <c r="FN240" s="62">
        <f t="shared" si="58"/>
        <v>-69671.546368059993</v>
      </c>
      <c r="FO240" s="62">
        <f t="shared" si="58"/>
        <v>-68519.13912865</v>
      </c>
      <c r="FP240" s="62">
        <f t="shared" si="58"/>
        <v>-66908.505785660003</v>
      </c>
      <c r="FQ240" s="62">
        <f t="shared" si="59"/>
        <v>-64379.403673200002</v>
      </c>
      <c r="FR240" s="62">
        <f t="shared" si="59"/>
        <v>-18396.640677599997</v>
      </c>
      <c r="FS240" s="62">
        <f t="shared" si="59"/>
        <v>-18166.405777290001</v>
      </c>
      <c r="FT240" s="62">
        <f t="shared" si="59"/>
        <v>-12110.47792152</v>
      </c>
      <c r="FU240" s="62">
        <f t="shared" si="59"/>
        <v>-10883.25345858</v>
      </c>
      <c r="FV240" s="62">
        <f t="shared" si="59"/>
        <v>-11214.967071170002</v>
      </c>
      <c r="FW240" s="62">
        <f t="shared" si="59"/>
        <v>27618.395340660001</v>
      </c>
      <c r="FX240" s="62">
        <f t="shared" si="59"/>
        <v>27871.089899110004</v>
      </c>
      <c r="FY240" s="62">
        <f t="shared" si="59"/>
        <v>27206.65625715</v>
      </c>
      <c r="FZ240" s="62">
        <f t="shared" si="59"/>
        <v>26491.141895479999</v>
      </c>
      <c r="GA240" s="62">
        <f t="shared" si="59"/>
        <v>27384.72527296</v>
      </c>
      <c r="GB240" s="62"/>
      <c r="GC240" s="29"/>
    </row>
    <row r="241" spans="2:185" x14ac:dyDescent="0.2">
      <c r="B241" t="s">
        <v>2</v>
      </c>
      <c r="C241" s="62">
        <f t="shared" si="42"/>
        <v>306819.96787989</v>
      </c>
      <c r="D241" s="62">
        <f t="shared" si="42"/>
        <v>305932.36650516</v>
      </c>
      <c r="E241" s="62">
        <f t="shared" si="42"/>
        <v>306450.00446199998</v>
      </c>
      <c r="F241" s="62">
        <f t="shared" si="42"/>
        <v>309935.26041256002</v>
      </c>
      <c r="G241" s="62">
        <f t="shared" si="42"/>
        <v>310128.40288283001</v>
      </c>
      <c r="H241" s="62">
        <f t="shared" si="42"/>
        <v>310813.40587088006</v>
      </c>
      <c r="I241" s="62">
        <f t="shared" si="42"/>
        <v>310683.30498975998</v>
      </c>
      <c r="J241" s="62">
        <f t="shared" si="42"/>
        <v>306086.06264082005</v>
      </c>
      <c r="K241" s="62">
        <f t="shared" si="42"/>
        <v>297450.13322135998</v>
      </c>
      <c r="L241" s="62">
        <f t="shared" si="42"/>
        <v>288998.12036288</v>
      </c>
      <c r="M241" s="62">
        <f t="shared" si="43"/>
        <v>280581.34193869994</v>
      </c>
      <c r="N241" s="62">
        <f t="shared" si="43"/>
        <v>271983.05971876002</v>
      </c>
      <c r="O241" s="62">
        <f t="shared" si="43"/>
        <v>263565.21036383999</v>
      </c>
      <c r="P241" s="62">
        <f t="shared" si="43"/>
        <v>254493.59442794003</v>
      </c>
      <c r="Q241" s="62">
        <f t="shared" si="43"/>
        <v>246981.84931198999</v>
      </c>
      <c r="R241" s="62">
        <f t="shared" si="43"/>
        <v>229283.40748071999</v>
      </c>
      <c r="S241" s="62">
        <f t="shared" si="43"/>
        <v>212434.68493360002</v>
      </c>
      <c r="T241" s="62">
        <f t="shared" si="43"/>
        <v>207127.06897076999</v>
      </c>
      <c r="U241" s="62">
        <f t="shared" si="43"/>
        <v>201633.36682478001</v>
      </c>
      <c r="V241" s="62">
        <f t="shared" si="43"/>
        <v>196313.86330500001</v>
      </c>
      <c r="W241" s="62">
        <f t="shared" si="44"/>
        <v>190704.55165615</v>
      </c>
      <c r="X241" s="62">
        <f t="shared" si="44"/>
        <v>185235.04016550002</v>
      </c>
      <c r="Y241" s="62">
        <f t="shared" si="44"/>
        <v>179143.95260030002</v>
      </c>
      <c r="Z241" s="62">
        <f t="shared" si="44"/>
        <v>173672.71989119999</v>
      </c>
      <c r="AA241" s="62">
        <f t="shared" si="44"/>
        <v>168386.97263178002</v>
      </c>
      <c r="AB241" s="62">
        <f t="shared" si="44"/>
        <v>162627.75389063</v>
      </c>
      <c r="AC241" s="62">
        <f t="shared" si="44"/>
        <v>157494.62421591999</v>
      </c>
      <c r="AD241" s="62">
        <f t="shared" si="44"/>
        <v>151716.60228446999</v>
      </c>
      <c r="AE241" s="62">
        <f t="shared" si="44"/>
        <v>146250.26897249999</v>
      </c>
      <c r="AF241" s="62">
        <f t="shared" si="44"/>
        <v>140784.49992687002</v>
      </c>
      <c r="AG241" s="62">
        <f t="shared" si="45"/>
        <v>136302.06847152</v>
      </c>
      <c r="AH241" s="62">
        <f t="shared" si="45"/>
        <v>131045.92521460002</v>
      </c>
      <c r="AI241" s="62">
        <f t="shared" si="45"/>
        <v>125296.645753</v>
      </c>
      <c r="AJ241" s="62">
        <f t="shared" si="45"/>
        <v>120027.80129016</v>
      </c>
      <c r="AK241" s="62">
        <f t="shared" si="45"/>
        <v>114602.41904940002</v>
      </c>
      <c r="AL241" s="62">
        <f t="shared" si="45"/>
        <v>109127.70100536</v>
      </c>
      <c r="AM241" s="62">
        <f t="shared" si="45"/>
        <v>103702.47235355999</v>
      </c>
      <c r="AN241" s="62">
        <f t="shared" si="45"/>
        <v>132095.46076155</v>
      </c>
      <c r="AO241" s="62">
        <f t="shared" si="45"/>
        <v>134067.45183132001</v>
      </c>
      <c r="AP241" s="62">
        <f t="shared" si="45"/>
        <v>136368.64540025999</v>
      </c>
      <c r="AQ241" s="62">
        <f t="shared" si="46"/>
        <v>138821.98566886</v>
      </c>
      <c r="AR241" s="62">
        <f t="shared" si="46"/>
        <v>141098.51230061997</v>
      </c>
      <c r="AS241" s="62">
        <f t="shared" si="46"/>
        <v>143395.50247358001</v>
      </c>
      <c r="AT241" s="62">
        <f t="shared" si="46"/>
        <v>146171.26230666004</v>
      </c>
      <c r="AU241" s="62">
        <f t="shared" si="46"/>
        <v>147309.75324806001</v>
      </c>
      <c r="AV241" s="62">
        <f t="shared" si="46"/>
        <v>147968.60585919998</v>
      </c>
      <c r="AW241" s="62">
        <f t="shared" si="46"/>
        <v>148463.35277464002</v>
      </c>
      <c r="AX241" s="62">
        <f t="shared" si="46"/>
        <v>148459.11365064001</v>
      </c>
      <c r="AY241" s="62">
        <f t="shared" si="46"/>
        <v>148290.61257262001</v>
      </c>
      <c r="AZ241" s="62">
        <f t="shared" si="46"/>
        <v>148118.22334404002</v>
      </c>
      <c r="BA241" s="62">
        <f t="shared" si="47"/>
        <v>147949.74399449999</v>
      </c>
      <c r="BB241" s="62">
        <f t="shared" si="47"/>
        <v>147583.73277383999</v>
      </c>
      <c r="BC241" s="62">
        <f t="shared" si="47"/>
        <v>147565.40971651001</v>
      </c>
      <c r="BD241" s="62">
        <f t="shared" si="47"/>
        <v>147403.47864779999</v>
      </c>
      <c r="BE241" s="62">
        <f t="shared" si="47"/>
        <v>147159.08284771</v>
      </c>
      <c r="BF241" s="62">
        <f t="shared" si="47"/>
        <v>146996.51402978002</v>
      </c>
      <c r="BG241" s="62">
        <f t="shared" si="47"/>
        <v>146554.38556284001</v>
      </c>
      <c r="BH241" s="62">
        <f t="shared" si="47"/>
        <v>146381.64553755001</v>
      </c>
      <c r="BI241" s="62">
        <f t="shared" si="47"/>
        <v>146295.05068035002</v>
      </c>
      <c r="BJ241" s="62">
        <f t="shared" si="47"/>
        <v>146297.24116839</v>
      </c>
      <c r="BK241" s="62">
        <f t="shared" si="48"/>
        <v>145971.43453974</v>
      </c>
      <c r="BL241" s="62">
        <f t="shared" si="48"/>
        <v>145789.10363584</v>
      </c>
      <c r="BM241" s="62">
        <f t="shared" si="48"/>
        <v>145627.27235904001</v>
      </c>
      <c r="BN241" s="62">
        <f t="shared" si="48"/>
        <v>145451.00195775999</v>
      </c>
      <c r="BO241" s="62">
        <f t="shared" si="48"/>
        <v>145276.33702448002</v>
      </c>
      <c r="BP241" s="62">
        <f t="shared" si="48"/>
        <v>144942.03912448001</v>
      </c>
      <c r="BQ241" s="62">
        <f t="shared" si="48"/>
        <v>144944.19283136001</v>
      </c>
      <c r="BR241" s="62">
        <f t="shared" si="48"/>
        <v>115104.39578351998</v>
      </c>
      <c r="BS241" s="62">
        <f t="shared" si="48"/>
        <v>111649.37704416001</v>
      </c>
      <c r="BT241" s="62">
        <f t="shared" si="48"/>
        <v>111629.04357239998</v>
      </c>
      <c r="BU241" s="62">
        <f t="shared" si="49"/>
        <v>110418.57445712</v>
      </c>
      <c r="BV241" s="62">
        <f t="shared" si="49"/>
        <v>110107.11086751999</v>
      </c>
      <c r="BW241" s="62">
        <f t="shared" si="49"/>
        <v>110100.61483199999</v>
      </c>
      <c r="BX241" s="62">
        <f t="shared" si="49"/>
        <v>109939.38224400001</v>
      </c>
      <c r="BY241" s="62">
        <f t="shared" si="49"/>
        <v>110103.8923504</v>
      </c>
      <c r="BZ241" s="62">
        <f t="shared" si="49"/>
        <v>110040.45250848</v>
      </c>
      <c r="CA241" s="62">
        <f t="shared" si="49"/>
        <v>110201.61659208</v>
      </c>
      <c r="CB241" s="62">
        <f t="shared" si="49"/>
        <v>110027.08171519998</v>
      </c>
      <c r="CC241" s="62">
        <f t="shared" si="49"/>
        <v>110021.33203775999</v>
      </c>
      <c r="CD241" s="62">
        <f t="shared" si="49"/>
        <v>110008.27447583999</v>
      </c>
      <c r="CE241" s="62">
        <f t="shared" si="50"/>
        <v>109847.182914</v>
      </c>
      <c r="CF241" s="62">
        <f t="shared" si="50"/>
        <v>110153.96165385</v>
      </c>
      <c r="CG241" s="62">
        <f t="shared" si="50"/>
        <v>109985.68366745999</v>
      </c>
      <c r="CH241" s="62">
        <f t="shared" si="50"/>
        <v>109979.19634886</v>
      </c>
      <c r="CI241" s="62">
        <f t="shared" si="50"/>
        <v>109965.35642945</v>
      </c>
      <c r="CJ241" s="62">
        <f t="shared" si="50"/>
        <v>109955.55872916998</v>
      </c>
      <c r="CK241" s="62">
        <f t="shared" si="50"/>
        <v>109452.68832441999</v>
      </c>
      <c r="CL241" s="62">
        <f t="shared" si="50"/>
        <v>109454.34413521999</v>
      </c>
      <c r="CM241" s="62">
        <f t="shared" si="50"/>
        <v>109455.97583018002</v>
      </c>
      <c r="CN241" s="62">
        <f t="shared" si="50"/>
        <v>109533.99283344</v>
      </c>
      <c r="CO241" s="62">
        <f t="shared" si="51"/>
        <v>109529.08628277</v>
      </c>
      <c r="CP241" s="62">
        <f t="shared" si="51"/>
        <v>109673.8500717</v>
      </c>
      <c r="CQ241" s="62">
        <f t="shared" si="51"/>
        <v>109336.99096000001</v>
      </c>
      <c r="CR241" s="62">
        <f t="shared" si="51"/>
        <v>109314.30265499999</v>
      </c>
      <c r="CS241" s="62">
        <f t="shared" si="51"/>
        <v>109295.59515200001</v>
      </c>
      <c r="CT241" s="62">
        <f t="shared" si="51"/>
        <v>109459.99310454</v>
      </c>
      <c r="CU241" s="62">
        <f t="shared" si="51"/>
        <v>114338.40210360002</v>
      </c>
      <c r="CV241" s="62">
        <f t="shared" si="51"/>
        <v>114655.24341225998</v>
      </c>
      <c r="CW241" s="62">
        <f t="shared" si="51"/>
        <v>118046.15382375001</v>
      </c>
      <c r="CX241" s="62">
        <f t="shared" si="51"/>
        <v>117820.64047952001</v>
      </c>
      <c r="CY241" s="62">
        <f t="shared" si="52"/>
        <v>118051.97659089002</v>
      </c>
      <c r="CZ241" s="62">
        <f t="shared" si="52"/>
        <v>117891.2080989</v>
      </c>
      <c r="DA241" s="62">
        <f t="shared" si="52"/>
        <v>117893.03719635001</v>
      </c>
      <c r="DB241" s="62">
        <f t="shared" si="52"/>
        <v>118042.69259046001</v>
      </c>
      <c r="DC241" s="62">
        <f t="shared" si="52"/>
        <v>117869.71067460001</v>
      </c>
      <c r="DD241" s="62">
        <f t="shared" si="52"/>
        <v>117817.69381109999</v>
      </c>
      <c r="DE241" s="62">
        <f t="shared" si="52"/>
        <v>117799.42257360001</v>
      </c>
      <c r="DF241" s="62">
        <f t="shared" si="52"/>
        <v>117780.88651876</v>
      </c>
      <c r="DG241" s="62">
        <f t="shared" si="52"/>
        <v>117620.23979160002</v>
      </c>
      <c r="DH241" s="62">
        <f t="shared" si="52"/>
        <v>117784.34680552001</v>
      </c>
      <c r="DI241" s="62">
        <f t="shared" si="53"/>
        <v>117944.44502095999</v>
      </c>
      <c r="DJ241" s="62">
        <f t="shared" si="53"/>
        <v>117780.30455168002</v>
      </c>
      <c r="DK241" s="62">
        <f t="shared" si="53"/>
        <v>117426.96393844001</v>
      </c>
      <c r="DL241" s="62">
        <f t="shared" si="53"/>
        <v>117585.33740772</v>
      </c>
      <c r="DM241" s="62">
        <f t="shared" si="53"/>
        <v>117420.52277532</v>
      </c>
      <c r="DN241" s="62">
        <f t="shared" si="53"/>
        <v>117422.27703432</v>
      </c>
      <c r="DO241" s="62">
        <f t="shared" si="53"/>
        <v>118233.36444828002</v>
      </c>
      <c r="DP241" s="62">
        <f t="shared" si="53"/>
        <v>118068.53204844</v>
      </c>
      <c r="DQ241" s="62">
        <f t="shared" si="53"/>
        <v>118045.22925809999</v>
      </c>
      <c r="DR241" s="62">
        <f t="shared" si="53"/>
        <v>118133.14940429998</v>
      </c>
      <c r="DS241" s="62">
        <f t="shared" si="54"/>
        <v>118134.87883995</v>
      </c>
      <c r="DT241" s="62">
        <f t="shared" si="54"/>
        <v>118126.13392544999</v>
      </c>
      <c r="DU241" s="62">
        <f t="shared" si="54"/>
        <v>118451.83278940999</v>
      </c>
      <c r="DV241" s="62">
        <f t="shared" si="54"/>
        <v>118615.65145227</v>
      </c>
      <c r="DW241" s="62">
        <f t="shared" si="54"/>
        <v>118450.72911528</v>
      </c>
      <c r="DX241" s="62">
        <f t="shared" si="54"/>
        <v>108969.70553980001</v>
      </c>
      <c r="DY241" s="62">
        <f t="shared" si="54"/>
        <v>123609.30682750001</v>
      </c>
      <c r="DZ241" s="62">
        <f t="shared" si="54"/>
        <v>127006.65267095999</v>
      </c>
      <c r="EA241" s="62">
        <f t="shared" si="54"/>
        <v>127463.50449204001</v>
      </c>
      <c r="EB241" s="62">
        <f t="shared" si="54"/>
        <v>128113.42708136</v>
      </c>
      <c r="EC241" s="62">
        <f t="shared" si="55"/>
        <v>128601.35380578</v>
      </c>
      <c r="ED241" s="62">
        <f t="shared" si="55"/>
        <v>129083.47811156001</v>
      </c>
      <c r="EE241" s="62">
        <f t="shared" si="55"/>
        <v>129407.27113118999</v>
      </c>
      <c r="EF241" s="62">
        <f t="shared" si="55"/>
        <v>129727.49317034002</v>
      </c>
      <c r="EG241" s="62">
        <f t="shared" si="55"/>
        <v>130210.32810428999</v>
      </c>
      <c r="EH241" s="62">
        <f t="shared" si="55"/>
        <v>130668.95153903999</v>
      </c>
      <c r="EI241" s="62">
        <f t="shared" si="55"/>
        <v>130994.94362760001</v>
      </c>
      <c r="EJ241" s="62">
        <f t="shared" si="55"/>
        <v>131482.87127583998</v>
      </c>
      <c r="EK241" s="62">
        <f t="shared" si="55"/>
        <v>131886.15562960002</v>
      </c>
      <c r="EL241" s="62">
        <f t="shared" si="55"/>
        <v>132030.48696576004</v>
      </c>
      <c r="EM241" s="62">
        <f t="shared" si="56"/>
        <v>148982.93607975999</v>
      </c>
      <c r="EN241" s="62">
        <f t="shared" si="56"/>
        <v>149462.93038989999</v>
      </c>
      <c r="EO241" s="62">
        <f t="shared" si="56"/>
        <v>149938.14577081997</v>
      </c>
      <c r="EP241" s="62">
        <f t="shared" si="56"/>
        <v>150102.30949631997</v>
      </c>
      <c r="EQ241" s="62">
        <f t="shared" si="56"/>
        <v>150590.14487370002</v>
      </c>
      <c r="ER241" s="62">
        <f t="shared" si="56"/>
        <v>150916.19540270002</v>
      </c>
      <c r="ES241" s="62">
        <f t="shared" si="56"/>
        <v>151070.207589</v>
      </c>
      <c r="ET241" s="62">
        <f t="shared" si="56"/>
        <v>151367.63127855002</v>
      </c>
      <c r="EU241" s="62">
        <f t="shared" si="56"/>
        <v>151852.44870800999</v>
      </c>
      <c r="EV241" s="62">
        <f t="shared" si="56"/>
        <v>152322.89453334</v>
      </c>
      <c r="EW241" s="62">
        <f t="shared" si="57"/>
        <v>152325.37537622999</v>
      </c>
      <c r="EX241" s="62">
        <f t="shared" si="57"/>
        <v>152165.78780374999</v>
      </c>
      <c r="EY241" s="62">
        <f t="shared" si="57"/>
        <v>152000.24468561</v>
      </c>
      <c r="EZ241" s="62">
        <f t="shared" si="57"/>
        <v>151994.21529991002</v>
      </c>
      <c r="FA241" s="62">
        <f t="shared" si="57"/>
        <v>151991.95839583001</v>
      </c>
      <c r="FB241" s="62">
        <f t="shared" si="57"/>
        <v>158440.40978543999</v>
      </c>
      <c r="FC241" s="62">
        <f t="shared" si="57"/>
        <v>141789.81855507</v>
      </c>
      <c r="FD241" s="62">
        <f t="shared" si="57"/>
        <v>138557.06512494001</v>
      </c>
      <c r="FE241" s="62">
        <f t="shared" si="57"/>
        <v>138397.49618814999</v>
      </c>
      <c r="FF241" s="62">
        <f t="shared" si="57"/>
        <v>138043.18263263998</v>
      </c>
      <c r="FG241" s="62">
        <f t="shared" si="58"/>
        <v>137859.63241585001</v>
      </c>
      <c r="FH241" s="62">
        <f t="shared" si="58"/>
        <v>137678.25859911001</v>
      </c>
      <c r="FI241" s="62">
        <f t="shared" si="58"/>
        <v>137496.51169632</v>
      </c>
      <c r="FJ241" s="62">
        <f t="shared" si="58"/>
        <v>137324.75474332002</v>
      </c>
      <c r="FK241" s="62">
        <f t="shared" si="58"/>
        <v>137165.26757603997</v>
      </c>
      <c r="FL241" s="62">
        <f t="shared" si="58"/>
        <v>136359.06985791997</v>
      </c>
      <c r="FM241" s="62">
        <f t="shared" si="58"/>
        <v>135871.28751708</v>
      </c>
      <c r="FN241" s="62">
        <f t="shared" si="58"/>
        <v>135381.504155</v>
      </c>
      <c r="FO241" s="62">
        <f t="shared" si="58"/>
        <v>134729.11616847999</v>
      </c>
      <c r="FP241" s="62">
        <f t="shared" si="58"/>
        <v>134246.09190828001</v>
      </c>
      <c r="FQ241" s="62">
        <f t="shared" si="59"/>
        <v>117298.36863230001</v>
      </c>
      <c r="FR241" s="62">
        <f t="shared" si="59"/>
        <v>116976.9229359</v>
      </c>
      <c r="FS241" s="62">
        <f t="shared" si="59"/>
        <v>116817.08701306001</v>
      </c>
      <c r="FT241" s="62">
        <f t="shared" si="59"/>
        <v>116652.04133722001</v>
      </c>
      <c r="FU241" s="62">
        <f t="shared" si="59"/>
        <v>133727.98185459999</v>
      </c>
      <c r="FV241" s="62">
        <f t="shared" si="59"/>
        <v>133043.83539089997</v>
      </c>
      <c r="FW241" s="62">
        <f t="shared" si="59"/>
        <v>132158.75599936</v>
      </c>
      <c r="FX241" s="62">
        <f t="shared" si="59"/>
        <v>131505.44276124999</v>
      </c>
      <c r="FY241" s="62">
        <f t="shared" si="59"/>
        <v>130861.29808476</v>
      </c>
      <c r="FZ241" s="62">
        <f t="shared" si="59"/>
        <v>130055.65573033999</v>
      </c>
      <c r="GA241" s="62">
        <f t="shared" si="59"/>
        <v>141077.01507679999</v>
      </c>
      <c r="GB241" s="62"/>
      <c r="GC241" s="29"/>
    </row>
    <row r="242" spans="2:185" x14ac:dyDescent="0.2">
      <c r="B242" t="s">
        <v>3</v>
      </c>
      <c r="C242" s="62">
        <f t="shared" si="42"/>
        <v>430746.80331450002</v>
      </c>
      <c r="D242" s="62">
        <f t="shared" si="42"/>
        <v>428067.80390920001</v>
      </c>
      <c r="E242" s="62">
        <f t="shared" si="42"/>
        <v>425322.43737520004</v>
      </c>
      <c r="F242" s="62">
        <f t="shared" si="42"/>
        <v>425864.56515245995</v>
      </c>
      <c r="G242" s="62">
        <f t="shared" si="42"/>
        <v>423698.33337552001</v>
      </c>
      <c r="H242" s="62">
        <f t="shared" si="42"/>
        <v>420930.52606799995</v>
      </c>
      <c r="I242" s="62">
        <f t="shared" si="42"/>
        <v>417883.78408867004</v>
      </c>
      <c r="J242" s="62">
        <f t="shared" si="42"/>
        <v>412168.37841321999</v>
      </c>
      <c r="K242" s="62">
        <f t="shared" si="42"/>
        <v>405981.99607293005</v>
      </c>
      <c r="L242" s="62">
        <f t="shared" si="42"/>
        <v>400770.23174888</v>
      </c>
      <c r="M242" s="62">
        <f t="shared" si="43"/>
        <v>395336.85302006995</v>
      </c>
      <c r="N242" s="62">
        <f t="shared" si="43"/>
        <v>389934.44308475999</v>
      </c>
      <c r="O242" s="62">
        <f t="shared" si="43"/>
        <v>384315.27102324</v>
      </c>
      <c r="P242" s="62">
        <f t="shared" si="43"/>
        <v>379044.20554043999</v>
      </c>
      <c r="Q242" s="62">
        <f t="shared" si="43"/>
        <v>373257.70330305002</v>
      </c>
      <c r="R242" s="62">
        <f t="shared" si="43"/>
        <v>373397.05454141996</v>
      </c>
      <c r="S242" s="62">
        <f t="shared" si="43"/>
        <v>367087.93053375004</v>
      </c>
      <c r="T242" s="62">
        <f t="shared" si="43"/>
        <v>361601.92216697999</v>
      </c>
      <c r="U242" s="62">
        <f t="shared" si="43"/>
        <v>355768.11733906</v>
      </c>
      <c r="V242" s="62">
        <f t="shared" si="43"/>
        <v>349845.60315360001</v>
      </c>
      <c r="W242" s="62">
        <f t="shared" si="44"/>
        <v>344045.18234228005</v>
      </c>
      <c r="X242" s="62">
        <f t="shared" si="44"/>
        <v>337844.98427633004</v>
      </c>
      <c r="Y242" s="62">
        <f t="shared" si="44"/>
        <v>331778.72971600003</v>
      </c>
      <c r="Z242" s="62">
        <f t="shared" si="44"/>
        <v>326022.31447884004</v>
      </c>
      <c r="AA242" s="62">
        <f t="shared" si="44"/>
        <v>320174.33818769996</v>
      </c>
      <c r="AB242" s="62">
        <f t="shared" si="44"/>
        <v>314357.46184040001</v>
      </c>
      <c r="AC242" s="62">
        <f t="shared" si="44"/>
        <v>308516.68992199999</v>
      </c>
      <c r="AD242" s="62">
        <f t="shared" si="44"/>
        <v>302284.64387681999</v>
      </c>
      <c r="AE242" s="62">
        <f t="shared" si="44"/>
        <v>297136.31318532</v>
      </c>
      <c r="AF242" s="62">
        <f t="shared" si="44"/>
        <v>294227.12170800002</v>
      </c>
      <c r="AG242" s="62">
        <f t="shared" si="45"/>
        <v>293563.46033964003</v>
      </c>
      <c r="AH242" s="62">
        <f t="shared" si="45"/>
        <v>290301.98008617997</v>
      </c>
      <c r="AI242" s="62">
        <f t="shared" si="45"/>
        <v>287763.37373419001</v>
      </c>
      <c r="AJ242" s="62">
        <f t="shared" si="45"/>
        <v>284623.87981524004</v>
      </c>
      <c r="AK242" s="62">
        <f t="shared" si="45"/>
        <v>281714.48636963998</v>
      </c>
      <c r="AL242" s="62">
        <f t="shared" si="45"/>
        <v>279158.08892454999</v>
      </c>
      <c r="AM242" s="62">
        <f t="shared" si="45"/>
        <v>276186.28899064002</v>
      </c>
      <c r="AN242" s="62">
        <f t="shared" si="45"/>
        <v>272689.29676920001</v>
      </c>
      <c r="AO242" s="62">
        <f t="shared" si="45"/>
        <v>273418.36554795003</v>
      </c>
      <c r="AP242" s="62">
        <f t="shared" si="45"/>
        <v>272702.18988647999</v>
      </c>
      <c r="AQ242" s="62">
        <f t="shared" si="46"/>
        <v>272675.69285229</v>
      </c>
      <c r="AR242" s="62">
        <f t="shared" si="46"/>
        <v>272321.15543496003</v>
      </c>
      <c r="AS242" s="62">
        <f t="shared" si="46"/>
        <v>272288.24597049999</v>
      </c>
      <c r="AT242" s="62">
        <f t="shared" si="46"/>
        <v>271188.80285331997</v>
      </c>
      <c r="AU242" s="62">
        <f t="shared" si="46"/>
        <v>270983.37838934996</v>
      </c>
      <c r="AV242" s="62">
        <f t="shared" si="46"/>
        <v>270078.76842466003</v>
      </c>
      <c r="AW242" s="62">
        <f t="shared" si="46"/>
        <v>269174.24803755002</v>
      </c>
      <c r="AX242" s="62">
        <f t="shared" si="46"/>
        <v>268223.00929809001</v>
      </c>
      <c r="AY242" s="62">
        <f t="shared" si="46"/>
        <v>267474.27558284003</v>
      </c>
      <c r="AZ242" s="62">
        <f t="shared" si="46"/>
        <v>266564.80140440003</v>
      </c>
      <c r="BA242" s="62">
        <f t="shared" si="47"/>
        <v>265434.92751240003</v>
      </c>
      <c r="BB242" s="62">
        <f t="shared" si="47"/>
        <v>264340.51193923998</v>
      </c>
      <c r="BC242" s="62">
        <f t="shared" si="47"/>
        <v>263248.01506517996</v>
      </c>
      <c r="BD242" s="62">
        <f t="shared" si="47"/>
        <v>262688.9021376</v>
      </c>
      <c r="BE242" s="62">
        <f t="shared" si="47"/>
        <v>261382.76392403999</v>
      </c>
      <c r="BF242" s="62">
        <f t="shared" si="47"/>
        <v>260461.25591548998</v>
      </c>
      <c r="BG242" s="62">
        <f t="shared" si="47"/>
        <v>259153.46452799998</v>
      </c>
      <c r="BH242" s="62">
        <f t="shared" si="47"/>
        <v>258159.36659192</v>
      </c>
      <c r="BI242" s="62">
        <f t="shared" si="47"/>
        <v>257219.32598731999</v>
      </c>
      <c r="BJ242" s="62">
        <f t="shared" si="47"/>
        <v>256161.05449415999</v>
      </c>
      <c r="BK242" s="62">
        <f t="shared" si="48"/>
        <v>255259.34339169998</v>
      </c>
      <c r="BL242" s="62">
        <f t="shared" si="48"/>
        <v>254513.75902295002</v>
      </c>
      <c r="BM242" s="62">
        <f t="shared" si="48"/>
        <v>253079.72843769996</v>
      </c>
      <c r="BN242" s="62">
        <f t="shared" si="48"/>
        <v>252687.81825849999</v>
      </c>
      <c r="BO242" s="62">
        <f t="shared" si="48"/>
        <v>251609.93734778999</v>
      </c>
      <c r="BP242" s="62">
        <f t="shared" si="48"/>
        <v>250496.22589991998</v>
      </c>
      <c r="BQ242" s="62">
        <f t="shared" si="48"/>
        <v>249406.47184144999</v>
      </c>
      <c r="BR242" s="62">
        <f t="shared" si="48"/>
        <v>252101.98381168998</v>
      </c>
      <c r="BS242" s="62">
        <f t="shared" si="48"/>
        <v>247578.91240669999</v>
      </c>
      <c r="BT242" s="62">
        <f t="shared" si="48"/>
        <v>247040.53603173996</v>
      </c>
      <c r="BU242" s="62">
        <f t="shared" si="49"/>
        <v>245561.88728714999</v>
      </c>
      <c r="BV242" s="62">
        <f t="shared" si="49"/>
        <v>244723.02307708003</v>
      </c>
      <c r="BW242" s="62">
        <f t="shared" si="49"/>
        <v>243958.20179709996</v>
      </c>
      <c r="BX242" s="62">
        <f t="shared" si="49"/>
        <v>243963.34053104999</v>
      </c>
      <c r="BY242" s="62">
        <f t="shared" si="49"/>
        <v>242874.2509095</v>
      </c>
      <c r="BZ242" s="62">
        <f t="shared" si="49"/>
        <v>243189.73491102003</v>
      </c>
      <c r="CA242" s="62">
        <f t="shared" si="49"/>
        <v>243547.77077034998</v>
      </c>
      <c r="CB242" s="62">
        <f t="shared" si="49"/>
        <v>243326.24523788999</v>
      </c>
      <c r="CC242" s="62">
        <f t="shared" si="49"/>
        <v>243470.89144490004</v>
      </c>
      <c r="CD242" s="62">
        <f t="shared" si="49"/>
        <v>243049.58414278002</v>
      </c>
      <c r="CE242" s="62">
        <f t="shared" si="50"/>
        <v>243242.19560224001</v>
      </c>
      <c r="CF242" s="62">
        <f t="shared" si="50"/>
        <v>243777.97234737</v>
      </c>
      <c r="CG242" s="62">
        <f t="shared" si="50"/>
        <v>243688.97621988002</v>
      </c>
      <c r="CH242" s="62">
        <f t="shared" si="50"/>
        <v>243673.11044031</v>
      </c>
      <c r="CI242" s="62">
        <f t="shared" si="50"/>
        <v>243647.54205633004</v>
      </c>
      <c r="CJ242" s="62">
        <f t="shared" si="50"/>
        <v>243593.63100032002</v>
      </c>
      <c r="CK242" s="62">
        <f t="shared" si="50"/>
        <v>243208.19523906001</v>
      </c>
      <c r="CL242" s="62">
        <f t="shared" si="50"/>
        <v>243213.32433956995</v>
      </c>
      <c r="CM242" s="62">
        <f t="shared" si="50"/>
        <v>243561.67480832001</v>
      </c>
      <c r="CN242" s="62">
        <f t="shared" si="50"/>
        <v>243839.58744796002</v>
      </c>
      <c r="CO242" s="62">
        <f t="shared" si="51"/>
        <v>243295.31088139999</v>
      </c>
      <c r="CP242" s="62">
        <f t="shared" si="51"/>
        <v>243281.17654414001</v>
      </c>
      <c r="CQ242" s="62">
        <f t="shared" si="51"/>
        <v>243606.29511764002</v>
      </c>
      <c r="CR242" s="62">
        <f t="shared" si="51"/>
        <v>243565.74783528</v>
      </c>
      <c r="CS242" s="62">
        <f t="shared" si="51"/>
        <v>243570.92058819</v>
      </c>
      <c r="CT242" s="62">
        <f t="shared" si="51"/>
        <v>243732.14007342004</v>
      </c>
      <c r="CU242" s="62">
        <f t="shared" si="51"/>
        <v>240471.71551886</v>
      </c>
      <c r="CV242" s="62">
        <f t="shared" si="51"/>
        <v>240311.64388322001</v>
      </c>
      <c r="CW242" s="62">
        <f t="shared" si="51"/>
        <v>243839.27008511999</v>
      </c>
      <c r="CX242" s="62">
        <f t="shared" si="51"/>
        <v>243437.27802719999</v>
      </c>
      <c r="CY242" s="62">
        <f t="shared" si="52"/>
        <v>243675.17220764997</v>
      </c>
      <c r="CZ242" s="62">
        <f t="shared" si="52"/>
        <v>243680.42432154997</v>
      </c>
      <c r="DA242" s="62">
        <f t="shared" si="52"/>
        <v>243654.48626736001</v>
      </c>
      <c r="DB242" s="62">
        <f t="shared" si="52"/>
        <v>243636.13316385998</v>
      </c>
      <c r="DC242" s="62">
        <f t="shared" si="52"/>
        <v>244340.16313509</v>
      </c>
      <c r="DD242" s="62">
        <f t="shared" si="52"/>
        <v>244118.90787453004</v>
      </c>
      <c r="DE242" s="62">
        <f t="shared" si="52"/>
        <v>243891.88625549999</v>
      </c>
      <c r="DF242" s="62">
        <f t="shared" si="52"/>
        <v>244083.60239859001</v>
      </c>
      <c r="DG242" s="62">
        <f t="shared" si="52"/>
        <v>243902.2328691</v>
      </c>
      <c r="DH242" s="62">
        <f t="shared" si="52"/>
        <v>244622.67522420001</v>
      </c>
      <c r="DI242" s="62">
        <f t="shared" si="53"/>
        <v>244227.79668896002</v>
      </c>
      <c r="DJ242" s="62">
        <f t="shared" si="53"/>
        <v>244409.2952538</v>
      </c>
      <c r="DK242" s="62">
        <f t="shared" si="53"/>
        <v>244747.16070826002</v>
      </c>
      <c r="DL242" s="62">
        <f t="shared" si="53"/>
        <v>244720.8308769</v>
      </c>
      <c r="DM242" s="62">
        <f t="shared" si="53"/>
        <v>241501.80365975999</v>
      </c>
      <c r="DN242" s="62">
        <f t="shared" si="53"/>
        <v>241476.35670675</v>
      </c>
      <c r="DO242" s="62">
        <f t="shared" si="53"/>
        <v>242552.40507159999</v>
      </c>
      <c r="DP242" s="62">
        <f t="shared" si="53"/>
        <v>242546.85978120004</v>
      </c>
      <c r="DQ242" s="62">
        <f t="shared" si="53"/>
        <v>242340.32813872001</v>
      </c>
      <c r="DR242" s="62">
        <f t="shared" si="53"/>
        <v>241853.25447000001</v>
      </c>
      <c r="DS242" s="62">
        <f t="shared" si="54"/>
        <v>242378.05245534002</v>
      </c>
      <c r="DT242" s="62">
        <f t="shared" si="54"/>
        <v>242704.21979460001</v>
      </c>
      <c r="DU242" s="62">
        <f t="shared" si="54"/>
        <v>242709.35094020001</v>
      </c>
      <c r="DV242" s="62">
        <f t="shared" si="54"/>
        <v>243081.64492864002</v>
      </c>
      <c r="DW242" s="62">
        <f t="shared" si="54"/>
        <v>243044.98664042004</v>
      </c>
      <c r="DX242" s="62">
        <f t="shared" si="54"/>
        <v>242859.66780600001</v>
      </c>
      <c r="DY242" s="62">
        <f t="shared" si="54"/>
        <v>276840.27687935997</v>
      </c>
      <c r="DZ242" s="62">
        <f t="shared" si="54"/>
        <v>275948.71435296</v>
      </c>
      <c r="EA242" s="62">
        <f t="shared" si="54"/>
        <v>275938.42176756001</v>
      </c>
      <c r="EB242" s="62">
        <f t="shared" si="54"/>
        <v>276127.78748175001</v>
      </c>
      <c r="EC242" s="62">
        <f t="shared" si="55"/>
        <v>276286.59980456001</v>
      </c>
      <c r="ED242" s="62">
        <f t="shared" si="55"/>
        <v>276096.30538615998</v>
      </c>
      <c r="EE242" s="62">
        <f t="shared" si="55"/>
        <v>275951.03966576001</v>
      </c>
      <c r="EF242" s="62">
        <f t="shared" si="55"/>
        <v>275946.83924384002</v>
      </c>
      <c r="EG242" s="62">
        <f t="shared" si="55"/>
        <v>276088.23360769002</v>
      </c>
      <c r="EH242" s="62">
        <f t="shared" si="55"/>
        <v>275883.53474726004</v>
      </c>
      <c r="EI242" s="62">
        <f t="shared" si="55"/>
        <v>276439.48937097</v>
      </c>
      <c r="EJ242" s="62">
        <f t="shared" si="55"/>
        <v>276261.98617843003</v>
      </c>
      <c r="EK242" s="62">
        <f t="shared" si="55"/>
        <v>276521.06990321999</v>
      </c>
      <c r="EL242" s="62">
        <f t="shared" si="55"/>
        <v>275184.36869307002</v>
      </c>
      <c r="EM242" s="62">
        <f t="shared" si="56"/>
        <v>297866.32094405999</v>
      </c>
      <c r="EN242" s="62">
        <f t="shared" si="56"/>
        <v>325655.01354703994</v>
      </c>
      <c r="EO242" s="62">
        <f t="shared" si="56"/>
        <v>325461.14860680001</v>
      </c>
      <c r="EP242" s="62">
        <f t="shared" si="56"/>
        <v>324948.96353201999</v>
      </c>
      <c r="EQ242" s="62">
        <f t="shared" si="56"/>
        <v>324773.11352928</v>
      </c>
      <c r="ER242" s="62">
        <f t="shared" si="56"/>
        <v>324577.48097104003</v>
      </c>
      <c r="ES242" s="62">
        <f t="shared" si="56"/>
        <v>324210.89608124999</v>
      </c>
      <c r="ET242" s="62">
        <f t="shared" si="56"/>
        <v>324016.72965557</v>
      </c>
      <c r="EU242" s="62">
        <f t="shared" si="56"/>
        <v>324165.52413184004</v>
      </c>
      <c r="EV242" s="62">
        <f t="shared" si="56"/>
        <v>323645.76670190005</v>
      </c>
      <c r="EW242" s="62">
        <f t="shared" si="57"/>
        <v>323652.64684736001</v>
      </c>
      <c r="EX242" s="62">
        <f t="shared" si="57"/>
        <v>323141.14695219003</v>
      </c>
      <c r="EY242" s="62">
        <f t="shared" si="57"/>
        <v>323101.55125200003</v>
      </c>
      <c r="EZ242" s="62">
        <f t="shared" si="57"/>
        <v>322578.45699609001</v>
      </c>
      <c r="FA242" s="62">
        <f t="shared" si="57"/>
        <v>322729.79962024</v>
      </c>
      <c r="FB242" s="62">
        <f t="shared" si="57"/>
        <v>322545.31364484003</v>
      </c>
      <c r="FC242" s="62">
        <f t="shared" si="57"/>
        <v>292130.49705299997</v>
      </c>
      <c r="FD242" s="62">
        <f t="shared" si="57"/>
        <v>293538.97399172001</v>
      </c>
      <c r="FE242" s="62">
        <f t="shared" si="57"/>
        <v>293362.23464625003</v>
      </c>
      <c r="FF242" s="62">
        <f t="shared" si="57"/>
        <v>293108.88386349997</v>
      </c>
      <c r="FG242" s="62">
        <f t="shared" si="58"/>
        <v>292711.70599021</v>
      </c>
      <c r="FH242" s="62">
        <f t="shared" si="58"/>
        <v>292702.51689471002</v>
      </c>
      <c r="FI242" s="62">
        <f t="shared" si="58"/>
        <v>292847.67843480001</v>
      </c>
      <c r="FJ242" s="62">
        <f t="shared" si="58"/>
        <v>283560.65424911998</v>
      </c>
      <c r="FK242" s="62">
        <f t="shared" si="58"/>
        <v>283537.53911499004</v>
      </c>
      <c r="FL242" s="62">
        <f t="shared" si="58"/>
        <v>283720.30902146996</v>
      </c>
      <c r="FM242" s="62">
        <f t="shared" si="58"/>
        <v>283891.92009299999</v>
      </c>
      <c r="FN242" s="62">
        <f t="shared" si="58"/>
        <v>284032.76835680002</v>
      </c>
      <c r="FO242" s="62">
        <f t="shared" si="58"/>
        <v>283852.45746867999</v>
      </c>
      <c r="FP242" s="62">
        <f t="shared" si="58"/>
        <v>285037.31054162001</v>
      </c>
      <c r="FQ242" s="62">
        <f t="shared" si="59"/>
        <v>263129.86293204001</v>
      </c>
      <c r="FR242" s="62">
        <f t="shared" si="59"/>
        <v>236530.37580407999</v>
      </c>
      <c r="FS242" s="62">
        <f t="shared" si="59"/>
        <v>236859.70251973998</v>
      </c>
      <c r="FT242" s="62">
        <f t="shared" si="59"/>
        <v>237358.50018279999</v>
      </c>
      <c r="FU242" s="62">
        <f t="shared" si="59"/>
        <v>242425.04641871995</v>
      </c>
      <c r="FV242" s="62">
        <f t="shared" si="59"/>
        <v>242555.26632303998</v>
      </c>
      <c r="FW242" s="62">
        <f t="shared" si="59"/>
        <v>241890.64542863998</v>
      </c>
      <c r="FX242" s="62">
        <f t="shared" si="59"/>
        <v>242316.76519245</v>
      </c>
      <c r="FY242" s="62">
        <f t="shared" si="59"/>
        <v>242321.96293234001</v>
      </c>
      <c r="FZ242" s="62">
        <f t="shared" si="59"/>
        <v>242503.67312093999</v>
      </c>
      <c r="GA242" s="62">
        <f t="shared" si="59"/>
        <v>254162.35089685</v>
      </c>
      <c r="GB242" s="62"/>
      <c r="GC242" s="29"/>
    </row>
    <row r="243" spans="2:185" x14ac:dyDescent="0.2">
      <c r="B243" t="s">
        <v>4</v>
      </c>
      <c r="C243" s="62">
        <f t="shared" si="42"/>
        <v>394920.54480330006</v>
      </c>
      <c r="D243" s="62">
        <f t="shared" si="42"/>
        <v>225571.68168288004</v>
      </c>
      <c r="E243" s="62">
        <f t="shared" si="42"/>
        <v>396621.53671315999</v>
      </c>
      <c r="F243" s="62">
        <f t="shared" si="42"/>
        <v>386806.02761617006</v>
      </c>
      <c r="G243" s="62">
        <f t="shared" si="42"/>
        <v>377197.39973825001</v>
      </c>
      <c r="H243" s="62">
        <f t="shared" si="42"/>
        <v>402100.9823580801</v>
      </c>
      <c r="I243" s="62">
        <f t="shared" si="42"/>
        <v>409775.20623971999</v>
      </c>
      <c r="J243" s="62">
        <f t="shared" si="42"/>
        <v>390298.24919903994</v>
      </c>
      <c r="K243" s="62">
        <f t="shared" si="42"/>
        <v>2646675.1038460801</v>
      </c>
      <c r="L243" s="62">
        <f t="shared" si="42"/>
        <v>2128011.1440474601</v>
      </c>
      <c r="M243" s="62">
        <f t="shared" si="43"/>
        <v>1383588.10082016</v>
      </c>
      <c r="N243" s="62">
        <f t="shared" si="43"/>
        <v>2232420.9102241797</v>
      </c>
      <c r="O243" s="62">
        <f t="shared" si="43"/>
        <v>1998462.3376692599</v>
      </c>
      <c r="P243" s="62">
        <f t="shared" si="43"/>
        <v>1992620.32776935</v>
      </c>
      <c r="Q243" s="62">
        <f t="shared" si="43"/>
        <v>901605.99184249004</v>
      </c>
      <c r="R243" s="62">
        <f t="shared" si="43"/>
        <v>897105.01855437015</v>
      </c>
      <c r="S243" s="62">
        <f t="shared" si="43"/>
        <v>894232.76776435983</v>
      </c>
      <c r="T243" s="62">
        <f t="shared" si="43"/>
        <v>881042.85562582</v>
      </c>
      <c r="U243" s="62">
        <f t="shared" si="43"/>
        <v>867853.88333448011</v>
      </c>
      <c r="V243" s="62">
        <f t="shared" si="43"/>
        <v>888743.84158922988</v>
      </c>
      <c r="W243" s="62">
        <f t="shared" si="44"/>
        <v>896449.00089905993</v>
      </c>
      <c r="X243" s="62">
        <f t="shared" si="44"/>
        <v>869266.48595167999</v>
      </c>
      <c r="Y243" s="62">
        <f t="shared" si="44"/>
        <v>877123.99918916996</v>
      </c>
      <c r="Z243" s="62">
        <f t="shared" si="44"/>
        <v>885294.08869279991</v>
      </c>
      <c r="AA243" s="62">
        <f t="shared" si="44"/>
        <v>883935.45279158</v>
      </c>
      <c r="AB243" s="62">
        <f t="shared" si="44"/>
        <v>857233.11874837009</v>
      </c>
      <c r="AC243" s="62">
        <f t="shared" si="44"/>
        <v>881553.66448659997</v>
      </c>
      <c r="AD243" s="62">
        <f t="shared" si="44"/>
        <v>547888.04434055998</v>
      </c>
      <c r="AE243" s="62">
        <f t="shared" si="44"/>
        <v>522477.18438760005</v>
      </c>
      <c r="AF243" s="62">
        <f t="shared" si="44"/>
        <v>522868.53534572996</v>
      </c>
      <c r="AG243" s="62">
        <f t="shared" si="45"/>
        <v>530106.50490159995</v>
      </c>
      <c r="AH243" s="62">
        <f t="shared" si="45"/>
        <v>515895.36670111999</v>
      </c>
      <c r="AI243" s="62">
        <f t="shared" si="45"/>
        <v>334956.54816900002</v>
      </c>
      <c r="AJ243" s="62">
        <f t="shared" si="45"/>
        <v>356156.87643322995</v>
      </c>
      <c r="AK243" s="62">
        <f t="shared" si="45"/>
        <v>536612.77756800014</v>
      </c>
      <c r="AL243" s="62">
        <f t="shared" si="45"/>
        <v>518641.15509149997</v>
      </c>
      <c r="AM243" s="62">
        <f t="shared" si="45"/>
        <v>517485.40096176008</v>
      </c>
      <c r="AN243" s="62">
        <f t="shared" si="45"/>
        <v>517050.51253475994</v>
      </c>
      <c r="AO243" s="62">
        <f t="shared" si="45"/>
        <v>519409.05344927998</v>
      </c>
      <c r="AP243" s="62">
        <f t="shared" si="45"/>
        <v>-442287.96115391003</v>
      </c>
      <c r="AQ243" s="62">
        <f t="shared" si="46"/>
        <v>-407347.46969532</v>
      </c>
      <c r="AR243" s="62">
        <f t="shared" si="46"/>
        <v>-385381.46106807998</v>
      </c>
      <c r="AS243" s="62">
        <f t="shared" si="46"/>
        <v>-158008.04884756001</v>
      </c>
      <c r="AT243" s="62">
        <f t="shared" si="46"/>
        <v>-144443.19258432</v>
      </c>
      <c r="AU243" s="62">
        <f t="shared" si="46"/>
        <v>-139393.90655039999</v>
      </c>
      <c r="AV243" s="62">
        <f t="shared" si="46"/>
        <v>-143251.14722094001</v>
      </c>
      <c r="AW243" s="62">
        <f t="shared" si="46"/>
        <v>-147029.65835786</v>
      </c>
      <c r="AX243" s="62">
        <f t="shared" si="46"/>
        <v>-116186.80295598999</v>
      </c>
      <c r="AY243" s="62">
        <f t="shared" si="46"/>
        <v>-102869.54913767999</v>
      </c>
      <c r="AZ243" s="62">
        <f t="shared" si="46"/>
        <v>-114584.02496576001</v>
      </c>
      <c r="BA243" s="62">
        <f t="shared" si="47"/>
        <v>-109532.33710280001</v>
      </c>
      <c r="BB243" s="62">
        <f t="shared" si="47"/>
        <v>-96445.217969279998</v>
      </c>
      <c r="BC243" s="62">
        <f t="shared" si="47"/>
        <v>-108657.23936395999</v>
      </c>
      <c r="BD243" s="62">
        <f t="shared" si="47"/>
        <v>-112713.86397229001</v>
      </c>
      <c r="BE243" s="62">
        <f t="shared" si="47"/>
        <v>-82013.804675640014</v>
      </c>
      <c r="BF243" s="62">
        <f t="shared" si="47"/>
        <v>-68734.92054359999</v>
      </c>
      <c r="BG243" s="62">
        <f t="shared" si="47"/>
        <v>-80296.717363899996</v>
      </c>
      <c r="BH243" s="62">
        <f t="shared" si="47"/>
        <v>256671.27902784001</v>
      </c>
      <c r="BI243" s="62">
        <f t="shared" si="47"/>
        <v>258815.36498574997</v>
      </c>
      <c r="BJ243" s="62">
        <f t="shared" si="47"/>
        <v>251923.87961599999</v>
      </c>
      <c r="BK243" s="62">
        <f t="shared" si="48"/>
        <v>245347.64265622001</v>
      </c>
      <c r="BL243" s="62">
        <f t="shared" si="48"/>
        <v>246958.89760226</v>
      </c>
      <c r="BM243" s="62">
        <f t="shared" si="48"/>
        <v>246798.79103549998</v>
      </c>
      <c r="BN243" s="62">
        <f t="shared" si="48"/>
        <v>264389.70651807997</v>
      </c>
      <c r="BO243" s="62">
        <f t="shared" si="48"/>
        <v>249995.08679768004</v>
      </c>
      <c r="BP243" s="62">
        <f t="shared" si="48"/>
        <v>252025.15928252001</v>
      </c>
      <c r="BQ243" s="62">
        <f t="shared" si="48"/>
        <v>245573.55642445001</v>
      </c>
      <c r="BR243" s="62">
        <f t="shared" si="48"/>
        <v>238807.54167086995</v>
      </c>
      <c r="BS243" s="62">
        <f t="shared" si="48"/>
        <v>-1722164.5071121601</v>
      </c>
      <c r="BT243" s="62">
        <f t="shared" si="48"/>
        <v>-721901.47308400006</v>
      </c>
      <c r="BU243" s="62">
        <f t="shared" si="49"/>
        <v>257981.45208491999</v>
      </c>
      <c r="BV243" s="62">
        <f t="shared" si="49"/>
        <v>258021.27853216001</v>
      </c>
      <c r="BW243" s="62">
        <f t="shared" si="49"/>
        <v>258028.76835284999</v>
      </c>
      <c r="BX243" s="62">
        <f t="shared" si="49"/>
        <v>249400.28306625001</v>
      </c>
      <c r="BY243" s="62">
        <f t="shared" si="49"/>
        <v>240850.49427260002</v>
      </c>
      <c r="BZ243" s="62">
        <f t="shared" si="49"/>
        <v>267051.02122152003</v>
      </c>
      <c r="CA243" s="62">
        <f t="shared" si="49"/>
        <v>276058.61087185005</v>
      </c>
      <c r="CB243" s="62">
        <f t="shared" si="49"/>
        <v>257281.29100242999</v>
      </c>
      <c r="CC243" s="62">
        <f t="shared" si="49"/>
        <v>257149.46928672001</v>
      </c>
      <c r="CD243" s="62">
        <f t="shared" si="49"/>
        <v>259001.36354105</v>
      </c>
      <c r="CE243" s="62">
        <f t="shared" si="50"/>
        <v>250240.31088296001</v>
      </c>
      <c r="CF243" s="62">
        <f t="shared" si="50"/>
        <v>241992.42154797996</v>
      </c>
      <c r="CG243" s="62">
        <f t="shared" si="50"/>
        <v>268590.89271648001</v>
      </c>
      <c r="CH243" s="62">
        <f t="shared" si="50"/>
        <v>277830.04592382</v>
      </c>
      <c r="CI243" s="62">
        <f t="shared" si="50"/>
        <v>2579423.0786007596</v>
      </c>
      <c r="CJ243" s="62">
        <f t="shared" si="50"/>
        <v>2442789.0180691201</v>
      </c>
      <c r="CK243" s="62">
        <f t="shared" si="50"/>
        <v>2241613.9143815995</v>
      </c>
      <c r="CL243" s="62">
        <f t="shared" si="50"/>
        <v>2218251.4162256802</v>
      </c>
      <c r="CM243" s="62">
        <f t="shared" si="50"/>
        <v>2195171.5429801499</v>
      </c>
      <c r="CN243" s="62">
        <f t="shared" si="50"/>
        <v>2212151.3925854196</v>
      </c>
      <c r="CO243" s="62">
        <f t="shared" si="51"/>
        <v>2202237.6020860001</v>
      </c>
      <c r="CP243" s="62">
        <f t="shared" si="51"/>
        <v>2356951.06686186</v>
      </c>
      <c r="CQ243" s="62">
        <f t="shared" si="51"/>
        <v>2353408.1888083196</v>
      </c>
      <c r="CR243" s="62">
        <f t="shared" si="51"/>
        <v>2308810.4649624</v>
      </c>
      <c r="CS243" s="62">
        <f t="shared" si="51"/>
        <v>2120215.5683217598</v>
      </c>
      <c r="CT243" s="62">
        <f t="shared" si="51"/>
        <v>2096876.6036903302</v>
      </c>
      <c r="CU243" s="62">
        <f t="shared" si="51"/>
        <v>2118168.7493691603</v>
      </c>
      <c r="CV243" s="62">
        <f t="shared" si="51"/>
        <v>2114458.22051625</v>
      </c>
      <c r="CW243" s="62">
        <f t="shared" si="51"/>
        <v>4321061.5338800689</v>
      </c>
      <c r="CX243" s="62">
        <f t="shared" si="51"/>
        <v>3160524.6421511406</v>
      </c>
      <c r="CY243" s="62">
        <f t="shared" si="52"/>
        <v>2057066.2572518399</v>
      </c>
      <c r="CZ243" s="62">
        <f t="shared" si="52"/>
        <v>2034485.3928201599</v>
      </c>
      <c r="DA243" s="62">
        <f t="shared" si="52"/>
        <v>2012506.4693011502</v>
      </c>
      <c r="DB243" s="62">
        <f t="shared" si="52"/>
        <v>2026277.8903263598</v>
      </c>
      <c r="DC243" s="62">
        <f t="shared" si="52"/>
        <v>2022146.3356535998</v>
      </c>
      <c r="DD243" s="62">
        <f t="shared" si="52"/>
        <v>1989302.4598949999</v>
      </c>
      <c r="DE243" s="62">
        <f t="shared" si="52"/>
        <v>1977440.9863229699</v>
      </c>
      <c r="DF243" s="62">
        <f t="shared" si="52"/>
        <v>1956676.6324566999</v>
      </c>
      <c r="DG243" s="62">
        <f t="shared" si="52"/>
        <v>1934474.3660385001</v>
      </c>
      <c r="DH243" s="62">
        <f t="shared" si="52"/>
        <v>1912794.1071296001</v>
      </c>
      <c r="DI243" s="62">
        <f t="shared" si="53"/>
        <v>1937170.4488435197</v>
      </c>
      <c r="DJ243" s="62">
        <f t="shared" si="53"/>
        <v>1932845.7611777398</v>
      </c>
      <c r="DK243" s="62">
        <f t="shared" si="53"/>
        <v>1901898.68719324</v>
      </c>
      <c r="DL243" s="62">
        <f t="shared" si="53"/>
        <v>1888534.0948580001</v>
      </c>
      <c r="DM243" s="62">
        <f t="shared" si="53"/>
        <v>101997.42554549999</v>
      </c>
      <c r="DN243" s="62">
        <f t="shared" si="53"/>
        <v>221976.41621850003</v>
      </c>
      <c r="DO243" s="62">
        <f t="shared" si="53"/>
        <v>417351.64796660008</v>
      </c>
      <c r="DP243" s="62">
        <f t="shared" si="53"/>
        <v>454190.50786213001</v>
      </c>
      <c r="DQ243" s="62">
        <f t="shared" si="53"/>
        <v>474040.27213170001</v>
      </c>
      <c r="DR243" s="62">
        <f t="shared" si="53"/>
        <v>464485.84199832001</v>
      </c>
      <c r="DS243" s="62">
        <f t="shared" si="54"/>
        <v>471115.68433128</v>
      </c>
      <c r="DT243" s="62">
        <f t="shared" si="54"/>
        <v>335024.31740620005</v>
      </c>
      <c r="DU243" s="62">
        <f t="shared" si="54"/>
        <v>338138.68686895998</v>
      </c>
      <c r="DV243" s="62">
        <f t="shared" si="54"/>
        <v>341333.17259394005</v>
      </c>
      <c r="DW243" s="62">
        <f t="shared" si="54"/>
        <v>545819.43866700004</v>
      </c>
      <c r="DX243" s="62">
        <f t="shared" si="54"/>
        <v>565143.73078535998</v>
      </c>
      <c r="DY243" s="62">
        <f t="shared" si="54"/>
        <v>555173.22788928007</v>
      </c>
      <c r="DZ243" s="62">
        <f t="shared" si="54"/>
        <v>564509.14766558004</v>
      </c>
      <c r="EA243" s="62">
        <f t="shared" si="54"/>
        <v>573794.80177720007</v>
      </c>
      <c r="EB243" s="62">
        <f t="shared" si="54"/>
        <v>576225.52757471008</v>
      </c>
      <c r="EC243" s="62">
        <f t="shared" si="55"/>
        <v>578736.15839520004</v>
      </c>
      <c r="ED243" s="62">
        <f t="shared" si="55"/>
        <v>610485.89635150007</v>
      </c>
      <c r="EE243" s="62">
        <f t="shared" si="55"/>
        <v>628338.68169696</v>
      </c>
      <c r="EF243" s="62">
        <f t="shared" si="55"/>
        <v>620070.17319776001</v>
      </c>
      <c r="EG243" s="62">
        <f t="shared" si="55"/>
        <v>629575.96278168994</v>
      </c>
      <c r="EH243" s="62">
        <f t="shared" si="55"/>
        <v>638314.78620490001</v>
      </c>
      <c r="EI243" s="62">
        <f t="shared" si="55"/>
        <v>640144.54455951997</v>
      </c>
      <c r="EJ243" s="62">
        <f t="shared" si="55"/>
        <v>650687.35924279992</v>
      </c>
      <c r="EK243" s="62">
        <f t="shared" si="55"/>
        <v>682163.28165990009</v>
      </c>
      <c r="EL243" s="62">
        <f t="shared" si="55"/>
        <v>699165.75962232007</v>
      </c>
      <c r="EM243" s="62">
        <f t="shared" si="56"/>
        <v>680631.99102423002</v>
      </c>
      <c r="EN243" s="62">
        <f t="shared" si="56"/>
        <v>689461.30385279993</v>
      </c>
      <c r="EO243" s="62">
        <f t="shared" si="56"/>
        <v>697702.59037887992</v>
      </c>
      <c r="EP243" s="62">
        <f t="shared" si="56"/>
        <v>699847.07518782001</v>
      </c>
      <c r="EQ243" s="62">
        <f t="shared" si="56"/>
        <v>180843.86569245</v>
      </c>
      <c r="ER243" s="62">
        <f t="shared" si="56"/>
        <v>201615.52156227999</v>
      </c>
      <c r="ES243" s="62">
        <f t="shared" si="56"/>
        <v>211665.25037669999</v>
      </c>
      <c r="ET243" s="62">
        <f t="shared" si="56"/>
        <v>198113.67484478999</v>
      </c>
      <c r="EU243" s="62">
        <f t="shared" si="56"/>
        <v>200926.72085130002</v>
      </c>
      <c r="EV243" s="62">
        <f t="shared" si="56"/>
        <v>203981.99676030001</v>
      </c>
      <c r="EW243" s="62">
        <f t="shared" si="57"/>
        <v>214608.94771584001</v>
      </c>
      <c r="EX243" s="62">
        <f t="shared" si="57"/>
        <v>204911.31104576</v>
      </c>
      <c r="EY243" s="62">
        <f t="shared" si="57"/>
        <v>216159.37929213003</v>
      </c>
      <c r="EZ243" s="62">
        <f t="shared" si="57"/>
        <v>397576.42515620997</v>
      </c>
      <c r="FA243" s="62">
        <f t="shared" si="57"/>
        <v>214366.59903983999</v>
      </c>
      <c r="FB243" s="62">
        <f t="shared" si="57"/>
        <v>221836.78894366001</v>
      </c>
      <c r="FC243" s="62">
        <f t="shared" si="57"/>
        <v>208282.59049349997</v>
      </c>
      <c r="FD243" s="62">
        <f t="shared" si="57"/>
        <v>204219.26537220003</v>
      </c>
      <c r="FE243" s="62">
        <f t="shared" si="57"/>
        <v>200114.54008752003</v>
      </c>
      <c r="FF243" s="62">
        <f t="shared" si="57"/>
        <v>224830.90569099999</v>
      </c>
      <c r="FG243" s="62">
        <f t="shared" si="58"/>
        <v>234849.13798592999</v>
      </c>
      <c r="FH243" s="62">
        <f t="shared" si="58"/>
        <v>224274.5780682</v>
      </c>
      <c r="FI243" s="62">
        <f t="shared" si="58"/>
        <v>227786.33685903999</v>
      </c>
      <c r="FJ243" s="62">
        <f t="shared" si="58"/>
        <v>231174.80300431995</v>
      </c>
      <c r="FK243" s="62">
        <f t="shared" si="58"/>
        <v>227319.52161151997</v>
      </c>
      <c r="FL243" s="62">
        <f t="shared" si="58"/>
        <v>223671.52988929997</v>
      </c>
      <c r="FM243" s="62">
        <f t="shared" si="58"/>
        <v>248554.30819653001</v>
      </c>
      <c r="FN243" s="62">
        <f t="shared" si="58"/>
        <v>238072.97171085997</v>
      </c>
      <c r="FO243" s="62">
        <f t="shared" si="58"/>
        <v>225616.92465157996</v>
      </c>
      <c r="FP243" s="62">
        <f t="shared" si="58"/>
        <v>222756.87178668997</v>
      </c>
      <c r="FQ243" s="62">
        <f t="shared" si="59"/>
        <v>231557.29284375999</v>
      </c>
      <c r="FR243" s="62">
        <f t="shared" si="59"/>
        <v>228369.30518970999</v>
      </c>
      <c r="FS243" s="62">
        <f t="shared" si="59"/>
        <v>225388.52298520997</v>
      </c>
      <c r="FT243" s="62">
        <f t="shared" si="59"/>
        <v>242830.87179096002</v>
      </c>
      <c r="FU243" s="62">
        <f t="shared" si="59"/>
        <v>242438.24379732003</v>
      </c>
      <c r="FV243" s="62">
        <f t="shared" si="59"/>
        <v>228977.52460529003</v>
      </c>
      <c r="FW243" s="62">
        <f t="shared" si="59"/>
        <v>227914.01580749999</v>
      </c>
      <c r="FX243" s="62">
        <f t="shared" si="59"/>
        <v>225632.45243237997</v>
      </c>
      <c r="FY243" s="62">
        <f t="shared" si="59"/>
        <v>218979.4888349</v>
      </c>
      <c r="FZ243" s="62">
        <f t="shared" si="59"/>
        <v>212406.90283089</v>
      </c>
      <c r="GA243" s="62">
        <f t="shared" si="59"/>
        <v>222890.89711481999</v>
      </c>
      <c r="GB243" s="62"/>
      <c r="GC243" s="29"/>
    </row>
    <row r="244" spans="2:185" s="29" customFormat="1" x14ac:dyDescent="0.2">
      <c r="B244" s="29" t="s">
        <v>92</v>
      </c>
      <c r="C244" s="62">
        <f t="shared" si="42"/>
        <v>12547.906650449999</v>
      </c>
      <c r="D244" s="62">
        <f t="shared" si="42"/>
        <v>19291.69490232</v>
      </c>
      <c r="E244" s="62">
        <f t="shared" si="42"/>
        <v>16564.298902560004</v>
      </c>
      <c r="F244" s="62">
        <f t="shared" si="42"/>
        <v>16033.701358349999</v>
      </c>
      <c r="G244" s="62">
        <f t="shared" si="42"/>
        <v>19137.23941419</v>
      </c>
      <c r="H244" s="62">
        <f t="shared" si="42"/>
        <v>16562.69809328</v>
      </c>
      <c r="I244" s="62">
        <f t="shared" si="42"/>
        <v>19589.524628440002</v>
      </c>
      <c r="J244" s="62">
        <f t="shared" si="42"/>
        <v>16032.322367369998</v>
      </c>
      <c r="K244" s="62">
        <f t="shared" si="42"/>
        <v>17015.430944849999</v>
      </c>
      <c r="L244" s="62">
        <f t="shared" si="42"/>
        <v>16841.373647109998</v>
      </c>
      <c r="M244" s="62">
        <f t="shared" si="43"/>
        <v>17141.035511039998</v>
      </c>
      <c r="N244" s="62">
        <f t="shared" si="43"/>
        <v>22663.656701440003</v>
      </c>
      <c r="O244" s="62">
        <f t="shared" si="43"/>
        <v>19333.330120480001</v>
      </c>
      <c r="P244" s="62">
        <f t="shared" si="43"/>
        <v>18559.2728479</v>
      </c>
      <c r="Q244" s="62">
        <f t="shared" si="43"/>
        <v>19915.320090259997</v>
      </c>
      <c r="R244" s="62">
        <f t="shared" si="43"/>
        <v>23236.439075680002</v>
      </c>
      <c r="S244" s="62">
        <f t="shared" si="43"/>
        <v>23763.861666360001</v>
      </c>
      <c r="T244" s="62">
        <f t="shared" si="43"/>
        <v>28150.514001369997</v>
      </c>
      <c r="U244" s="62">
        <f t="shared" si="43"/>
        <v>28526.492736</v>
      </c>
      <c r="V244" s="62">
        <f t="shared" si="43"/>
        <v>25958.084667480001</v>
      </c>
      <c r="W244" s="62">
        <f t="shared" si="44"/>
        <v>26256.844324679998</v>
      </c>
      <c r="X244" s="62">
        <f t="shared" si="44"/>
        <v>25957.882203660003</v>
      </c>
      <c r="Y244" s="62">
        <f t="shared" si="44"/>
        <v>30268.550944440001</v>
      </c>
      <c r="Z244" s="62">
        <f t="shared" si="44"/>
        <v>30794.580805449998</v>
      </c>
      <c r="AA244" s="62">
        <f t="shared" si="44"/>
        <v>30870.821688460001</v>
      </c>
      <c r="AB244" s="62">
        <f t="shared" si="44"/>
        <v>30871.155736069999</v>
      </c>
      <c r="AC244" s="62">
        <f t="shared" si="44"/>
        <v>31167.813404159999</v>
      </c>
      <c r="AD244" s="62">
        <f t="shared" si="44"/>
        <v>34110.940510230001</v>
      </c>
      <c r="AE244" s="62">
        <f t="shared" si="44"/>
        <v>31767.953669620001</v>
      </c>
      <c r="AF244" s="62">
        <f t="shared" si="44"/>
        <v>31084.754800439998</v>
      </c>
      <c r="AG244" s="62">
        <f t="shared" si="45"/>
        <v>30701.591934479995</v>
      </c>
      <c r="AH244" s="62">
        <f t="shared" si="45"/>
        <v>27149.724680579999</v>
      </c>
      <c r="AI244" s="62">
        <f t="shared" si="45"/>
        <v>27150.019034579997</v>
      </c>
      <c r="AJ244" s="62">
        <f t="shared" si="45"/>
        <v>28205.871759680002</v>
      </c>
      <c r="AK244" s="62">
        <f t="shared" si="45"/>
        <v>25334.183975519998</v>
      </c>
      <c r="AL244" s="62">
        <f t="shared" si="45"/>
        <v>29259.10925872</v>
      </c>
      <c r="AM244" s="62">
        <f t="shared" si="45"/>
        <v>28202.8385432</v>
      </c>
      <c r="AN244" s="62">
        <f t="shared" si="45"/>
        <v>27291.776508970001</v>
      </c>
      <c r="AO244" s="62">
        <f t="shared" si="45"/>
        <v>27596.651417559999</v>
      </c>
      <c r="AP244" s="62">
        <f t="shared" si="45"/>
        <v>27520.637157500001</v>
      </c>
      <c r="AQ244" s="62">
        <f t="shared" si="46"/>
        <v>27671.99877075</v>
      </c>
      <c r="AR244" s="62">
        <f t="shared" si="46"/>
        <v>25934.245854719997</v>
      </c>
      <c r="AS244" s="62">
        <f t="shared" si="46"/>
        <v>30692.948001839999</v>
      </c>
      <c r="AT244" s="62">
        <f t="shared" si="46"/>
        <v>30087.73029834</v>
      </c>
      <c r="AU244" s="62">
        <f t="shared" si="46"/>
        <v>31373.587352749997</v>
      </c>
      <c r="AV244" s="62">
        <f t="shared" si="46"/>
        <v>27815.943028599999</v>
      </c>
      <c r="AW244" s="62">
        <f t="shared" si="46"/>
        <v>26155.668249830003</v>
      </c>
      <c r="AX244" s="62">
        <f t="shared" si="46"/>
        <v>27245.985795210003</v>
      </c>
      <c r="AY244" s="62">
        <f t="shared" si="46"/>
        <v>27245.41246336</v>
      </c>
      <c r="AZ244" s="62">
        <f t="shared" si="46"/>
        <v>27473.262292129999</v>
      </c>
      <c r="BA244" s="62">
        <f t="shared" si="47"/>
        <v>28148.626059210001</v>
      </c>
      <c r="BB244" s="62">
        <f t="shared" si="47"/>
        <v>27771.637419600003</v>
      </c>
      <c r="BC244" s="62">
        <f t="shared" si="47"/>
        <v>26791.047577499998</v>
      </c>
      <c r="BD244" s="62">
        <f t="shared" si="47"/>
        <v>26409.137565360004</v>
      </c>
      <c r="BE244" s="62">
        <f t="shared" si="47"/>
        <v>28982.935981999999</v>
      </c>
      <c r="BF244" s="62">
        <f t="shared" si="47"/>
        <v>30269.462620320002</v>
      </c>
      <c r="BG244" s="62">
        <f t="shared" si="47"/>
        <v>30943.856082720002</v>
      </c>
      <c r="BH244" s="62">
        <f t="shared" si="47"/>
        <v>28675.3874799</v>
      </c>
      <c r="BI244" s="62">
        <f t="shared" si="47"/>
        <v>28068.60223791</v>
      </c>
      <c r="BJ244" s="62">
        <f t="shared" si="47"/>
        <v>29125.648135409996</v>
      </c>
      <c r="BK244" s="62">
        <f t="shared" si="48"/>
        <v>29202.287553600003</v>
      </c>
      <c r="BL244" s="62">
        <f t="shared" si="48"/>
        <v>28973.223591739999</v>
      </c>
      <c r="BM244" s="62">
        <f t="shared" si="48"/>
        <v>28750.520771040003</v>
      </c>
      <c r="BN244" s="62">
        <f t="shared" si="48"/>
        <v>29805.686819999999</v>
      </c>
      <c r="BO244" s="62">
        <f t="shared" si="48"/>
        <v>29651.52233616</v>
      </c>
      <c r="BP244" s="62">
        <f t="shared" si="48"/>
        <v>29574.478405080001</v>
      </c>
      <c r="BQ244" s="62">
        <f t="shared" si="48"/>
        <v>27535.935341839999</v>
      </c>
      <c r="BR244" s="62">
        <f t="shared" si="48"/>
        <v>28669.695016039997</v>
      </c>
      <c r="BS244" s="62">
        <f t="shared" si="48"/>
        <v>30026.506021399997</v>
      </c>
      <c r="BT244" s="62">
        <f t="shared" si="48"/>
        <v>30256.194759500002</v>
      </c>
      <c r="BU244" s="62">
        <f t="shared" si="49"/>
        <v>29044.099129109996</v>
      </c>
      <c r="BV244" s="62">
        <f t="shared" si="49"/>
        <v>28589.2445745</v>
      </c>
      <c r="BW244" s="62">
        <f t="shared" si="49"/>
        <v>28734.304757239999</v>
      </c>
      <c r="BX244" s="62">
        <f t="shared" si="49"/>
        <v>30019.225306999997</v>
      </c>
      <c r="BY244" s="62">
        <f t="shared" si="49"/>
        <v>27829.269512160001</v>
      </c>
      <c r="BZ244" s="62">
        <f t="shared" si="49"/>
        <v>25484.605209559999</v>
      </c>
      <c r="CA244" s="62">
        <f t="shared" si="49"/>
        <v>24196.370260649997</v>
      </c>
      <c r="CB244" s="62">
        <f t="shared" si="49"/>
        <v>24349.069140750002</v>
      </c>
      <c r="CC244" s="62">
        <f t="shared" si="49"/>
        <v>25858.116536460002</v>
      </c>
      <c r="CD244" s="62">
        <f t="shared" si="49"/>
        <v>29180.797404000001</v>
      </c>
      <c r="CE244" s="62">
        <f t="shared" si="50"/>
        <v>28200.664289200002</v>
      </c>
      <c r="CF244" s="62">
        <f t="shared" si="50"/>
        <v>28347.299709299998</v>
      </c>
      <c r="CG244" s="62">
        <f t="shared" si="50"/>
        <v>28729.313875669999</v>
      </c>
      <c r="CH244" s="62">
        <f t="shared" si="50"/>
        <v>24418.074341359999</v>
      </c>
      <c r="CI244" s="62">
        <f t="shared" si="50"/>
        <v>22610.733495359997</v>
      </c>
      <c r="CJ244" s="62">
        <f t="shared" si="50"/>
        <v>20872.669141440001</v>
      </c>
      <c r="CK244" s="62">
        <f t="shared" si="50"/>
        <v>19209.745466519998</v>
      </c>
      <c r="CL244" s="62">
        <f t="shared" si="50"/>
        <v>18603.779290899998</v>
      </c>
      <c r="CM244" s="62">
        <f t="shared" si="50"/>
        <v>19132.220985839998</v>
      </c>
      <c r="CN244" s="62">
        <f t="shared" si="50"/>
        <v>22073.372662680002</v>
      </c>
      <c r="CO244" s="62">
        <f t="shared" si="51"/>
        <v>23359.232398199998</v>
      </c>
      <c r="CP244" s="62">
        <f t="shared" si="51"/>
        <v>24568.337675200004</v>
      </c>
      <c r="CQ244" s="62">
        <f t="shared" si="51"/>
        <v>22751.82656175</v>
      </c>
      <c r="CR244" s="62">
        <f t="shared" si="51"/>
        <v>26373.6523624</v>
      </c>
      <c r="CS244" s="62">
        <f t="shared" si="51"/>
        <v>29244.139543000005</v>
      </c>
      <c r="CT244" s="62">
        <f t="shared" si="51"/>
        <v>28035.221248550002</v>
      </c>
      <c r="CU244" s="62">
        <f t="shared" si="51"/>
        <v>26602.503303200003</v>
      </c>
      <c r="CV244" s="62">
        <f t="shared" si="51"/>
        <v>23953.591849839999</v>
      </c>
      <c r="CW244" s="62">
        <f t="shared" si="51"/>
        <v>22820.786683639999</v>
      </c>
      <c r="CX244" s="62">
        <f t="shared" si="51"/>
        <v>16410.727307019999</v>
      </c>
      <c r="CY244" s="62">
        <f t="shared" si="52"/>
        <v>21838.372052639999</v>
      </c>
      <c r="CZ244" s="62">
        <f t="shared" si="52"/>
        <v>23873.24822456</v>
      </c>
      <c r="DA244" s="62">
        <f t="shared" si="52"/>
        <v>22289.122715670001</v>
      </c>
      <c r="DB244" s="62">
        <f t="shared" si="52"/>
        <v>15504.556040719999</v>
      </c>
      <c r="DC244" s="62">
        <f t="shared" si="52"/>
        <v>23495.679752550001</v>
      </c>
      <c r="DD244" s="62">
        <f t="shared" si="52"/>
        <v>26135.502979560002</v>
      </c>
      <c r="DE244" s="62">
        <f t="shared" si="52"/>
        <v>28322.934919439998</v>
      </c>
      <c r="DF244" s="62">
        <f t="shared" si="52"/>
        <v>26968.100331329995</v>
      </c>
      <c r="DG244" s="62">
        <f t="shared" si="52"/>
        <v>25374.268818679997</v>
      </c>
      <c r="DH244" s="62">
        <f t="shared" si="52"/>
        <v>24471.221946219997</v>
      </c>
      <c r="DI244" s="62">
        <f t="shared" si="53"/>
        <v>23492.245557989998</v>
      </c>
      <c r="DJ244" s="62">
        <f t="shared" si="53"/>
        <v>24695.514778500001</v>
      </c>
      <c r="DK244" s="62">
        <f t="shared" si="53"/>
        <v>22889.027265299999</v>
      </c>
      <c r="DL244" s="62">
        <f t="shared" si="53"/>
        <v>26958.542003120001</v>
      </c>
      <c r="DM244" s="62">
        <f t="shared" si="53"/>
        <v>27339.636366840001</v>
      </c>
      <c r="DN244" s="62">
        <f t="shared" si="53"/>
        <v>27937.003098959998</v>
      </c>
      <c r="DO244" s="62">
        <f t="shared" si="53"/>
        <v>28694.213963219998</v>
      </c>
      <c r="DP244" s="62">
        <f t="shared" si="53"/>
        <v>29067.629137800002</v>
      </c>
      <c r="DQ244" s="62">
        <f t="shared" si="53"/>
        <v>29822.771249549998</v>
      </c>
      <c r="DR244" s="62">
        <f t="shared" si="53"/>
        <v>27252.364710649996</v>
      </c>
      <c r="DS244" s="62">
        <f t="shared" si="54"/>
        <v>25974.175146080001</v>
      </c>
      <c r="DT244" s="62">
        <f t="shared" si="54"/>
        <v>22875.368721810002</v>
      </c>
      <c r="DU244" s="62">
        <f t="shared" si="54"/>
        <v>24688.039832219998</v>
      </c>
      <c r="DV244" s="62">
        <f t="shared" si="54"/>
        <v>18659.252503619999</v>
      </c>
      <c r="DW244" s="62">
        <f t="shared" si="54"/>
        <v>15719.140606800001</v>
      </c>
      <c r="DX244" s="62">
        <f t="shared" si="54"/>
        <v>16774.860400079997</v>
      </c>
      <c r="DY244" s="62">
        <f t="shared" si="54"/>
        <v>18579.84126786</v>
      </c>
      <c r="DZ244" s="62">
        <f t="shared" si="54"/>
        <v>21670.08814752</v>
      </c>
      <c r="EA244" s="62">
        <f t="shared" si="54"/>
        <v>20231.670911239999</v>
      </c>
      <c r="EB244" s="62">
        <f t="shared" si="54"/>
        <v>39934.432017200001</v>
      </c>
      <c r="EC244" s="62">
        <f t="shared" si="55"/>
        <v>34942.5066305</v>
      </c>
      <c r="ED244" s="62">
        <f t="shared" si="55"/>
        <v>33885.16602158</v>
      </c>
      <c r="EE244" s="62">
        <f t="shared" si="55"/>
        <v>29730.714870920001</v>
      </c>
      <c r="EF244" s="62">
        <f t="shared" si="55"/>
        <v>36601.370090879995</v>
      </c>
      <c r="EG244" s="62">
        <f t="shared" si="55"/>
        <v>27240.326345949998</v>
      </c>
      <c r="EH244" s="62">
        <f t="shared" si="55"/>
        <v>34704.865415790002</v>
      </c>
      <c r="EI244" s="62">
        <f t="shared" si="55"/>
        <v>33350.275141999999</v>
      </c>
      <c r="EJ244" s="62">
        <f t="shared" si="55"/>
        <v>33197.948434559999</v>
      </c>
      <c r="EK244" s="62">
        <f t="shared" si="55"/>
        <v>33801.962051909999</v>
      </c>
      <c r="EL244" s="62">
        <f t="shared" si="55"/>
        <v>34934.391064999996</v>
      </c>
      <c r="EM244" s="62">
        <f t="shared" si="56"/>
        <v>42108.801002860004</v>
      </c>
      <c r="EN244" s="62">
        <f t="shared" si="56"/>
        <v>39690.41426754</v>
      </c>
      <c r="EO244" s="62">
        <f t="shared" si="56"/>
        <v>41119.47297612</v>
      </c>
      <c r="EP244" s="62">
        <f t="shared" si="56"/>
        <v>40819.542288740005</v>
      </c>
      <c r="EQ244" s="62">
        <f t="shared" si="56"/>
        <v>39154.110958740006</v>
      </c>
      <c r="ER244" s="62">
        <f t="shared" si="56"/>
        <v>38097.574174530004</v>
      </c>
      <c r="ES244" s="62">
        <f t="shared" si="56"/>
        <v>37722.099762000005</v>
      </c>
      <c r="ET244" s="62">
        <f t="shared" si="56"/>
        <v>38700.300495759999</v>
      </c>
      <c r="EU244" s="62">
        <f t="shared" si="56"/>
        <v>35449.960187069999</v>
      </c>
      <c r="EV244" s="62">
        <f t="shared" si="56"/>
        <v>35600.814129210004</v>
      </c>
      <c r="EW244" s="62">
        <f t="shared" si="57"/>
        <v>36203.314908799999</v>
      </c>
      <c r="EX244" s="62">
        <f t="shared" si="57"/>
        <v>38091.292431790003</v>
      </c>
      <c r="EY244" s="62">
        <f t="shared" si="57"/>
        <v>38166.113372300002</v>
      </c>
      <c r="EZ244" s="62">
        <f t="shared" si="57"/>
        <v>37629.864167240004</v>
      </c>
      <c r="FA244" s="62">
        <f t="shared" si="57"/>
        <v>40273.291048210005</v>
      </c>
      <c r="FB244" s="62">
        <f t="shared" si="57"/>
        <v>40801.449591600009</v>
      </c>
      <c r="FC244" s="62">
        <f t="shared" si="57"/>
        <v>40424.810628270003</v>
      </c>
      <c r="FD244" s="62">
        <f t="shared" si="57"/>
        <v>39820.053037440004</v>
      </c>
      <c r="FE244" s="62">
        <f t="shared" si="57"/>
        <v>40570.180828800003</v>
      </c>
      <c r="FF244" s="62">
        <f t="shared" si="57"/>
        <v>22170.27767598</v>
      </c>
      <c r="FG244" s="62">
        <f t="shared" si="58"/>
        <v>23149.259710650003</v>
      </c>
      <c r="FH244" s="62">
        <f t="shared" si="58"/>
        <v>24578.574587679999</v>
      </c>
      <c r="FI244" s="62">
        <f t="shared" si="58"/>
        <v>26006.383770499997</v>
      </c>
      <c r="FJ244" s="62">
        <f t="shared" si="58"/>
        <v>29769.848302260005</v>
      </c>
      <c r="FK244" s="62">
        <f t="shared" si="58"/>
        <v>31279.608861039997</v>
      </c>
      <c r="FL244" s="62">
        <f t="shared" si="58"/>
        <v>23218.525805199999</v>
      </c>
      <c r="FM244" s="62">
        <f t="shared" si="58"/>
        <v>19830.9165264</v>
      </c>
      <c r="FN244" s="62">
        <f t="shared" si="58"/>
        <v>19227.170364060003</v>
      </c>
      <c r="FO244" s="62">
        <f t="shared" si="58"/>
        <v>21108.231003000001</v>
      </c>
      <c r="FP244" s="62">
        <f t="shared" si="58"/>
        <v>19977.704884449999</v>
      </c>
      <c r="FQ244" s="62">
        <f t="shared" si="59"/>
        <v>14787.466964879999</v>
      </c>
      <c r="FR244" s="62">
        <f t="shared" si="59"/>
        <v>16064.363356469999</v>
      </c>
      <c r="FS244" s="62">
        <f t="shared" si="59"/>
        <v>15842.186357220002</v>
      </c>
      <c r="FT244" s="62">
        <f t="shared" si="59"/>
        <v>16515.455242</v>
      </c>
      <c r="FU244" s="62">
        <f t="shared" si="59"/>
        <v>21782.587431690001</v>
      </c>
      <c r="FV244" s="62">
        <f t="shared" si="59"/>
        <v>24939.535826920001</v>
      </c>
      <c r="FW244" s="62">
        <f t="shared" si="59"/>
        <v>25619.156202700004</v>
      </c>
      <c r="FX244" s="62">
        <f t="shared" si="59"/>
        <v>26895.448051060001</v>
      </c>
      <c r="FY244" s="62">
        <f t="shared" si="59"/>
        <v>33075.965280500001</v>
      </c>
      <c r="FZ244" s="62">
        <f t="shared" si="59"/>
        <v>32548.915882560003</v>
      </c>
      <c r="GA244" s="62">
        <f t="shared" si="59"/>
        <v>29681.501249690002</v>
      </c>
      <c r="GB244" s="62"/>
    </row>
    <row r="245" spans="2:185" s="29" customFormat="1" x14ac:dyDescent="0.2">
      <c r="B245" s="29" t="s">
        <v>80</v>
      </c>
      <c r="C245" s="62">
        <f t="shared" si="42"/>
        <v>51382.360993259987</v>
      </c>
      <c r="D245" s="62">
        <f t="shared" si="42"/>
        <v>51369.898071879994</v>
      </c>
      <c r="E245" s="62">
        <f t="shared" si="42"/>
        <v>51569.279130180003</v>
      </c>
      <c r="F245" s="62">
        <f t="shared" si="42"/>
        <v>55063.430980200006</v>
      </c>
      <c r="G245" s="62">
        <f t="shared" si="42"/>
        <v>55167.047579280006</v>
      </c>
      <c r="H245" s="62">
        <f t="shared" si="42"/>
        <v>55236.937897440002</v>
      </c>
      <c r="I245" s="62">
        <f t="shared" si="42"/>
        <v>54873.026098799994</v>
      </c>
      <c r="J245" s="62">
        <f t="shared" si="42"/>
        <v>50972.078743700004</v>
      </c>
      <c r="K245" s="62">
        <f t="shared" si="42"/>
        <v>50434.96996591999</v>
      </c>
      <c r="L245" s="62">
        <f t="shared" si="42"/>
        <v>50369.118976049998</v>
      </c>
      <c r="M245" s="62">
        <f t="shared" si="43"/>
        <v>50360.709381579989</v>
      </c>
      <c r="N245" s="62">
        <f t="shared" si="43"/>
        <v>50471.626474919991</v>
      </c>
      <c r="O245" s="62">
        <f t="shared" si="43"/>
        <v>50648.385964800007</v>
      </c>
      <c r="P245" s="62">
        <f t="shared" si="43"/>
        <v>50507.172749459998</v>
      </c>
      <c r="Q245" s="62">
        <f t="shared" si="43"/>
        <v>50590.379226459998</v>
      </c>
      <c r="R245" s="62">
        <f t="shared" si="43"/>
        <v>52470.293439000001</v>
      </c>
      <c r="S245" s="62">
        <f t="shared" si="43"/>
        <v>52376.799437250003</v>
      </c>
      <c r="T245" s="62">
        <f t="shared" si="43"/>
        <v>52377.520001999997</v>
      </c>
      <c r="U245" s="62">
        <f t="shared" si="43"/>
        <v>52263.489203190002</v>
      </c>
      <c r="V245" s="62">
        <f t="shared" si="43"/>
        <v>52211.170325339997</v>
      </c>
      <c r="W245" s="62">
        <f t="shared" si="44"/>
        <v>51845.328019200002</v>
      </c>
      <c r="X245" s="62">
        <f t="shared" si="44"/>
        <v>51741.209095550003</v>
      </c>
      <c r="Y245" s="62">
        <f t="shared" si="44"/>
        <v>51614.533933559993</v>
      </c>
      <c r="Z245" s="62">
        <f t="shared" si="44"/>
        <v>51607.14937082</v>
      </c>
      <c r="AA245" s="62">
        <f t="shared" si="44"/>
        <v>51398.275165899999</v>
      </c>
      <c r="AB245" s="62">
        <f t="shared" si="44"/>
        <v>51179.8677962</v>
      </c>
      <c r="AC245" s="62">
        <f t="shared" si="44"/>
        <v>50847.019873340003</v>
      </c>
      <c r="AD245" s="62">
        <f t="shared" si="44"/>
        <v>50941.819576950009</v>
      </c>
      <c r="AE245" s="62">
        <f t="shared" si="44"/>
        <v>50715.456790979995</v>
      </c>
      <c r="AF245" s="62">
        <f t="shared" si="44"/>
        <v>50554.307178299998</v>
      </c>
      <c r="AG245" s="62">
        <f t="shared" si="45"/>
        <v>50677.615188160002</v>
      </c>
      <c r="AH245" s="62">
        <f t="shared" si="45"/>
        <v>50573.649473149999</v>
      </c>
      <c r="AI245" s="62">
        <f t="shared" si="45"/>
        <v>50460.230366299998</v>
      </c>
      <c r="AJ245" s="62">
        <f t="shared" si="45"/>
        <v>50241.999046679994</v>
      </c>
      <c r="AK245" s="62">
        <f t="shared" si="45"/>
        <v>50231.076037520004</v>
      </c>
      <c r="AL245" s="62">
        <f t="shared" si="45"/>
        <v>49775.171270660001</v>
      </c>
      <c r="AM245" s="62">
        <f t="shared" si="45"/>
        <v>49709.216916700003</v>
      </c>
      <c r="AN245" s="62">
        <f t="shared" si="45"/>
        <v>48824.636871659997</v>
      </c>
      <c r="AO245" s="62">
        <f t="shared" si="45"/>
        <v>49249.646367040004</v>
      </c>
      <c r="AP245" s="62">
        <f t="shared" si="45"/>
        <v>49146.681370669998</v>
      </c>
      <c r="AQ245" s="62">
        <f t="shared" si="46"/>
        <v>48920.514566420003</v>
      </c>
      <c r="AR245" s="62">
        <f t="shared" si="46"/>
        <v>48760.212862200002</v>
      </c>
      <c r="AS245" s="62">
        <f t="shared" si="46"/>
        <v>48517.660268030006</v>
      </c>
      <c r="AT245" s="62">
        <f t="shared" si="46"/>
        <v>48508.512972920005</v>
      </c>
      <c r="AU245" s="62">
        <f t="shared" si="46"/>
        <v>48288.659366239997</v>
      </c>
      <c r="AV245" s="62">
        <f t="shared" si="46"/>
        <v>48824.489491609995</v>
      </c>
      <c r="AW245" s="62">
        <f t="shared" si="46"/>
        <v>48609.213745260007</v>
      </c>
      <c r="AX245" s="62">
        <f t="shared" si="46"/>
        <v>48817.407289909999</v>
      </c>
      <c r="AY245" s="62">
        <f t="shared" si="46"/>
        <v>48797.644894179997</v>
      </c>
      <c r="AZ245" s="62">
        <f t="shared" si="46"/>
        <v>48889.154845560006</v>
      </c>
      <c r="BA245" s="62">
        <f t="shared" si="47"/>
        <v>49299.532402959987</v>
      </c>
      <c r="BB245" s="62">
        <f t="shared" si="47"/>
        <v>49175.002908199996</v>
      </c>
      <c r="BC245" s="62">
        <f t="shared" si="47"/>
        <v>49391.401586159998</v>
      </c>
      <c r="BD245" s="62">
        <f t="shared" si="47"/>
        <v>49392.152539560004</v>
      </c>
      <c r="BE245" s="62">
        <f t="shared" si="47"/>
        <v>49366.411563840004</v>
      </c>
      <c r="BF245" s="62">
        <f t="shared" si="47"/>
        <v>49435.912111300007</v>
      </c>
      <c r="BG245" s="62">
        <f t="shared" si="47"/>
        <v>49277.6174311</v>
      </c>
      <c r="BH245" s="62">
        <f t="shared" si="47"/>
        <v>49188.136393400011</v>
      </c>
      <c r="BI245" s="62">
        <f t="shared" si="47"/>
        <v>49334.113681380004</v>
      </c>
      <c r="BJ245" s="62">
        <f t="shared" si="47"/>
        <v>49548.935646319995</v>
      </c>
      <c r="BK245" s="62">
        <f t="shared" si="48"/>
        <v>49549.653481239991</v>
      </c>
      <c r="BL245" s="62">
        <f t="shared" si="48"/>
        <v>49652.736379399998</v>
      </c>
      <c r="BM245" s="62">
        <f t="shared" si="48"/>
        <v>49551.117634479997</v>
      </c>
      <c r="BN245" s="62">
        <f t="shared" si="48"/>
        <v>49751.770675860003</v>
      </c>
      <c r="BO245" s="62">
        <f t="shared" si="48"/>
        <v>49627.346954349996</v>
      </c>
      <c r="BP245" s="62">
        <f t="shared" si="48"/>
        <v>49820.406259689989</v>
      </c>
      <c r="BQ245" s="62">
        <f t="shared" si="48"/>
        <v>49718.826966599998</v>
      </c>
      <c r="BR245" s="62">
        <f t="shared" si="48"/>
        <v>54239.484844080005</v>
      </c>
      <c r="BS245" s="62">
        <f t="shared" si="48"/>
        <v>50652.562134479995</v>
      </c>
      <c r="BT245" s="62">
        <f t="shared" si="48"/>
        <v>50641.379460720003</v>
      </c>
      <c r="BU245" s="62">
        <f t="shared" si="49"/>
        <v>50732.359273230002</v>
      </c>
      <c r="BV245" s="62">
        <f t="shared" si="49"/>
        <v>50825.492882000006</v>
      </c>
      <c r="BW245" s="62">
        <f t="shared" si="49"/>
        <v>50740.704982900003</v>
      </c>
      <c r="BX245" s="62">
        <f t="shared" si="49"/>
        <v>50741.437251800002</v>
      </c>
      <c r="BY245" s="62">
        <f t="shared" si="49"/>
        <v>50742.183359800001</v>
      </c>
      <c r="BZ245" s="62">
        <f t="shared" si="49"/>
        <v>50689.810516600002</v>
      </c>
      <c r="CA245" s="62">
        <f t="shared" si="49"/>
        <v>50865.391777800003</v>
      </c>
      <c r="CB245" s="62">
        <f t="shared" si="49"/>
        <v>50655.837440600008</v>
      </c>
      <c r="CC245" s="62">
        <f t="shared" si="49"/>
        <v>50846.067516759998</v>
      </c>
      <c r="CD245" s="62">
        <f t="shared" si="49"/>
        <v>50932.126719930005</v>
      </c>
      <c r="CE245" s="62">
        <f t="shared" si="50"/>
        <v>50516.373762620002</v>
      </c>
      <c r="CF245" s="62">
        <f t="shared" si="50"/>
        <v>50730.018908940001</v>
      </c>
      <c r="CG245" s="62">
        <f t="shared" si="50"/>
        <v>50551.692086670009</v>
      </c>
      <c r="CH245" s="62">
        <f t="shared" si="50"/>
        <v>50540.410360020011</v>
      </c>
      <c r="CI245" s="62">
        <f t="shared" si="50"/>
        <v>50632.891878800008</v>
      </c>
      <c r="CJ245" s="62">
        <f t="shared" si="50"/>
        <v>50622.139187200002</v>
      </c>
      <c r="CK245" s="62">
        <f t="shared" si="50"/>
        <v>50297.120351099999</v>
      </c>
      <c r="CL245" s="62">
        <f t="shared" si="50"/>
        <v>50399.531842559998</v>
      </c>
      <c r="CM245" s="62">
        <f t="shared" si="50"/>
        <v>50298.673005699988</v>
      </c>
      <c r="CN245" s="62">
        <f t="shared" si="50"/>
        <v>50352.457211559995</v>
      </c>
      <c r="CO245" s="62">
        <f t="shared" si="51"/>
        <v>50443.438919129992</v>
      </c>
      <c r="CP245" s="62">
        <f t="shared" si="51"/>
        <v>50534.372043119998</v>
      </c>
      <c r="CQ245" s="62">
        <f t="shared" si="51"/>
        <v>50517.01836088</v>
      </c>
      <c r="CR245" s="62">
        <f t="shared" si="51"/>
        <v>50496.594177919993</v>
      </c>
      <c r="CS245" s="62">
        <f t="shared" si="51"/>
        <v>50497.361885119994</v>
      </c>
      <c r="CT245" s="62">
        <f t="shared" si="51"/>
        <v>50599.776626060011</v>
      </c>
      <c r="CU245" s="62">
        <f t="shared" si="51"/>
        <v>47043.434989249996</v>
      </c>
      <c r="CV245" s="62">
        <f t="shared" si="51"/>
        <v>47131.965280020006</v>
      </c>
      <c r="CW245" s="62">
        <f t="shared" si="51"/>
        <v>50740.259891579997</v>
      </c>
      <c r="CX245" s="62">
        <f t="shared" si="51"/>
        <v>50829.233171900007</v>
      </c>
      <c r="CY245" s="62">
        <f t="shared" si="52"/>
        <v>50780.260421080005</v>
      </c>
      <c r="CZ245" s="62">
        <f t="shared" si="52"/>
        <v>50679.674343480001</v>
      </c>
      <c r="DA245" s="62">
        <f t="shared" si="52"/>
        <v>50781.814921690006</v>
      </c>
      <c r="DB245" s="62">
        <f t="shared" si="52"/>
        <v>50839.360032360004</v>
      </c>
      <c r="DC245" s="62">
        <f t="shared" si="52"/>
        <v>50931.407286000001</v>
      </c>
      <c r="DD245" s="62">
        <f t="shared" si="52"/>
        <v>50910.549302700005</v>
      </c>
      <c r="DE245" s="62">
        <f t="shared" si="52"/>
        <v>50895.735650100003</v>
      </c>
      <c r="DF245" s="62">
        <f t="shared" si="52"/>
        <v>50997.68823362</v>
      </c>
      <c r="DG245" s="62">
        <f t="shared" si="52"/>
        <v>50998.482254440001</v>
      </c>
      <c r="DH245" s="62">
        <f t="shared" si="52"/>
        <v>50999.281543959994</v>
      </c>
      <c r="DI245" s="62">
        <f t="shared" si="53"/>
        <v>51099.009511299999</v>
      </c>
      <c r="DJ245" s="62">
        <f t="shared" si="53"/>
        <v>51197.0531424</v>
      </c>
      <c r="DK245" s="62">
        <f t="shared" si="53"/>
        <v>51304.235068800001</v>
      </c>
      <c r="DL245" s="62">
        <f t="shared" si="53"/>
        <v>51301.1193642</v>
      </c>
      <c r="DM245" s="62">
        <f t="shared" si="53"/>
        <v>51296.056407000004</v>
      </c>
      <c r="DN245" s="62">
        <f t="shared" si="53"/>
        <v>51287.618125099994</v>
      </c>
      <c r="DO245" s="62">
        <f t="shared" si="53"/>
        <v>51812.467660839997</v>
      </c>
      <c r="DP245" s="62">
        <f t="shared" si="53"/>
        <v>51701.186793600005</v>
      </c>
      <c r="DQ245" s="62">
        <f t="shared" si="53"/>
        <v>51598.532934539995</v>
      </c>
      <c r="DR245" s="62">
        <f t="shared" si="53"/>
        <v>51537.69963796001</v>
      </c>
      <c r="DS245" s="62">
        <f t="shared" si="54"/>
        <v>51428.048912500002</v>
      </c>
      <c r="DT245" s="62">
        <f t="shared" si="54"/>
        <v>51321.449013729987</v>
      </c>
      <c r="DU245" s="62">
        <f t="shared" si="54"/>
        <v>51322.208204049988</v>
      </c>
      <c r="DV245" s="62">
        <f t="shared" si="54"/>
        <v>51424.191924300001</v>
      </c>
      <c r="DW245" s="62">
        <f t="shared" si="54"/>
        <v>51419.919375500001</v>
      </c>
      <c r="DX245" s="62">
        <f t="shared" si="54"/>
        <v>51103.971046199993</v>
      </c>
      <c r="DY245" s="62">
        <f t="shared" si="54"/>
        <v>54632.628824399995</v>
      </c>
      <c r="DZ245" s="62">
        <f t="shared" si="54"/>
        <v>53388.859982849994</v>
      </c>
      <c r="EA245" s="62">
        <f t="shared" si="54"/>
        <v>53272.352053770002</v>
      </c>
      <c r="EB245" s="62">
        <f t="shared" si="54"/>
        <v>53273.179467960006</v>
      </c>
      <c r="EC245" s="62">
        <f t="shared" si="55"/>
        <v>53062.423027299999</v>
      </c>
      <c r="ED245" s="62">
        <f t="shared" si="55"/>
        <v>53081.353111360011</v>
      </c>
      <c r="EE245" s="62">
        <f t="shared" si="55"/>
        <v>52969.080641</v>
      </c>
      <c r="EF245" s="62">
        <f t="shared" si="55"/>
        <v>52860.208742899995</v>
      </c>
      <c r="EG245" s="62">
        <f t="shared" si="55"/>
        <v>52744.511146949997</v>
      </c>
      <c r="EH245" s="62">
        <f t="shared" si="55"/>
        <v>52166.056749400006</v>
      </c>
      <c r="EI245" s="62">
        <f t="shared" si="55"/>
        <v>52166.81813746001</v>
      </c>
      <c r="EJ245" s="62">
        <f t="shared" si="55"/>
        <v>52066.957235789996</v>
      </c>
      <c r="EK245" s="62">
        <f t="shared" si="55"/>
        <v>51803.572985319995</v>
      </c>
      <c r="EL245" s="62">
        <f t="shared" si="55"/>
        <v>51799.230163719993</v>
      </c>
      <c r="EM245" s="62">
        <f t="shared" si="56"/>
        <v>51549.011395150002</v>
      </c>
      <c r="EN245" s="62">
        <f t="shared" si="56"/>
        <v>60732.932687189998</v>
      </c>
      <c r="EO245" s="62">
        <f t="shared" si="56"/>
        <v>60733.400718060002</v>
      </c>
      <c r="EP245" s="62">
        <f t="shared" si="56"/>
        <v>60423.782510259989</v>
      </c>
      <c r="EQ245" s="62">
        <f t="shared" si="56"/>
        <v>60424.666078270006</v>
      </c>
      <c r="ER245" s="62">
        <f t="shared" si="56"/>
        <v>60302.979064099993</v>
      </c>
      <c r="ES245" s="62">
        <f t="shared" si="56"/>
        <v>60296.627828199991</v>
      </c>
      <c r="ET245" s="62">
        <f t="shared" si="56"/>
        <v>60254.437069700005</v>
      </c>
      <c r="EU245" s="62">
        <f t="shared" si="56"/>
        <v>60250.629022999994</v>
      </c>
      <c r="EV245" s="62">
        <f t="shared" si="56"/>
        <v>60126.08785104999</v>
      </c>
      <c r="EW245" s="62">
        <f t="shared" si="57"/>
        <v>60126.969354349996</v>
      </c>
      <c r="EX245" s="62">
        <f t="shared" si="57"/>
        <v>60127.8501311</v>
      </c>
      <c r="EY245" s="62">
        <f t="shared" si="57"/>
        <v>60012.841705140003</v>
      </c>
      <c r="EZ245" s="62">
        <f t="shared" si="57"/>
        <v>59910.293707500001</v>
      </c>
      <c r="FA245" s="62">
        <f t="shared" si="57"/>
        <v>59903.246623380001</v>
      </c>
      <c r="FB245" s="62">
        <f t="shared" si="57"/>
        <v>59999.608762979995</v>
      </c>
      <c r="FC245" s="62">
        <f t="shared" si="57"/>
        <v>60088.719812159994</v>
      </c>
      <c r="FD245" s="62">
        <f t="shared" si="57"/>
        <v>61217.867737919994</v>
      </c>
      <c r="FE245" s="62">
        <f t="shared" si="57"/>
        <v>61218.764714880002</v>
      </c>
      <c r="FF245" s="62">
        <f t="shared" si="57"/>
        <v>61111.480876829999</v>
      </c>
      <c r="FG245" s="62">
        <f t="shared" si="58"/>
        <v>61194.236176159997</v>
      </c>
      <c r="FH245" s="62">
        <f t="shared" si="58"/>
        <v>61090.366323179995</v>
      </c>
      <c r="FI245" s="62">
        <f t="shared" si="58"/>
        <v>61076.097293919993</v>
      </c>
      <c r="FJ245" s="62">
        <f t="shared" si="58"/>
        <v>61072.28153136</v>
      </c>
      <c r="FK245" s="62">
        <f t="shared" si="58"/>
        <v>61073.226942680005</v>
      </c>
      <c r="FL245" s="62">
        <f t="shared" si="58"/>
        <v>61383.277102500004</v>
      </c>
      <c r="FM245" s="62">
        <f t="shared" si="58"/>
        <v>61381.470195000002</v>
      </c>
      <c r="FN245" s="62">
        <f t="shared" si="58"/>
        <v>61373.570670000008</v>
      </c>
      <c r="FO245" s="62">
        <f t="shared" si="58"/>
        <v>61366.3437825</v>
      </c>
      <c r="FP245" s="62">
        <f t="shared" si="58"/>
        <v>61258.145898719988</v>
      </c>
      <c r="FQ245" s="62">
        <f t="shared" si="59"/>
        <v>61362.118889999998</v>
      </c>
      <c r="FR245" s="62">
        <f t="shared" si="59"/>
        <v>52208.608491870007</v>
      </c>
      <c r="FS245" s="62">
        <f t="shared" si="59"/>
        <v>52209.363236929996</v>
      </c>
      <c r="FT245" s="62">
        <f t="shared" si="59"/>
        <v>52315.758324900002</v>
      </c>
      <c r="FU245" s="62">
        <f t="shared" si="59"/>
        <v>52300.264037700006</v>
      </c>
      <c r="FV245" s="62">
        <f t="shared" si="59"/>
        <v>52296.413403360006</v>
      </c>
      <c r="FW245" s="62">
        <f t="shared" si="59"/>
        <v>52228.200136140011</v>
      </c>
      <c r="FX245" s="62">
        <f t="shared" si="59"/>
        <v>52222.65598452001</v>
      </c>
      <c r="FY245" s="62">
        <f t="shared" si="59"/>
        <v>52323.255357649999</v>
      </c>
      <c r="FZ245" s="62">
        <f t="shared" si="59"/>
        <v>52324.022794450007</v>
      </c>
      <c r="GA245" s="62">
        <f t="shared" si="59"/>
        <v>54747.254953000003</v>
      </c>
      <c r="GB245" s="62"/>
    </row>
    <row r="246" spans="2:185" s="29" customFormat="1" x14ac:dyDescent="0.2">
      <c r="B246" s="29" t="s">
        <v>56</v>
      </c>
      <c r="C246" s="62">
        <f t="shared" si="42"/>
        <v>238111.67049620996</v>
      </c>
      <c r="D246" s="62">
        <f t="shared" si="42"/>
        <v>240256.07265504001</v>
      </c>
      <c r="E246" s="62">
        <f t="shared" si="42"/>
        <v>242390.1349683</v>
      </c>
      <c r="F246" s="62">
        <f t="shared" si="42"/>
        <v>244507.18931167998</v>
      </c>
      <c r="G246" s="62">
        <f t="shared" si="42"/>
        <v>246510.82077858</v>
      </c>
      <c r="H246" s="62">
        <f t="shared" si="42"/>
        <v>248646.89475135002</v>
      </c>
      <c r="I246" s="62">
        <f t="shared" si="42"/>
        <v>263330.57176536001</v>
      </c>
      <c r="J246" s="62">
        <f t="shared" si="42"/>
        <v>263944.60430951999</v>
      </c>
      <c r="K246" s="62">
        <f t="shared" si="42"/>
        <v>264405.78524976998</v>
      </c>
      <c r="L246" s="62">
        <f t="shared" si="42"/>
        <v>264579.53878072003</v>
      </c>
      <c r="M246" s="62">
        <f t="shared" si="43"/>
        <v>265106.9171809</v>
      </c>
      <c r="N246" s="62">
        <f t="shared" si="43"/>
        <v>265747.44080978999</v>
      </c>
      <c r="O246" s="62">
        <f t="shared" si="43"/>
        <v>266374.27026314999</v>
      </c>
      <c r="P246" s="62">
        <f t="shared" si="43"/>
        <v>266779.03302981</v>
      </c>
      <c r="Q246" s="62">
        <f t="shared" si="43"/>
        <v>269007.40539854998</v>
      </c>
      <c r="R246" s="62">
        <f t="shared" si="43"/>
        <v>271154.80797789997</v>
      </c>
      <c r="S246" s="62">
        <f t="shared" si="43"/>
        <v>272290.97669331997</v>
      </c>
      <c r="T246" s="62">
        <f t="shared" si="43"/>
        <v>274174.03078218002</v>
      </c>
      <c r="U246" s="62">
        <f t="shared" si="43"/>
        <v>276772.85478041996</v>
      </c>
      <c r="V246" s="62">
        <f t="shared" si="43"/>
        <v>279500.72132081998</v>
      </c>
      <c r="W246" s="62">
        <f t="shared" si="44"/>
        <v>281967.47889169998</v>
      </c>
      <c r="X246" s="62">
        <f t="shared" si="44"/>
        <v>284413.92086054996</v>
      </c>
      <c r="Y246" s="62">
        <f t="shared" si="44"/>
        <v>286776.79681476997</v>
      </c>
      <c r="Z246" s="62">
        <f t="shared" si="44"/>
        <v>288941.66294084996</v>
      </c>
      <c r="AA246" s="62">
        <f t="shared" si="44"/>
        <v>291347.43373638002</v>
      </c>
      <c r="AB246" s="62">
        <f t="shared" si="44"/>
        <v>293903.56099711999</v>
      </c>
      <c r="AC246" s="62">
        <f t="shared" si="44"/>
        <v>292372.76049100002</v>
      </c>
      <c r="AD246" s="62">
        <f t="shared" si="44"/>
        <v>290833.7846894</v>
      </c>
      <c r="AE246" s="62">
        <f t="shared" si="44"/>
        <v>286248.90775428002</v>
      </c>
      <c r="AF246" s="62">
        <f t="shared" si="44"/>
        <v>281995.28173175</v>
      </c>
      <c r="AG246" s="62">
        <f t="shared" si="45"/>
        <v>277817.41447890003</v>
      </c>
      <c r="AH246" s="62">
        <f t="shared" si="45"/>
        <v>273974.86369839997</v>
      </c>
      <c r="AI246" s="62">
        <f t="shared" si="45"/>
        <v>270064.85685776005</v>
      </c>
      <c r="AJ246" s="62">
        <f t="shared" si="45"/>
        <v>269171.38711686002</v>
      </c>
      <c r="AK246" s="62">
        <f t="shared" si="45"/>
        <v>268367.02985448</v>
      </c>
      <c r="AL246" s="62">
        <f t="shared" si="45"/>
        <v>267493.14779828</v>
      </c>
      <c r="AM246" s="62">
        <f t="shared" si="45"/>
        <v>266999.28083990002</v>
      </c>
      <c r="AN246" s="62">
        <f t="shared" si="45"/>
        <v>266496.97007447999</v>
      </c>
      <c r="AO246" s="62">
        <f t="shared" si="45"/>
        <v>265970.34581477998</v>
      </c>
      <c r="AP246" s="62">
        <f t="shared" si="45"/>
        <v>265481.31466890004</v>
      </c>
      <c r="AQ246" s="62">
        <f t="shared" si="46"/>
        <v>261607.05297669998</v>
      </c>
      <c r="AR246" s="62">
        <f t="shared" si="46"/>
        <v>258072.77360084996</v>
      </c>
      <c r="AS246" s="62">
        <f t="shared" si="46"/>
        <v>253741.10505436</v>
      </c>
      <c r="AT246" s="62">
        <f t="shared" si="46"/>
        <v>250559.28969856002</v>
      </c>
      <c r="AU246" s="62">
        <f t="shared" si="46"/>
        <v>247427.28142740004</v>
      </c>
      <c r="AV246" s="62">
        <f t="shared" si="46"/>
        <v>244436.87185920001</v>
      </c>
      <c r="AW246" s="62">
        <f t="shared" si="46"/>
        <v>242268.73001281999</v>
      </c>
      <c r="AX246" s="62">
        <f t="shared" si="46"/>
        <v>242189.64326610003</v>
      </c>
      <c r="AY246" s="62">
        <f t="shared" si="46"/>
        <v>242167.47818129003</v>
      </c>
      <c r="AZ246" s="62">
        <f t="shared" si="46"/>
        <v>241838.44209173997</v>
      </c>
      <c r="BA246" s="62">
        <f t="shared" si="47"/>
        <v>241827.66935573998</v>
      </c>
      <c r="BB246" s="62">
        <f t="shared" si="47"/>
        <v>241738.08372607999</v>
      </c>
      <c r="BC246" s="62">
        <f t="shared" si="47"/>
        <v>241737.63897024002</v>
      </c>
      <c r="BD246" s="62">
        <f t="shared" si="47"/>
        <v>241774.53794091998</v>
      </c>
      <c r="BE246" s="62">
        <f t="shared" si="47"/>
        <v>241696.98576941004</v>
      </c>
      <c r="BF246" s="62">
        <f t="shared" si="47"/>
        <v>241682.78381322001</v>
      </c>
      <c r="BG246" s="62">
        <f t="shared" si="47"/>
        <v>244580.12412700002</v>
      </c>
      <c r="BH246" s="62">
        <f t="shared" si="47"/>
        <v>247317.81835625001</v>
      </c>
      <c r="BI246" s="62">
        <f t="shared" si="47"/>
        <v>249838.51050163995</v>
      </c>
      <c r="BJ246" s="62">
        <f t="shared" si="47"/>
        <v>252581.34681197998</v>
      </c>
      <c r="BK246" s="62">
        <f t="shared" si="48"/>
        <v>254745.74593650002</v>
      </c>
      <c r="BL246" s="62">
        <f t="shared" si="48"/>
        <v>256872.82732716002</v>
      </c>
      <c r="BM246" s="62">
        <f t="shared" si="48"/>
        <v>258850.60424225003</v>
      </c>
      <c r="BN246" s="62">
        <f t="shared" si="48"/>
        <v>258258.67420719995</v>
      </c>
      <c r="BO246" s="62">
        <f t="shared" si="48"/>
        <v>257557.80411928002</v>
      </c>
      <c r="BP246" s="62">
        <f t="shared" si="48"/>
        <v>256796.52767040004</v>
      </c>
      <c r="BQ246" s="62">
        <f t="shared" si="48"/>
        <v>256199.45886323004</v>
      </c>
      <c r="BR246" s="62">
        <f t="shared" si="48"/>
        <v>255639.66589815999</v>
      </c>
      <c r="BS246" s="62">
        <f t="shared" si="48"/>
        <v>255096.65159153997</v>
      </c>
      <c r="BT246" s="62">
        <f t="shared" si="48"/>
        <v>254560.3536756</v>
      </c>
      <c r="BU246" s="62">
        <f t="shared" si="49"/>
        <v>256976.78727944996</v>
      </c>
      <c r="BV246" s="62">
        <f t="shared" si="49"/>
        <v>259294.86897509999</v>
      </c>
      <c r="BW246" s="62">
        <f t="shared" si="49"/>
        <v>261459.87479795999</v>
      </c>
      <c r="BX246" s="62">
        <f t="shared" si="49"/>
        <v>263732.29453049996</v>
      </c>
      <c r="BY246" s="62">
        <f t="shared" si="49"/>
        <v>265781.14060148003</v>
      </c>
      <c r="BZ246" s="62">
        <f t="shared" si="49"/>
        <v>267845.74613251002</v>
      </c>
      <c r="CA246" s="62">
        <f t="shared" si="49"/>
        <v>269955.30891278002</v>
      </c>
      <c r="CB246" s="62">
        <f t="shared" si="49"/>
        <v>270056.73385680001</v>
      </c>
      <c r="CC246" s="62">
        <f t="shared" si="49"/>
        <v>270077.55680640001</v>
      </c>
      <c r="CD246" s="62">
        <f t="shared" si="49"/>
        <v>269470.48655039998</v>
      </c>
      <c r="CE246" s="62">
        <f t="shared" si="50"/>
        <v>269581.37680018996</v>
      </c>
      <c r="CF246" s="62">
        <f t="shared" si="50"/>
        <v>269803.68780195003</v>
      </c>
      <c r="CG246" s="62">
        <f t="shared" si="50"/>
        <v>270024.21938663995</v>
      </c>
      <c r="CH246" s="62">
        <f t="shared" si="50"/>
        <v>270322.93379843998</v>
      </c>
      <c r="CI246" s="62">
        <f t="shared" si="50"/>
        <v>270253.02835952002</v>
      </c>
      <c r="CJ246" s="62">
        <f t="shared" si="50"/>
        <v>270410.3862749</v>
      </c>
      <c r="CK246" s="62">
        <f t="shared" si="50"/>
        <v>270577.23028223997</v>
      </c>
      <c r="CL246" s="62">
        <f t="shared" si="50"/>
        <v>270836.31667288998</v>
      </c>
      <c r="CM246" s="62">
        <f t="shared" si="50"/>
        <v>271132.48712175002</v>
      </c>
      <c r="CN246" s="62">
        <f t="shared" si="50"/>
        <v>280306.55058032001</v>
      </c>
      <c r="CO246" s="62">
        <f t="shared" si="51"/>
        <v>281080.93619410001</v>
      </c>
      <c r="CP246" s="62">
        <f t="shared" si="51"/>
        <v>281580.78889743</v>
      </c>
      <c r="CQ246" s="62">
        <f t="shared" si="51"/>
        <v>282177.10137006006</v>
      </c>
      <c r="CR246" s="62">
        <f t="shared" si="51"/>
        <v>282344.67028152</v>
      </c>
      <c r="CS246" s="62">
        <f t="shared" si="51"/>
        <v>282566.36083602003</v>
      </c>
      <c r="CT246" s="62">
        <f t="shared" si="51"/>
        <v>282676.93897968001</v>
      </c>
      <c r="CU246" s="62">
        <f t="shared" si="51"/>
        <v>280055.43720588001</v>
      </c>
      <c r="CV246" s="62">
        <f t="shared" si="51"/>
        <v>277301.2342828</v>
      </c>
      <c r="CW246" s="62">
        <f t="shared" si="51"/>
        <v>274843.12544511998</v>
      </c>
      <c r="CX246" s="62">
        <f t="shared" si="51"/>
        <v>272467.19190399995</v>
      </c>
      <c r="CY246" s="62">
        <f t="shared" si="52"/>
        <v>270110.79371621</v>
      </c>
      <c r="CZ246" s="62">
        <f t="shared" si="52"/>
        <v>267889.41803514003</v>
      </c>
      <c r="DA246" s="62">
        <f t="shared" si="52"/>
        <v>265742.08094459999</v>
      </c>
      <c r="DB246" s="62">
        <f t="shared" si="52"/>
        <v>263461.03743392997</v>
      </c>
      <c r="DC246" s="62">
        <f t="shared" si="52"/>
        <v>261338.67696618001</v>
      </c>
      <c r="DD246" s="62">
        <f t="shared" si="52"/>
        <v>259094.42301348003</v>
      </c>
      <c r="DE246" s="62">
        <f t="shared" si="52"/>
        <v>256863.87953112004</v>
      </c>
      <c r="DF246" s="62">
        <f t="shared" si="52"/>
        <v>254680.75498668003</v>
      </c>
      <c r="DG246" s="62">
        <f t="shared" si="52"/>
        <v>252534.61442929998</v>
      </c>
      <c r="DH246" s="62">
        <f t="shared" si="52"/>
        <v>250388.48679408</v>
      </c>
      <c r="DI246" s="62">
        <f t="shared" si="53"/>
        <v>248249.43029049004</v>
      </c>
      <c r="DJ246" s="62">
        <f t="shared" si="53"/>
        <v>246162.51480479995</v>
      </c>
      <c r="DK246" s="62">
        <f t="shared" si="53"/>
        <v>244015.58282732003</v>
      </c>
      <c r="DL246" s="62">
        <f t="shared" si="53"/>
        <v>241945.96064399998</v>
      </c>
      <c r="DM246" s="62">
        <f t="shared" si="53"/>
        <v>240026.65639542998</v>
      </c>
      <c r="DN246" s="62">
        <f t="shared" si="53"/>
        <v>238214.91483431999</v>
      </c>
      <c r="DO246" s="62">
        <f t="shared" si="53"/>
        <v>236477.11958951998</v>
      </c>
      <c r="DP246" s="62">
        <f t="shared" si="53"/>
        <v>234671.37178968001</v>
      </c>
      <c r="DQ246" s="62">
        <f t="shared" si="53"/>
        <v>232953.77475908998</v>
      </c>
      <c r="DR246" s="62">
        <f t="shared" si="53"/>
        <v>222328.52940032003</v>
      </c>
      <c r="DS246" s="62">
        <f t="shared" si="54"/>
        <v>220669.97957136002</v>
      </c>
      <c r="DT246" s="62">
        <f t="shared" si="54"/>
        <v>219009.96519864001</v>
      </c>
      <c r="DU246" s="62">
        <f t="shared" si="54"/>
        <v>217382.94437999997</v>
      </c>
      <c r="DV246" s="62">
        <f t="shared" si="54"/>
        <v>215792.89957784</v>
      </c>
      <c r="DW246" s="62">
        <f t="shared" si="54"/>
        <v>215040.23387090999</v>
      </c>
      <c r="DX246" s="62">
        <f t="shared" si="54"/>
        <v>214282.96517088998</v>
      </c>
      <c r="DY246" s="62">
        <f t="shared" si="54"/>
        <v>231096.33410772</v>
      </c>
      <c r="DZ246" s="62">
        <f t="shared" si="54"/>
        <v>232809.78908158999</v>
      </c>
      <c r="EA246" s="62">
        <f t="shared" si="54"/>
        <v>234306.39609540001</v>
      </c>
      <c r="EB246" s="62">
        <f t="shared" si="54"/>
        <v>235710.32153747999</v>
      </c>
      <c r="EC246" s="62">
        <f t="shared" si="55"/>
        <v>237003.40329071999</v>
      </c>
      <c r="ED246" s="62">
        <f t="shared" si="55"/>
        <v>238200.39823492002</v>
      </c>
      <c r="EE246" s="62">
        <f t="shared" si="55"/>
        <v>239366.01854219998</v>
      </c>
      <c r="EF246" s="62">
        <f t="shared" si="55"/>
        <v>240595.59263167999</v>
      </c>
      <c r="EG246" s="62">
        <f t="shared" si="55"/>
        <v>241856.30829294</v>
      </c>
      <c r="EH246" s="62">
        <f t="shared" si="55"/>
        <v>242974.82493334997</v>
      </c>
      <c r="EI246" s="62">
        <f t="shared" si="55"/>
        <v>244045.76630202</v>
      </c>
      <c r="EJ246" s="62">
        <f t="shared" si="55"/>
        <v>245079.76919033995</v>
      </c>
      <c r="EK246" s="62">
        <f t="shared" si="55"/>
        <v>245527.60141661001</v>
      </c>
      <c r="EL246" s="62">
        <f t="shared" si="55"/>
        <v>245926.74915922002</v>
      </c>
      <c r="EM246" s="62">
        <f t="shared" si="56"/>
        <v>261138.22645871996</v>
      </c>
      <c r="EN246" s="62">
        <f t="shared" si="56"/>
        <v>261192.44323678</v>
      </c>
      <c r="EO246" s="62">
        <f t="shared" si="56"/>
        <v>261186.62817618001</v>
      </c>
      <c r="EP246" s="62">
        <f t="shared" si="56"/>
        <v>261186.23521548003</v>
      </c>
      <c r="EQ246" s="62">
        <f t="shared" si="56"/>
        <v>261148.93516261</v>
      </c>
      <c r="ER246" s="62">
        <f t="shared" si="56"/>
        <v>260871.15919932004</v>
      </c>
      <c r="ES246" s="62">
        <f t="shared" si="56"/>
        <v>260526.75480515003</v>
      </c>
      <c r="ET246" s="62">
        <f t="shared" si="56"/>
        <v>260135.61803108998</v>
      </c>
      <c r="EU246" s="62">
        <f t="shared" si="56"/>
        <v>259749.49094947998</v>
      </c>
      <c r="EV246" s="62">
        <f t="shared" si="56"/>
        <v>258822.87894110999</v>
      </c>
      <c r="EW246" s="62">
        <f t="shared" si="57"/>
        <v>258232.85259771999</v>
      </c>
      <c r="EX246" s="62">
        <f t="shared" si="57"/>
        <v>257834.70107120005</v>
      </c>
      <c r="EY246" s="62">
        <f t="shared" si="57"/>
        <v>258584.17380650004</v>
      </c>
      <c r="EZ246" s="62">
        <f t="shared" si="57"/>
        <v>259240.09476385999</v>
      </c>
      <c r="FA246" s="62">
        <f t="shared" si="57"/>
        <v>259220.85159476998</v>
      </c>
      <c r="FB246" s="62">
        <f t="shared" si="57"/>
        <v>259171.72757568001</v>
      </c>
      <c r="FC246" s="62">
        <f t="shared" si="57"/>
        <v>244381.36833</v>
      </c>
      <c r="FD246" s="62">
        <f t="shared" si="57"/>
        <v>244785.99989177997</v>
      </c>
      <c r="FE246" s="62">
        <f t="shared" si="57"/>
        <v>245080.22388413997</v>
      </c>
      <c r="FF246" s="62">
        <f t="shared" si="57"/>
        <v>245344.57782579999</v>
      </c>
      <c r="FG246" s="62">
        <f t="shared" si="58"/>
        <v>245666.44906523998</v>
      </c>
      <c r="FH246" s="62">
        <f t="shared" si="58"/>
        <v>246126.21993995999</v>
      </c>
      <c r="FI246" s="62">
        <f t="shared" si="58"/>
        <v>246321.26029980005</v>
      </c>
      <c r="FJ246" s="62">
        <f t="shared" si="58"/>
        <v>246377.02259954999</v>
      </c>
      <c r="FK246" s="62">
        <f t="shared" si="58"/>
        <v>246523.85271961999</v>
      </c>
      <c r="FL246" s="62">
        <f t="shared" si="58"/>
        <v>246670.67818995003</v>
      </c>
      <c r="FM246" s="62">
        <f t="shared" si="58"/>
        <v>246612.39627800003</v>
      </c>
      <c r="FN246" s="62">
        <f t="shared" si="58"/>
        <v>246521.11245197998</v>
      </c>
      <c r="FO246" s="62">
        <f t="shared" si="58"/>
        <v>247456.59014049996</v>
      </c>
      <c r="FP246" s="62">
        <f t="shared" si="58"/>
        <v>248376.05923500002</v>
      </c>
      <c r="FQ246" s="62">
        <f t="shared" si="59"/>
        <v>234772.46022698001</v>
      </c>
      <c r="FR246" s="62">
        <f t="shared" si="59"/>
        <v>236169.92256599999</v>
      </c>
      <c r="FS246" s="62">
        <f t="shared" si="59"/>
        <v>237567.39549912003</v>
      </c>
      <c r="FT246" s="62">
        <f t="shared" si="59"/>
        <v>238583.14368965998</v>
      </c>
      <c r="FU246" s="62">
        <f t="shared" si="59"/>
        <v>239590.88754053999</v>
      </c>
      <c r="FV246" s="62">
        <f t="shared" si="59"/>
        <v>240862.89782595</v>
      </c>
      <c r="FW246" s="62">
        <f t="shared" si="59"/>
        <v>242035.98343296</v>
      </c>
      <c r="FX246" s="62">
        <f t="shared" si="59"/>
        <v>243225.06742008001</v>
      </c>
      <c r="FY246" s="62">
        <f t="shared" si="59"/>
        <v>244401.07025208001</v>
      </c>
      <c r="FZ246" s="62">
        <f t="shared" si="59"/>
        <v>245246.04604745004</v>
      </c>
      <c r="GA246" s="62">
        <f t="shared" si="59"/>
        <v>245544.10058520001</v>
      </c>
      <c r="GB246" s="62"/>
    </row>
    <row r="247" spans="2:185" s="29" customFormat="1" x14ac:dyDescent="0.2">
      <c r="B247" s="29" t="s">
        <v>5</v>
      </c>
      <c r="C247" s="62">
        <f t="shared" si="42"/>
        <v>34684.679229599999</v>
      </c>
      <c r="D247" s="62">
        <f t="shared" si="42"/>
        <v>38541.930987630003</v>
      </c>
      <c r="E247" s="62">
        <f t="shared" si="42"/>
        <v>34579.731454799999</v>
      </c>
      <c r="F247" s="62">
        <f t="shared" si="42"/>
        <v>35064.240802079999</v>
      </c>
      <c r="G247" s="62">
        <f t="shared" si="42"/>
        <v>35179.085674379996</v>
      </c>
      <c r="H247" s="62">
        <f t="shared" si="42"/>
        <v>35828.295806490001</v>
      </c>
      <c r="I247" s="62">
        <f t="shared" si="42"/>
        <v>35947.963218869998</v>
      </c>
      <c r="J247" s="62">
        <f t="shared" si="42"/>
        <v>36302.302537340001</v>
      </c>
      <c r="K247" s="62">
        <f t="shared" si="42"/>
        <v>36503.658922080002</v>
      </c>
      <c r="L247" s="62">
        <f t="shared" si="42"/>
        <v>36783.480860420001</v>
      </c>
      <c r="M247" s="62">
        <f t="shared" si="43"/>
        <v>36978.965353729996</v>
      </c>
      <c r="N247" s="62">
        <f t="shared" si="43"/>
        <v>37228.225889800007</v>
      </c>
      <c r="O247" s="62">
        <f t="shared" si="43"/>
        <v>37304.765466119999</v>
      </c>
      <c r="P247" s="62">
        <f t="shared" si="43"/>
        <v>37074.937732799997</v>
      </c>
      <c r="Q247" s="62">
        <f t="shared" si="43"/>
        <v>37026.506570559999</v>
      </c>
      <c r="R247" s="62">
        <f t="shared" si="43"/>
        <v>36937.479118410003</v>
      </c>
      <c r="S247" s="62">
        <f t="shared" si="43"/>
        <v>36691.98066306</v>
      </c>
      <c r="T247" s="62">
        <f t="shared" si="43"/>
        <v>36383.336674289996</v>
      </c>
      <c r="U247" s="62">
        <f t="shared" si="43"/>
        <v>36141.872210080001</v>
      </c>
      <c r="V247" s="62">
        <f t="shared" si="43"/>
        <v>36136.789586530002</v>
      </c>
      <c r="W247" s="62">
        <f t="shared" si="44"/>
        <v>36169.584753049996</v>
      </c>
      <c r="X247" s="62">
        <f t="shared" si="44"/>
        <v>36109.597417579993</v>
      </c>
      <c r="Y247" s="62">
        <f t="shared" si="44"/>
        <v>35283.524894850001</v>
      </c>
      <c r="Z247" s="62">
        <f t="shared" si="44"/>
        <v>35303.943160790004</v>
      </c>
      <c r="AA247" s="62">
        <f t="shared" si="44"/>
        <v>35317.50060105</v>
      </c>
      <c r="AB247" s="62">
        <f t="shared" si="44"/>
        <v>35331.073749119998</v>
      </c>
      <c r="AC247" s="62">
        <f t="shared" si="44"/>
        <v>35113.919868060002</v>
      </c>
      <c r="AD247" s="62">
        <f t="shared" si="44"/>
        <v>34926.929463799999</v>
      </c>
      <c r="AE247" s="62">
        <f t="shared" si="44"/>
        <v>34134.441136720001</v>
      </c>
      <c r="AF247" s="62">
        <f t="shared" si="44"/>
        <v>33001.60010322</v>
      </c>
      <c r="AG247" s="62">
        <f t="shared" si="45"/>
        <v>32097.240207240004</v>
      </c>
      <c r="AH247" s="62">
        <f t="shared" si="45"/>
        <v>31901.153993520002</v>
      </c>
      <c r="AI247" s="62">
        <f t="shared" si="45"/>
        <v>31456.246112000001</v>
      </c>
      <c r="AJ247" s="62">
        <f t="shared" si="45"/>
        <v>31085.874372399998</v>
      </c>
      <c r="AK247" s="62">
        <f t="shared" si="45"/>
        <v>30773.68413156</v>
      </c>
      <c r="AL247" s="62">
        <f t="shared" si="45"/>
        <v>29955.508485760001</v>
      </c>
      <c r="AM247" s="62">
        <f t="shared" si="45"/>
        <v>29640.03855248</v>
      </c>
      <c r="AN247" s="62">
        <f t="shared" si="45"/>
        <v>29271.314158319998</v>
      </c>
      <c r="AO247" s="62">
        <f t="shared" si="45"/>
        <v>28977.140464759999</v>
      </c>
      <c r="AP247" s="62">
        <f t="shared" si="45"/>
        <v>28610.94789951</v>
      </c>
      <c r="AQ247" s="62">
        <f t="shared" si="46"/>
        <v>28178.516551500001</v>
      </c>
      <c r="AR247" s="62">
        <f t="shared" si="46"/>
        <v>27659.09131724</v>
      </c>
      <c r="AS247" s="62">
        <f t="shared" si="46"/>
        <v>27396.623642759998</v>
      </c>
      <c r="AT247" s="62">
        <f t="shared" si="46"/>
        <v>27383.143079360001</v>
      </c>
      <c r="AU247" s="62">
        <f t="shared" si="46"/>
        <v>27396.72673128</v>
      </c>
      <c r="AV247" s="62">
        <f t="shared" si="46"/>
        <v>27390.500877459999</v>
      </c>
      <c r="AW247" s="62">
        <f t="shared" si="46"/>
        <v>27599.85977775</v>
      </c>
      <c r="AX247" s="62">
        <f t="shared" si="46"/>
        <v>27918.610533619998</v>
      </c>
      <c r="AY247" s="62">
        <f t="shared" si="46"/>
        <v>28279.970022540001</v>
      </c>
      <c r="AZ247" s="62">
        <f t="shared" si="46"/>
        <v>28280.635625759998</v>
      </c>
      <c r="BA247" s="62">
        <f t="shared" si="47"/>
        <v>28306.021398699995</v>
      </c>
      <c r="BB247" s="62">
        <f t="shared" si="47"/>
        <v>28286.484390739999</v>
      </c>
      <c r="BC247" s="62">
        <f t="shared" si="47"/>
        <v>28208.3860695</v>
      </c>
      <c r="BD247" s="62">
        <f t="shared" si="47"/>
        <v>28077.975330550002</v>
      </c>
      <c r="BE247" s="62">
        <f t="shared" si="47"/>
        <v>28018.014847360002</v>
      </c>
      <c r="BF247" s="62">
        <f t="shared" si="47"/>
        <v>27904.871490599999</v>
      </c>
      <c r="BG247" s="62">
        <f t="shared" si="47"/>
        <v>28067.864233200002</v>
      </c>
      <c r="BH247" s="62">
        <f t="shared" si="47"/>
        <v>28163.778821369997</v>
      </c>
      <c r="BI247" s="62">
        <f t="shared" si="47"/>
        <v>28673.438254230005</v>
      </c>
      <c r="BJ247" s="62">
        <f t="shared" si="47"/>
        <v>29131.09847375</v>
      </c>
      <c r="BK247" s="62">
        <f t="shared" si="48"/>
        <v>29673.712643999999</v>
      </c>
      <c r="BL247" s="62">
        <f t="shared" si="48"/>
        <v>29817.810780240001</v>
      </c>
      <c r="BM247" s="62">
        <f t="shared" si="48"/>
        <v>29890.034342999999</v>
      </c>
      <c r="BN247" s="62">
        <f t="shared" si="48"/>
        <v>29905.29473501</v>
      </c>
      <c r="BO247" s="62">
        <f t="shared" si="48"/>
        <v>29682.711948119999</v>
      </c>
      <c r="BP247" s="62">
        <f t="shared" si="48"/>
        <v>29635.15489704</v>
      </c>
      <c r="BQ247" s="62">
        <f t="shared" si="48"/>
        <v>29524.429990620003</v>
      </c>
      <c r="BR247" s="62">
        <f t="shared" si="48"/>
        <v>29479.048449599999</v>
      </c>
      <c r="BS247" s="62">
        <f t="shared" si="48"/>
        <v>29381.014140300002</v>
      </c>
      <c r="BT247" s="62">
        <f t="shared" si="48"/>
        <v>29334.459527999999</v>
      </c>
      <c r="BU247" s="62">
        <f t="shared" si="49"/>
        <v>29386.87641864</v>
      </c>
      <c r="BV247" s="62">
        <f t="shared" si="49"/>
        <v>29370.28322288</v>
      </c>
      <c r="BW247" s="62">
        <f t="shared" si="49"/>
        <v>29401.611165630002</v>
      </c>
      <c r="BX247" s="62">
        <f t="shared" si="49"/>
        <v>29441.0772579</v>
      </c>
      <c r="BY247" s="62">
        <f t="shared" si="49"/>
        <v>29474.034260800003</v>
      </c>
      <c r="BZ247" s="62">
        <f t="shared" si="49"/>
        <v>29478.885323909999</v>
      </c>
      <c r="CA247" s="62">
        <f t="shared" si="49"/>
        <v>29550.859905539997</v>
      </c>
      <c r="CB247" s="62">
        <f t="shared" si="49"/>
        <v>29545.340341439998</v>
      </c>
      <c r="CC247" s="62">
        <f t="shared" si="49"/>
        <v>29474.16006513</v>
      </c>
      <c r="CD247" s="62">
        <f t="shared" si="49"/>
        <v>29879.501512040002</v>
      </c>
      <c r="CE247" s="62">
        <f t="shared" si="50"/>
        <v>29773.938314639996</v>
      </c>
      <c r="CF247" s="62">
        <f t="shared" si="50"/>
        <v>29774.293791579999</v>
      </c>
      <c r="CG247" s="62">
        <f t="shared" si="50"/>
        <v>29747.82429864</v>
      </c>
      <c r="CH247" s="62">
        <f t="shared" si="50"/>
        <v>29714.803478510003</v>
      </c>
      <c r="CI247" s="62">
        <f t="shared" si="50"/>
        <v>29685.717389250003</v>
      </c>
      <c r="CJ247" s="62">
        <f t="shared" si="50"/>
        <v>29651.231194160002</v>
      </c>
      <c r="CK247" s="62">
        <f t="shared" si="50"/>
        <v>29617.717557960001</v>
      </c>
      <c r="CL247" s="62">
        <f t="shared" si="50"/>
        <v>29624.691604419997</v>
      </c>
      <c r="CM247" s="62">
        <f t="shared" si="50"/>
        <v>29565.480754279997</v>
      </c>
      <c r="CN247" s="62">
        <f t="shared" si="50"/>
        <v>29279.516247749998</v>
      </c>
      <c r="CO247" s="62">
        <f t="shared" si="51"/>
        <v>29256.677291549997</v>
      </c>
      <c r="CP247" s="62">
        <f t="shared" si="51"/>
        <v>29195.42863884</v>
      </c>
      <c r="CQ247" s="62">
        <f t="shared" si="51"/>
        <v>29171.929753280001</v>
      </c>
      <c r="CR247" s="62">
        <f t="shared" si="51"/>
        <v>29090.899375999998</v>
      </c>
      <c r="CS247" s="62">
        <f t="shared" si="51"/>
        <v>29236.704891240002</v>
      </c>
      <c r="CT247" s="62">
        <f t="shared" si="51"/>
        <v>29250.280867360001</v>
      </c>
      <c r="CU247" s="62">
        <f t="shared" si="51"/>
        <v>29158.598555100001</v>
      </c>
      <c r="CV247" s="62">
        <f t="shared" si="51"/>
        <v>29025.653128639999</v>
      </c>
      <c r="CW247" s="62">
        <f t="shared" si="51"/>
        <v>28965.875649540001</v>
      </c>
      <c r="CX247" s="62">
        <f t="shared" si="51"/>
        <v>28811.173414409997</v>
      </c>
      <c r="CY247" s="62">
        <f t="shared" si="52"/>
        <v>28729.943105909995</v>
      </c>
      <c r="CZ247" s="62">
        <f t="shared" si="52"/>
        <v>28664.316744839994</v>
      </c>
      <c r="DA247" s="62">
        <f t="shared" si="52"/>
        <v>28559.114923459998</v>
      </c>
      <c r="DB247" s="62">
        <f t="shared" si="52"/>
        <v>28510.858757640002</v>
      </c>
      <c r="DC247" s="62">
        <f t="shared" si="52"/>
        <v>28346.337751380001</v>
      </c>
      <c r="DD247" s="62">
        <f t="shared" si="52"/>
        <v>28337.687415960001</v>
      </c>
      <c r="DE247" s="62">
        <f t="shared" si="52"/>
        <v>28229.513951240002</v>
      </c>
      <c r="DF247" s="62">
        <f t="shared" si="52"/>
        <v>28104.852680450003</v>
      </c>
      <c r="DG247" s="62">
        <f t="shared" si="52"/>
        <v>28039.395025950005</v>
      </c>
      <c r="DH247" s="62">
        <f t="shared" si="52"/>
        <v>27993.670100479998</v>
      </c>
      <c r="DI247" s="62">
        <f t="shared" si="53"/>
        <v>27933.434186030001</v>
      </c>
      <c r="DJ247" s="62">
        <f t="shared" si="53"/>
        <v>27887.0549016</v>
      </c>
      <c r="DK247" s="62">
        <f t="shared" si="53"/>
        <v>27827.098593569997</v>
      </c>
      <c r="DL247" s="62">
        <f t="shared" si="53"/>
        <v>27799.179227940003</v>
      </c>
      <c r="DM247" s="62">
        <f t="shared" si="53"/>
        <v>27726.067828799998</v>
      </c>
      <c r="DN247" s="62">
        <f t="shared" si="53"/>
        <v>27700.076097720001</v>
      </c>
      <c r="DO247" s="62">
        <f t="shared" si="53"/>
        <v>27654.356124450002</v>
      </c>
      <c r="DP247" s="62">
        <f t="shared" si="53"/>
        <v>27556.580740199995</v>
      </c>
      <c r="DQ247" s="62">
        <f t="shared" si="53"/>
        <v>27527.002299159998</v>
      </c>
      <c r="DR247" s="62">
        <f t="shared" si="53"/>
        <v>27391.550525580002</v>
      </c>
      <c r="DS247" s="62">
        <f t="shared" si="54"/>
        <v>26984.086910640002</v>
      </c>
      <c r="DT247" s="62">
        <f t="shared" si="54"/>
        <v>26602.468449759999</v>
      </c>
      <c r="DU247" s="62">
        <f t="shared" si="54"/>
        <v>26208.155079700002</v>
      </c>
      <c r="DV247" s="62">
        <f t="shared" si="54"/>
        <v>25840.1371836</v>
      </c>
      <c r="DW247" s="62">
        <f t="shared" si="54"/>
        <v>25162.810226309997</v>
      </c>
      <c r="DX247" s="62">
        <f t="shared" si="54"/>
        <v>24484.048624279996</v>
      </c>
      <c r="DY247" s="62">
        <f t="shared" si="54"/>
        <v>23941.603618559999</v>
      </c>
      <c r="DZ247" s="62">
        <f t="shared" si="54"/>
        <v>23334.992415000001</v>
      </c>
      <c r="EA247" s="62">
        <f t="shared" si="54"/>
        <v>23136.807654399996</v>
      </c>
      <c r="EB247" s="62">
        <f t="shared" si="54"/>
        <v>22959.530112609998</v>
      </c>
      <c r="EC247" s="62">
        <f t="shared" si="55"/>
        <v>22736.237334809997</v>
      </c>
      <c r="ED247" s="62">
        <f t="shared" si="55"/>
        <v>22736.398316669998</v>
      </c>
      <c r="EE247" s="62">
        <f t="shared" si="55"/>
        <v>22775.909656499996</v>
      </c>
      <c r="EF247" s="62">
        <f t="shared" si="55"/>
        <v>22743.553192289997</v>
      </c>
      <c r="EG247" s="62">
        <f t="shared" si="55"/>
        <v>22702.927208480003</v>
      </c>
      <c r="EH247" s="62">
        <f t="shared" si="55"/>
        <v>22675.389810199998</v>
      </c>
      <c r="EI247" s="62">
        <f t="shared" si="55"/>
        <v>22655.976727069999</v>
      </c>
      <c r="EJ247" s="62">
        <f t="shared" si="55"/>
        <v>22656.22590763</v>
      </c>
      <c r="EK247" s="62">
        <f t="shared" si="55"/>
        <v>22631.43968802</v>
      </c>
      <c r="EL247" s="62">
        <f t="shared" si="55"/>
        <v>22602.521946839999</v>
      </c>
      <c r="EM247" s="62">
        <f t="shared" si="56"/>
        <v>22633.977722399999</v>
      </c>
      <c r="EN247" s="62">
        <f t="shared" si="56"/>
        <v>22599.89284312</v>
      </c>
      <c r="EO247" s="62">
        <f t="shared" si="56"/>
        <v>22573.056859599998</v>
      </c>
      <c r="EP247" s="62">
        <f t="shared" si="56"/>
        <v>22547.095413810002</v>
      </c>
      <c r="EQ247" s="62">
        <f t="shared" si="56"/>
        <v>22540.789612799999</v>
      </c>
      <c r="ER247" s="62">
        <f t="shared" si="56"/>
        <v>22488.756232799999</v>
      </c>
      <c r="ES247" s="62">
        <f t="shared" si="56"/>
        <v>22467.796683569999</v>
      </c>
      <c r="ET247" s="62">
        <f t="shared" si="56"/>
        <v>22454.068632800001</v>
      </c>
      <c r="EU247" s="62">
        <f t="shared" si="56"/>
        <v>22405.525651800002</v>
      </c>
      <c r="EV247" s="62">
        <f t="shared" si="56"/>
        <v>22700.029829399999</v>
      </c>
      <c r="EW247" s="62">
        <f t="shared" si="57"/>
        <v>23001.632100770003</v>
      </c>
      <c r="EX247" s="62">
        <f t="shared" si="57"/>
        <v>23290.138267199996</v>
      </c>
      <c r="EY247" s="62">
        <f t="shared" si="57"/>
        <v>23562.47208612</v>
      </c>
      <c r="EZ247" s="62">
        <f t="shared" si="57"/>
        <v>23834.677521419999</v>
      </c>
      <c r="FA247" s="62">
        <f t="shared" si="57"/>
        <v>24384.851153099997</v>
      </c>
      <c r="FB247" s="62">
        <f t="shared" si="57"/>
        <v>24907.339570299999</v>
      </c>
      <c r="FC247" s="62">
        <f t="shared" si="57"/>
        <v>25410.971209050003</v>
      </c>
      <c r="FD247" s="62">
        <f t="shared" si="57"/>
        <v>25941.037989480003</v>
      </c>
      <c r="FE247" s="62">
        <f t="shared" si="57"/>
        <v>26104.833271400003</v>
      </c>
      <c r="FF247" s="62">
        <f t="shared" si="57"/>
        <v>26241.88747184</v>
      </c>
      <c r="FG247" s="62">
        <f t="shared" si="58"/>
        <v>26371.766139150001</v>
      </c>
      <c r="FH247" s="62">
        <f t="shared" si="58"/>
        <v>26311.159320880004</v>
      </c>
      <c r="FI247" s="62">
        <f t="shared" si="58"/>
        <v>26225.896932539999</v>
      </c>
      <c r="FJ247" s="62">
        <f t="shared" si="58"/>
        <v>26084.239549439997</v>
      </c>
      <c r="FK247" s="62">
        <f t="shared" si="58"/>
        <v>26025.800190600003</v>
      </c>
      <c r="FL247" s="62">
        <f t="shared" si="58"/>
        <v>25928.212163249998</v>
      </c>
      <c r="FM247" s="62">
        <f t="shared" si="58"/>
        <v>25801.973607119999</v>
      </c>
      <c r="FN247" s="62">
        <f t="shared" si="58"/>
        <v>25602.50960904</v>
      </c>
      <c r="FO247" s="62">
        <f t="shared" si="58"/>
        <v>25554.484244519997</v>
      </c>
      <c r="FP247" s="62">
        <f t="shared" si="58"/>
        <v>25476.649484850001</v>
      </c>
      <c r="FQ247" s="62">
        <f t="shared" si="59"/>
        <v>25368.89165265</v>
      </c>
      <c r="FR247" s="62">
        <f t="shared" si="59"/>
        <v>25291.067325550001</v>
      </c>
      <c r="FS247" s="62">
        <f t="shared" si="59"/>
        <v>25226.255996559998</v>
      </c>
      <c r="FT247" s="62">
        <f t="shared" si="59"/>
        <v>25331.27445787</v>
      </c>
      <c r="FU247" s="62">
        <f t="shared" si="59"/>
        <v>25415.937689940001</v>
      </c>
      <c r="FV247" s="62">
        <f t="shared" si="59"/>
        <v>25458.14524043</v>
      </c>
      <c r="FW247" s="62">
        <f t="shared" si="59"/>
        <v>25334.236760999996</v>
      </c>
      <c r="FX247" s="62">
        <f t="shared" si="59"/>
        <v>25475.273889839998</v>
      </c>
      <c r="FY247" s="62">
        <f t="shared" si="59"/>
        <v>25578.668076800001</v>
      </c>
      <c r="FZ247" s="62">
        <f t="shared" si="59"/>
        <v>25694.952392399999</v>
      </c>
      <c r="GA247" s="62">
        <f t="shared" si="59"/>
        <v>25761.469413679995</v>
      </c>
      <c r="GB247" s="62"/>
    </row>
    <row r="248" spans="2:185" s="29" customFormat="1" x14ac:dyDescent="0.2">
      <c r="B248" s="29" t="s">
        <v>6</v>
      </c>
      <c r="C248" s="62">
        <f t="shared" si="42"/>
        <v>45961.568776799999</v>
      </c>
      <c r="D248" s="62">
        <f t="shared" si="42"/>
        <v>45861.328421139995</v>
      </c>
      <c r="E248" s="62">
        <f t="shared" si="42"/>
        <v>45754.297130300001</v>
      </c>
      <c r="F248" s="62">
        <f t="shared" si="42"/>
        <v>45931.870138130005</v>
      </c>
      <c r="G248" s="62">
        <f t="shared" si="42"/>
        <v>46012.119035999996</v>
      </c>
      <c r="H248" s="62">
        <f t="shared" si="42"/>
        <v>46325.240869599991</v>
      </c>
      <c r="I248" s="62">
        <f t="shared" si="42"/>
        <v>46564.229821759996</v>
      </c>
      <c r="J248" s="62">
        <f t="shared" si="42"/>
        <v>46851.007885069994</v>
      </c>
      <c r="K248" s="62">
        <f t="shared" si="42"/>
        <v>46819.311830080005</v>
      </c>
      <c r="L248" s="62">
        <f t="shared" si="42"/>
        <v>46786.02289647</v>
      </c>
      <c r="M248" s="62">
        <f t="shared" si="43"/>
        <v>46786.636917020005</v>
      </c>
      <c r="N248" s="62">
        <f t="shared" si="43"/>
        <v>46751.868109089992</v>
      </c>
      <c r="O248" s="62">
        <f t="shared" si="43"/>
        <v>46753.040873680002</v>
      </c>
      <c r="P248" s="62">
        <f t="shared" si="43"/>
        <v>46589.761107600003</v>
      </c>
      <c r="Q248" s="62">
        <f t="shared" si="43"/>
        <v>46515.994755600004</v>
      </c>
      <c r="R248" s="62">
        <f t="shared" si="43"/>
        <v>46481.701002989998</v>
      </c>
      <c r="S248" s="62">
        <f t="shared" si="43"/>
        <v>46396.473059999997</v>
      </c>
      <c r="T248" s="62">
        <f t="shared" si="43"/>
        <v>46370.556376649998</v>
      </c>
      <c r="U248" s="62">
        <f t="shared" si="43"/>
        <v>46318.116836699992</v>
      </c>
      <c r="V248" s="62">
        <f t="shared" si="43"/>
        <v>46197.718902599998</v>
      </c>
      <c r="W248" s="62">
        <f t="shared" si="44"/>
        <v>46137.549135510002</v>
      </c>
      <c r="X248" s="62">
        <f t="shared" si="44"/>
        <v>46111.673711999996</v>
      </c>
      <c r="Y248" s="62">
        <f t="shared" si="44"/>
        <v>45767.523555500004</v>
      </c>
      <c r="Z248" s="62">
        <f t="shared" si="44"/>
        <v>45481.487117720004</v>
      </c>
      <c r="AA248" s="62">
        <f t="shared" si="44"/>
        <v>45271.998691139997</v>
      </c>
      <c r="AB248" s="62">
        <f t="shared" si="44"/>
        <v>45018.756997199991</v>
      </c>
      <c r="AC248" s="62">
        <f t="shared" si="44"/>
        <v>44749.155750749997</v>
      </c>
      <c r="AD248" s="62">
        <f t="shared" si="44"/>
        <v>44428.608165840007</v>
      </c>
      <c r="AE248" s="62">
        <f t="shared" si="44"/>
        <v>44431.16569680001</v>
      </c>
      <c r="AF248" s="62">
        <f t="shared" si="44"/>
        <v>44444.543370299994</v>
      </c>
      <c r="AG248" s="62">
        <f t="shared" si="45"/>
        <v>44319.96978739999</v>
      </c>
      <c r="AH248" s="62">
        <f t="shared" si="45"/>
        <v>44504.066711150001</v>
      </c>
      <c r="AI248" s="62">
        <f t="shared" si="45"/>
        <v>44644.478640089997</v>
      </c>
      <c r="AJ248" s="62">
        <f t="shared" si="45"/>
        <v>44796.299710610008</v>
      </c>
      <c r="AK248" s="62">
        <f t="shared" si="45"/>
        <v>44857.563690660012</v>
      </c>
      <c r="AL248" s="62">
        <f t="shared" si="45"/>
        <v>44954.825918790011</v>
      </c>
      <c r="AM248" s="62">
        <f t="shared" si="45"/>
        <v>45130.671326400006</v>
      </c>
      <c r="AN248" s="62">
        <f t="shared" si="45"/>
        <v>45263.163371790004</v>
      </c>
      <c r="AO248" s="62">
        <f t="shared" si="45"/>
        <v>45464.534517799999</v>
      </c>
      <c r="AP248" s="62">
        <f t="shared" si="45"/>
        <v>45692.098670680003</v>
      </c>
      <c r="AQ248" s="62">
        <f t="shared" si="46"/>
        <v>45858.531343020004</v>
      </c>
      <c r="AR248" s="62">
        <f t="shared" si="46"/>
        <v>46075.187845170003</v>
      </c>
      <c r="AS248" s="62">
        <f t="shared" si="46"/>
        <v>46251.094918080002</v>
      </c>
      <c r="AT248" s="62">
        <f t="shared" si="46"/>
        <v>46536.889624109994</v>
      </c>
      <c r="AU248" s="62">
        <f t="shared" si="46"/>
        <v>46783.501908159989</v>
      </c>
      <c r="AV248" s="62">
        <f t="shared" si="46"/>
        <v>47010.880674880005</v>
      </c>
      <c r="AW248" s="62">
        <f t="shared" si="46"/>
        <v>47255.697844800001</v>
      </c>
      <c r="AX248" s="62">
        <f t="shared" si="46"/>
        <v>47411.38244577001</v>
      </c>
      <c r="AY248" s="62">
        <f t="shared" si="46"/>
        <v>47663.365531319992</v>
      </c>
      <c r="AZ248" s="62">
        <f t="shared" si="46"/>
        <v>47908.31143976</v>
      </c>
      <c r="BA248" s="62">
        <f t="shared" si="47"/>
        <v>48142.891446430003</v>
      </c>
      <c r="BB248" s="62">
        <f t="shared" si="47"/>
        <v>48363.941669599997</v>
      </c>
      <c r="BC248" s="62">
        <f t="shared" si="47"/>
        <v>48590.820502980001</v>
      </c>
      <c r="BD248" s="62">
        <f t="shared" si="47"/>
        <v>49000.388111510008</v>
      </c>
      <c r="BE248" s="62">
        <f t="shared" si="47"/>
        <v>49421.918382600008</v>
      </c>
      <c r="BF248" s="62">
        <f t="shared" si="47"/>
        <v>49828.122745799999</v>
      </c>
      <c r="BG248" s="62">
        <f t="shared" si="47"/>
        <v>50268.929516010008</v>
      </c>
      <c r="BH248" s="62">
        <f t="shared" si="47"/>
        <v>50763.040086360008</v>
      </c>
      <c r="BI248" s="62">
        <f t="shared" si="47"/>
        <v>50930.845969680006</v>
      </c>
      <c r="BJ248" s="62">
        <f t="shared" si="47"/>
        <v>51096.798914129991</v>
      </c>
      <c r="BK248" s="62">
        <f t="shared" si="48"/>
        <v>51332.305505759992</v>
      </c>
      <c r="BL248" s="62">
        <f t="shared" si="48"/>
        <v>51367.855607040001</v>
      </c>
      <c r="BM248" s="62">
        <f t="shared" si="48"/>
        <v>51368.607045560006</v>
      </c>
      <c r="BN248" s="62">
        <f t="shared" si="48"/>
        <v>50823.0649644</v>
      </c>
      <c r="BO248" s="62">
        <f t="shared" si="48"/>
        <v>50830.170402509997</v>
      </c>
      <c r="BP248" s="62">
        <f t="shared" si="48"/>
        <v>50801.960355569987</v>
      </c>
      <c r="BQ248" s="62">
        <f t="shared" si="48"/>
        <v>50802.709700970008</v>
      </c>
      <c r="BR248" s="62">
        <f t="shared" si="48"/>
        <v>50786.285242149999</v>
      </c>
      <c r="BS248" s="62">
        <f t="shared" si="48"/>
        <v>50797.286391719987</v>
      </c>
      <c r="BT248" s="62">
        <f t="shared" si="48"/>
        <v>50753.240039720004</v>
      </c>
      <c r="BU248" s="62">
        <f t="shared" si="49"/>
        <v>50779.175920000001</v>
      </c>
      <c r="BV248" s="62">
        <f t="shared" si="49"/>
        <v>50606.173300570008</v>
      </c>
      <c r="BW248" s="62">
        <f t="shared" si="49"/>
        <v>50617.477335999996</v>
      </c>
      <c r="BX248" s="62">
        <f t="shared" si="49"/>
        <v>50652.414213479999</v>
      </c>
      <c r="BY248" s="62">
        <f t="shared" si="49"/>
        <v>50678.821975609993</v>
      </c>
      <c r="BZ248" s="62">
        <f t="shared" si="49"/>
        <v>50671.939246859998</v>
      </c>
      <c r="CA248" s="62">
        <f t="shared" si="49"/>
        <v>50656.947929859998</v>
      </c>
      <c r="CB248" s="62">
        <f t="shared" si="49"/>
        <v>50668.01841782</v>
      </c>
      <c r="CC248" s="62">
        <f t="shared" si="49"/>
        <v>50629.090811570008</v>
      </c>
      <c r="CD248" s="62">
        <f t="shared" si="49"/>
        <v>50621.712648930006</v>
      </c>
      <c r="CE248" s="62">
        <f t="shared" si="50"/>
        <v>50605.353289059996</v>
      </c>
      <c r="CF248" s="62">
        <f t="shared" si="50"/>
        <v>50606.109519179998</v>
      </c>
      <c r="CG248" s="62">
        <f t="shared" si="50"/>
        <v>50621.599401169995</v>
      </c>
      <c r="CH248" s="62">
        <f t="shared" si="50"/>
        <v>50593.358131199988</v>
      </c>
      <c r="CI248" s="62">
        <f t="shared" si="50"/>
        <v>50508.13617931999</v>
      </c>
      <c r="CJ248" s="62">
        <f t="shared" si="50"/>
        <v>50404.856223000003</v>
      </c>
      <c r="CK248" s="62">
        <f t="shared" si="50"/>
        <v>50205.637123839995</v>
      </c>
      <c r="CL248" s="62">
        <f t="shared" si="50"/>
        <v>50155.271965899999</v>
      </c>
      <c r="CM248" s="62">
        <f t="shared" si="50"/>
        <v>50087.857607039994</v>
      </c>
      <c r="CN248" s="62">
        <f t="shared" si="50"/>
        <v>50032.399352519999</v>
      </c>
      <c r="CO248" s="62">
        <f t="shared" si="51"/>
        <v>50008.044876090011</v>
      </c>
      <c r="CP248" s="62">
        <f t="shared" si="51"/>
        <v>49926.702103039992</v>
      </c>
      <c r="CQ248" s="62">
        <f t="shared" si="51"/>
        <v>49898.817268479994</v>
      </c>
      <c r="CR248" s="62">
        <f t="shared" si="51"/>
        <v>49725.603945270006</v>
      </c>
      <c r="CS248" s="62">
        <f t="shared" si="51"/>
        <v>49777.403556960002</v>
      </c>
      <c r="CT248" s="62">
        <f t="shared" si="51"/>
        <v>49727.028389939995</v>
      </c>
      <c r="CU248" s="62">
        <f t="shared" si="51"/>
        <v>49674.588932279999</v>
      </c>
      <c r="CV248" s="62">
        <f t="shared" si="51"/>
        <v>49664.306548799992</v>
      </c>
      <c r="CW248" s="62">
        <f t="shared" si="51"/>
        <v>49603.551770440004</v>
      </c>
      <c r="CX248" s="62">
        <f t="shared" si="51"/>
        <v>49539.639787660002</v>
      </c>
      <c r="CY248" s="62">
        <f t="shared" si="52"/>
        <v>49452.985182450007</v>
      </c>
      <c r="CZ248" s="62">
        <f t="shared" si="52"/>
        <v>49445.195365200008</v>
      </c>
      <c r="DA248" s="62">
        <f t="shared" si="52"/>
        <v>49386.351144150001</v>
      </c>
      <c r="DB248" s="62">
        <f t="shared" si="52"/>
        <v>49348.575802430001</v>
      </c>
      <c r="DC248" s="62">
        <f t="shared" si="52"/>
        <v>49285.5468138</v>
      </c>
      <c r="DD248" s="62">
        <f t="shared" si="52"/>
        <v>49243.406840099989</v>
      </c>
      <c r="DE248" s="62">
        <f t="shared" si="52"/>
        <v>49186.662894850007</v>
      </c>
      <c r="DF248" s="62">
        <f t="shared" si="52"/>
        <v>49127.85298458</v>
      </c>
      <c r="DG248" s="62">
        <f t="shared" si="52"/>
        <v>49094.543723480005</v>
      </c>
      <c r="DH248" s="62">
        <f t="shared" si="52"/>
        <v>49061.248262299996</v>
      </c>
      <c r="DI248" s="62">
        <f t="shared" si="53"/>
        <v>49036.922749919991</v>
      </c>
      <c r="DJ248" s="62">
        <f t="shared" si="53"/>
        <v>48967.751635199988</v>
      </c>
      <c r="DK248" s="62">
        <f t="shared" si="53"/>
        <v>48906.382275240001</v>
      </c>
      <c r="DL248" s="62">
        <f t="shared" si="53"/>
        <v>48896.735409390007</v>
      </c>
      <c r="DM248" s="62">
        <f t="shared" si="53"/>
        <v>48903.308776140002</v>
      </c>
      <c r="DN248" s="62">
        <f t="shared" si="53"/>
        <v>48963.514430599993</v>
      </c>
      <c r="DO248" s="62">
        <f t="shared" si="53"/>
        <v>48972.724307899996</v>
      </c>
      <c r="DP248" s="62">
        <f t="shared" si="53"/>
        <v>48931.200533659998</v>
      </c>
      <c r="DQ248" s="62">
        <f t="shared" si="53"/>
        <v>48962.184342750006</v>
      </c>
      <c r="DR248" s="62">
        <f t="shared" si="53"/>
        <v>48509.348795699996</v>
      </c>
      <c r="DS248" s="62">
        <f t="shared" si="54"/>
        <v>48068.096256419994</v>
      </c>
      <c r="DT248" s="62">
        <f t="shared" si="54"/>
        <v>47646.416465039998</v>
      </c>
      <c r="DU248" s="62">
        <f t="shared" si="54"/>
        <v>47230.685511600001</v>
      </c>
      <c r="DV248" s="62">
        <f t="shared" si="54"/>
        <v>46840.429539840006</v>
      </c>
      <c r="DW248" s="62">
        <f t="shared" si="54"/>
        <v>46414.013950480003</v>
      </c>
      <c r="DX248" s="62">
        <f t="shared" si="54"/>
        <v>46012.411587949988</v>
      </c>
      <c r="DY248" s="62">
        <f t="shared" si="54"/>
        <v>45593.327497520011</v>
      </c>
      <c r="DZ248" s="62">
        <f t="shared" si="54"/>
        <v>45067.086084509996</v>
      </c>
      <c r="EA248" s="62">
        <f t="shared" si="54"/>
        <v>44968.902460160003</v>
      </c>
      <c r="EB248" s="62">
        <f t="shared" si="54"/>
        <v>44867.615462799993</v>
      </c>
      <c r="EC248" s="62">
        <f t="shared" si="55"/>
        <v>44783.307066059999</v>
      </c>
      <c r="ED248" s="62">
        <f t="shared" si="55"/>
        <v>44645.570105840008</v>
      </c>
      <c r="EE248" s="62">
        <f t="shared" si="55"/>
        <v>44557.045803520006</v>
      </c>
      <c r="EF248" s="62">
        <f t="shared" si="55"/>
        <v>44443.990656899994</v>
      </c>
      <c r="EG248" s="62">
        <f t="shared" si="55"/>
        <v>44337.875111069996</v>
      </c>
      <c r="EH248" s="62">
        <f t="shared" si="55"/>
        <v>44178.727349760004</v>
      </c>
      <c r="EI248" s="62">
        <f t="shared" si="55"/>
        <v>44094.479400380005</v>
      </c>
      <c r="EJ248" s="62">
        <f t="shared" si="55"/>
        <v>43967.793907300002</v>
      </c>
      <c r="EK248" s="62">
        <f t="shared" si="55"/>
        <v>43875.920904120001</v>
      </c>
      <c r="EL248" s="62">
        <f t="shared" si="55"/>
        <v>43732.377042639993</v>
      </c>
      <c r="EM248" s="62">
        <f t="shared" si="56"/>
        <v>43504.959583799995</v>
      </c>
      <c r="EN248" s="62">
        <f t="shared" si="56"/>
        <v>43397.112370079987</v>
      </c>
      <c r="EO248" s="62">
        <f t="shared" si="56"/>
        <v>43296.367155</v>
      </c>
      <c r="EP248" s="62">
        <f t="shared" si="56"/>
        <v>43170.223868100009</v>
      </c>
      <c r="EQ248" s="62">
        <f t="shared" si="56"/>
        <v>43111.675257209994</v>
      </c>
      <c r="ER248" s="62">
        <f t="shared" si="56"/>
        <v>42984.655550400006</v>
      </c>
      <c r="ES248" s="62">
        <f t="shared" si="56"/>
        <v>42908.076649200004</v>
      </c>
      <c r="ET248" s="62">
        <f t="shared" si="56"/>
        <v>42812.552603799995</v>
      </c>
      <c r="EU248" s="62">
        <f t="shared" si="56"/>
        <v>42714.517339130005</v>
      </c>
      <c r="EV248" s="62">
        <f t="shared" si="56"/>
        <v>43064.620373770005</v>
      </c>
      <c r="EW248" s="62">
        <f t="shared" si="57"/>
        <v>43377.69192143999</v>
      </c>
      <c r="EX248" s="62">
        <f t="shared" si="57"/>
        <v>43716.123069199995</v>
      </c>
      <c r="EY248" s="62">
        <f t="shared" si="57"/>
        <v>43999.560710299993</v>
      </c>
      <c r="EZ248" s="62">
        <f t="shared" si="57"/>
        <v>44354.544045299997</v>
      </c>
      <c r="FA248" s="62">
        <f t="shared" si="57"/>
        <v>44655.109349759994</v>
      </c>
      <c r="FB248" s="62">
        <f t="shared" si="57"/>
        <v>44998.896566510004</v>
      </c>
      <c r="FC248" s="62">
        <f t="shared" si="57"/>
        <v>45300.985659930011</v>
      </c>
      <c r="FD248" s="62">
        <f t="shared" si="57"/>
        <v>45723.486461029999</v>
      </c>
      <c r="FE248" s="62">
        <f t="shared" si="57"/>
        <v>45774.744490999998</v>
      </c>
      <c r="FF248" s="62">
        <f t="shared" si="57"/>
        <v>36780.423868680002</v>
      </c>
      <c r="FG248" s="62">
        <f t="shared" si="58"/>
        <v>36738.125530980004</v>
      </c>
      <c r="FH248" s="62">
        <f t="shared" si="58"/>
        <v>36816.439454340005</v>
      </c>
      <c r="FI248" s="62">
        <f t="shared" si="58"/>
        <v>36883.625906820002</v>
      </c>
      <c r="FJ248" s="62">
        <f t="shared" si="58"/>
        <v>36974.281212000002</v>
      </c>
      <c r="FK248" s="62">
        <f t="shared" si="58"/>
        <v>37042.030010720002</v>
      </c>
      <c r="FL248" s="62">
        <f t="shared" si="58"/>
        <v>37143.397202599997</v>
      </c>
      <c r="FM248" s="62">
        <f t="shared" si="58"/>
        <v>37182.442354319996</v>
      </c>
      <c r="FN248" s="62">
        <f t="shared" si="58"/>
        <v>37282.785282679994</v>
      </c>
      <c r="FO248" s="62">
        <f t="shared" si="58"/>
        <v>37347.291022860001</v>
      </c>
      <c r="FP248" s="62">
        <f t="shared" si="58"/>
        <v>37440.225304029991</v>
      </c>
      <c r="FQ248" s="62">
        <f t="shared" si="59"/>
        <v>37462.071922280003</v>
      </c>
      <c r="FR248" s="62">
        <f t="shared" si="59"/>
        <v>37529.747832480003</v>
      </c>
      <c r="FS248" s="62">
        <f t="shared" si="59"/>
        <v>37589.041136079992</v>
      </c>
      <c r="FT248" s="62">
        <f t="shared" si="59"/>
        <v>37662.54235471</v>
      </c>
      <c r="FU248" s="62">
        <f t="shared" si="59"/>
        <v>37728.770947849996</v>
      </c>
      <c r="FV248" s="62">
        <f t="shared" si="59"/>
        <v>37818.819338519999</v>
      </c>
      <c r="FW248" s="62">
        <f t="shared" si="59"/>
        <v>37842.15873096</v>
      </c>
      <c r="FX248" s="62">
        <f t="shared" si="59"/>
        <v>37946.714766379999</v>
      </c>
      <c r="FY248" s="62">
        <f t="shared" si="59"/>
        <v>38005.995939450004</v>
      </c>
      <c r="FZ248" s="62">
        <f t="shared" si="59"/>
        <v>38048.486217559999</v>
      </c>
      <c r="GA248" s="62">
        <f t="shared" si="59"/>
        <v>38119.587387300002</v>
      </c>
      <c r="GB248" s="62"/>
    </row>
    <row r="249" spans="2:185" s="29" customFormat="1" x14ac:dyDescent="0.2">
      <c r="B249" s="29" t="s">
        <v>64</v>
      </c>
      <c r="C249" s="62">
        <f t="shared" ref="C249:L258" si="60">SUMIFS(C$6:C$205,$A$6:$A$205,$B249,$B$6:$B$205,$B$208)*SUMIFS(C$6:C$205,$A$6:$A$205,$B249,$B$6:$B$205,$B$237)/100</f>
        <v>26400.95089624</v>
      </c>
      <c r="D249" s="62">
        <f t="shared" si="60"/>
        <v>26102.101750559999</v>
      </c>
      <c r="E249" s="62">
        <f t="shared" si="60"/>
        <v>25853.764080299999</v>
      </c>
      <c r="F249" s="62">
        <f t="shared" si="60"/>
        <v>26071.159831920002</v>
      </c>
      <c r="G249" s="62">
        <f t="shared" si="60"/>
        <v>26316.393616799996</v>
      </c>
      <c r="H249" s="62">
        <f t="shared" si="60"/>
        <v>26398.633421199997</v>
      </c>
      <c r="I249" s="62">
        <f t="shared" si="60"/>
        <v>26569.488713249997</v>
      </c>
      <c r="J249" s="62">
        <f t="shared" si="60"/>
        <v>26503.740763420003</v>
      </c>
      <c r="K249" s="62">
        <f t="shared" si="60"/>
        <v>26537.912557399999</v>
      </c>
      <c r="L249" s="62">
        <f t="shared" si="60"/>
        <v>26593.205231039999</v>
      </c>
      <c r="M249" s="62">
        <f t="shared" ref="M249:V258" si="61">SUMIFS(M$6:M$205,$A$6:$A$205,$B249,$B$6:$B$205,$B$208)*SUMIFS(M$6:M$205,$A$6:$A$205,$B249,$B$6:$B$205,$B$237)/100</f>
        <v>26549.359146400002</v>
      </c>
      <c r="N249" s="62">
        <f t="shared" si="61"/>
        <v>26593.865697280002</v>
      </c>
      <c r="O249" s="62">
        <f t="shared" si="61"/>
        <v>26631.59374728</v>
      </c>
      <c r="P249" s="62">
        <f t="shared" si="61"/>
        <v>26537.399928129998</v>
      </c>
      <c r="Q249" s="62">
        <f t="shared" si="61"/>
        <v>26600.411205550001</v>
      </c>
      <c r="R249" s="62">
        <f t="shared" si="61"/>
        <v>26715.247193700001</v>
      </c>
      <c r="S249" s="62">
        <f t="shared" si="61"/>
        <v>26776.457965739999</v>
      </c>
      <c r="T249" s="62">
        <f t="shared" si="61"/>
        <v>26826.112506050002</v>
      </c>
      <c r="U249" s="62">
        <f t="shared" si="61"/>
        <v>26892.218477180006</v>
      </c>
      <c r="V249" s="62">
        <f t="shared" si="61"/>
        <v>26890.164241560004</v>
      </c>
      <c r="W249" s="62">
        <f t="shared" ref="W249:AF258" si="62">SUMIFS(W$6:W$205,$A$6:$A$205,$B249,$B$6:$B$205,$B$208)*SUMIFS(W$6:W$205,$A$6:$A$205,$B249,$B$6:$B$205,$B$237)/100</f>
        <v>26951.321332799998</v>
      </c>
      <c r="X249" s="62">
        <f t="shared" si="62"/>
        <v>27011.91962655</v>
      </c>
      <c r="Y249" s="62">
        <f t="shared" si="62"/>
        <v>27072.350065250001</v>
      </c>
      <c r="Z249" s="62">
        <f t="shared" si="62"/>
        <v>26957.560332149998</v>
      </c>
      <c r="AA249" s="62">
        <f t="shared" si="62"/>
        <v>26854.041854359995</v>
      </c>
      <c r="AB249" s="62">
        <f t="shared" si="62"/>
        <v>26739.596366999998</v>
      </c>
      <c r="AC249" s="62">
        <f t="shared" si="62"/>
        <v>26539.899107399997</v>
      </c>
      <c r="AD249" s="62">
        <f t="shared" si="62"/>
        <v>26357.054808359997</v>
      </c>
      <c r="AE249" s="62">
        <f t="shared" si="62"/>
        <v>26082.863496679998</v>
      </c>
      <c r="AF249" s="62">
        <f t="shared" si="62"/>
        <v>25915.895221999999</v>
      </c>
      <c r="AG249" s="62">
        <f t="shared" ref="AG249:AP258" si="63">SUMIFS(AG$6:AG$205,$A$6:$A$205,$B249,$B$6:$B$205,$B$208)*SUMIFS(AG$6:AG$205,$A$6:$A$205,$B249,$B$6:$B$205,$B$237)/100</f>
        <v>25759.352172840001</v>
      </c>
      <c r="AH249" s="62">
        <f t="shared" si="63"/>
        <v>25584.935477209998</v>
      </c>
      <c r="AI249" s="62">
        <f t="shared" si="63"/>
        <v>25486.962019120005</v>
      </c>
      <c r="AJ249" s="62">
        <f t="shared" si="63"/>
        <v>25326.126416000003</v>
      </c>
      <c r="AK249" s="62">
        <f t="shared" si="63"/>
        <v>25156.251635679997</v>
      </c>
      <c r="AL249" s="62">
        <f t="shared" si="63"/>
        <v>25013.216695489999</v>
      </c>
      <c r="AM249" s="62">
        <f t="shared" si="63"/>
        <v>24766.791285560001</v>
      </c>
      <c r="AN249" s="62">
        <f t="shared" si="63"/>
        <v>24578.772770000003</v>
      </c>
      <c r="AO249" s="62">
        <f t="shared" si="63"/>
        <v>24426.21920028</v>
      </c>
      <c r="AP249" s="62">
        <f t="shared" si="63"/>
        <v>24262.751480759998</v>
      </c>
      <c r="AQ249" s="62">
        <f t="shared" ref="AQ249:AZ258" si="64">SUMIFS(AQ$6:AQ$205,$A$6:$A$205,$B249,$B$6:$B$205,$B$208)*SUMIFS(AQ$6:AQ$205,$A$6:$A$205,$B249,$B$6:$B$205,$B$237)/100</f>
        <v>24173.043271300001</v>
      </c>
      <c r="AR249" s="62">
        <f t="shared" si="64"/>
        <v>23996.907542459998</v>
      </c>
      <c r="AS249" s="62">
        <f t="shared" si="64"/>
        <v>23840.430688100001</v>
      </c>
      <c r="AT249" s="62">
        <f t="shared" si="64"/>
        <v>23638.443010050003</v>
      </c>
      <c r="AU249" s="62">
        <f t="shared" si="64"/>
        <v>23478.395285859999</v>
      </c>
      <c r="AV249" s="62">
        <f t="shared" si="64"/>
        <v>23222.362536249999</v>
      </c>
      <c r="AW249" s="62">
        <f t="shared" si="64"/>
        <v>23037.210326</v>
      </c>
      <c r="AX249" s="62">
        <f t="shared" si="64"/>
        <v>22870.501059549999</v>
      </c>
      <c r="AY249" s="62">
        <f t="shared" si="64"/>
        <v>22760.466071999999</v>
      </c>
      <c r="AZ249" s="62">
        <f t="shared" si="64"/>
        <v>22574.054263760001</v>
      </c>
      <c r="BA249" s="62">
        <f t="shared" ref="BA249:BJ258" si="65">SUMIFS(BA$6:BA$205,$A$6:$A$205,$B249,$B$6:$B$205,$B$208)*SUMIFS(BA$6:BA$205,$A$6:$A$205,$B249,$B$6:$B$205,$B$237)/100</f>
        <v>22398.604210149999</v>
      </c>
      <c r="BB249" s="62">
        <f t="shared" si="65"/>
        <v>22136.261979479998</v>
      </c>
      <c r="BC249" s="62">
        <f t="shared" si="65"/>
        <v>21863.912426790001</v>
      </c>
      <c r="BD249" s="62">
        <f t="shared" si="65"/>
        <v>21716.935431839996</v>
      </c>
      <c r="BE249" s="62">
        <f t="shared" si="65"/>
        <v>21639.224134600001</v>
      </c>
      <c r="BF249" s="62">
        <f t="shared" si="65"/>
        <v>21560.731765519999</v>
      </c>
      <c r="BG249" s="62">
        <f t="shared" si="65"/>
        <v>21558.967705999999</v>
      </c>
      <c r="BH249" s="62">
        <f t="shared" si="65"/>
        <v>21479.307806519995</v>
      </c>
      <c r="BI249" s="62">
        <f t="shared" si="65"/>
        <v>21405.895330290004</v>
      </c>
      <c r="BJ249" s="62">
        <f t="shared" si="65"/>
        <v>21329.813911950001</v>
      </c>
      <c r="BK249" s="62">
        <f t="shared" ref="BK249:BT258" si="66">SUMIFS(BK$6:BK$205,$A$6:$A$205,$B249,$B$6:$B$205,$B$208)*SUMIFS(BK$6:BK$205,$A$6:$A$205,$B249,$B$6:$B$205,$B$237)/100</f>
        <v>21270.079185920004</v>
      </c>
      <c r="BL249" s="62">
        <f t="shared" si="66"/>
        <v>21188.546114180001</v>
      </c>
      <c r="BM249" s="62">
        <f t="shared" si="66"/>
        <v>21047.079926069997</v>
      </c>
      <c r="BN249" s="62">
        <f t="shared" si="66"/>
        <v>20962.073660319998</v>
      </c>
      <c r="BO249" s="62">
        <f t="shared" si="66"/>
        <v>20910.163120990001</v>
      </c>
      <c r="BP249" s="62">
        <f t="shared" si="66"/>
        <v>20824.837591520001</v>
      </c>
      <c r="BQ249" s="62">
        <f t="shared" si="66"/>
        <v>20759.679007039998</v>
      </c>
      <c r="BR249" s="62">
        <f t="shared" si="66"/>
        <v>20672.731148160001</v>
      </c>
      <c r="BS249" s="62">
        <f t="shared" si="66"/>
        <v>20600.982434370002</v>
      </c>
      <c r="BT249" s="62">
        <f t="shared" si="66"/>
        <v>20518.349719200003</v>
      </c>
      <c r="BU249" s="62">
        <f t="shared" ref="BU249:CD258" si="67">SUMIFS(BU$6:BU$205,$A$6:$A$205,$B249,$B$6:$B$205,$B$208)*SUMIFS(BU$6:BU$205,$A$6:$A$205,$B249,$B$6:$B$205,$B$237)/100</f>
        <v>20364.561613000002</v>
      </c>
      <c r="BV249" s="62">
        <f t="shared" si="67"/>
        <v>20280.133719999998</v>
      </c>
      <c r="BW249" s="62">
        <f t="shared" si="67"/>
        <v>20275.303419899999</v>
      </c>
      <c r="BX249" s="62">
        <f t="shared" si="67"/>
        <v>20204.74311721</v>
      </c>
      <c r="BY249" s="62">
        <f t="shared" si="67"/>
        <v>20106.975120949999</v>
      </c>
      <c r="BZ249" s="62">
        <f t="shared" si="67"/>
        <v>20006.24912479</v>
      </c>
      <c r="CA249" s="62">
        <f t="shared" si="67"/>
        <v>20107.303376159998</v>
      </c>
      <c r="CB249" s="62">
        <f t="shared" si="67"/>
        <v>20235.534158399998</v>
      </c>
      <c r="CC249" s="62">
        <f t="shared" si="67"/>
        <v>20262.3171195</v>
      </c>
      <c r="CD249" s="62">
        <f t="shared" si="67"/>
        <v>20364.126007679999</v>
      </c>
      <c r="CE249" s="62">
        <f t="shared" ref="CE249:CN258" si="68">SUMIFS(CE$6:CE$205,$A$6:$A$205,$B249,$B$6:$B$205,$B$208)*SUMIFS(CE$6:CE$205,$A$6:$A$205,$B249,$B$6:$B$205,$B$237)/100</f>
        <v>20549.32211922</v>
      </c>
      <c r="CF249" s="62">
        <f t="shared" si="68"/>
        <v>20739.931514969998</v>
      </c>
      <c r="CG249" s="62">
        <f t="shared" si="68"/>
        <v>20950.83528444</v>
      </c>
      <c r="CH249" s="62">
        <f t="shared" si="68"/>
        <v>21113.181265380001</v>
      </c>
      <c r="CI249" s="62">
        <f t="shared" si="68"/>
        <v>21297.819384599999</v>
      </c>
      <c r="CJ249" s="62">
        <f t="shared" si="68"/>
        <v>21928.002969599998</v>
      </c>
      <c r="CK249" s="62">
        <f t="shared" si="68"/>
        <v>22048.1729141</v>
      </c>
      <c r="CL249" s="62">
        <f t="shared" si="68"/>
        <v>22249.615780920001</v>
      </c>
      <c r="CM249" s="62">
        <f t="shared" si="68"/>
        <v>22500.01846992</v>
      </c>
      <c r="CN249" s="62">
        <f t="shared" si="68"/>
        <v>22394.616926129995</v>
      </c>
      <c r="CO249" s="62">
        <f t="shared" ref="CO249:CX258" si="69">SUMIFS(CO$6:CO$205,$A$6:$A$205,$B249,$B$6:$B$205,$B$208)*SUMIFS(CO$6:CO$205,$A$6:$A$205,$B249,$B$6:$B$205,$B$237)/100</f>
        <v>22604.12550396</v>
      </c>
      <c r="CP249" s="62">
        <f t="shared" si="69"/>
        <v>22782.217158359996</v>
      </c>
      <c r="CQ249" s="62">
        <f t="shared" si="69"/>
        <v>22983.3094876</v>
      </c>
      <c r="CR249" s="62">
        <f t="shared" si="69"/>
        <v>23009.968161810004</v>
      </c>
      <c r="CS249" s="62">
        <f t="shared" si="69"/>
        <v>23021.059961899999</v>
      </c>
      <c r="CT249" s="62">
        <f t="shared" si="69"/>
        <v>23151.775020180001</v>
      </c>
      <c r="CU249" s="62">
        <f t="shared" si="69"/>
        <v>23158.888591499999</v>
      </c>
      <c r="CV249" s="62">
        <f t="shared" si="69"/>
        <v>23217.225013710005</v>
      </c>
      <c r="CW249" s="62">
        <f t="shared" si="69"/>
        <v>23259.696709099997</v>
      </c>
      <c r="CX249" s="62">
        <f t="shared" si="69"/>
        <v>23291.738863679999</v>
      </c>
      <c r="CY249" s="62">
        <f t="shared" ref="CY249:DH258" si="70">SUMIFS(CY$6:CY$205,$A$6:$A$205,$B249,$B$6:$B$205,$B$208)*SUMIFS(CY$6:CY$205,$A$6:$A$205,$B249,$B$6:$B$205,$B$237)/100</f>
        <v>23347.947073679999</v>
      </c>
      <c r="CZ249" s="62">
        <f t="shared" si="70"/>
        <v>23391.589212799998</v>
      </c>
      <c r="DA249" s="62">
        <f t="shared" si="70"/>
        <v>23370.111571839996</v>
      </c>
      <c r="DB249" s="62">
        <f t="shared" si="70"/>
        <v>23488.790678000005</v>
      </c>
      <c r="DC249" s="62">
        <f t="shared" si="70"/>
        <v>23530.807638079998</v>
      </c>
      <c r="DD249" s="62">
        <f t="shared" si="70"/>
        <v>23589.342658560003</v>
      </c>
      <c r="DE249" s="62">
        <f t="shared" si="70"/>
        <v>23451.567111259996</v>
      </c>
      <c r="DF249" s="62">
        <f t="shared" si="70"/>
        <v>23300.043828720005</v>
      </c>
      <c r="DG249" s="62">
        <f t="shared" si="70"/>
        <v>23164.770134999999</v>
      </c>
      <c r="DH249" s="62">
        <f t="shared" si="70"/>
        <v>23045.760870279999</v>
      </c>
      <c r="DI249" s="62">
        <f t="shared" ref="DI249:DR258" si="71">SUMIFS(DI$6:DI$205,$A$6:$A$205,$B249,$B$6:$B$205,$B$208)*SUMIFS(DI$6:DI$205,$A$6:$A$205,$B249,$B$6:$B$205,$B$237)/100</f>
        <v>22891.704929279997</v>
      </c>
      <c r="DJ249" s="62">
        <f t="shared" si="71"/>
        <v>22777.806246570006</v>
      </c>
      <c r="DK249" s="62">
        <f t="shared" si="71"/>
        <v>22613.03735925</v>
      </c>
      <c r="DL249" s="62">
        <f t="shared" si="71"/>
        <v>22474.557711519999</v>
      </c>
      <c r="DM249" s="62">
        <f t="shared" si="71"/>
        <v>22354.399479920001</v>
      </c>
      <c r="DN249" s="62">
        <f t="shared" si="71"/>
        <v>21769.472449059998</v>
      </c>
      <c r="DO249" s="62">
        <f t="shared" si="71"/>
        <v>21639.656353099999</v>
      </c>
      <c r="DP249" s="62">
        <f t="shared" si="71"/>
        <v>21486.071475540004</v>
      </c>
      <c r="DQ249" s="62">
        <f t="shared" si="71"/>
        <v>21357.998941350001</v>
      </c>
      <c r="DR249" s="62">
        <f t="shared" si="71"/>
        <v>21507.908285360001</v>
      </c>
      <c r="DS249" s="62">
        <f t="shared" ref="DS249:EB258" si="72">SUMIFS(DS$6:DS$205,$A$6:$A$205,$B249,$B$6:$B$205,$B$208)*SUMIFS(DS$6:DS$205,$A$6:$A$205,$B249,$B$6:$B$205,$B$237)/100</f>
        <v>21351.129427279997</v>
      </c>
      <c r="DT249" s="62">
        <f t="shared" si="72"/>
        <v>21215.013568179998</v>
      </c>
      <c r="DU249" s="62">
        <f t="shared" si="72"/>
        <v>21085.303072699997</v>
      </c>
      <c r="DV249" s="62">
        <f t="shared" si="72"/>
        <v>21096.3346776</v>
      </c>
      <c r="DW249" s="62">
        <f t="shared" si="72"/>
        <v>21101.460369059998</v>
      </c>
      <c r="DX249" s="62">
        <f t="shared" si="72"/>
        <v>21109.883847000005</v>
      </c>
      <c r="DY249" s="62">
        <f t="shared" si="72"/>
        <v>21108.622157999998</v>
      </c>
      <c r="DZ249" s="62">
        <f t="shared" si="72"/>
        <v>21031.961064880001</v>
      </c>
      <c r="EA249" s="62">
        <f t="shared" si="72"/>
        <v>21195.765778949997</v>
      </c>
      <c r="EB249" s="62">
        <f t="shared" si="72"/>
        <v>21369.183420199999</v>
      </c>
      <c r="EC249" s="62">
        <f t="shared" ref="EC249:EL258" si="73">SUMIFS(EC$6:EC$205,$A$6:$A$205,$B249,$B$6:$B$205,$B$208)*SUMIFS(EC$6:EC$205,$A$6:$A$205,$B249,$B$6:$B$205,$B$237)/100</f>
        <v>21510.130838249999</v>
      </c>
      <c r="ED249" s="62">
        <f t="shared" si="73"/>
        <v>21681.05933158</v>
      </c>
      <c r="EE249" s="62">
        <f t="shared" si="73"/>
        <v>21907.892798779998</v>
      </c>
      <c r="EF249" s="62">
        <f t="shared" si="73"/>
        <v>22013.21504902</v>
      </c>
      <c r="EG249" s="62">
        <f t="shared" si="73"/>
        <v>22165.953199860003</v>
      </c>
      <c r="EH249" s="62">
        <f t="shared" si="73"/>
        <v>22320.709508869997</v>
      </c>
      <c r="EI249" s="62">
        <f t="shared" si="73"/>
        <v>22477.82100616</v>
      </c>
      <c r="EJ249" s="62">
        <f t="shared" si="73"/>
        <v>22629.533405360002</v>
      </c>
      <c r="EK249" s="62">
        <f t="shared" si="73"/>
        <v>22785.288897359998</v>
      </c>
      <c r="EL249" s="62">
        <f t="shared" si="73"/>
        <v>22941.240925260005</v>
      </c>
      <c r="EM249" s="62">
        <f t="shared" ref="EM249:EV258" si="74">SUMIFS(EM$6:EM$205,$A$6:$A$205,$B249,$B$6:$B$205,$B$208)*SUMIFS(EM$6:EM$205,$A$6:$A$205,$B249,$B$6:$B$205,$B$237)/100</f>
        <v>23220.753996300002</v>
      </c>
      <c r="EN249" s="62">
        <f t="shared" si="74"/>
        <v>23367.114789900003</v>
      </c>
      <c r="EO249" s="62">
        <f t="shared" si="74"/>
        <v>23518.938778999996</v>
      </c>
      <c r="EP249" s="62">
        <f t="shared" si="74"/>
        <v>23676.920770440003</v>
      </c>
      <c r="EQ249" s="62">
        <f t="shared" si="74"/>
        <v>23807.71075056</v>
      </c>
      <c r="ER249" s="62">
        <f t="shared" si="74"/>
        <v>23969.276689600003</v>
      </c>
      <c r="ES249" s="62">
        <f t="shared" si="74"/>
        <v>24105.179451210002</v>
      </c>
      <c r="ET249" s="62">
        <f t="shared" si="74"/>
        <v>24338.538209639999</v>
      </c>
      <c r="EU249" s="62">
        <f t="shared" si="74"/>
        <v>24390.621417820003</v>
      </c>
      <c r="EV249" s="62">
        <f t="shared" si="74"/>
        <v>24599.72624475</v>
      </c>
      <c r="EW249" s="62">
        <f t="shared" ref="EW249:FF258" si="75">SUMIFS(EW$6:EW$205,$A$6:$A$205,$B249,$B$6:$B$205,$B$208)*SUMIFS(EW$6:EW$205,$A$6:$A$205,$B249,$B$6:$B$205,$B$237)/100</f>
        <v>24725.05018776</v>
      </c>
      <c r="EX249" s="62">
        <f t="shared" si="75"/>
        <v>24893.879615889997</v>
      </c>
      <c r="EY249" s="62">
        <f t="shared" si="75"/>
        <v>25031.742585600001</v>
      </c>
      <c r="EZ249" s="62">
        <f t="shared" si="75"/>
        <v>25188.408349020003</v>
      </c>
      <c r="FA249" s="62">
        <f t="shared" si="75"/>
        <v>25425.213533580001</v>
      </c>
      <c r="FB249" s="62">
        <f t="shared" si="75"/>
        <v>25472.670203450001</v>
      </c>
      <c r="FC249" s="62">
        <f t="shared" si="75"/>
        <v>25628.344987680004</v>
      </c>
      <c r="FD249" s="62">
        <f t="shared" si="75"/>
        <v>25840.58650275</v>
      </c>
      <c r="FE249" s="62">
        <f t="shared" si="75"/>
        <v>25846.335610319999</v>
      </c>
      <c r="FF249" s="62">
        <f t="shared" si="75"/>
        <v>19803.363469980002</v>
      </c>
      <c r="FG249" s="62">
        <f t="shared" ref="FG249:FP258" si="76">SUMIFS(FG$6:FG$205,$A$6:$A$205,$B249,$B$6:$B$205,$B$208)*SUMIFS(FG$6:FG$205,$A$6:$A$205,$B249,$B$6:$B$205,$B$237)/100</f>
        <v>19846.732649860001</v>
      </c>
      <c r="FH249" s="62">
        <f t="shared" si="76"/>
        <v>19920.453867060001</v>
      </c>
      <c r="FI249" s="62">
        <f t="shared" si="76"/>
        <v>19887.523495670001</v>
      </c>
      <c r="FJ249" s="62">
        <f t="shared" si="76"/>
        <v>19718.222525999998</v>
      </c>
      <c r="FK249" s="62">
        <f t="shared" si="76"/>
        <v>19566.56911792</v>
      </c>
      <c r="FL249" s="62">
        <f t="shared" si="76"/>
        <v>19398.640064930001</v>
      </c>
      <c r="FM249" s="62">
        <f t="shared" si="76"/>
        <v>19228.839520680001</v>
      </c>
      <c r="FN249" s="62">
        <f t="shared" si="76"/>
        <v>19033.8861258</v>
      </c>
      <c r="FO249" s="62">
        <f t="shared" si="76"/>
        <v>19128.662849519998</v>
      </c>
      <c r="FP249" s="62">
        <f t="shared" si="76"/>
        <v>19112.621275499998</v>
      </c>
      <c r="FQ249" s="62">
        <f t="shared" ref="FQ249:GA258" si="77">SUMIFS(FQ$6:FQ$205,$A$6:$A$205,$B249,$B$6:$B$205,$B$208)*SUMIFS(FQ$6:FQ$205,$A$6:$A$205,$B249,$B$6:$B$205,$B$237)/100</f>
        <v>19055.997867799997</v>
      </c>
      <c r="FR249" s="62">
        <f t="shared" si="77"/>
        <v>19050.801884100001</v>
      </c>
      <c r="FS249" s="62">
        <f t="shared" si="77"/>
        <v>19072.718443399997</v>
      </c>
      <c r="FT249" s="62">
        <f t="shared" si="77"/>
        <v>19077.58517454</v>
      </c>
      <c r="FU249" s="62">
        <f t="shared" si="77"/>
        <v>19104.661411439996</v>
      </c>
      <c r="FV249" s="62">
        <f t="shared" si="77"/>
        <v>19173.001398300003</v>
      </c>
      <c r="FW249" s="62">
        <f t="shared" si="77"/>
        <v>19178.745856580001</v>
      </c>
      <c r="FX249" s="62">
        <f t="shared" si="77"/>
        <v>19133.938787799998</v>
      </c>
      <c r="FY249" s="62">
        <f t="shared" si="77"/>
        <v>19139.58546885</v>
      </c>
      <c r="FZ249" s="62">
        <f t="shared" si="77"/>
        <v>19096.452643320001</v>
      </c>
      <c r="GA249" s="62">
        <f t="shared" si="77"/>
        <v>19107.091361250001</v>
      </c>
      <c r="GB249" s="62"/>
    </row>
    <row r="250" spans="2:185" s="29" customFormat="1" x14ac:dyDescent="0.2">
      <c r="B250" s="48" t="s">
        <v>89</v>
      </c>
      <c r="C250" s="62">
        <f t="shared" si="60"/>
        <v>20672.9505909</v>
      </c>
      <c r="D250" s="62">
        <f t="shared" si="60"/>
        <v>20340.220275899999</v>
      </c>
      <c r="E250" s="62">
        <f t="shared" si="60"/>
        <v>19672.712631089998</v>
      </c>
      <c r="F250" s="62">
        <f t="shared" si="60"/>
        <v>19371.030081600002</v>
      </c>
      <c r="G250" s="62">
        <f t="shared" si="60"/>
        <v>19041.261906159998</v>
      </c>
      <c r="H250" s="62">
        <f t="shared" si="60"/>
        <v>19123.49483575</v>
      </c>
      <c r="I250" s="62">
        <f t="shared" si="60"/>
        <v>18826.964699889999</v>
      </c>
      <c r="J250" s="62">
        <f t="shared" si="60"/>
        <v>18114.465864599999</v>
      </c>
      <c r="K250" s="62">
        <f t="shared" si="60"/>
        <v>18531.247976219998</v>
      </c>
      <c r="L250" s="62">
        <f t="shared" si="60"/>
        <v>18209.59192988</v>
      </c>
      <c r="M250" s="62">
        <f t="shared" si="61"/>
        <v>18091.256328000003</v>
      </c>
      <c r="N250" s="62">
        <f t="shared" si="61"/>
        <v>18140.165517900001</v>
      </c>
      <c r="O250" s="62">
        <f t="shared" si="61"/>
        <v>17077.992851819999</v>
      </c>
      <c r="P250" s="62">
        <f t="shared" si="61"/>
        <v>17049.438389160001</v>
      </c>
      <c r="Q250" s="62">
        <f t="shared" si="61"/>
        <v>17095.804886999998</v>
      </c>
      <c r="R250" s="62">
        <f t="shared" si="61"/>
        <v>17068.771764659999</v>
      </c>
      <c r="S250" s="62">
        <f t="shared" si="61"/>
        <v>17194.730726400001</v>
      </c>
      <c r="T250" s="62">
        <f t="shared" si="61"/>
        <v>16751.503969680001</v>
      </c>
      <c r="U250" s="62">
        <f t="shared" si="61"/>
        <v>16610.523046760001</v>
      </c>
      <c r="V250" s="62">
        <f t="shared" si="61"/>
        <v>16884.296140499999</v>
      </c>
      <c r="W250" s="62">
        <f t="shared" si="62"/>
        <v>16782.875663399998</v>
      </c>
      <c r="X250" s="62">
        <f t="shared" si="62"/>
        <v>16312.835842100003</v>
      </c>
      <c r="Y250" s="62">
        <f t="shared" si="62"/>
        <v>16217.91455655</v>
      </c>
      <c r="Z250" s="62">
        <f t="shared" si="62"/>
        <v>16458.616907700001</v>
      </c>
      <c r="AA250" s="62">
        <f t="shared" si="62"/>
        <v>16358.118021200002</v>
      </c>
      <c r="AB250" s="62">
        <f t="shared" si="62"/>
        <v>16217.39985718</v>
      </c>
      <c r="AC250" s="62">
        <f t="shared" si="62"/>
        <v>16137.91917678</v>
      </c>
      <c r="AD250" s="62">
        <f t="shared" si="62"/>
        <v>16358.2921124</v>
      </c>
      <c r="AE250" s="62">
        <f t="shared" si="62"/>
        <v>15990.450307530002</v>
      </c>
      <c r="AF250" s="62">
        <f t="shared" si="62"/>
        <v>15833.3318234</v>
      </c>
      <c r="AG250" s="62">
        <f t="shared" si="63"/>
        <v>15453.282761080001</v>
      </c>
      <c r="AH250" s="62">
        <f t="shared" si="63"/>
        <v>15364.339770120001</v>
      </c>
      <c r="AI250" s="62">
        <f t="shared" si="63"/>
        <v>15610.965242400001</v>
      </c>
      <c r="AJ250" s="62">
        <f t="shared" si="63"/>
        <v>15439.6802544</v>
      </c>
      <c r="AK250" s="62">
        <f t="shared" si="63"/>
        <v>15315.427080059999</v>
      </c>
      <c r="AL250" s="62">
        <f t="shared" si="63"/>
        <v>14821.683798239999</v>
      </c>
      <c r="AM250" s="62">
        <f t="shared" si="63"/>
        <v>14916.2780484</v>
      </c>
      <c r="AN250" s="62">
        <f t="shared" si="63"/>
        <v>14942.416944000002</v>
      </c>
      <c r="AO250" s="62">
        <f t="shared" si="63"/>
        <v>14976.72373175</v>
      </c>
      <c r="AP250" s="62">
        <f t="shared" si="63"/>
        <v>14990.491137089999</v>
      </c>
      <c r="AQ250" s="62">
        <f t="shared" si="64"/>
        <v>15085.78129485</v>
      </c>
      <c r="AR250" s="62">
        <f t="shared" si="64"/>
        <v>15029.145347969999</v>
      </c>
      <c r="AS250" s="62">
        <f t="shared" si="64"/>
        <v>15055.710671579998</v>
      </c>
      <c r="AT250" s="62">
        <f t="shared" si="64"/>
        <v>14588.174258449999</v>
      </c>
      <c r="AU250" s="62">
        <f t="shared" si="64"/>
        <v>14534.320491719998</v>
      </c>
      <c r="AV250" s="62">
        <f t="shared" si="64"/>
        <v>14924.082573600002</v>
      </c>
      <c r="AW250" s="62">
        <f t="shared" si="64"/>
        <v>14871.34618212</v>
      </c>
      <c r="AX250" s="62">
        <f t="shared" si="64"/>
        <v>14724.5442078</v>
      </c>
      <c r="AY250" s="62">
        <f t="shared" si="64"/>
        <v>14722.949261760001</v>
      </c>
      <c r="AZ250" s="62">
        <f t="shared" si="64"/>
        <v>14923.08087018</v>
      </c>
      <c r="BA250" s="62">
        <f t="shared" si="65"/>
        <v>15058.31735324</v>
      </c>
      <c r="BB250" s="62">
        <f t="shared" si="65"/>
        <v>15322.192595049999</v>
      </c>
      <c r="BC250" s="62">
        <f t="shared" si="65"/>
        <v>15510.17435058</v>
      </c>
      <c r="BD250" s="62">
        <f t="shared" si="65"/>
        <v>15698.242646500001</v>
      </c>
      <c r="BE250" s="62">
        <f t="shared" si="65"/>
        <v>15850.696161060001</v>
      </c>
      <c r="BF250" s="62">
        <f t="shared" si="65"/>
        <v>16016.4953152</v>
      </c>
      <c r="BG250" s="62">
        <f t="shared" si="65"/>
        <v>15918.678365850001</v>
      </c>
      <c r="BH250" s="62">
        <f t="shared" si="65"/>
        <v>15691.5245736</v>
      </c>
      <c r="BI250" s="62">
        <f t="shared" si="65"/>
        <v>15793.4595028</v>
      </c>
      <c r="BJ250" s="62">
        <f t="shared" si="65"/>
        <v>15974.347319660001</v>
      </c>
      <c r="BK250" s="62">
        <f t="shared" si="66"/>
        <v>16432.952460100001</v>
      </c>
      <c r="BL250" s="62">
        <f t="shared" si="66"/>
        <v>16568.64254972</v>
      </c>
      <c r="BM250" s="62">
        <f t="shared" si="66"/>
        <v>16355.659598990002</v>
      </c>
      <c r="BN250" s="62">
        <f t="shared" si="66"/>
        <v>16547.419266729998</v>
      </c>
      <c r="BO250" s="62">
        <f t="shared" si="66"/>
        <v>14795.425688519999</v>
      </c>
      <c r="BP250" s="62">
        <f t="shared" si="66"/>
        <v>14948.82550692</v>
      </c>
      <c r="BQ250" s="62">
        <f t="shared" si="66"/>
        <v>14858.545921279998</v>
      </c>
      <c r="BR250" s="62">
        <f t="shared" si="66"/>
        <v>14929.646043149998</v>
      </c>
      <c r="BS250" s="62">
        <f t="shared" si="66"/>
        <v>15198.602732039999</v>
      </c>
      <c r="BT250" s="62">
        <f t="shared" si="66"/>
        <v>15236.501411320001</v>
      </c>
      <c r="BU250" s="62">
        <f t="shared" si="67"/>
        <v>14842.600327</v>
      </c>
      <c r="BV250" s="62">
        <f t="shared" si="67"/>
        <v>14841.532712999999</v>
      </c>
      <c r="BW250" s="62">
        <f t="shared" si="67"/>
        <v>14106.019483999999</v>
      </c>
      <c r="BX250" s="62">
        <f t="shared" si="67"/>
        <v>14045.086431759999</v>
      </c>
      <c r="BY250" s="62">
        <f t="shared" si="67"/>
        <v>14081.781220520001</v>
      </c>
      <c r="BZ250" s="62">
        <f t="shared" si="67"/>
        <v>14141.557716220001</v>
      </c>
      <c r="CA250" s="62">
        <f t="shared" si="67"/>
        <v>14157.158880919998</v>
      </c>
      <c r="CB250" s="62">
        <f t="shared" si="67"/>
        <v>14248.04677024</v>
      </c>
      <c r="CC250" s="62">
        <f t="shared" si="67"/>
        <v>14363.079884249999</v>
      </c>
      <c r="CD250" s="62">
        <f t="shared" si="67"/>
        <v>14062.94727294</v>
      </c>
      <c r="CE250" s="62">
        <f t="shared" si="68"/>
        <v>14056.936954050001</v>
      </c>
      <c r="CF250" s="62">
        <f t="shared" si="68"/>
        <v>14014.343440320001</v>
      </c>
      <c r="CG250" s="62">
        <f t="shared" si="68"/>
        <v>14037.21785046</v>
      </c>
      <c r="CH250" s="62">
        <f t="shared" si="68"/>
        <v>13962.6772184</v>
      </c>
      <c r="CI250" s="62">
        <f t="shared" si="68"/>
        <v>14003.843961389999</v>
      </c>
      <c r="CJ250" s="62">
        <f t="shared" si="68"/>
        <v>13942.138740660001</v>
      </c>
      <c r="CK250" s="62">
        <f t="shared" si="68"/>
        <v>14231.340507299999</v>
      </c>
      <c r="CL250" s="62">
        <f t="shared" si="68"/>
        <v>14322.430888200002</v>
      </c>
      <c r="CM250" s="62">
        <f t="shared" si="68"/>
        <v>14389.2503168</v>
      </c>
      <c r="CN250" s="62">
        <f t="shared" si="68"/>
        <v>14478.674635809999</v>
      </c>
      <c r="CO250" s="62">
        <f t="shared" si="69"/>
        <v>14658.88860599</v>
      </c>
      <c r="CP250" s="62">
        <f t="shared" si="69"/>
        <v>14512.181061790001</v>
      </c>
      <c r="CQ250" s="62">
        <f t="shared" si="69"/>
        <v>14359.204093440001</v>
      </c>
      <c r="CR250" s="62">
        <f t="shared" si="69"/>
        <v>14181.260230800002</v>
      </c>
      <c r="CS250" s="62">
        <f t="shared" si="69"/>
        <v>15817.623381000001</v>
      </c>
      <c r="CT250" s="62">
        <f t="shared" si="69"/>
        <v>15647.995583739999</v>
      </c>
      <c r="CU250" s="62">
        <f t="shared" si="69"/>
        <v>15476.82244654</v>
      </c>
      <c r="CV250" s="62">
        <f t="shared" si="69"/>
        <v>15628.309132799999</v>
      </c>
      <c r="CW250" s="62">
        <f t="shared" si="69"/>
        <v>15129.272818259997</v>
      </c>
      <c r="CX250" s="62">
        <f t="shared" si="69"/>
        <v>14959.028679479998</v>
      </c>
      <c r="CY250" s="62">
        <f t="shared" si="70"/>
        <v>13875.379636040001</v>
      </c>
      <c r="CZ250" s="62">
        <f t="shared" si="70"/>
        <v>13409.82655682</v>
      </c>
      <c r="DA250" s="62">
        <f t="shared" si="70"/>
        <v>13239.56902972</v>
      </c>
      <c r="DB250" s="62">
        <f t="shared" si="70"/>
        <v>13038.404912060001</v>
      </c>
      <c r="DC250" s="62">
        <f t="shared" si="70"/>
        <v>13223.796603650002</v>
      </c>
      <c r="DD250" s="62">
        <f t="shared" si="70"/>
        <v>12730.462778000001</v>
      </c>
      <c r="DE250" s="62">
        <f t="shared" si="70"/>
        <v>12609.373079230001</v>
      </c>
      <c r="DF250" s="62">
        <f t="shared" si="70"/>
        <v>12422.576797080001</v>
      </c>
      <c r="DG250" s="62">
        <f t="shared" si="70"/>
        <v>12292.407246339999</v>
      </c>
      <c r="DH250" s="62">
        <f t="shared" si="70"/>
        <v>12105.615061459999</v>
      </c>
      <c r="DI250" s="62">
        <f t="shared" si="71"/>
        <v>11888.6224231</v>
      </c>
      <c r="DJ250" s="62">
        <f t="shared" si="71"/>
        <v>12090.076536099999</v>
      </c>
      <c r="DK250" s="62">
        <f t="shared" si="71"/>
        <v>11603.913565000001</v>
      </c>
      <c r="DL250" s="62">
        <f t="shared" si="71"/>
        <v>11219.73538176</v>
      </c>
      <c r="DM250" s="62">
        <f t="shared" si="71"/>
        <v>10998.551203919998</v>
      </c>
      <c r="DN250" s="62">
        <f t="shared" si="71"/>
        <v>10914.134056560002</v>
      </c>
      <c r="DO250" s="62">
        <f t="shared" si="71"/>
        <v>10711.438622400001</v>
      </c>
      <c r="DP250" s="62">
        <f t="shared" si="71"/>
        <v>10558.117181250002</v>
      </c>
      <c r="DQ250" s="62">
        <f t="shared" si="71"/>
        <v>10753.963323900001</v>
      </c>
      <c r="DR250" s="62">
        <f t="shared" si="71"/>
        <v>10565.950269310002</v>
      </c>
      <c r="DS250" s="62">
        <f t="shared" si="72"/>
        <v>10008.709118940002</v>
      </c>
      <c r="DT250" s="62">
        <f t="shared" si="72"/>
        <v>10091.043446</v>
      </c>
      <c r="DU250" s="62">
        <f t="shared" si="72"/>
        <v>10141.74278432</v>
      </c>
      <c r="DV250" s="62">
        <f t="shared" si="72"/>
        <v>10181.18666196</v>
      </c>
      <c r="DW250" s="62">
        <f t="shared" si="72"/>
        <v>10229.882818499998</v>
      </c>
      <c r="DX250" s="62">
        <f t="shared" si="72"/>
        <v>10365.385602599998</v>
      </c>
      <c r="DY250" s="62">
        <f t="shared" si="72"/>
        <v>10480.7062759</v>
      </c>
      <c r="DZ250" s="62">
        <f t="shared" si="72"/>
        <v>9876.7594449899989</v>
      </c>
      <c r="EA250" s="62">
        <f t="shared" si="72"/>
        <v>10007.894899200001</v>
      </c>
      <c r="EB250" s="62">
        <f t="shared" si="72"/>
        <v>10035.5082828</v>
      </c>
      <c r="EC250" s="62">
        <f t="shared" si="73"/>
        <v>10140.330262980002</v>
      </c>
      <c r="ED250" s="62">
        <f t="shared" si="73"/>
        <v>10529.53731872</v>
      </c>
      <c r="EE250" s="62">
        <f t="shared" si="73"/>
        <v>10833.241393440001</v>
      </c>
      <c r="EF250" s="62">
        <f t="shared" si="73"/>
        <v>10942.588537720001</v>
      </c>
      <c r="EG250" s="62">
        <f t="shared" si="73"/>
        <v>10671.083157069999</v>
      </c>
      <c r="EH250" s="62">
        <f t="shared" si="73"/>
        <v>10713.60187986</v>
      </c>
      <c r="EI250" s="62">
        <f t="shared" si="73"/>
        <v>10658.62226091</v>
      </c>
      <c r="EJ250" s="62">
        <f t="shared" si="73"/>
        <v>10746.7234938</v>
      </c>
      <c r="EK250" s="62">
        <f t="shared" si="73"/>
        <v>10728.697902000002</v>
      </c>
      <c r="EL250" s="62">
        <f t="shared" si="73"/>
        <v>10500.095047169998</v>
      </c>
      <c r="EM250" s="62">
        <f t="shared" si="74"/>
        <v>10696.55503609</v>
      </c>
      <c r="EN250" s="62">
        <f t="shared" si="74"/>
        <v>10383.200262310002</v>
      </c>
      <c r="EO250" s="62">
        <f t="shared" si="74"/>
        <v>10630.3524562</v>
      </c>
      <c r="EP250" s="62">
        <f t="shared" si="74"/>
        <v>10583.616069920001</v>
      </c>
      <c r="EQ250" s="62">
        <f t="shared" si="74"/>
        <v>10599.257686079998</v>
      </c>
      <c r="ER250" s="62">
        <f t="shared" si="74"/>
        <v>10868.62326102</v>
      </c>
      <c r="ES250" s="62">
        <f t="shared" si="74"/>
        <v>10888.408968749998</v>
      </c>
      <c r="ET250" s="62">
        <f t="shared" si="74"/>
        <v>10876.290595170001</v>
      </c>
      <c r="EU250" s="62">
        <f t="shared" si="74"/>
        <v>10563.731334490001</v>
      </c>
      <c r="EV250" s="62">
        <f t="shared" si="74"/>
        <v>10204.203081</v>
      </c>
      <c r="EW250" s="62">
        <f t="shared" si="75"/>
        <v>10115.91306594</v>
      </c>
      <c r="EX250" s="62">
        <f t="shared" si="75"/>
        <v>10032.82307097</v>
      </c>
      <c r="EY250" s="62">
        <f t="shared" si="75"/>
        <v>9937.4151114800006</v>
      </c>
      <c r="EZ250" s="62">
        <f t="shared" si="75"/>
        <v>10087.15916024</v>
      </c>
      <c r="FA250" s="62">
        <f t="shared" si="75"/>
        <v>9964.1735471199991</v>
      </c>
      <c r="FB250" s="62">
        <f t="shared" si="75"/>
        <v>9610.5522265599993</v>
      </c>
      <c r="FC250" s="62">
        <f t="shared" si="75"/>
        <v>9442.9211429300012</v>
      </c>
      <c r="FD250" s="62">
        <f t="shared" si="75"/>
        <v>9628.6135496299994</v>
      </c>
      <c r="FE250" s="62">
        <f t="shared" si="75"/>
        <v>9484.2409359600006</v>
      </c>
      <c r="FF250" s="62">
        <f t="shared" si="75"/>
        <v>9199.1589820000008</v>
      </c>
      <c r="FG250" s="62">
        <f t="shared" si="76"/>
        <v>7281.6727335700007</v>
      </c>
      <c r="FH250" s="62">
        <f t="shared" si="76"/>
        <v>7103.9154973800005</v>
      </c>
      <c r="FI250" s="62">
        <f t="shared" si="76"/>
        <v>6597.8162303999998</v>
      </c>
      <c r="FJ250" s="62">
        <f t="shared" si="76"/>
        <v>6921.940609360001</v>
      </c>
      <c r="FK250" s="62">
        <f t="shared" si="76"/>
        <v>6721.6414699200004</v>
      </c>
      <c r="FL250" s="62">
        <f t="shared" si="76"/>
        <v>6526.9057419600003</v>
      </c>
      <c r="FM250" s="62">
        <f t="shared" si="76"/>
        <v>6359.7614422499992</v>
      </c>
      <c r="FN250" s="62">
        <f t="shared" si="76"/>
        <v>6336.39479622</v>
      </c>
      <c r="FO250" s="62">
        <f t="shared" si="76"/>
        <v>6207.5071472399995</v>
      </c>
      <c r="FP250" s="62">
        <f t="shared" si="76"/>
        <v>5595.6646353400001</v>
      </c>
      <c r="FQ250" s="62">
        <f t="shared" si="77"/>
        <v>5277.5817988399995</v>
      </c>
      <c r="FR250" s="62">
        <f t="shared" si="77"/>
        <v>5038.4577005399997</v>
      </c>
      <c r="FS250" s="62">
        <f t="shared" si="77"/>
        <v>4943.9304474</v>
      </c>
      <c r="FT250" s="62">
        <f t="shared" si="77"/>
        <v>4976.8748926500002</v>
      </c>
      <c r="FU250" s="62">
        <f t="shared" si="77"/>
        <v>4668.2630848099998</v>
      </c>
      <c r="FV250" s="62">
        <f t="shared" si="77"/>
        <v>4431.3351837499995</v>
      </c>
      <c r="FW250" s="62">
        <f t="shared" si="77"/>
        <v>4224.0314211199993</v>
      </c>
      <c r="FX250" s="62">
        <f t="shared" si="77"/>
        <v>3937.3387624999996</v>
      </c>
      <c r="FY250" s="62">
        <f t="shared" si="77"/>
        <v>3805.1864034599998</v>
      </c>
      <c r="FZ250" s="62">
        <f t="shared" si="77"/>
        <v>3959.3821466100007</v>
      </c>
      <c r="GA250" s="62">
        <f t="shared" si="77"/>
        <v>4151.7678662199996</v>
      </c>
      <c r="GB250" s="62"/>
    </row>
    <row r="251" spans="2:185" s="29" customFormat="1" x14ac:dyDescent="0.2">
      <c r="B251" s="29" t="s">
        <v>70</v>
      </c>
      <c r="C251" s="62">
        <f t="shared" si="60"/>
        <v>147118.7922612</v>
      </c>
      <c r="D251" s="62">
        <f t="shared" si="60"/>
        <v>97013.286095300005</v>
      </c>
      <c r="E251" s="62">
        <f t="shared" si="60"/>
        <v>99884.561178079995</v>
      </c>
      <c r="F251" s="62">
        <f t="shared" si="60"/>
        <v>102320.87375942999</v>
      </c>
      <c r="G251" s="62">
        <f t="shared" si="60"/>
        <v>102347.60732173</v>
      </c>
      <c r="H251" s="62">
        <f t="shared" si="60"/>
        <v>102844.11197458999</v>
      </c>
      <c r="I251" s="62">
        <f t="shared" si="60"/>
        <v>101216.6050557</v>
      </c>
      <c r="J251" s="62">
        <f t="shared" si="60"/>
        <v>100628.03814592</v>
      </c>
      <c r="K251" s="62">
        <f t="shared" si="60"/>
        <v>99231.514563329984</v>
      </c>
      <c r="L251" s="62">
        <f t="shared" si="60"/>
        <v>99241.46868518999</v>
      </c>
      <c r="M251" s="62">
        <f t="shared" si="61"/>
        <v>127050.02297273999</v>
      </c>
      <c r="N251" s="62">
        <f t="shared" si="61"/>
        <v>121031.93805747</v>
      </c>
      <c r="O251" s="62">
        <f t="shared" si="61"/>
        <v>120519.15770205</v>
      </c>
      <c r="P251" s="62">
        <f t="shared" si="61"/>
        <v>120386.7970774</v>
      </c>
      <c r="Q251" s="62">
        <f t="shared" si="61"/>
        <v>98216.864870030011</v>
      </c>
      <c r="R251" s="62">
        <f t="shared" si="61"/>
        <v>103631.35392000001</v>
      </c>
      <c r="S251" s="62">
        <f t="shared" si="61"/>
        <v>103520.67259056002</v>
      </c>
      <c r="T251" s="62">
        <f t="shared" si="61"/>
        <v>103437.1936685</v>
      </c>
      <c r="U251" s="62">
        <f t="shared" si="61"/>
        <v>102606.7018662</v>
      </c>
      <c r="V251" s="62">
        <f t="shared" si="61"/>
        <v>102954.18811900001</v>
      </c>
      <c r="W251" s="62">
        <f t="shared" si="62"/>
        <v>101811.14198982</v>
      </c>
      <c r="X251" s="62">
        <f t="shared" si="62"/>
        <v>102693.50219232001</v>
      </c>
      <c r="Y251" s="62">
        <f t="shared" si="62"/>
        <v>102580.58108350002</v>
      </c>
      <c r="Z251" s="62">
        <f t="shared" si="62"/>
        <v>102494.72666456999</v>
      </c>
      <c r="AA251" s="62">
        <f t="shared" si="62"/>
        <v>101849.3072928</v>
      </c>
      <c r="AB251" s="62">
        <f t="shared" si="62"/>
        <v>61374.920286060005</v>
      </c>
      <c r="AC251" s="62">
        <f t="shared" si="62"/>
        <v>61112.95176507</v>
      </c>
      <c r="AD251" s="62">
        <f t="shared" si="62"/>
        <v>60337.238993379993</v>
      </c>
      <c r="AE251" s="62">
        <f t="shared" si="62"/>
        <v>60367.167941849999</v>
      </c>
      <c r="AF251" s="62">
        <f t="shared" si="62"/>
        <v>285368.85868679994</v>
      </c>
      <c r="AG251" s="62">
        <f t="shared" si="63"/>
        <v>282207.64315855998</v>
      </c>
      <c r="AH251" s="62">
        <f t="shared" si="63"/>
        <v>332239.05137873994</v>
      </c>
      <c r="AI251" s="62">
        <f t="shared" si="63"/>
        <v>331070.91170195001</v>
      </c>
      <c r="AJ251" s="62">
        <f t="shared" si="63"/>
        <v>332069.48295414</v>
      </c>
      <c r="AK251" s="62">
        <f t="shared" si="63"/>
        <v>282506.40618367994</v>
      </c>
      <c r="AL251" s="62">
        <f t="shared" si="63"/>
        <v>281802.94996130996</v>
      </c>
      <c r="AM251" s="62">
        <f t="shared" si="63"/>
        <v>281786.49350004998</v>
      </c>
      <c r="AN251" s="62">
        <f t="shared" si="63"/>
        <v>283172.9801624</v>
      </c>
      <c r="AO251" s="62">
        <f t="shared" si="63"/>
        <v>284661.22917017998</v>
      </c>
      <c r="AP251" s="62">
        <f t="shared" si="63"/>
        <v>285428.33722648001</v>
      </c>
      <c r="AQ251" s="62">
        <f t="shared" si="64"/>
        <v>285195.89419428003</v>
      </c>
      <c r="AR251" s="62">
        <f t="shared" si="64"/>
        <v>284444.56288186001</v>
      </c>
      <c r="AS251" s="62">
        <f t="shared" si="64"/>
        <v>283077.85462689993</v>
      </c>
      <c r="AT251" s="62">
        <f t="shared" si="64"/>
        <v>282529.81059780001</v>
      </c>
      <c r="AU251" s="62">
        <f t="shared" si="64"/>
        <v>283123.85718842002</v>
      </c>
      <c r="AV251" s="62">
        <f t="shared" si="64"/>
        <v>276926.26497343997</v>
      </c>
      <c r="AW251" s="62">
        <f t="shared" si="64"/>
        <v>276993.58852208004</v>
      </c>
      <c r="AX251" s="62">
        <f t="shared" si="64"/>
        <v>276033.46157183999</v>
      </c>
      <c r="AY251" s="62">
        <f t="shared" si="64"/>
        <v>274357.70039066998</v>
      </c>
      <c r="AZ251" s="62">
        <f t="shared" si="64"/>
        <v>273837.56503440003</v>
      </c>
      <c r="BA251" s="62">
        <f t="shared" si="65"/>
        <v>273893.67229840002</v>
      </c>
      <c r="BB251" s="62">
        <f t="shared" si="65"/>
        <v>273814.93708675</v>
      </c>
      <c r="BC251" s="62">
        <f t="shared" si="65"/>
        <v>274115.53386259003</v>
      </c>
      <c r="BD251" s="62">
        <f t="shared" si="65"/>
        <v>274957.11366581998</v>
      </c>
      <c r="BE251" s="62">
        <f t="shared" si="65"/>
        <v>274856.21879888</v>
      </c>
      <c r="BF251" s="62">
        <f t="shared" si="65"/>
        <v>274676.9225552</v>
      </c>
      <c r="BG251" s="62">
        <f t="shared" si="65"/>
        <v>272581.42261860002</v>
      </c>
      <c r="BH251" s="62">
        <f t="shared" si="65"/>
        <v>272907.93874787999</v>
      </c>
      <c r="BI251" s="62">
        <f t="shared" si="65"/>
        <v>272902.34925482998</v>
      </c>
      <c r="BJ251" s="62">
        <f t="shared" si="65"/>
        <v>47295.255971599996</v>
      </c>
      <c r="BK251" s="62">
        <f t="shared" si="66"/>
        <v>50242.56403252</v>
      </c>
      <c r="BL251" s="62">
        <f t="shared" si="66"/>
        <v>50182.260597280001</v>
      </c>
      <c r="BM251" s="62">
        <f t="shared" si="66"/>
        <v>50171.069333450003</v>
      </c>
      <c r="BN251" s="62">
        <f t="shared" si="66"/>
        <v>50614.01246382</v>
      </c>
      <c r="BO251" s="62">
        <f t="shared" si="66"/>
        <v>100069.30148499999</v>
      </c>
      <c r="BP251" s="62">
        <f t="shared" si="66"/>
        <v>100007.14630704001</v>
      </c>
      <c r="BQ251" s="62">
        <f t="shared" si="66"/>
        <v>100733.96291983</v>
      </c>
      <c r="BR251" s="62">
        <f t="shared" si="66"/>
        <v>100024.18624015</v>
      </c>
      <c r="BS251" s="62">
        <f t="shared" si="66"/>
        <v>100446.22588194002</v>
      </c>
      <c r="BT251" s="62">
        <f t="shared" si="66"/>
        <v>99696.370576410001</v>
      </c>
      <c r="BU251" s="62">
        <f t="shared" si="67"/>
        <v>98859.493803000019</v>
      </c>
      <c r="BV251" s="62">
        <f t="shared" si="67"/>
        <v>98490.044506589998</v>
      </c>
      <c r="BW251" s="62">
        <f t="shared" si="67"/>
        <v>99194.556614400004</v>
      </c>
      <c r="BX251" s="62">
        <f t="shared" si="67"/>
        <v>103251.47603985001</v>
      </c>
      <c r="BY251" s="62">
        <f t="shared" si="67"/>
        <v>105513.92846578998</v>
      </c>
      <c r="BZ251" s="62">
        <f t="shared" si="67"/>
        <v>-228608.14480415997</v>
      </c>
      <c r="CA251" s="62">
        <f t="shared" si="67"/>
        <v>-225794.73507743995</v>
      </c>
      <c r="CB251" s="62">
        <f t="shared" si="67"/>
        <v>-37831.723527000002</v>
      </c>
      <c r="CC251" s="62">
        <f t="shared" si="67"/>
        <v>117396.52338029999</v>
      </c>
      <c r="CD251" s="62">
        <f t="shared" si="67"/>
        <v>117194.5508943</v>
      </c>
      <c r="CE251" s="62">
        <f t="shared" si="68"/>
        <v>117122.94020072</v>
      </c>
      <c r="CF251" s="62">
        <f t="shared" si="68"/>
        <v>116977.79827074999</v>
      </c>
      <c r="CG251" s="62">
        <f t="shared" si="68"/>
        <v>117186.18639552</v>
      </c>
      <c r="CH251" s="62">
        <f t="shared" si="68"/>
        <v>116137.22348182001</v>
      </c>
      <c r="CI251" s="62">
        <f t="shared" si="68"/>
        <v>116088.62931325998</v>
      </c>
      <c r="CJ251" s="62">
        <f t="shared" si="68"/>
        <v>76548.890191500002</v>
      </c>
      <c r="CK251" s="62">
        <f t="shared" si="68"/>
        <v>113986.05211657999</v>
      </c>
      <c r="CL251" s="62">
        <f t="shared" si="68"/>
        <v>113876.29169345</v>
      </c>
      <c r="CM251" s="62">
        <f t="shared" si="68"/>
        <v>114904.93644300001</v>
      </c>
      <c r="CN251" s="62">
        <f t="shared" si="68"/>
        <v>78039.919665000009</v>
      </c>
      <c r="CO251" s="62">
        <f t="shared" si="69"/>
        <v>78419.979171200001</v>
      </c>
      <c r="CP251" s="62">
        <f t="shared" si="69"/>
        <v>-223660.39655115001</v>
      </c>
      <c r="CQ251" s="62">
        <f t="shared" si="69"/>
        <v>-218686.25009615999</v>
      </c>
      <c r="CR251" s="62">
        <f t="shared" si="69"/>
        <v>-216599.26370448002</v>
      </c>
      <c r="CS251" s="62">
        <f t="shared" si="69"/>
        <v>-213154.93140259999</v>
      </c>
      <c r="CT251" s="62">
        <f t="shared" si="69"/>
        <v>-207203.81795650002</v>
      </c>
      <c r="CU251" s="62">
        <f t="shared" si="69"/>
        <v>-203894.50951221</v>
      </c>
      <c r="CV251" s="62">
        <f t="shared" si="69"/>
        <v>-199624.19231792004</v>
      </c>
      <c r="CW251" s="62">
        <f t="shared" si="69"/>
        <v>-195832.71373638001</v>
      </c>
      <c r="CX251" s="62">
        <f t="shared" si="69"/>
        <v>-191797.58398150001</v>
      </c>
      <c r="CY251" s="62">
        <f t="shared" si="70"/>
        <v>2366.8753577799998</v>
      </c>
      <c r="CZ251" s="62">
        <f t="shared" si="70"/>
        <v>3494.4413914799998</v>
      </c>
      <c r="DA251" s="62">
        <f t="shared" si="70"/>
        <v>4622.2092076699992</v>
      </c>
      <c r="DB251" s="62">
        <f t="shared" si="70"/>
        <v>347.07565060000002</v>
      </c>
      <c r="DC251" s="62">
        <f t="shared" si="70"/>
        <v>-830.59496660000002</v>
      </c>
      <c r="DD251" s="62">
        <f t="shared" si="70"/>
        <v>345558.98788279004</v>
      </c>
      <c r="DE251" s="62">
        <f t="shared" si="70"/>
        <v>341481.05144348997</v>
      </c>
      <c r="DF251" s="62">
        <f t="shared" si="70"/>
        <v>146389.73830199998</v>
      </c>
      <c r="DG251" s="62">
        <f t="shared" si="70"/>
        <v>-4041.5464447199997</v>
      </c>
      <c r="DH251" s="62">
        <f t="shared" si="70"/>
        <v>-3667.5078686400002</v>
      </c>
      <c r="DI251" s="62">
        <f t="shared" si="71"/>
        <v>-3818.4933904200002</v>
      </c>
      <c r="DJ251" s="62">
        <f t="shared" si="71"/>
        <v>-3444.5285097600004</v>
      </c>
      <c r="DK251" s="62">
        <f t="shared" si="71"/>
        <v>-411.88441503000001</v>
      </c>
      <c r="DL251" s="62">
        <f t="shared" si="71"/>
        <v>-1098.47185184</v>
      </c>
      <c r="DM251" s="62">
        <f t="shared" si="71"/>
        <v>-362.02781358999999</v>
      </c>
      <c r="DN251" s="62">
        <f t="shared" si="71"/>
        <v>39500.43226976</v>
      </c>
      <c r="DO251" s="62">
        <f t="shared" si="71"/>
        <v>4257.2505880299996</v>
      </c>
      <c r="DP251" s="62">
        <f t="shared" si="71"/>
        <v>3683.8754883999995</v>
      </c>
      <c r="DQ251" s="62">
        <f t="shared" si="71"/>
        <v>2635.1577945000004</v>
      </c>
      <c r="DR251" s="62">
        <f t="shared" si="71"/>
        <v>40094.13248488</v>
      </c>
      <c r="DS251" s="62">
        <f t="shared" si="72"/>
        <v>38967.458621949998</v>
      </c>
      <c r="DT251" s="62">
        <f t="shared" si="72"/>
        <v>349936.79052541003</v>
      </c>
      <c r="DU251" s="62">
        <f t="shared" si="72"/>
        <v>345333.54870559997</v>
      </c>
      <c r="DV251" s="62">
        <f t="shared" si="72"/>
        <v>341525.23684752005</v>
      </c>
      <c r="DW251" s="62">
        <f t="shared" si="72"/>
        <v>337757.47740249999</v>
      </c>
      <c r="DX251" s="62">
        <f t="shared" si="72"/>
        <v>331482.50337491004</v>
      </c>
      <c r="DY251" s="62">
        <f t="shared" si="72"/>
        <v>327092.14271879999</v>
      </c>
      <c r="DZ251" s="62">
        <f t="shared" si="72"/>
        <v>322437.87769371999</v>
      </c>
      <c r="EA251" s="62">
        <f t="shared" si="72"/>
        <v>317797.43746955</v>
      </c>
      <c r="EB251" s="62">
        <f t="shared" si="72"/>
        <v>313266.1017913</v>
      </c>
      <c r="EC251" s="62">
        <f t="shared" si="73"/>
        <v>114732.95481613</v>
      </c>
      <c r="ED251" s="62">
        <f t="shared" si="73"/>
        <v>113475.68880235002</v>
      </c>
      <c r="EE251" s="62">
        <f t="shared" si="73"/>
        <v>112371.69440928001</v>
      </c>
      <c r="EF251" s="62">
        <f t="shared" si="73"/>
        <v>-465125.28860138007</v>
      </c>
      <c r="EG251" s="62">
        <f t="shared" si="73"/>
        <v>-462508.24510275008</v>
      </c>
      <c r="EH251" s="62">
        <f t="shared" si="73"/>
        <v>-282928.88586384</v>
      </c>
      <c r="EI251" s="62">
        <f t="shared" si="73"/>
        <v>-278504.59923984</v>
      </c>
      <c r="EJ251" s="62">
        <f t="shared" si="73"/>
        <v>-274256.87468287</v>
      </c>
      <c r="EK251" s="62">
        <f t="shared" si="73"/>
        <v>-82517.179935510008</v>
      </c>
      <c r="EL251" s="62">
        <f t="shared" si="73"/>
        <v>128798.16897480002</v>
      </c>
      <c r="EM251" s="62">
        <f t="shared" si="74"/>
        <v>127793.09335890001</v>
      </c>
      <c r="EN251" s="62">
        <f t="shared" si="74"/>
        <v>127608.40424832002</v>
      </c>
      <c r="EO251" s="62">
        <f t="shared" si="74"/>
        <v>124244.24867974002</v>
      </c>
      <c r="EP251" s="62">
        <f t="shared" si="74"/>
        <v>125256.76815743998</v>
      </c>
      <c r="EQ251" s="62">
        <f t="shared" si="74"/>
        <v>125497.04322096999</v>
      </c>
      <c r="ER251" s="62">
        <f t="shared" si="74"/>
        <v>122761.3646842</v>
      </c>
      <c r="ES251" s="62">
        <f t="shared" si="74"/>
        <v>122999.43579734997</v>
      </c>
      <c r="ET251" s="62">
        <f t="shared" si="74"/>
        <v>121764.03622213998</v>
      </c>
      <c r="EU251" s="62">
        <f t="shared" si="74"/>
        <v>121952.52928089</v>
      </c>
      <c r="EV251" s="62">
        <f t="shared" si="74"/>
        <v>121266.20865954</v>
      </c>
      <c r="EW251" s="62">
        <f t="shared" si="75"/>
        <v>121393.60173715999</v>
      </c>
      <c r="EX251" s="62">
        <f t="shared" si="75"/>
        <v>121247.24025391001</v>
      </c>
      <c r="EY251" s="62">
        <f t="shared" si="75"/>
        <v>121667.33844183999</v>
      </c>
      <c r="EZ251" s="62">
        <f t="shared" si="75"/>
        <v>119608.29016074</v>
      </c>
      <c r="FA251" s="62">
        <f t="shared" si="75"/>
        <v>118610.43748225</v>
      </c>
      <c r="FB251" s="62">
        <f t="shared" si="75"/>
        <v>118810.6839472</v>
      </c>
      <c r="FC251" s="62">
        <f t="shared" si="75"/>
        <v>120317.56843029</v>
      </c>
      <c r="FD251" s="62">
        <f t="shared" si="75"/>
        <v>120633.63915384001</v>
      </c>
      <c r="FE251" s="62">
        <f t="shared" si="75"/>
        <v>121639.69783584001</v>
      </c>
      <c r="FF251" s="62">
        <f t="shared" si="75"/>
        <v>121560.01825625001</v>
      </c>
      <c r="FG251" s="62">
        <f t="shared" si="76"/>
        <v>120833.04188868002</v>
      </c>
      <c r="FH251" s="62">
        <f t="shared" si="76"/>
        <v>121245.69374091999</v>
      </c>
      <c r="FI251" s="62">
        <f t="shared" si="76"/>
        <v>121409.02404400001</v>
      </c>
      <c r="FJ251" s="62">
        <f t="shared" si="76"/>
        <v>730024.19187748001</v>
      </c>
      <c r="FK251" s="62">
        <f t="shared" si="76"/>
        <v>719555.2731290001</v>
      </c>
      <c r="FL251" s="62">
        <f t="shared" si="76"/>
        <v>520997.67932607996</v>
      </c>
      <c r="FM251" s="62">
        <f t="shared" si="76"/>
        <v>511671.90759783005</v>
      </c>
      <c r="FN251" s="62">
        <f t="shared" si="76"/>
        <v>504839.50735338009</v>
      </c>
      <c r="FO251" s="62">
        <f t="shared" si="76"/>
        <v>296735.36120873003</v>
      </c>
      <c r="FP251" s="62">
        <f t="shared" si="76"/>
        <v>81541.259555569995</v>
      </c>
      <c r="FQ251" s="62">
        <f t="shared" si="77"/>
        <v>83225.975201840003</v>
      </c>
      <c r="FR251" s="62">
        <f t="shared" si="77"/>
        <v>83743.01142118001</v>
      </c>
      <c r="FS251" s="62">
        <f t="shared" si="77"/>
        <v>84334.991462399994</v>
      </c>
      <c r="FT251" s="62">
        <f t="shared" si="77"/>
        <v>85689.539116999993</v>
      </c>
      <c r="FU251" s="62">
        <f t="shared" si="77"/>
        <v>85347.303142859993</v>
      </c>
      <c r="FV251" s="62">
        <f t="shared" si="77"/>
        <v>88633.738823370004</v>
      </c>
      <c r="FW251" s="62">
        <f t="shared" si="77"/>
        <v>88944.794032320002</v>
      </c>
      <c r="FX251" s="62">
        <f t="shared" si="77"/>
        <v>91931.447168399987</v>
      </c>
      <c r="FY251" s="62">
        <f t="shared" si="77"/>
        <v>92787.965811599992</v>
      </c>
      <c r="FZ251" s="62">
        <f t="shared" si="77"/>
        <v>92928.201531690007</v>
      </c>
      <c r="GA251" s="62">
        <f t="shared" si="77"/>
        <v>93475.05861159999</v>
      </c>
      <c r="GB251" s="62"/>
    </row>
    <row r="252" spans="2:185" s="29" customFormat="1" x14ac:dyDescent="0.2">
      <c r="B252" s="29" t="s">
        <v>7</v>
      </c>
      <c r="C252" s="62">
        <f t="shared" si="60"/>
        <v>181618.74426810001</v>
      </c>
      <c r="D252" s="62">
        <f t="shared" si="60"/>
        <v>180811.59283754998</v>
      </c>
      <c r="E252" s="62">
        <f t="shared" si="60"/>
        <v>178961.77520099998</v>
      </c>
      <c r="F252" s="62">
        <f t="shared" si="60"/>
        <v>178453.41794591999</v>
      </c>
      <c r="G252" s="62">
        <f t="shared" si="60"/>
        <v>177409.47219548002</v>
      </c>
      <c r="H252" s="62">
        <f t="shared" si="60"/>
        <v>176353.09893918</v>
      </c>
      <c r="I252" s="62">
        <f t="shared" si="60"/>
        <v>174783.83460209999</v>
      </c>
      <c r="J252" s="62">
        <f t="shared" si="60"/>
        <v>172933.82513888003</v>
      </c>
      <c r="K252" s="62">
        <f t="shared" si="60"/>
        <v>180446.57199465999</v>
      </c>
      <c r="L252" s="62">
        <f t="shared" si="60"/>
        <v>178254.77544630002</v>
      </c>
      <c r="M252" s="62">
        <f t="shared" si="61"/>
        <v>175774.12734824003</v>
      </c>
      <c r="N252" s="62">
        <f t="shared" si="61"/>
        <v>173029.23263955998</v>
      </c>
      <c r="O252" s="62">
        <f t="shared" si="61"/>
        <v>170543.24867372998</v>
      </c>
      <c r="P252" s="62">
        <f t="shared" si="61"/>
        <v>167784.92609235001</v>
      </c>
      <c r="Q252" s="62">
        <f t="shared" si="61"/>
        <v>165302.38240720003</v>
      </c>
      <c r="R252" s="62">
        <f t="shared" si="61"/>
        <v>161706.78385835997</v>
      </c>
      <c r="S252" s="62">
        <f t="shared" si="61"/>
        <v>159218.77432652001</v>
      </c>
      <c r="T252" s="62">
        <f t="shared" si="61"/>
        <v>156738.74736820001</v>
      </c>
      <c r="U252" s="62">
        <f t="shared" si="61"/>
        <v>311729.04568679997</v>
      </c>
      <c r="V252" s="62">
        <f t="shared" si="61"/>
        <v>310867.38522319996</v>
      </c>
      <c r="W252" s="62">
        <f t="shared" si="62"/>
        <v>310243.0232462</v>
      </c>
      <c r="X252" s="62">
        <f t="shared" si="62"/>
        <v>361010.99327454</v>
      </c>
      <c r="Y252" s="62">
        <f t="shared" si="62"/>
        <v>362880.56739869999</v>
      </c>
      <c r="Z252" s="62">
        <f t="shared" si="62"/>
        <v>361410.87572341005</v>
      </c>
      <c r="AA252" s="62">
        <f t="shared" si="62"/>
        <v>360029.82624899998</v>
      </c>
      <c r="AB252" s="62">
        <f t="shared" si="62"/>
        <v>358626.16743599996</v>
      </c>
      <c r="AC252" s="62">
        <f t="shared" si="62"/>
        <v>357250.00531511998</v>
      </c>
      <c r="AD252" s="62">
        <f t="shared" si="62"/>
        <v>355022.86666175997</v>
      </c>
      <c r="AE252" s="62">
        <f t="shared" si="62"/>
        <v>353911.12994492002</v>
      </c>
      <c r="AF252" s="62">
        <f t="shared" si="62"/>
        <v>358854.70630546001</v>
      </c>
      <c r="AG252" s="62">
        <f t="shared" si="63"/>
        <v>350557.60348910006</v>
      </c>
      <c r="AH252" s="62">
        <f t="shared" si="63"/>
        <v>348342.09899664007</v>
      </c>
      <c r="AI252" s="62">
        <f t="shared" si="63"/>
        <v>346938.44534969999</v>
      </c>
      <c r="AJ252" s="62">
        <f t="shared" si="63"/>
        <v>344619.25619947002</v>
      </c>
      <c r="AK252" s="62">
        <f t="shared" si="63"/>
        <v>342933.7129636</v>
      </c>
      <c r="AL252" s="62">
        <f t="shared" si="63"/>
        <v>340708.84449665004</v>
      </c>
      <c r="AM252" s="62">
        <f t="shared" si="63"/>
        <v>339055.82241803996</v>
      </c>
      <c r="AN252" s="62">
        <f t="shared" si="63"/>
        <v>336451.03855272004</v>
      </c>
      <c r="AO252" s="62">
        <f t="shared" si="63"/>
        <v>335610.90056774998</v>
      </c>
      <c r="AP252" s="62">
        <f t="shared" si="63"/>
        <v>334779.62129917997</v>
      </c>
      <c r="AQ252" s="62">
        <f t="shared" si="64"/>
        <v>333630.61027278</v>
      </c>
      <c r="AR252" s="62">
        <f t="shared" si="64"/>
        <v>333047.80648998002</v>
      </c>
      <c r="AS252" s="62">
        <f t="shared" si="64"/>
        <v>332199.90026396001</v>
      </c>
      <c r="AT252" s="62">
        <f t="shared" si="64"/>
        <v>331356.50352865004</v>
      </c>
      <c r="AU252" s="62">
        <f t="shared" si="64"/>
        <v>331080.92113104003</v>
      </c>
      <c r="AV252" s="62">
        <f t="shared" si="64"/>
        <v>330776.227404</v>
      </c>
      <c r="AW252" s="62">
        <f t="shared" si="64"/>
        <v>329678.12648957997</v>
      </c>
      <c r="AX252" s="62">
        <f t="shared" si="64"/>
        <v>329119.07945640007</v>
      </c>
      <c r="AY252" s="62">
        <f t="shared" si="64"/>
        <v>327688.35583399999</v>
      </c>
      <c r="AZ252" s="62">
        <f t="shared" si="64"/>
        <v>327146.62238027999</v>
      </c>
      <c r="BA252" s="62">
        <f t="shared" si="65"/>
        <v>327399.75136661</v>
      </c>
      <c r="BB252" s="62">
        <f t="shared" si="65"/>
        <v>327065.53177685</v>
      </c>
      <c r="BC252" s="62">
        <f t="shared" si="65"/>
        <v>327067.38896990003</v>
      </c>
      <c r="BD252" s="62">
        <f t="shared" si="65"/>
        <v>327875.31242206</v>
      </c>
      <c r="BE252" s="62">
        <f t="shared" si="65"/>
        <v>328699.65173916001</v>
      </c>
      <c r="BF252" s="62">
        <f t="shared" si="65"/>
        <v>329203.97220971994</v>
      </c>
      <c r="BG252" s="62">
        <f t="shared" si="65"/>
        <v>329999.76035709999</v>
      </c>
      <c r="BH252" s="62">
        <f t="shared" si="65"/>
        <v>325833.38552730001</v>
      </c>
      <c r="BI252" s="62">
        <f t="shared" si="65"/>
        <v>324987.20877657994</v>
      </c>
      <c r="BJ252" s="62">
        <f t="shared" si="65"/>
        <v>324719.77805400005</v>
      </c>
      <c r="BK252" s="62">
        <f t="shared" si="66"/>
        <v>330210.88425060001</v>
      </c>
      <c r="BL252" s="62">
        <f t="shared" si="66"/>
        <v>329950.95829952997</v>
      </c>
      <c r="BM252" s="62">
        <f t="shared" si="66"/>
        <v>329119.90583094</v>
      </c>
      <c r="BN252" s="62">
        <f t="shared" si="66"/>
        <v>327549.06709452003</v>
      </c>
      <c r="BO252" s="62">
        <f t="shared" si="66"/>
        <v>326427.75357324997</v>
      </c>
      <c r="BP252" s="62">
        <f t="shared" si="66"/>
        <v>325871.47335854993</v>
      </c>
      <c r="BQ252" s="62">
        <f t="shared" si="66"/>
        <v>325559.99084753997</v>
      </c>
      <c r="BR252" s="62">
        <f t="shared" si="66"/>
        <v>326137.62568967999</v>
      </c>
      <c r="BS252" s="62">
        <f t="shared" si="66"/>
        <v>325822.82726399996</v>
      </c>
      <c r="BT252" s="62">
        <f t="shared" si="66"/>
        <v>331030.10197491001</v>
      </c>
      <c r="BU252" s="62">
        <f t="shared" si="67"/>
        <v>330443.17051907995</v>
      </c>
      <c r="BV252" s="62">
        <f t="shared" si="67"/>
        <v>329899.70595383999</v>
      </c>
      <c r="BW252" s="62">
        <f t="shared" si="67"/>
        <v>329308.64805275999</v>
      </c>
      <c r="BX252" s="62">
        <f t="shared" si="67"/>
        <v>328736.60466794</v>
      </c>
      <c r="BY252" s="62">
        <f t="shared" si="67"/>
        <v>328210.71971072</v>
      </c>
      <c r="BZ252" s="62">
        <f t="shared" si="67"/>
        <v>326516.18039040006</v>
      </c>
      <c r="CA252" s="62">
        <f t="shared" si="67"/>
        <v>325977.31717742002</v>
      </c>
      <c r="CB252" s="62">
        <f t="shared" si="67"/>
        <v>325398.72437409003</v>
      </c>
      <c r="CC252" s="62">
        <f t="shared" si="67"/>
        <v>325116.04347072006</v>
      </c>
      <c r="CD252" s="62">
        <f t="shared" si="67"/>
        <v>324528.88446725998</v>
      </c>
      <c r="CE252" s="62">
        <f t="shared" si="68"/>
        <v>322852.26629185001</v>
      </c>
      <c r="CF252" s="62">
        <f t="shared" si="68"/>
        <v>322060.04716352001</v>
      </c>
      <c r="CG252" s="62">
        <f t="shared" si="68"/>
        <v>320951.43604930001</v>
      </c>
      <c r="CH252" s="62">
        <f t="shared" si="68"/>
        <v>319527.80708056001</v>
      </c>
      <c r="CI252" s="62">
        <f t="shared" si="68"/>
        <v>318146.26415629999</v>
      </c>
      <c r="CJ252" s="62">
        <f t="shared" si="68"/>
        <v>317300.16572280001</v>
      </c>
      <c r="CK252" s="62">
        <f t="shared" si="68"/>
        <v>310060.26977784006</v>
      </c>
      <c r="CL252" s="62">
        <f t="shared" si="68"/>
        <v>314470.32943871996</v>
      </c>
      <c r="CM252" s="62">
        <f t="shared" si="68"/>
        <v>315009.60203483998</v>
      </c>
      <c r="CN252" s="62">
        <f t="shared" si="68"/>
        <v>315801.9106765</v>
      </c>
      <c r="CO252" s="62">
        <f t="shared" si="69"/>
        <v>316888.63762100006</v>
      </c>
      <c r="CP252" s="62">
        <f t="shared" si="69"/>
        <v>317679.25811859005</v>
      </c>
      <c r="CQ252" s="62">
        <f t="shared" si="69"/>
        <v>318766.23178554</v>
      </c>
      <c r="CR252" s="62">
        <f t="shared" si="69"/>
        <v>320123.73470676003</v>
      </c>
      <c r="CS252" s="62">
        <f t="shared" si="69"/>
        <v>320909.18041169998</v>
      </c>
      <c r="CT252" s="62">
        <f t="shared" si="69"/>
        <v>322019.21521260001</v>
      </c>
      <c r="CU252" s="62">
        <f t="shared" si="69"/>
        <v>322000.51133925002</v>
      </c>
      <c r="CV252" s="62">
        <f t="shared" si="69"/>
        <v>322782.22690373001</v>
      </c>
      <c r="CW252" s="62">
        <f t="shared" si="69"/>
        <v>323569.99074382003</v>
      </c>
      <c r="CX252" s="62">
        <f t="shared" si="69"/>
        <v>318614.40833580005</v>
      </c>
      <c r="CY252" s="62">
        <f t="shared" si="70"/>
        <v>318881.38240097999</v>
      </c>
      <c r="CZ252" s="62">
        <f t="shared" si="70"/>
        <v>319708.39176904003</v>
      </c>
      <c r="DA252" s="62">
        <f t="shared" si="70"/>
        <v>320777.47322555003</v>
      </c>
      <c r="DB252" s="62">
        <f t="shared" si="70"/>
        <v>321603.49343330995</v>
      </c>
      <c r="DC252" s="62">
        <f t="shared" si="70"/>
        <v>322111.18490465003</v>
      </c>
      <c r="DD252" s="62">
        <f t="shared" si="70"/>
        <v>324287.66119317</v>
      </c>
      <c r="DE252" s="62">
        <f t="shared" si="70"/>
        <v>325067.83673226001</v>
      </c>
      <c r="DF252" s="62">
        <f t="shared" si="70"/>
        <v>325605.84499692003</v>
      </c>
      <c r="DG252" s="62">
        <f t="shared" si="70"/>
        <v>326130.56599156</v>
      </c>
      <c r="DH252" s="62">
        <f t="shared" si="70"/>
        <v>326706.48613021994</v>
      </c>
      <c r="DI252" s="62">
        <f t="shared" si="71"/>
        <v>327214.50752277003</v>
      </c>
      <c r="DJ252" s="62">
        <f t="shared" si="71"/>
        <v>327469.81320339994</v>
      </c>
      <c r="DK252" s="62">
        <f t="shared" si="71"/>
        <v>327510.36216611997</v>
      </c>
      <c r="DL252" s="62">
        <f t="shared" si="71"/>
        <v>327661.02189610997</v>
      </c>
      <c r="DM252" s="62">
        <f t="shared" si="71"/>
        <v>328111.48250432999</v>
      </c>
      <c r="DN252" s="62">
        <f t="shared" si="71"/>
        <v>328669.34979168</v>
      </c>
      <c r="DO252" s="62">
        <f t="shared" si="71"/>
        <v>334389.06744367996</v>
      </c>
      <c r="DP252" s="62">
        <f t="shared" si="71"/>
        <v>334641.67587432003</v>
      </c>
      <c r="DQ252" s="62">
        <f t="shared" si="71"/>
        <v>326982.86259315995</v>
      </c>
      <c r="DR252" s="62">
        <f t="shared" si="71"/>
        <v>324503.23900572996</v>
      </c>
      <c r="DS252" s="62">
        <f t="shared" si="72"/>
        <v>323110.03145908</v>
      </c>
      <c r="DT252" s="62">
        <f t="shared" si="72"/>
        <v>321692.46591815999</v>
      </c>
      <c r="DU252" s="62">
        <f t="shared" si="72"/>
        <v>320317.63400559995</v>
      </c>
      <c r="DV252" s="62">
        <f t="shared" si="72"/>
        <v>319227.23520125001</v>
      </c>
      <c r="DW252" s="62">
        <f t="shared" si="72"/>
        <v>318030.41431152</v>
      </c>
      <c r="DX252" s="62">
        <f t="shared" si="72"/>
        <v>316610.43780047999</v>
      </c>
      <c r="DY252" s="62">
        <f t="shared" si="72"/>
        <v>315742.39784203999</v>
      </c>
      <c r="DZ252" s="62">
        <f t="shared" si="72"/>
        <v>314292.00468287995</v>
      </c>
      <c r="EA252" s="62">
        <f t="shared" si="72"/>
        <v>312883.59317396994</v>
      </c>
      <c r="EB252" s="62">
        <f t="shared" si="72"/>
        <v>312087.41719539999</v>
      </c>
      <c r="EC252" s="62">
        <f t="shared" si="73"/>
        <v>310997.80113082001</v>
      </c>
      <c r="ED252" s="62">
        <f t="shared" si="73"/>
        <v>309891.81377274002</v>
      </c>
      <c r="EE252" s="62">
        <f t="shared" si="73"/>
        <v>308624.59107832005</v>
      </c>
      <c r="EF252" s="62">
        <f t="shared" si="73"/>
        <v>307516.24592672003</v>
      </c>
      <c r="EG252" s="62">
        <f t="shared" si="73"/>
        <v>306407.78123324999</v>
      </c>
      <c r="EH252" s="62">
        <f t="shared" si="73"/>
        <v>365699.28596110002</v>
      </c>
      <c r="EI252" s="62">
        <f t="shared" si="73"/>
        <v>363497.45503076998</v>
      </c>
      <c r="EJ252" s="62">
        <f t="shared" si="73"/>
        <v>361313.87940402998</v>
      </c>
      <c r="EK252" s="62">
        <f t="shared" si="73"/>
        <v>358574.94066375005</v>
      </c>
      <c r="EL252" s="62">
        <f t="shared" si="73"/>
        <v>356932.78489950002</v>
      </c>
      <c r="EM252" s="62">
        <f t="shared" si="74"/>
        <v>356883.27493710001</v>
      </c>
      <c r="EN252" s="62">
        <f t="shared" si="74"/>
        <v>355243.76320889994</v>
      </c>
      <c r="EO252" s="62">
        <f t="shared" si="74"/>
        <v>353303.23831040005</v>
      </c>
      <c r="EP252" s="62">
        <f t="shared" si="74"/>
        <v>351410.86824008991</v>
      </c>
      <c r="EQ252" s="62">
        <f t="shared" si="74"/>
        <v>349756.47733805003</v>
      </c>
      <c r="ER252" s="62">
        <f t="shared" si="74"/>
        <v>347815.21193776006</v>
      </c>
      <c r="ES252" s="62">
        <f t="shared" si="74"/>
        <v>346185.58893507003</v>
      </c>
      <c r="ET252" s="62">
        <f t="shared" si="74"/>
        <v>344815.77655349998</v>
      </c>
      <c r="EU252" s="62">
        <f t="shared" si="74"/>
        <v>345061.99931307998</v>
      </c>
      <c r="EV252" s="62">
        <f t="shared" si="74"/>
        <v>345308.20795065002</v>
      </c>
      <c r="EW252" s="62">
        <f t="shared" si="75"/>
        <v>345566.16768239997</v>
      </c>
      <c r="EX252" s="62">
        <f t="shared" si="75"/>
        <v>345837.11687217007</v>
      </c>
      <c r="EY252" s="62">
        <f t="shared" si="75"/>
        <v>345507.27044609992</v>
      </c>
      <c r="EZ252" s="62">
        <f t="shared" si="75"/>
        <v>344517.35365865997</v>
      </c>
      <c r="FA252" s="62">
        <f t="shared" si="75"/>
        <v>343404.95911485003</v>
      </c>
      <c r="FB252" s="62">
        <f t="shared" si="75"/>
        <v>343660.84189631999</v>
      </c>
      <c r="FC252" s="62">
        <f t="shared" si="75"/>
        <v>343344.72219136002</v>
      </c>
      <c r="FD252" s="62">
        <f t="shared" si="75"/>
        <v>343336.37946783996</v>
      </c>
      <c r="FE252" s="62">
        <f t="shared" si="75"/>
        <v>343343.20182336005</v>
      </c>
      <c r="FF252" s="62">
        <f t="shared" si="75"/>
        <v>343028.85164328001</v>
      </c>
      <c r="FG252" s="62">
        <f t="shared" si="76"/>
        <v>342738.70402692998</v>
      </c>
      <c r="FH252" s="62">
        <f t="shared" si="76"/>
        <v>342724.96055002999</v>
      </c>
      <c r="FI252" s="62">
        <f t="shared" si="76"/>
        <v>342706.62031138001</v>
      </c>
      <c r="FJ252" s="62">
        <f t="shared" si="76"/>
        <v>342122.88679841993</v>
      </c>
      <c r="FK252" s="62">
        <f t="shared" si="76"/>
        <v>342114.17811766005</v>
      </c>
      <c r="FL252" s="62">
        <f t="shared" si="76"/>
        <v>282096.96382422</v>
      </c>
      <c r="FM252" s="62">
        <f t="shared" si="76"/>
        <v>283963.32311311999</v>
      </c>
      <c r="FN252" s="62">
        <f t="shared" si="76"/>
        <v>277578.94270843</v>
      </c>
      <c r="FO252" s="62">
        <f t="shared" si="76"/>
        <v>280014.46363920002</v>
      </c>
      <c r="FP252" s="62">
        <f t="shared" si="76"/>
        <v>281073.40960155998</v>
      </c>
      <c r="FQ252" s="62">
        <f t="shared" si="77"/>
        <v>281056.52008058003</v>
      </c>
      <c r="FR252" s="62">
        <f t="shared" si="77"/>
        <v>282416.37315920001</v>
      </c>
      <c r="FS252" s="62">
        <f t="shared" si="77"/>
        <v>284039.46485096001</v>
      </c>
      <c r="FT252" s="62">
        <f t="shared" si="77"/>
        <v>286168.21701109997</v>
      </c>
      <c r="FU252" s="62">
        <f t="shared" si="77"/>
        <v>287252.06260938005</v>
      </c>
      <c r="FV252" s="62">
        <f t="shared" si="77"/>
        <v>288290.29874920001</v>
      </c>
      <c r="FW252" s="62">
        <f t="shared" si="77"/>
        <v>289632.38935306994</v>
      </c>
      <c r="FX252" s="62">
        <f t="shared" si="77"/>
        <v>388253.93272472004</v>
      </c>
      <c r="FY252" s="62">
        <f t="shared" si="77"/>
        <v>406402.34638678998</v>
      </c>
      <c r="FZ252" s="62">
        <f t="shared" si="77"/>
        <v>405844.12370071991</v>
      </c>
      <c r="GA252" s="62">
        <f t="shared" si="77"/>
        <v>399557.21325828001</v>
      </c>
      <c r="GB252" s="62"/>
    </row>
    <row r="253" spans="2:185" s="29" customFormat="1" x14ac:dyDescent="0.2">
      <c r="B253" s="29" t="s">
        <v>8</v>
      </c>
      <c r="C253" s="62">
        <f t="shared" si="60"/>
        <v>116647.33137337001</v>
      </c>
      <c r="D253" s="62">
        <f t="shared" si="60"/>
        <v>117332.13000375</v>
      </c>
      <c r="E253" s="62">
        <f t="shared" si="60"/>
        <v>117633.5550481</v>
      </c>
      <c r="F253" s="62">
        <f t="shared" si="60"/>
        <v>118647.71069913</v>
      </c>
      <c r="G253" s="62">
        <f t="shared" si="60"/>
        <v>119385.10516478</v>
      </c>
      <c r="H253" s="62">
        <f t="shared" si="60"/>
        <v>119960.04560378</v>
      </c>
      <c r="I253" s="62">
        <f t="shared" si="60"/>
        <v>120386.1724653</v>
      </c>
      <c r="J253" s="62">
        <f t="shared" si="60"/>
        <v>120800.26581513001</v>
      </c>
      <c r="K253" s="62">
        <f t="shared" si="60"/>
        <v>121667.43459996</v>
      </c>
      <c r="L253" s="62">
        <f t="shared" si="60"/>
        <v>122216.3143083</v>
      </c>
      <c r="M253" s="62">
        <f t="shared" si="61"/>
        <v>122952.88063850001</v>
      </c>
      <c r="N253" s="62">
        <f t="shared" si="61"/>
        <v>123537.66151001</v>
      </c>
      <c r="O253" s="62">
        <f t="shared" si="61"/>
        <v>123965.9851569</v>
      </c>
      <c r="P253" s="62">
        <f t="shared" si="61"/>
        <v>124519.26519637</v>
      </c>
      <c r="Q253" s="62">
        <f t="shared" si="61"/>
        <v>124796.67695960001</v>
      </c>
      <c r="R253" s="62">
        <f t="shared" si="61"/>
        <v>124992.10537149</v>
      </c>
      <c r="S253" s="62">
        <f t="shared" si="61"/>
        <v>125399.60904047999</v>
      </c>
      <c r="T253" s="62">
        <f t="shared" si="61"/>
        <v>125551.5352998</v>
      </c>
      <c r="U253" s="62">
        <f t="shared" si="61"/>
        <v>125986.22291588999</v>
      </c>
      <c r="V253" s="62">
        <f t="shared" si="61"/>
        <v>125982.81166256998</v>
      </c>
      <c r="W253" s="62">
        <f t="shared" si="62"/>
        <v>129102.2098426</v>
      </c>
      <c r="X253" s="62">
        <f t="shared" si="62"/>
        <v>128344.31580814999</v>
      </c>
      <c r="Y253" s="62">
        <f t="shared" si="62"/>
        <v>129935.30047263998</v>
      </c>
      <c r="Z253" s="62">
        <f t="shared" si="62"/>
        <v>129772.50619072</v>
      </c>
      <c r="AA253" s="62">
        <f t="shared" si="62"/>
        <v>129303.65901012001</v>
      </c>
      <c r="AB253" s="62">
        <f t="shared" si="62"/>
        <v>128418.41382795999</v>
      </c>
      <c r="AC253" s="62">
        <f t="shared" si="62"/>
        <v>128101.34363824001</v>
      </c>
      <c r="AD253" s="62">
        <f t="shared" si="62"/>
        <v>127341.99584839</v>
      </c>
      <c r="AE253" s="62">
        <f t="shared" si="62"/>
        <v>127031.93385960002</v>
      </c>
      <c r="AF253" s="62">
        <f t="shared" si="62"/>
        <v>130135.73329974999</v>
      </c>
      <c r="AG253" s="62">
        <f t="shared" si="63"/>
        <v>125781.00064221998</v>
      </c>
      <c r="AH253" s="62">
        <f t="shared" si="63"/>
        <v>124556.98210056</v>
      </c>
      <c r="AI253" s="62">
        <f t="shared" si="63"/>
        <v>123959.05075052001</v>
      </c>
      <c r="AJ253" s="62">
        <f t="shared" si="63"/>
        <v>122597.50165824</v>
      </c>
      <c r="AK253" s="62">
        <f t="shared" si="63"/>
        <v>121994.90940079</v>
      </c>
      <c r="AL253" s="62">
        <f t="shared" si="63"/>
        <v>122655.136077</v>
      </c>
      <c r="AM253" s="62">
        <f t="shared" si="63"/>
        <v>121767.45717826</v>
      </c>
      <c r="AN253" s="62">
        <f t="shared" si="63"/>
        <v>117153.93214542</v>
      </c>
      <c r="AO253" s="62">
        <f t="shared" si="63"/>
        <v>115797.82416335001</v>
      </c>
      <c r="AP253" s="62">
        <f t="shared" si="63"/>
        <v>114730.9801782</v>
      </c>
      <c r="AQ253" s="62">
        <f t="shared" si="64"/>
        <v>113087.06425293001</v>
      </c>
      <c r="AR253" s="62">
        <f t="shared" si="64"/>
        <v>112171.7036875</v>
      </c>
      <c r="AS253" s="62">
        <f t="shared" si="64"/>
        <v>111088.06138854001</v>
      </c>
      <c r="AT253" s="62">
        <f t="shared" si="64"/>
        <v>109867.45080899999</v>
      </c>
      <c r="AU253" s="62">
        <f t="shared" si="64"/>
        <v>114964.90871048</v>
      </c>
      <c r="AV253" s="62">
        <f t="shared" si="64"/>
        <v>113363.96522189998</v>
      </c>
      <c r="AW253" s="62">
        <f t="shared" si="64"/>
        <v>111461.62846860001</v>
      </c>
      <c r="AX253" s="62">
        <f t="shared" si="64"/>
        <v>109971.28716906</v>
      </c>
      <c r="AY253" s="62">
        <f t="shared" si="64"/>
        <v>107765.17353416001</v>
      </c>
      <c r="AZ253" s="62">
        <f t="shared" si="64"/>
        <v>106329.7381587</v>
      </c>
      <c r="BA253" s="62">
        <f t="shared" si="65"/>
        <v>105391.50477767998</v>
      </c>
      <c r="BB253" s="62">
        <f t="shared" si="65"/>
        <v>103947.0886816</v>
      </c>
      <c r="BC253" s="62">
        <f t="shared" si="65"/>
        <v>102680.10009809998</v>
      </c>
      <c r="BD253" s="62">
        <f t="shared" si="65"/>
        <v>101414.71195296</v>
      </c>
      <c r="BE253" s="62">
        <f t="shared" si="65"/>
        <v>100118.06854187</v>
      </c>
      <c r="BF253" s="62">
        <f t="shared" si="65"/>
        <v>98819.618590980012</v>
      </c>
      <c r="BG253" s="62">
        <f t="shared" si="65"/>
        <v>97610.404386420007</v>
      </c>
      <c r="BH253" s="62">
        <f t="shared" si="65"/>
        <v>93345.494672879999</v>
      </c>
      <c r="BI253" s="62">
        <f t="shared" si="65"/>
        <v>91879.007550879993</v>
      </c>
      <c r="BJ253" s="62">
        <f t="shared" si="65"/>
        <v>91081.857884550001</v>
      </c>
      <c r="BK253" s="62">
        <f t="shared" si="66"/>
        <v>94077.466876799983</v>
      </c>
      <c r="BL253" s="62">
        <f t="shared" si="66"/>
        <v>92979.150148799992</v>
      </c>
      <c r="BM253" s="62">
        <f t="shared" si="66"/>
        <v>91716.051860460007</v>
      </c>
      <c r="BN253" s="62">
        <f t="shared" si="66"/>
        <v>89395.362835940017</v>
      </c>
      <c r="BO253" s="62">
        <f t="shared" si="66"/>
        <v>88418.993438160003</v>
      </c>
      <c r="BP253" s="62">
        <f t="shared" si="66"/>
        <v>87486.246112000008</v>
      </c>
      <c r="BQ253" s="62">
        <f t="shared" si="66"/>
        <v>87157.959635039981</v>
      </c>
      <c r="BR253" s="62">
        <f t="shared" si="66"/>
        <v>87322.701084900007</v>
      </c>
      <c r="BS253" s="62">
        <f t="shared" si="66"/>
        <v>86855.841830789985</v>
      </c>
      <c r="BT253" s="62">
        <f t="shared" si="66"/>
        <v>96287.734916520014</v>
      </c>
      <c r="BU253" s="62">
        <f t="shared" si="67"/>
        <v>95619.613552499985</v>
      </c>
      <c r="BV253" s="62">
        <f t="shared" si="67"/>
        <v>94658.155529679992</v>
      </c>
      <c r="BW253" s="62">
        <f t="shared" si="67"/>
        <v>93725.131450300018</v>
      </c>
      <c r="BX253" s="62">
        <f t="shared" si="67"/>
        <v>92766.463852650006</v>
      </c>
      <c r="BY253" s="62">
        <f t="shared" si="67"/>
        <v>92931.248107360007</v>
      </c>
      <c r="BZ253" s="62">
        <f t="shared" si="67"/>
        <v>91971.613413900006</v>
      </c>
      <c r="CA253" s="62">
        <f t="shared" si="67"/>
        <v>92597.533705729991</v>
      </c>
      <c r="CB253" s="62">
        <f t="shared" si="67"/>
        <v>92758.954010800007</v>
      </c>
      <c r="CC253" s="62">
        <f t="shared" si="67"/>
        <v>93316.823462080007</v>
      </c>
      <c r="CD253" s="62">
        <f t="shared" si="67"/>
        <v>93922.476958709987</v>
      </c>
      <c r="CE253" s="62">
        <f t="shared" si="68"/>
        <v>94685.41361399999</v>
      </c>
      <c r="CF253" s="62">
        <f t="shared" si="68"/>
        <v>95640.091056900012</v>
      </c>
      <c r="CG253" s="62">
        <f t="shared" si="68"/>
        <v>96563.314308400004</v>
      </c>
      <c r="CH253" s="62">
        <f t="shared" si="68"/>
        <v>97513.02749718001</v>
      </c>
      <c r="CI253" s="62">
        <f t="shared" si="68"/>
        <v>98101.49671408</v>
      </c>
      <c r="CJ253" s="62">
        <f t="shared" si="68"/>
        <v>99025.616193479989</v>
      </c>
      <c r="CK253" s="62">
        <f t="shared" si="68"/>
        <v>96649.585563500004</v>
      </c>
      <c r="CL253" s="62">
        <f t="shared" si="68"/>
        <v>100570.73310063999</v>
      </c>
      <c r="CM253" s="62">
        <f t="shared" si="68"/>
        <v>101660.85412546001</v>
      </c>
      <c r="CN253" s="62">
        <f t="shared" si="68"/>
        <v>102282.33176122</v>
      </c>
      <c r="CO253" s="62">
        <f t="shared" si="69"/>
        <v>103230.46135056</v>
      </c>
      <c r="CP253" s="62">
        <f t="shared" si="69"/>
        <v>104151.75360523998</v>
      </c>
      <c r="CQ253" s="62">
        <f t="shared" si="69"/>
        <v>104939.7042318</v>
      </c>
      <c r="CR253" s="62">
        <f t="shared" si="69"/>
        <v>106650.61299533998</v>
      </c>
      <c r="CS253" s="62">
        <f t="shared" si="69"/>
        <v>106813.85857812001</v>
      </c>
      <c r="CT253" s="62">
        <f t="shared" si="69"/>
        <v>107903.90553747998</v>
      </c>
      <c r="CU253" s="62">
        <f t="shared" si="69"/>
        <v>107565.65191576</v>
      </c>
      <c r="CV253" s="62">
        <f t="shared" si="69"/>
        <v>108636.92657466</v>
      </c>
      <c r="CW253" s="62">
        <f t="shared" si="69"/>
        <v>109407.84454084</v>
      </c>
      <c r="CX253" s="62">
        <f t="shared" si="69"/>
        <v>100156.28519834</v>
      </c>
      <c r="CY253" s="62">
        <f t="shared" si="70"/>
        <v>100778.46845625</v>
      </c>
      <c r="CZ253" s="62">
        <f t="shared" si="70"/>
        <v>101566.50513109998</v>
      </c>
      <c r="DA253" s="62">
        <f t="shared" si="70"/>
        <v>102655.71333930001</v>
      </c>
      <c r="DB253" s="62">
        <f t="shared" si="70"/>
        <v>103277.83766429999</v>
      </c>
      <c r="DC253" s="62">
        <f t="shared" si="70"/>
        <v>103900.35121240001</v>
      </c>
      <c r="DD253" s="62">
        <f t="shared" si="70"/>
        <v>106235.62618788</v>
      </c>
      <c r="DE253" s="62">
        <f t="shared" si="70"/>
        <v>106584.4761981</v>
      </c>
      <c r="DF253" s="62">
        <f t="shared" si="70"/>
        <v>106911.66707040001</v>
      </c>
      <c r="DG253" s="62">
        <f t="shared" si="70"/>
        <v>107372.01857408001</v>
      </c>
      <c r="DH253" s="62">
        <f t="shared" si="70"/>
        <v>107536.21201884</v>
      </c>
      <c r="DI253" s="62">
        <f t="shared" si="71"/>
        <v>107763.59818639999</v>
      </c>
      <c r="DJ253" s="62">
        <f t="shared" si="71"/>
        <v>107759.54133984001</v>
      </c>
      <c r="DK253" s="62">
        <f t="shared" si="71"/>
        <v>107758.04147679999</v>
      </c>
      <c r="DL253" s="62">
        <f t="shared" si="71"/>
        <v>107425.2390934</v>
      </c>
      <c r="DM253" s="62">
        <f t="shared" si="71"/>
        <v>107750.45162127999</v>
      </c>
      <c r="DN253" s="62">
        <f t="shared" si="71"/>
        <v>107749.925452</v>
      </c>
      <c r="DO253" s="62">
        <f t="shared" si="71"/>
        <v>110559.36113930002</v>
      </c>
      <c r="DP253" s="62">
        <f t="shared" si="71"/>
        <v>110554.08822005001</v>
      </c>
      <c r="DQ253" s="62">
        <f t="shared" si="71"/>
        <v>105366.7652449</v>
      </c>
      <c r="DR253" s="62">
        <f t="shared" si="71"/>
        <v>103810.84148512001</v>
      </c>
      <c r="DS253" s="62">
        <f t="shared" si="72"/>
        <v>103321.12437809999</v>
      </c>
      <c r="DT253" s="62">
        <f t="shared" si="72"/>
        <v>102988.91554677</v>
      </c>
      <c r="DU253" s="62">
        <f t="shared" si="72"/>
        <v>102361.92278603998</v>
      </c>
      <c r="DV253" s="62">
        <f t="shared" si="72"/>
        <v>102199.4294625</v>
      </c>
      <c r="DW253" s="62">
        <f t="shared" si="72"/>
        <v>101865.52962851999</v>
      </c>
      <c r="DX253" s="62">
        <f t="shared" si="72"/>
        <v>101398.84065307998</v>
      </c>
      <c r="DY253" s="62">
        <f t="shared" si="72"/>
        <v>101244.98321250001</v>
      </c>
      <c r="DZ253" s="62">
        <f t="shared" si="72"/>
        <v>100784.74797159999</v>
      </c>
      <c r="EA253" s="62">
        <f t="shared" si="72"/>
        <v>100140.22587729999</v>
      </c>
      <c r="EB253" s="62">
        <f t="shared" si="72"/>
        <v>99977.56304672001</v>
      </c>
      <c r="EC253" s="62">
        <f t="shared" si="73"/>
        <v>99816.577158839995</v>
      </c>
      <c r="ED253" s="62">
        <f t="shared" si="73"/>
        <v>98449.537009720007</v>
      </c>
      <c r="EE253" s="62">
        <f t="shared" si="73"/>
        <v>98836.378755269994</v>
      </c>
      <c r="EF253" s="62">
        <f t="shared" si="73"/>
        <v>98811.698995090017</v>
      </c>
      <c r="EG253" s="62">
        <f t="shared" si="73"/>
        <v>98500.975088699997</v>
      </c>
      <c r="EH253" s="62">
        <f t="shared" si="73"/>
        <v>113975.51622952</v>
      </c>
      <c r="EI253" s="62">
        <f t="shared" si="73"/>
        <v>113652.9300682</v>
      </c>
      <c r="EJ253" s="62">
        <f t="shared" si="73"/>
        <v>113201.17186250001</v>
      </c>
      <c r="EK253" s="62">
        <f t="shared" si="73"/>
        <v>113813.53028832002</v>
      </c>
      <c r="EL253" s="62">
        <f t="shared" si="73"/>
        <v>136948.74591579998</v>
      </c>
      <c r="EM253" s="62">
        <f t="shared" si="74"/>
        <v>170833.06203795999</v>
      </c>
      <c r="EN253" s="62">
        <f t="shared" si="74"/>
        <v>169246.16934895999</v>
      </c>
      <c r="EO253" s="62">
        <f t="shared" si="74"/>
        <v>166998.29604215</v>
      </c>
      <c r="EP253" s="62">
        <f t="shared" si="74"/>
        <v>165223.96332883</v>
      </c>
      <c r="EQ253" s="62">
        <f t="shared" si="74"/>
        <v>163149.56889616002</v>
      </c>
      <c r="ER253" s="62">
        <f t="shared" si="74"/>
        <v>161400.89431470001</v>
      </c>
      <c r="ES253" s="62">
        <f t="shared" si="74"/>
        <v>159648.47008639999</v>
      </c>
      <c r="ET253" s="62">
        <f t="shared" si="74"/>
        <v>155854.57213313002</v>
      </c>
      <c r="EU253" s="62">
        <f t="shared" si="74"/>
        <v>153001.13382996002</v>
      </c>
      <c r="EV253" s="62">
        <f t="shared" si="74"/>
        <v>153493.25877404999</v>
      </c>
      <c r="EW253" s="62">
        <f t="shared" si="75"/>
        <v>153358.68605156001</v>
      </c>
      <c r="EX253" s="62">
        <f t="shared" si="75"/>
        <v>153200.41551691998</v>
      </c>
      <c r="EY253" s="62">
        <f t="shared" si="75"/>
        <v>153192.72069846001</v>
      </c>
      <c r="EZ253" s="62">
        <f t="shared" si="75"/>
        <v>151802.70513461999</v>
      </c>
      <c r="FA253" s="62">
        <f t="shared" si="75"/>
        <v>150701.0903563</v>
      </c>
      <c r="FB253" s="62">
        <f t="shared" si="75"/>
        <v>150696.10289030001</v>
      </c>
      <c r="FC253" s="62">
        <f t="shared" si="75"/>
        <v>150237.56485216002</v>
      </c>
      <c r="FD253" s="62">
        <f t="shared" si="75"/>
        <v>149782.18593399003</v>
      </c>
      <c r="FE253" s="62">
        <f t="shared" si="75"/>
        <v>149783.59503543001</v>
      </c>
      <c r="FF253" s="62">
        <f t="shared" si="75"/>
        <v>149167.02045128</v>
      </c>
      <c r="FG253" s="62">
        <f t="shared" si="76"/>
        <v>148683.64251260002</v>
      </c>
      <c r="FH253" s="62">
        <f t="shared" si="76"/>
        <v>146030.36797175999</v>
      </c>
      <c r="FI253" s="62">
        <f t="shared" si="76"/>
        <v>145016.38049566999</v>
      </c>
      <c r="FJ253" s="62">
        <f t="shared" si="76"/>
        <v>144410.49034350002</v>
      </c>
      <c r="FK253" s="62">
        <f t="shared" si="76"/>
        <v>144247.71482351999</v>
      </c>
      <c r="FL253" s="62">
        <f t="shared" si="76"/>
        <v>128351.44350049</v>
      </c>
      <c r="FM253" s="62">
        <f t="shared" si="76"/>
        <v>128339.96519877002</v>
      </c>
      <c r="FN253" s="62">
        <f t="shared" si="76"/>
        <v>119954.91111834001</v>
      </c>
      <c r="FO253" s="62">
        <f t="shared" si="76"/>
        <v>121224.21016693</v>
      </c>
      <c r="FP253" s="62">
        <f t="shared" si="76"/>
        <v>98575.41768911999</v>
      </c>
      <c r="FQ253" s="62">
        <f t="shared" si="77"/>
        <v>69511.145033820008</v>
      </c>
      <c r="FR253" s="62">
        <f t="shared" si="77"/>
        <v>71023.556748750008</v>
      </c>
      <c r="FS253" s="62">
        <f t="shared" si="77"/>
        <v>72796.620952440004</v>
      </c>
      <c r="FT253" s="62">
        <f t="shared" si="77"/>
        <v>74698.127820900001</v>
      </c>
      <c r="FU253" s="62">
        <f t="shared" si="77"/>
        <v>76488.782661179997</v>
      </c>
      <c r="FV253" s="62">
        <f t="shared" si="77"/>
        <v>77968.607340000002</v>
      </c>
      <c r="FW253" s="62">
        <f t="shared" si="77"/>
        <v>79913.056085279997</v>
      </c>
      <c r="FX253" s="62">
        <f t="shared" si="77"/>
        <v>231037.76972745001</v>
      </c>
      <c r="FY253" s="62">
        <f t="shared" si="77"/>
        <v>233896.28228439001</v>
      </c>
      <c r="FZ253" s="62">
        <f t="shared" si="77"/>
        <v>232985.71070944</v>
      </c>
      <c r="GA253" s="62">
        <f t="shared" si="77"/>
        <v>231618.67088255996</v>
      </c>
      <c r="GB253" s="62"/>
    </row>
    <row r="254" spans="2:185" s="29" customFormat="1" x14ac:dyDescent="0.2">
      <c r="B254" s="29" t="s">
        <v>9</v>
      </c>
      <c r="C254" s="62">
        <f t="shared" si="60"/>
        <v>284455.64228327997</v>
      </c>
      <c r="D254" s="62">
        <f t="shared" si="60"/>
        <v>196382.40504085002</v>
      </c>
      <c r="E254" s="62">
        <f t="shared" si="60"/>
        <v>300327.45719667</v>
      </c>
      <c r="F254" s="62">
        <f t="shared" si="60"/>
        <v>291924.47399023996</v>
      </c>
      <c r="G254" s="62">
        <f t="shared" si="60"/>
        <v>283928.74700850004</v>
      </c>
      <c r="H254" s="62">
        <f t="shared" si="60"/>
        <v>302630.57933118002</v>
      </c>
      <c r="I254" s="62">
        <f t="shared" si="60"/>
        <v>307431.72804640001</v>
      </c>
      <c r="J254" s="62">
        <f t="shared" si="60"/>
        <v>294006.20327364001</v>
      </c>
      <c r="K254" s="62">
        <f t="shared" si="60"/>
        <v>1284567.6571031397</v>
      </c>
      <c r="L254" s="62">
        <f t="shared" si="60"/>
        <v>3173825.9009449994</v>
      </c>
      <c r="M254" s="62">
        <f t="shared" si="61"/>
        <v>2672029.3241250403</v>
      </c>
      <c r="N254" s="62">
        <f t="shared" si="61"/>
        <v>3207447.6444484796</v>
      </c>
      <c r="O254" s="62">
        <f t="shared" si="61"/>
        <v>3202533.8216750394</v>
      </c>
      <c r="P254" s="62">
        <f t="shared" si="61"/>
        <v>3196850.41915421</v>
      </c>
      <c r="Q254" s="62">
        <f t="shared" si="61"/>
        <v>2461028.2872393001</v>
      </c>
      <c r="R254" s="62">
        <f t="shared" si="61"/>
        <v>2520026.2714328496</v>
      </c>
      <c r="S254" s="62">
        <f t="shared" si="61"/>
        <v>3306019.28937324</v>
      </c>
      <c r="T254" s="62">
        <f t="shared" si="61"/>
        <v>3270772.0491976799</v>
      </c>
      <c r="U254" s="62">
        <f t="shared" si="61"/>
        <v>3236740.2270918004</v>
      </c>
      <c r="V254" s="62">
        <f t="shared" si="61"/>
        <v>3235522.6524470998</v>
      </c>
      <c r="W254" s="62">
        <f t="shared" si="62"/>
        <v>3219640.9044396104</v>
      </c>
      <c r="X254" s="62">
        <f t="shared" si="62"/>
        <v>2995439.9183764998</v>
      </c>
      <c r="Y254" s="62">
        <f t="shared" si="62"/>
        <v>2982498.8251903201</v>
      </c>
      <c r="Z254" s="62">
        <f t="shared" si="62"/>
        <v>2971413.3414375801</v>
      </c>
      <c r="AA254" s="62">
        <f t="shared" si="62"/>
        <v>2913897.9449494998</v>
      </c>
      <c r="AB254" s="62">
        <f t="shared" si="62"/>
        <v>2888906.8988749301</v>
      </c>
      <c r="AC254" s="62">
        <f t="shared" si="62"/>
        <v>2890793.0044182604</v>
      </c>
      <c r="AD254" s="62">
        <f t="shared" si="62"/>
        <v>1752064.4373800298</v>
      </c>
      <c r="AE254" s="62">
        <f t="shared" si="62"/>
        <v>1531299.5788662001</v>
      </c>
      <c r="AF254" s="62">
        <f t="shared" si="62"/>
        <v>1382509.6158807001</v>
      </c>
      <c r="AG254" s="62">
        <f t="shared" si="63"/>
        <v>1375761.2882781602</v>
      </c>
      <c r="AH254" s="62">
        <f t="shared" si="63"/>
        <v>1357063.8075020998</v>
      </c>
      <c r="AI254" s="62">
        <f t="shared" si="63"/>
        <v>1235075.6716317602</v>
      </c>
      <c r="AJ254" s="62">
        <f t="shared" si="63"/>
        <v>1245797.8214612999</v>
      </c>
      <c r="AK254" s="62">
        <f t="shared" si="63"/>
        <v>1401342.0991524898</v>
      </c>
      <c r="AL254" s="62">
        <f t="shared" si="63"/>
        <v>1377807.1622361799</v>
      </c>
      <c r="AM254" s="62">
        <f t="shared" si="63"/>
        <v>1368066.8320438501</v>
      </c>
      <c r="AN254" s="62">
        <f t="shared" si="63"/>
        <v>1358592.02780175</v>
      </c>
      <c r="AO254" s="62">
        <f t="shared" si="63"/>
        <v>1346948.8099274999</v>
      </c>
      <c r="AP254" s="62">
        <f t="shared" si="63"/>
        <v>-1434905.5457770401</v>
      </c>
      <c r="AQ254" s="62">
        <f t="shared" si="64"/>
        <v>-1395348.95723808</v>
      </c>
      <c r="AR254" s="62">
        <f t="shared" si="64"/>
        <v>-1367217.7700113999</v>
      </c>
      <c r="AS254" s="62">
        <f t="shared" si="64"/>
        <v>-1360959.6336633603</v>
      </c>
      <c r="AT254" s="62">
        <f t="shared" si="64"/>
        <v>-1352341.6071731402</v>
      </c>
      <c r="AU254" s="62">
        <f t="shared" si="64"/>
        <v>-1337609.7654863098</v>
      </c>
      <c r="AV254" s="62">
        <f t="shared" si="64"/>
        <v>-1329496.4341192797</v>
      </c>
      <c r="AW254" s="62">
        <f t="shared" si="64"/>
        <v>-1314371.91453342</v>
      </c>
      <c r="AX254" s="62">
        <f t="shared" si="64"/>
        <v>-1271657.53505672</v>
      </c>
      <c r="AY254" s="62">
        <f t="shared" si="64"/>
        <v>-1242695.3666582701</v>
      </c>
      <c r="AZ254" s="62">
        <f t="shared" si="64"/>
        <v>-1235249.9277248599</v>
      </c>
      <c r="BA254" s="62">
        <f t="shared" si="65"/>
        <v>-1213654.8870137399</v>
      </c>
      <c r="BB254" s="62">
        <f t="shared" si="65"/>
        <v>-1186089.3065511002</v>
      </c>
      <c r="BC254" s="62">
        <f t="shared" si="65"/>
        <v>-1181091.9321122</v>
      </c>
      <c r="BD254" s="62">
        <f t="shared" si="65"/>
        <v>-1169197.2737372802</v>
      </c>
      <c r="BE254" s="62">
        <f t="shared" si="65"/>
        <v>-1129329.9746394602</v>
      </c>
      <c r="BF254" s="62">
        <f t="shared" si="65"/>
        <v>-1102984.5420128901</v>
      </c>
      <c r="BG254" s="62">
        <f t="shared" si="65"/>
        <v>-1098605.0533031302</v>
      </c>
      <c r="BH254" s="62">
        <f t="shared" si="65"/>
        <v>170671.72170188001</v>
      </c>
      <c r="BI254" s="62">
        <f t="shared" si="65"/>
        <v>368633.23628760001</v>
      </c>
      <c r="BJ254" s="62">
        <f t="shared" si="65"/>
        <v>506796.34885670996</v>
      </c>
      <c r="BK254" s="62">
        <f t="shared" si="66"/>
        <v>506996.94828824996</v>
      </c>
      <c r="BL254" s="62">
        <f t="shared" si="66"/>
        <v>516288.54557248001</v>
      </c>
      <c r="BM254" s="62">
        <f t="shared" si="66"/>
        <v>524081.54721033998</v>
      </c>
      <c r="BN254" s="62">
        <f t="shared" si="66"/>
        <v>537346.99620488007</v>
      </c>
      <c r="BO254" s="62">
        <f t="shared" si="66"/>
        <v>535967.74227391998</v>
      </c>
      <c r="BP254" s="62">
        <f t="shared" si="66"/>
        <v>542861.18469781009</v>
      </c>
      <c r="BQ254" s="62">
        <f t="shared" si="66"/>
        <v>543360.35041871993</v>
      </c>
      <c r="BR254" s="62">
        <f t="shared" si="66"/>
        <v>551842.35566119011</v>
      </c>
      <c r="BS254" s="62">
        <f t="shared" si="66"/>
        <v>-767403.29138614994</v>
      </c>
      <c r="BT254" s="62">
        <f t="shared" si="66"/>
        <v>-2319995.5629081</v>
      </c>
      <c r="BU254" s="62">
        <f t="shared" si="67"/>
        <v>573796.29469865991</v>
      </c>
      <c r="BV254" s="62">
        <f t="shared" si="67"/>
        <v>574022.45911509008</v>
      </c>
      <c r="BW254" s="62">
        <f t="shared" si="67"/>
        <v>574109.02693805995</v>
      </c>
      <c r="BX254" s="62">
        <f t="shared" si="67"/>
        <v>567438.49931799993</v>
      </c>
      <c r="BY254" s="62">
        <f t="shared" si="67"/>
        <v>560768.21785600006</v>
      </c>
      <c r="BZ254" s="62">
        <f t="shared" si="67"/>
        <v>580726.86857804994</v>
      </c>
      <c r="CA254" s="62">
        <f t="shared" si="67"/>
        <v>587361.12612336001</v>
      </c>
      <c r="CB254" s="62">
        <f t="shared" si="67"/>
        <v>573601.05185806996</v>
      </c>
      <c r="CC254" s="62">
        <f t="shared" si="67"/>
        <v>573135.87959850009</v>
      </c>
      <c r="CD254" s="62">
        <f t="shared" si="67"/>
        <v>572842.26257635991</v>
      </c>
      <c r="CE254" s="62">
        <f t="shared" si="68"/>
        <v>566379.62992384005</v>
      </c>
      <c r="CF254" s="62">
        <f t="shared" si="68"/>
        <v>559618.87492307997</v>
      </c>
      <c r="CG254" s="62">
        <f t="shared" si="68"/>
        <v>578812.56121989014</v>
      </c>
      <c r="CH254" s="62">
        <f t="shared" si="68"/>
        <v>585848.25205650006</v>
      </c>
      <c r="CI254" s="62">
        <f t="shared" si="68"/>
        <v>1272312.6567586402</v>
      </c>
      <c r="CJ254" s="62">
        <f t="shared" si="68"/>
        <v>1260146.1995174901</v>
      </c>
      <c r="CK254" s="62">
        <f t="shared" si="68"/>
        <v>1259025.8201436999</v>
      </c>
      <c r="CL254" s="62">
        <f t="shared" si="68"/>
        <v>1079264.8142870001</v>
      </c>
      <c r="CM254" s="62">
        <f t="shared" si="68"/>
        <v>1073205.078804</v>
      </c>
      <c r="CN254" s="62">
        <f t="shared" si="68"/>
        <v>1091186.05131936</v>
      </c>
      <c r="CO254" s="62">
        <f t="shared" si="69"/>
        <v>1092082.5549014402</v>
      </c>
      <c r="CP254" s="62">
        <f t="shared" si="69"/>
        <v>1295154.41251042</v>
      </c>
      <c r="CQ254" s="62">
        <f t="shared" si="69"/>
        <v>1301179.3471136999</v>
      </c>
      <c r="CR254" s="62">
        <f t="shared" si="69"/>
        <v>1279674.48152726</v>
      </c>
      <c r="CS254" s="62">
        <f t="shared" si="69"/>
        <v>1125702.52975236</v>
      </c>
      <c r="CT254" s="62">
        <f t="shared" si="69"/>
        <v>1119458.3283086</v>
      </c>
      <c r="CU254" s="62">
        <f t="shared" si="69"/>
        <v>1137722.6657966</v>
      </c>
      <c r="CV254" s="62">
        <f t="shared" si="69"/>
        <v>1136131.2874548</v>
      </c>
      <c r="CW254" s="62">
        <f t="shared" si="69"/>
        <v>2478569.3467109995</v>
      </c>
      <c r="CX254" s="62">
        <f t="shared" si="69"/>
        <v>4086776.5773658198</v>
      </c>
      <c r="CY254" s="62">
        <f t="shared" si="70"/>
        <v>1088546.0767527998</v>
      </c>
      <c r="CZ254" s="62">
        <f t="shared" si="70"/>
        <v>1080228.9772532</v>
      </c>
      <c r="DA254" s="62">
        <f t="shared" si="70"/>
        <v>1073002.00468182</v>
      </c>
      <c r="DB254" s="62">
        <f t="shared" si="70"/>
        <v>1094068.08198672</v>
      </c>
      <c r="DC254" s="62">
        <f t="shared" si="70"/>
        <v>1100014.5862224</v>
      </c>
      <c r="DD254" s="62">
        <f t="shared" si="70"/>
        <v>1086831.64103767</v>
      </c>
      <c r="DE254" s="62">
        <f t="shared" si="70"/>
        <v>1086725.4145543498</v>
      </c>
      <c r="DF254" s="62">
        <f t="shared" si="70"/>
        <v>1079410.4778642801</v>
      </c>
      <c r="DG254" s="62">
        <f t="shared" si="70"/>
        <v>1071996.8326549202</v>
      </c>
      <c r="DH254" s="62">
        <f t="shared" si="70"/>
        <v>1065077.8995623</v>
      </c>
      <c r="DI254" s="62">
        <f t="shared" si="71"/>
        <v>1093372.81645296</v>
      </c>
      <c r="DJ254" s="62">
        <f t="shared" si="71"/>
        <v>1099209.7067625001</v>
      </c>
      <c r="DK254" s="62">
        <f t="shared" si="71"/>
        <v>1086586.6914100002</v>
      </c>
      <c r="DL254" s="62">
        <f t="shared" si="71"/>
        <v>-225241.87590849001</v>
      </c>
      <c r="DM254" s="62">
        <f t="shared" si="71"/>
        <v>925386.03511709999</v>
      </c>
      <c r="DN254" s="62">
        <f t="shared" si="71"/>
        <v>929415.34502076998</v>
      </c>
      <c r="DO254" s="62">
        <f t="shared" si="71"/>
        <v>922895.3784911501</v>
      </c>
      <c r="DP254" s="62">
        <f t="shared" si="71"/>
        <v>943501.41189888003</v>
      </c>
      <c r="DQ254" s="62">
        <f t="shared" si="71"/>
        <v>949668.15975960006</v>
      </c>
      <c r="DR254" s="62">
        <f t="shared" si="71"/>
        <v>937721.66589762003</v>
      </c>
      <c r="DS254" s="62">
        <f t="shared" si="72"/>
        <v>932489.1160467501</v>
      </c>
      <c r="DT254" s="62">
        <f t="shared" si="72"/>
        <v>738945.15471328993</v>
      </c>
      <c r="DU254" s="62">
        <f t="shared" si="72"/>
        <v>730946.02715004003</v>
      </c>
      <c r="DV254" s="62">
        <f t="shared" si="72"/>
        <v>723144.92329208995</v>
      </c>
      <c r="DW254" s="62">
        <f t="shared" si="72"/>
        <v>899253.84928257007</v>
      </c>
      <c r="DX254" s="62">
        <f t="shared" si="72"/>
        <v>903042.08249549998</v>
      </c>
      <c r="DY254" s="62">
        <f t="shared" si="72"/>
        <v>888444.73551554</v>
      </c>
      <c r="DZ254" s="62">
        <f t="shared" si="72"/>
        <v>885386.69697438006</v>
      </c>
      <c r="EA254" s="62">
        <f t="shared" si="72"/>
        <v>892419.25960703997</v>
      </c>
      <c r="EB254" s="62">
        <f t="shared" si="72"/>
        <v>904740.68127953995</v>
      </c>
      <c r="EC254" s="62">
        <f t="shared" si="73"/>
        <v>894091.4225176801</v>
      </c>
      <c r="ED254" s="62">
        <f t="shared" si="73"/>
        <v>917643.69692380016</v>
      </c>
      <c r="EE254" s="62">
        <f t="shared" si="73"/>
        <v>923017.18573279993</v>
      </c>
      <c r="EF254" s="62">
        <f t="shared" si="73"/>
        <v>906480.08688244002</v>
      </c>
      <c r="EG254" s="62">
        <f t="shared" si="73"/>
        <v>904988.22527532</v>
      </c>
      <c r="EH254" s="62">
        <f t="shared" si="73"/>
        <v>1157256.1209025001</v>
      </c>
      <c r="EI254" s="62">
        <f t="shared" si="73"/>
        <v>1144525.9254373</v>
      </c>
      <c r="EJ254" s="62">
        <f t="shared" si="73"/>
        <v>1139400.70607372</v>
      </c>
      <c r="EK254" s="62">
        <f t="shared" si="73"/>
        <v>1159192.0650860202</v>
      </c>
      <c r="EL254" s="62">
        <f t="shared" si="73"/>
        <v>1161729.35887193</v>
      </c>
      <c r="EM254" s="62">
        <f t="shared" si="74"/>
        <v>1212211.7894116</v>
      </c>
      <c r="EN254" s="62">
        <f t="shared" si="74"/>
        <v>1212027.3100485001</v>
      </c>
      <c r="EO254" s="62">
        <f t="shared" si="74"/>
        <v>1207202.9514758501</v>
      </c>
      <c r="EP254" s="62">
        <f t="shared" si="74"/>
        <v>2505707.8056208002</v>
      </c>
      <c r="EQ254" s="62">
        <f t="shared" si="74"/>
        <v>643895.6459151</v>
      </c>
      <c r="ER254" s="62">
        <f t="shared" si="74"/>
        <v>667764.55689498002</v>
      </c>
      <c r="ES254" s="62">
        <f t="shared" si="74"/>
        <v>674788.18613752013</v>
      </c>
      <c r="ET254" s="62">
        <f t="shared" si="74"/>
        <v>660388.10042351997</v>
      </c>
      <c r="EU254" s="62">
        <f t="shared" si="74"/>
        <v>659749.4268132</v>
      </c>
      <c r="EV254" s="62">
        <f t="shared" si="74"/>
        <v>659922.97510079993</v>
      </c>
      <c r="EW254" s="62">
        <f t="shared" si="75"/>
        <v>670131.3261222</v>
      </c>
      <c r="EX254" s="62">
        <f t="shared" si="75"/>
        <v>660613.69971376006</v>
      </c>
      <c r="EY254" s="62">
        <f t="shared" si="75"/>
        <v>671183.70567191998</v>
      </c>
      <c r="EZ254" s="62">
        <f t="shared" si="75"/>
        <v>842048.2763293999</v>
      </c>
      <c r="FA254" s="62">
        <f t="shared" si="75"/>
        <v>672776.72161083994</v>
      </c>
      <c r="FB254" s="62">
        <f t="shared" si="75"/>
        <v>674402.71316636016</v>
      </c>
      <c r="FC254" s="62">
        <f t="shared" si="75"/>
        <v>733380.24734207999</v>
      </c>
      <c r="FD254" s="62">
        <f t="shared" si="75"/>
        <v>727206.26766975003</v>
      </c>
      <c r="FE254" s="62">
        <f t="shared" si="75"/>
        <v>720643.97739906004</v>
      </c>
      <c r="FF254" s="62">
        <f t="shared" si="75"/>
        <v>748403.31800646009</v>
      </c>
      <c r="FG254" s="62">
        <f t="shared" si="76"/>
        <v>757507.13326630997</v>
      </c>
      <c r="FH254" s="62">
        <f t="shared" si="76"/>
        <v>740639.41518591996</v>
      </c>
      <c r="FI254" s="62">
        <f t="shared" si="76"/>
        <v>753151.34394904005</v>
      </c>
      <c r="FJ254" s="62">
        <f t="shared" si="76"/>
        <v>753726.51094554004</v>
      </c>
      <c r="FK254" s="62">
        <f t="shared" si="76"/>
        <v>746275.63563409995</v>
      </c>
      <c r="FL254" s="62">
        <f t="shared" si="76"/>
        <v>487681.29502600001</v>
      </c>
      <c r="FM254" s="62">
        <f t="shared" si="76"/>
        <v>516203.86272488994</v>
      </c>
      <c r="FN254" s="62">
        <f t="shared" si="76"/>
        <v>526433.18855407997</v>
      </c>
      <c r="FO254" s="62">
        <f t="shared" si="76"/>
        <v>514361.95198499999</v>
      </c>
      <c r="FP254" s="62">
        <f t="shared" si="76"/>
        <v>511422.85133820004</v>
      </c>
      <c r="FQ254" s="62">
        <f t="shared" si="77"/>
        <v>444494.08640741004</v>
      </c>
      <c r="FR254" s="62">
        <f t="shared" si="77"/>
        <v>437538.01653407997</v>
      </c>
      <c r="FS254" s="62">
        <f t="shared" si="77"/>
        <v>494876.58820381999</v>
      </c>
      <c r="FT254" s="62">
        <f t="shared" si="77"/>
        <v>534170.48131187994</v>
      </c>
      <c r="FU254" s="62">
        <f t="shared" si="77"/>
        <v>542308.08744995994</v>
      </c>
      <c r="FV254" s="62">
        <f t="shared" si="77"/>
        <v>565735.90966325998</v>
      </c>
      <c r="FW254" s="62">
        <f t="shared" si="77"/>
        <v>419918.06528099999</v>
      </c>
      <c r="FX254" s="62">
        <f t="shared" si="77"/>
        <v>458936.05107195</v>
      </c>
      <c r="FY254" s="62">
        <f t="shared" si="77"/>
        <v>451398.45699619991</v>
      </c>
      <c r="FZ254" s="62">
        <f t="shared" si="77"/>
        <v>443960.34581808001</v>
      </c>
      <c r="GA254" s="62">
        <f t="shared" si="77"/>
        <v>459316.12294919998</v>
      </c>
      <c r="GB254" s="62"/>
    </row>
    <row r="255" spans="2:185" x14ac:dyDescent="0.2">
      <c r="B255" t="s">
        <v>10</v>
      </c>
      <c r="C255" s="62">
        <f t="shared" si="60"/>
        <v>191545.58474428003</v>
      </c>
      <c r="D255" s="62">
        <f t="shared" si="60"/>
        <v>190737.54280872003</v>
      </c>
      <c r="E255" s="62">
        <f t="shared" si="60"/>
        <v>189444.91779926996</v>
      </c>
      <c r="F255" s="62">
        <f t="shared" si="60"/>
        <v>189005.70708359999</v>
      </c>
      <c r="G255" s="62">
        <f t="shared" si="60"/>
        <v>188149.65490170001</v>
      </c>
      <c r="H255" s="62">
        <f t="shared" si="60"/>
        <v>186876.36909315002</v>
      </c>
      <c r="I255" s="62">
        <f t="shared" si="60"/>
        <v>185862.54733523997</v>
      </c>
      <c r="J255" s="62">
        <f t="shared" si="60"/>
        <v>184197.32833636002</v>
      </c>
      <c r="K255" s="62">
        <f t="shared" si="60"/>
        <v>176636.50909470004</v>
      </c>
      <c r="L255" s="62">
        <f t="shared" si="60"/>
        <v>176691.94278119999</v>
      </c>
      <c r="M255" s="62">
        <f t="shared" si="61"/>
        <v>176687.0329509</v>
      </c>
      <c r="N255" s="62">
        <f t="shared" si="61"/>
        <v>177101.04072717001</v>
      </c>
      <c r="O255" s="62">
        <f t="shared" si="61"/>
        <v>176817.43107503999</v>
      </c>
      <c r="P255" s="62">
        <f t="shared" si="61"/>
        <v>177215.12420994003</v>
      </c>
      <c r="Q255" s="62">
        <f t="shared" si="61"/>
        <v>177194.97021195001</v>
      </c>
      <c r="R255" s="62">
        <f t="shared" si="61"/>
        <v>175944.02805180001</v>
      </c>
      <c r="S255" s="62">
        <f t="shared" si="61"/>
        <v>175982.3759979</v>
      </c>
      <c r="T255" s="62">
        <f t="shared" si="61"/>
        <v>175972.94747820002</v>
      </c>
      <c r="U255" s="62">
        <f t="shared" si="61"/>
        <v>243547.27830367998</v>
      </c>
      <c r="V255" s="62">
        <f t="shared" si="61"/>
        <v>244796.29082832002</v>
      </c>
      <c r="W255" s="62">
        <f t="shared" si="62"/>
        <v>245991.50098821</v>
      </c>
      <c r="X255" s="62">
        <f t="shared" si="62"/>
        <v>249634.14229776006</v>
      </c>
      <c r="Y255" s="62">
        <f t="shared" si="62"/>
        <v>295965.52648191998</v>
      </c>
      <c r="Z255" s="62">
        <f t="shared" si="62"/>
        <v>297643.1429255</v>
      </c>
      <c r="AA255" s="62">
        <f t="shared" si="62"/>
        <v>298447.14653064002</v>
      </c>
      <c r="AB255" s="62">
        <f t="shared" si="62"/>
        <v>299224.74063825002</v>
      </c>
      <c r="AC255" s="62">
        <f t="shared" si="62"/>
        <v>300338.30743620003</v>
      </c>
      <c r="AD255" s="62">
        <f t="shared" si="62"/>
        <v>301042.35073638003</v>
      </c>
      <c r="AE255" s="62">
        <f t="shared" si="62"/>
        <v>303006.99364679004</v>
      </c>
      <c r="AF255" s="62">
        <f t="shared" si="62"/>
        <v>308924.98613430007</v>
      </c>
      <c r="AG255" s="62">
        <f t="shared" si="63"/>
        <v>303752.73357043997</v>
      </c>
      <c r="AH255" s="62">
        <f t="shared" si="63"/>
        <v>304954.71429039998</v>
      </c>
      <c r="AI255" s="62">
        <f t="shared" si="63"/>
        <v>306534.43951200001</v>
      </c>
      <c r="AJ255" s="62">
        <f t="shared" si="63"/>
        <v>306997.04749349999</v>
      </c>
      <c r="AK255" s="62">
        <f t="shared" si="63"/>
        <v>308939.52717630001</v>
      </c>
      <c r="AL255" s="62">
        <f t="shared" si="63"/>
        <v>309709.06967802998</v>
      </c>
      <c r="AM255" s="62">
        <f t="shared" si="63"/>
        <v>310111.20794607996</v>
      </c>
      <c r="AN255" s="62">
        <f t="shared" si="63"/>
        <v>310157.89821056003</v>
      </c>
      <c r="AO255" s="62">
        <f t="shared" si="63"/>
        <v>309341.22626039997</v>
      </c>
      <c r="AP255" s="62">
        <f t="shared" si="63"/>
        <v>308941.73334922001</v>
      </c>
      <c r="AQ255" s="62">
        <f t="shared" si="64"/>
        <v>308126.15662543004</v>
      </c>
      <c r="AR255" s="62">
        <f t="shared" si="64"/>
        <v>307659.10870485997</v>
      </c>
      <c r="AS255" s="62">
        <f t="shared" si="64"/>
        <v>306634.75849815999</v>
      </c>
      <c r="AT255" s="62">
        <f t="shared" si="64"/>
        <v>305863.21824333997</v>
      </c>
      <c r="AU255" s="62">
        <f t="shared" si="64"/>
        <v>305934.78707664</v>
      </c>
      <c r="AV255" s="62">
        <f t="shared" si="64"/>
        <v>305116.21651323995</v>
      </c>
      <c r="AW255" s="62">
        <f t="shared" si="64"/>
        <v>303907.18027966004</v>
      </c>
      <c r="AX255" s="62">
        <f t="shared" si="64"/>
        <v>303088.36617279</v>
      </c>
      <c r="AY255" s="62">
        <f t="shared" si="64"/>
        <v>301444.31034750998</v>
      </c>
      <c r="AZ255" s="62">
        <f t="shared" si="64"/>
        <v>300603.81633720006</v>
      </c>
      <c r="BA255" s="62">
        <f t="shared" si="65"/>
        <v>300136.36077239999</v>
      </c>
      <c r="BB255" s="62">
        <f t="shared" si="65"/>
        <v>299409.28966953</v>
      </c>
      <c r="BC255" s="62">
        <f t="shared" si="65"/>
        <v>298586.00498579995</v>
      </c>
      <c r="BD255" s="62">
        <f t="shared" si="65"/>
        <v>297377.68047360005</v>
      </c>
      <c r="BE255" s="62">
        <f t="shared" si="65"/>
        <v>296970.71613318002</v>
      </c>
      <c r="BF255" s="62">
        <f t="shared" si="65"/>
        <v>296123.53845399001</v>
      </c>
      <c r="BG255" s="62">
        <f t="shared" si="65"/>
        <v>293289.05975313002</v>
      </c>
      <c r="BH255" s="62">
        <f t="shared" si="65"/>
        <v>286511.40786764002</v>
      </c>
      <c r="BI255" s="62">
        <f t="shared" si="65"/>
        <v>283857.14584423997</v>
      </c>
      <c r="BJ255" s="62">
        <f t="shared" si="65"/>
        <v>281003.60168248008</v>
      </c>
      <c r="BK255" s="62">
        <f t="shared" si="66"/>
        <v>286184.84623904002</v>
      </c>
      <c r="BL255" s="62">
        <f t="shared" si="66"/>
        <v>283421.43201300001</v>
      </c>
      <c r="BM255" s="62">
        <f t="shared" si="66"/>
        <v>280613.44736986002</v>
      </c>
      <c r="BN255" s="62">
        <f t="shared" si="66"/>
        <v>277506.01781616005</v>
      </c>
      <c r="BO255" s="62">
        <f t="shared" si="66"/>
        <v>274249.79779583996</v>
      </c>
      <c r="BP255" s="62">
        <f t="shared" si="66"/>
        <v>272303.42849100003</v>
      </c>
      <c r="BQ255" s="62">
        <f t="shared" si="66"/>
        <v>271085.54711642995</v>
      </c>
      <c r="BR255" s="62">
        <f t="shared" si="66"/>
        <v>270285.84260300006</v>
      </c>
      <c r="BS255" s="62">
        <f t="shared" si="66"/>
        <v>269112.28008235997</v>
      </c>
      <c r="BT255" s="62">
        <f t="shared" si="66"/>
        <v>267113.32943680004</v>
      </c>
      <c r="BU255" s="62">
        <f t="shared" si="67"/>
        <v>265370.42446400004</v>
      </c>
      <c r="BV255" s="62">
        <f t="shared" si="67"/>
        <v>263597.79128711997</v>
      </c>
      <c r="BW255" s="62">
        <f t="shared" si="67"/>
        <v>262094.25410947998</v>
      </c>
      <c r="BX255" s="62">
        <f t="shared" si="67"/>
        <v>260518.00325066995</v>
      </c>
      <c r="BY255" s="62">
        <f t="shared" si="67"/>
        <v>258916.18425794999</v>
      </c>
      <c r="BZ255" s="62">
        <f t="shared" si="67"/>
        <v>257739.30395334002</v>
      </c>
      <c r="CA255" s="62">
        <f t="shared" si="67"/>
        <v>257203.31637888</v>
      </c>
      <c r="CB255" s="62">
        <f t="shared" si="67"/>
        <v>256375.74586580999</v>
      </c>
      <c r="CC255" s="62">
        <f t="shared" si="67"/>
        <v>255951.36898254001</v>
      </c>
      <c r="CD255" s="62">
        <f t="shared" si="67"/>
        <v>255154.05638064002</v>
      </c>
      <c r="CE255" s="62">
        <f t="shared" si="68"/>
        <v>254332.70868995998</v>
      </c>
      <c r="CF255" s="62">
        <f t="shared" si="68"/>
        <v>253935.31837319999</v>
      </c>
      <c r="CG255" s="62">
        <f t="shared" si="68"/>
        <v>253144.59194799996</v>
      </c>
      <c r="CH255" s="62">
        <f t="shared" si="68"/>
        <v>252722.81902323003</v>
      </c>
      <c r="CI255" s="62">
        <f t="shared" si="68"/>
        <v>251357.91392283997</v>
      </c>
      <c r="CJ255" s="62">
        <f t="shared" si="68"/>
        <v>250942.59143624999</v>
      </c>
      <c r="CK255" s="62">
        <f t="shared" si="68"/>
        <v>244820.99754014</v>
      </c>
      <c r="CL255" s="62">
        <f t="shared" si="68"/>
        <v>250391.99824351995</v>
      </c>
      <c r="CM255" s="62">
        <f t="shared" si="68"/>
        <v>251199.45136125997</v>
      </c>
      <c r="CN255" s="62">
        <f t="shared" si="68"/>
        <v>251977.30054416001</v>
      </c>
      <c r="CO255" s="62">
        <f t="shared" si="69"/>
        <v>252529.62712506001</v>
      </c>
      <c r="CP255" s="62">
        <f t="shared" si="69"/>
        <v>254425.35911310001</v>
      </c>
      <c r="CQ255" s="62">
        <f t="shared" si="69"/>
        <v>254980.71055360002</v>
      </c>
      <c r="CR255" s="62">
        <f t="shared" si="69"/>
        <v>257297.07395989998</v>
      </c>
      <c r="CS255" s="62">
        <f t="shared" si="69"/>
        <v>258083.05356910999</v>
      </c>
      <c r="CT255" s="62">
        <f t="shared" si="69"/>
        <v>259288.00074759999</v>
      </c>
      <c r="CU255" s="62">
        <f t="shared" si="69"/>
        <v>258982.76509269996</v>
      </c>
      <c r="CV255" s="62">
        <f t="shared" si="69"/>
        <v>259712.98976426997</v>
      </c>
      <c r="CW255" s="62">
        <f t="shared" si="69"/>
        <v>260391.87907410003</v>
      </c>
      <c r="CX255" s="62">
        <f t="shared" si="69"/>
        <v>261623.28815327998</v>
      </c>
      <c r="CY255" s="62">
        <f t="shared" si="70"/>
        <v>262457.85290202999</v>
      </c>
      <c r="CZ255" s="62">
        <f t="shared" si="70"/>
        <v>262839.70273154002</v>
      </c>
      <c r="DA255" s="62">
        <f t="shared" si="70"/>
        <v>264043.08715855004</v>
      </c>
      <c r="DB255" s="62">
        <f t="shared" si="70"/>
        <v>264338.20206422999</v>
      </c>
      <c r="DC255" s="62">
        <f t="shared" si="70"/>
        <v>264717.38913025998</v>
      </c>
      <c r="DD255" s="62">
        <f t="shared" si="70"/>
        <v>266347.11404466</v>
      </c>
      <c r="DE255" s="62">
        <f t="shared" si="70"/>
        <v>266762.16970148002</v>
      </c>
      <c r="DF255" s="62">
        <f t="shared" si="70"/>
        <v>267121.57583310001</v>
      </c>
      <c r="DG255" s="62">
        <f t="shared" si="70"/>
        <v>267506.46892440005</v>
      </c>
      <c r="DH255" s="62">
        <f t="shared" si="70"/>
        <v>268309.94038619997</v>
      </c>
      <c r="DI255" s="62">
        <f t="shared" si="71"/>
        <v>268242.67413557996</v>
      </c>
      <c r="DJ255" s="62">
        <f t="shared" si="71"/>
        <v>268215.47148065997</v>
      </c>
      <c r="DK255" s="62">
        <f t="shared" si="71"/>
        <v>268508.21663049998</v>
      </c>
      <c r="DL255" s="62">
        <f t="shared" si="71"/>
        <v>268948.45819090999</v>
      </c>
      <c r="DM255" s="62">
        <f t="shared" si="71"/>
        <v>269389.14719843998</v>
      </c>
      <c r="DN255" s="62">
        <f t="shared" si="71"/>
        <v>269367.73698859999</v>
      </c>
      <c r="DO255" s="62">
        <f t="shared" si="71"/>
        <v>275276.04850863002</v>
      </c>
      <c r="DP255" s="62">
        <f t="shared" si="71"/>
        <v>274809.15969408001</v>
      </c>
      <c r="DQ255" s="62">
        <f t="shared" si="71"/>
        <v>267272.93307382998</v>
      </c>
      <c r="DR255" s="62">
        <f t="shared" si="71"/>
        <v>264931.41899669997</v>
      </c>
      <c r="DS255" s="62">
        <f t="shared" si="72"/>
        <v>263337.42590598</v>
      </c>
      <c r="DT255" s="62">
        <f t="shared" si="72"/>
        <v>262520.32811808004</v>
      </c>
      <c r="DU255" s="62">
        <f t="shared" si="72"/>
        <v>260956.66827616</v>
      </c>
      <c r="DV255" s="62">
        <f t="shared" si="72"/>
        <v>259762.24016714</v>
      </c>
      <c r="DW255" s="62">
        <f t="shared" si="72"/>
        <v>258960.36724779996</v>
      </c>
      <c r="DX255" s="62">
        <f t="shared" si="72"/>
        <v>257732.97652250997</v>
      </c>
      <c r="DY255" s="62">
        <f t="shared" si="72"/>
        <v>257291.40494800001</v>
      </c>
      <c r="DZ255" s="62">
        <f t="shared" si="72"/>
        <v>256460.16842866002</v>
      </c>
      <c r="EA255" s="62">
        <f t="shared" si="72"/>
        <v>254909.94708767001</v>
      </c>
      <c r="EB255" s="62">
        <f t="shared" si="72"/>
        <v>254098.95905481998</v>
      </c>
      <c r="EC255" s="62">
        <f t="shared" si="73"/>
        <v>253304.07116224006</v>
      </c>
      <c r="ED255" s="62">
        <f t="shared" si="73"/>
        <v>252948.16759599</v>
      </c>
      <c r="EE255" s="62">
        <f t="shared" si="73"/>
        <v>251730.11150820003</v>
      </c>
      <c r="EF255" s="62">
        <f t="shared" si="73"/>
        <v>250899.30166671998</v>
      </c>
      <c r="EG255" s="62">
        <f t="shared" si="73"/>
        <v>250056.64845749998</v>
      </c>
      <c r="EH255" s="62">
        <f t="shared" si="73"/>
        <v>278164.41509172</v>
      </c>
      <c r="EI255" s="62">
        <f t="shared" si="73"/>
        <v>276947.84910480003</v>
      </c>
      <c r="EJ255" s="62">
        <f t="shared" si="73"/>
        <v>275352.37849772</v>
      </c>
      <c r="EK255" s="62">
        <f t="shared" si="73"/>
        <v>273228.73339900002</v>
      </c>
      <c r="EL255" s="62">
        <f t="shared" si="73"/>
        <v>272086.48957168002</v>
      </c>
      <c r="EM255" s="62">
        <f t="shared" si="74"/>
        <v>277481.91255696001</v>
      </c>
      <c r="EN255" s="62">
        <f t="shared" si="74"/>
        <v>275839.26541314</v>
      </c>
      <c r="EO255" s="62">
        <f t="shared" si="74"/>
        <v>274719.86541570001</v>
      </c>
      <c r="EP255" s="62">
        <f t="shared" si="74"/>
        <v>273150.24027988</v>
      </c>
      <c r="EQ255" s="62">
        <f t="shared" si="74"/>
        <v>294409.79948923999</v>
      </c>
      <c r="ER255" s="62">
        <f t="shared" si="74"/>
        <v>292966.17607879994</v>
      </c>
      <c r="ES255" s="62">
        <f t="shared" si="74"/>
        <v>299365.10058839998</v>
      </c>
      <c r="ET255" s="62">
        <f t="shared" si="74"/>
        <v>298441.91286000004</v>
      </c>
      <c r="EU255" s="62">
        <f t="shared" si="74"/>
        <v>298701.98821699998</v>
      </c>
      <c r="EV255" s="62">
        <f t="shared" si="74"/>
        <v>298829.61703421996</v>
      </c>
      <c r="EW255" s="62">
        <f t="shared" si="75"/>
        <v>299206.28078561998</v>
      </c>
      <c r="EX255" s="62">
        <f t="shared" si="75"/>
        <v>298812.29600989999</v>
      </c>
      <c r="EY255" s="62">
        <f t="shared" si="75"/>
        <v>298980.74571515998</v>
      </c>
      <c r="EZ255" s="62">
        <f t="shared" si="75"/>
        <v>297385.74535738002</v>
      </c>
      <c r="FA255" s="62">
        <f t="shared" si="75"/>
        <v>295693.90762310999</v>
      </c>
      <c r="FB255" s="62">
        <f t="shared" si="75"/>
        <v>294879.44192292</v>
      </c>
      <c r="FC255" s="62">
        <f t="shared" si="75"/>
        <v>294512.02988885995</v>
      </c>
      <c r="FD255" s="62">
        <f t="shared" si="75"/>
        <v>294102.03323007002</v>
      </c>
      <c r="FE255" s="62">
        <f t="shared" si="75"/>
        <v>294458.84419929999</v>
      </c>
      <c r="FF255" s="62">
        <f t="shared" si="75"/>
        <v>293921.78765177005</v>
      </c>
      <c r="FG255" s="62">
        <f t="shared" si="76"/>
        <v>293477.32213099999</v>
      </c>
      <c r="FH255" s="62">
        <f t="shared" si="76"/>
        <v>291423.45347150002</v>
      </c>
      <c r="FI255" s="62">
        <f t="shared" si="76"/>
        <v>291565.09621049999</v>
      </c>
      <c r="FJ255" s="62">
        <f t="shared" si="76"/>
        <v>290834.91011727997</v>
      </c>
      <c r="FK255" s="62">
        <f t="shared" si="76"/>
        <v>290028.03189808002</v>
      </c>
      <c r="FL255" s="62">
        <f t="shared" si="76"/>
        <v>261177.61974160001</v>
      </c>
      <c r="FM255" s="62">
        <f t="shared" si="76"/>
        <v>261281.23007936002</v>
      </c>
      <c r="FN255" s="62">
        <f t="shared" si="76"/>
        <v>256691.67471759996</v>
      </c>
      <c r="FO255" s="62">
        <f t="shared" si="76"/>
        <v>257555.10039977002</v>
      </c>
      <c r="FP255" s="62">
        <f t="shared" si="76"/>
        <v>257163.39132331999</v>
      </c>
      <c r="FQ255" s="62">
        <f t="shared" si="77"/>
        <v>251258.05309520001</v>
      </c>
      <c r="FR255" s="62">
        <f t="shared" si="77"/>
        <v>251261.46863384001</v>
      </c>
      <c r="FS255" s="62">
        <f t="shared" si="77"/>
        <v>251264.88565864001</v>
      </c>
      <c r="FT255" s="62">
        <f t="shared" si="77"/>
        <v>252038.32839549001</v>
      </c>
      <c r="FU255" s="62">
        <f t="shared" si="77"/>
        <v>230524.32877175999</v>
      </c>
      <c r="FV255" s="62">
        <f t="shared" si="77"/>
        <v>231266.11578509997</v>
      </c>
      <c r="FW255" s="62">
        <f t="shared" si="77"/>
        <v>223819.09678986002</v>
      </c>
      <c r="FX255" s="62">
        <f t="shared" si="77"/>
        <v>374315.57726076001</v>
      </c>
      <c r="FY255" s="62">
        <f t="shared" si="77"/>
        <v>378583.02225460002</v>
      </c>
      <c r="FZ255" s="62">
        <f t="shared" si="77"/>
        <v>377795.89703455003</v>
      </c>
      <c r="GA255" s="62">
        <f t="shared" si="77"/>
        <v>382341.82445217</v>
      </c>
      <c r="GB255" s="62"/>
      <c r="GC255" s="29"/>
    </row>
    <row r="256" spans="2:185" x14ac:dyDescent="0.2">
      <c r="B256" t="s">
        <v>11</v>
      </c>
      <c r="C256" s="62">
        <f t="shared" si="60"/>
        <v>19736.567464560001</v>
      </c>
      <c r="D256" s="62">
        <f t="shared" si="60"/>
        <v>19752.752659199996</v>
      </c>
      <c r="E256" s="62">
        <f t="shared" si="60"/>
        <v>19746.059459559998</v>
      </c>
      <c r="F256" s="62">
        <f t="shared" si="60"/>
        <v>19751.846084600002</v>
      </c>
      <c r="G256" s="62">
        <f t="shared" si="60"/>
        <v>19752.037834199997</v>
      </c>
      <c r="H256" s="62">
        <f t="shared" si="60"/>
        <v>19702.92876762</v>
      </c>
      <c r="I256" s="62">
        <f t="shared" si="60"/>
        <v>19703.59349721</v>
      </c>
      <c r="J256" s="62">
        <f t="shared" si="60"/>
        <v>19719.992302199997</v>
      </c>
      <c r="K256" s="62">
        <f t="shared" si="60"/>
        <v>19586.252000159999</v>
      </c>
      <c r="L256" s="62">
        <f t="shared" si="60"/>
        <v>19613.815130909999</v>
      </c>
      <c r="M256" s="62">
        <f t="shared" si="61"/>
        <v>19653.14639328</v>
      </c>
      <c r="N256" s="62">
        <f t="shared" si="61"/>
        <v>19837.856692289999</v>
      </c>
      <c r="O256" s="62">
        <f t="shared" si="61"/>
        <v>19883.859924479999</v>
      </c>
      <c r="P256" s="62">
        <f t="shared" si="61"/>
        <v>19917.367532720004</v>
      </c>
      <c r="Q256" s="62">
        <f t="shared" si="61"/>
        <v>20001.184695340002</v>
      </c>
      <c r="R256" s="62">
        <f t="shared" si="61"/>
        <v>20123.415684</v>
      </c>
      <c r="S256" s="62">
        <f t="shared" si="61"/>
        <v>20197.368184870003</v>
      </c>
      <c r="T256" s="62">
        <f t="shared" si="61"/>
        <v>20331.596539759998</v>
      </c>
      <c r="U256" s="62">
        <f t="shared" si="61"/>
        <v>20488.164127709999</v>
      </c>
      <c r="V256" s="62">
        <f t="shared" si="61"/>
        <v>20534.53316468</v>
      </c>
      <c r="W256" s="62">
        <f t="shared" si="62"/>
        <v>20579.1756049</v>
      </c>
      <c r="X256" s="62">
        <f t="shared" si="62"/>
        <v>20596.121488319997</v>
      </c>
      <c r="Y256" s="62">
        <f t="shared" si="62"/>
        <v>20584.3261948</v>
      </c>
      <c r="Z256" s="62">
        <f t="shared" si="62"/>
        <v>20176.138802329999</v>
      </c>
      <c r="AA256" s="62">
        <f t="shared" si="62"/>
        <v>19774.131438939999</v>
      </c>
      <c r="AB256" s="62">
        <f t="shared" si="62"/>
        <v>19182.255680850001</v>
      </c>
      <c r="AC256" s="62">
        <f t="shared" si="62"/>
        <v>18602.253567680003</v>
      </c>
      <c r="AD256" s="62">
        <f t="shared" si="62"/>
        <v>17982.214871600001</v>
      </c>
      <c r="AE256" s="62">
        <f t="shared" si="62"/>
        <v>17826.146205839996</v>
      </c>
      <c r="AF256" s="62">
        <f t="shared" si="62"/>
        <v>17803.109217839999</v>
      </c>
      <c r="AG256" s="62">
        <f t="shared" si="63"/>
        <v>17439.42924252</v>
      </c>
      <c r="AH256" s="62">
        <f t="shared" si="63"/>
        <v>17143.559728699998</v>
      </c>
      <c r="AI256" s="62">
        <f t="shared" si="63"/>
        <v>16808.591326099999</v>
      </c>
      <c r="AJ256" s="62">
        <f t="shared" si="63"/>
        <v>16675.415060239997</v>
      </c>
      <c r="AK256" s="62">
        <f t="shared" si="63"/>
        <v>16391.097258900001</v>
      </c>
      <c r="AL256" s="62">
        <f t="shared" si="63"/>
        <v>16262.87525408</v>
      </c>
      <c r="AM256" s="62">
        <f t="shared" si="63"/>
        <v>16084.671148799998</v>
      </c>
      <c r="AN256" s="62">
        <f t="shared" si="63"/>
        <v>15911.758789079999</v>
      </c>
      <c r="AO256" s="62">
        <f t="shared" si="63"/>
        <v>15699.637841760001</v>
      </c>
      <c r="AP256" s="62">
        <f t="shared" si="63"/>
        <v>15515.446942019998</v>
      </c>
      <c r="AQ256" s="62">
        <f t="shared" si="64"/>
        <v>15310.02623689</v>
      </c>
      <c r="AR256" s="62">
        <f t="shared" si="64"/>
        <v>14980.686560460001</v>
      </c>
      <c r="AS256" s="62">
        <f t="shared" si="64"/>
        <v>14785.6541579</v>
      </c>
      <c r="AT256" s="62">
        <f t="shared" si="64"/>
        <v>14629.455364590003</v>
      </c>
      <c r="AU256" s="62">
        <f t="shared" si="64"/>
        <v>14444.540215020001</v>
      </c>
      <c r="AV256" s="62">
        <f t="shared" si="64"/>
        <v>14444.692582140002</v>
      </c>
      <c r="AW256" s="62">
        <f t="shared" si="64"/>
        <v>14260.468818660001</v>
      </c>
      <c r="AX256" s="62">
        <f t="shared" si="64"/>
        <v>14087.676545539998</v>
      </c>
      <c r="AY256" s="62">
        <f t="shared" si="64"/>
        <v>13886.521968219997</v>
      </c>
      <c r="AZ256" s="62">
        <f t="shared" si="64"/>
        <v>13780.82891722</v>
      </c>
      <c r="BA256" s="62">
        <f t="shared" si="65"/>
        <v>13675.124136959999</v>
      </c>
      <c r="BB256" s="62">
        <f t="shared" si="65"/>
        <v>13575.004269299998</v>
      </c>
      <c r="BC256" s="62">
        <f t="shared" si="65"/>
        <v>13463.377131399999</v>
      </c>
      <c r="BD256" s="62">
        <f t="shared" si="65"/>
        <v>13793.087659440002</v>
      </c>
      <c r="BE256" s="62">
        <f t="shared" si="65"/>
        <v>14090.037818479999</v>
      </c>
      <c r="BF256" s="62">
        <f t="shared" si="65"/>
        <v>14403.360478419996</v>
      </c>
      <c r="BG256" s="62">
        <f t="shared" si="65"/>
        <v>14872.871886179999</v>
      </c>
      <c r="BH256" s="62">
        <f t="shared" si="65"/>
        <v>15398.273867599999</v>
      </c>
      <c r="BI256" s="62">
        <f t="shared" si="65"/>
        <v>15409.657315779999</v>
      </c>
      <c r="BJ256" s="62">
        <f t="shared" si="65"/>
        <v>15594.16035647</v>
      </c>
      <c r="BK256" s="62">
        <f t="shared" si="66"/>
        <v>15773.072535449999</v>
      </c>
      <c r="BL256" s="62">
        <f t="shared" si="66"/>
        <v>16119.657568449997</v>
      </c>
      <c r="BM256" s="62">
        <f t="shared" si="66"/>
        <v>16287.400280249998</v>
      </c>
      <c r="BN256" s="62">
        <f t="shared" si="66"/>
        <v>16293.902007240002</v>
      </c>
      <c r="BO256" s="62">
        <f t="shared" si="66"/>
        <v>16427.6404908</v>
      </c>
      <c r="BP256" s="62">
        <f t="shared" si="66"/>
        <v>16433.449698559998</v>
      </c>
      <c r="BQ256" s="62">
        <f t="shared" si="66"/>
        <v>16483.869403000001</v>
      </c>
      <c r="BR256" s="62">
        <f t="shared" si="66"/>
        <v>16489.580418609999</v>
      </c>
      <c r="BS256" s="62">
        <f t="shared" si="66"/>
        <v>16546.778136629997</v>
      </c>
      <c r="BT256" s="62">
        <f t="shared" si="66"/>
        <v>16552.591488460002</v>
      </c>
      <c r="BU256" s="62">
        <f t="shared" si="67"/>
        <v>16581.061193610003</v>
      </c>
      <c r="BV256" s="62">
        <f t="shared" si="67"/>
        <v>16547.575385879998</v>
      </c>
      <c r="BW256" s="62">
        <f t="shared" si="67"/>
        <v>16576.045908939999</v>
      </c>
      <c r="BX256" s="62">
        <f t="shared" si="67"/>
        <v>16548.226332120001</v>
      </c>
      <c r="BY256" s="62">
        <f t="shared" si="67"/>
        <v>16576.300895959997</v>
      </c>
      <c r="BZ256" s="62">
        <f t="shared" si="67"/>
        <v>16398.180279</v>
      </c>
      <c r="CA256" s="62">
        <f t="shared" si="67"/>
        <v>16348.380720749999</v>
      </c>
      <c r="CB256" s="62">
        <f t="shared" si="67"/>
        <v>16343.31197352</v>
      </c>
      <c r="CC256" s="62">
        <f t="shared" si="67"/>
        <v>16516.254996449999</v>
      </c>
      <c r="CD256" s="62">
        <f t="shared" si="67"/>
        <v>16521.778807799998</v>
      </c>
      <c r="CE256" s="62">
        <f t="shared" si="68"/>
        <v>16516.3130031</v>
      </c>
      <c r="CF256" s="62">
        <f t="shared" si="68"/>
        <v>16516.443407250001</v>
      </c>
      <c r="CG256" s="62">
        <f t="shared" si="68"/>
        <v>16539.82308473</v>
      </c>
      <c r="CH256" s="62">
        <f t="shared" si="68"/>
        <v>16512.098340640001</v>
      </c>
      <c r="CI256" s="62">
        <f t="shared" si="68"/>
        <v>16540.277172869999</v>
      </c>
      <c r="CJ256" s="62">
        <f t="shared" si="68"/>
        <v>16506.96067325</v>
      </c>
      <c r="CK256" s="62">
        <f t="shared" si="68"/>
        <v>16534.84338744</v>
      </c>
      <c r="CL256" s="62">
        <f t="shared" si="68"/>
        <v>16534.974278940001</v>
      </c>
      <c r="CM256" s="62">
        <f t="shared" si="68"/>
        <v>16535.098012079998</v>
      </c>
      <c r="CN256" s="62">
        <f t="shared" si="68"/>
        <v>16429.605823469999</v>
      </c>
      <c r="CO256" s="62">
        <f t="shared" si="69"/>
        <v>16273.574871480001</v>
      </c>
      <c r="CP256" s="62">
        <f t="shared" si="69"/>
        <v>16010.763144639997</v>
      </c>
      <c r="CQ256" s="62">
        <f t="shared" si="69"/>
        <v>15955.367197399999</v>
      </c>
      <c r="CR256" s="62">
        <f t="shared" si="69"/>
        <v>15837.327492439998</v>
      </c>
      <c r="CS256" s="62">
        <f t="shared" si="69"/>
        <v>15787.121261359998</v>
      </c>
      <c r="CT256" s="62">
        <f t="shared" si="69"/>
        <v>15876.708565599998</v>
      </c>
      <c r="CU256" s="62">
        <f t="shared" si="69"/>
        <v>15878.012182399998</v>
      </c>
      <c r="CV256" s="62">
        <f t="shared" si="69"/>
        <v>15839.084434049997</v>
      </c>
      <c r="CW256" s="62">
        <f t="shared" si="69"/>
        <v>15800.160715380001</v>
      </c>
      <c r="CX256" s="62">
        <f t="shared" si="69"/>
        <v>15805.9710039</v>
      </c>
      <c r="CY256" s="62">
        <f t="shared" si="70"/>
        <v>15761.737020039998</v>
      </c>
      <c r="CZ256" s="62">
        <f t="shared" si="70"/>
        <v>15778.632571040001</v>
      </c>
      <c r="DA256" s="62">
        <f t="shared" si="70"/>
        <v>15761.980102409998</v>
      </c>
      <c r="DB256" s="62">
        <f t="shared" si="70"/>
        <v>15752.05133067</v>
      </c>
      <c r="DC256" s="62">
        <f t="shared" si="70"/>
        <v>15740.803696249997</v>
      </c>
      <c r="DD256" s="62">
        <f t="shared" si="70"/>
        <v>15729.83843742</v>
      </c>
      <c r="DE256" s="62">
        <f t="shared" si="70"/>
        <v>15763.601675779999</v>
      </c>
      <c r="DF256" s="62">
        <f t="shared" si="70"/>
        <v>15752.539404089997</v>
      </c>
      <c r="DG256" s="62">
        <f t="shared" si="70"/>
        <v>15568.118617919998</v>
      </c>
      <c r="DH256" s="62">
        <f t="shared" si="70"/>
        <v>15557.05533564</v>
      </c>
      <c r="DI256" s="62">
        <f t="shared" si="71"/>
        <v>15575.452102900003</v>
      </c>
      <c r="DJ256" s="62">
        <f t="shared" si="71"/>
        <v>15541.826646149999</v>
      </c>
      <c r="DK256" s="62">
        <f t="shared" si="71"/>
        <v>15704.271722880001</v>
      </c>
      <c r="DL256" s="62">
        <f t="shared" si="71"/>
        <v>15715.393174100001</v>
      </c>
      <c r="DM256" s="62">
        <f t="shared" si="71"/>
        <v>15676.174741159999</v>
      </c>
      <c r="DN256" s="62">
        <f t="shared" si="71"/>
        <v>15693.073997760001</v>
      </c>
      <c r="DO256" s="62">
        <f t="shared" si="71"/>
        <v>15682.009900839999</v>
      </c>
      <c r="DP256" s="62">
        <f t="shared" si="71"/>
        <v>15627.045598779998</v>
      </c>
      <c r="DQ256" s="62">
        <f t="shared" si="71"/>
        <v>15621.390074429999</v>
      </c>
      <c r="DR256" s="62">
        <f t="shared" si="71"/>
        <v>15392.218712960002</v>
      </c>
      <c r="DS256" s="62">
        <f t="shared" si="72"/>
        <v>15246.846919160002</v>
      </c>
      <c r="DT256" s="62">
        <f t="shared" si="72"/>
        <v>15006.575695670001</v>
      </c>
      <c r="DU256" s="62">
        <f t="shared" si="72"/>
        <v>14810.870948079999</v>
      </c>
      <c r="DV256" s="62">
        <f t="shared" si="72"/>
        <v>14603.969718590002</v>
      </c>
      <c r="DW256" s="62">
        <f t="shared" si="72"/>
        <v>14145.818130989999</v>
      </c>
      <c r="DX256" s="62">
        <f t="shared" si="72"/>
        <v>13608.487416240001</v>
      </c>
      <c r="DY256" s="62">
        <f t="shared" si="72"/>
        <v>13149.48920826</v>
      </c>
      <c r="DZ256" s="62">
        <f t="shared" si="72"/>
        <v>12718.92886374</v>
      </c>
      <c r="EA256" s="62">
        <f t="shared" si="72"/>
        <v>12769.017643829999</v>
      </c>
      <c r="EB256" s="62">
        <f t="shared" si="72"/>
        <v>12634.854578549999</v>
      </c>
      <c r="EC256" s="62">
        <f t="shared" si="73"/>
        <v>12528.65712</v>
      </c>
      <c r="ED256" s="62">
        <f t="shared" si="73"/>
        <v>12507.330585879999</v>
      </c>
      <c r="EE256" s="62">
        <f t="shared" si="73"/>
        <v>12518.91585084</v>
      </c>
      <c r="EF256" s="62">
        <f t="shared" si="73"/>
        <v>12529.822860799999</v>
      </c>
      <c r="EG256" s="62">
        <f t="shared" si="73"/>
        <v>12541.184249100001</v>
      </c>
      <c r="EH256" s="62">
        <f t="shared" si="73"/>
        <v>12524.347095619998</v>
      </c>
      <c r="EI256" s="62">
        <f t="shared" si="73"/>
        <v>12563.60196222</v>
      </c>
      <c r="EJ256" s="62">
        <f t="shared" si="73"/>
        <v>12546.91417018</v>
      </c>
      <c r="EK256" s="62">
        <f t="shared" si="73"/>
        <v>12575.659653200002</v>
      </c>
      <c r="EL256" s="62">
        <f t="shared" si="73"/>
        <v>12559.0463949</v>
      </c>
      <c r="EM256" s="62">
        <f t="shared" si="74"/>
        <v>12564.36492842</v>
      </c>
      <c r="EN256" s="62">
        <f t="shared" si="74"/>
        <v>12575.947891760001</v>
      </c>
      <c r="EO256" s="62">
        <f t="shared" si="74"/>
        <v>12407.846880000001</v>
      </c>
      <c r="EP256" s="62">
        <f t="shared" si="74"/>
        <v>12391.156654750002</v>
      </c>
      <c r="EQ256" s="62">
        <f t="shared" si="74"/>
        <v>12430.413900959999</v>
      </c>
      <c r="ER256" s="62">
        <f t="shared" si="74"/>
        <v>12582.263811260002</v>
      </c>
      <c r="ES256" s="62">
        <f t="shared" si="74"/>
        <v>12593.853899330001</v>
      </c>
      <c r="ET256" s="62">
        <f t="shared" si="74"/>
        <v>12621.771408480001</v>
      </c>
      <c r="EU256" s="62">
        <f t="shared" si="74"/>
        <v>12649.694026200001</v>
      </c>
      <c r="EV256" s="62">
        <f t="shared" si="74"/>
        <v>12973.903233659999</v>
      </c>
      <c r="EW256" s="62">
        <f t="shared" si="75"/>
        <v>13270.516323</v>
      </c>
      <c r="EX256" s="62">
        <f t="shared" si="75"/>
        <v>13578.328017179998</v>
      </c>
      <c r="EY256" s="62">
        <f t="shared" si="75"/>
        <v>13841.63853898</v>
      </c>
      <c r="EZ256" s="62">
        <f t="shared" si="75"/>
        <v>13998.209165639999</v>
      </c>
      <c r="FA256" s="62">
        <f t="shared" si="75"/>
        <v>14339.913287259997</v>
      </c>
      <c r="FB256" s="62">
        <f t="shared" si="75"/>
        <v>14591.587480799999</v>
      </c>
      <c r="FC256" s="62">
        <f t="shared" si="75"/>
        <v>14832.59962855</v>
      </c>
      <c r="FD256" s="62">
        <f t="shared" si="75"/>
        <v>15291.514805009998</v>
      </c>
      <c r="FE256" s="62">
        <f t="shared" si="75"/>
        <v>15252.462724500001</v>
      </c>
      <c r="FF256" s="62">
        <f t="shared" si="75"/>
        <v>14391.233898599998</v>
      </c>
      <c r="FG256" s="62">
        <f t="shared" si="76"/>
        <v>14520.13277955</v>
      </c>
      <c r="FH256" s="62">
        <f t="shared" si="76"/>
        <v>14514.4799215</v>
      </c>
      <c r="FI256" s="62">
        <f t="shared" si="76"/>
        <v>14671.134027959997</v>
      </c>
      <c r="FJ256" s="62">
        <f t="shared" si="76"/>
        <v>14676.936616909998</v>
      </c>
      <c r="FK256" s="62">
        <f t="shared" si="76"/>
        <v>14626.681620980004</v>
      </c>
      <c r="FL256" s="62">
        <f t="shared" si="76"/>
        <v>14632.387778700002</v>
      </c>
      <c r="FM256" s="62">
        <f t="shared" si="76"/>
        <v>14594.134975200001</v>
      </c>
      <c r="FN256" s="62">
        <f t="shared" si="76"/>
        <v>14605.010647199999</v>
      </c>
      <c r="FO256" s="62">
        <f t="shared" si="76"/>
        <v>14571.374742120002</v>
      </c>
      <c r="FP256" s="62">
        <f t="shared" si="76"/>
        <v>14588.274792959999</v>
      </c>
      <c r="FQ256" s="62">
        <f t="shared" si="77"/>
        <v>14577.384729200001</v>
      </c>
      <c r="FR256" s="62">
        <f t="shared" si="77"/>
        <v>14566.298769159997</v>
      </c>
      <c r="FS256" s="62">
        <f t="shared" si="77"/>
        <v>14555.21935698</v>
      </c>
      <c r="FT256" s="62">
        <f t="shared" si="77"/>
        <v>14572.917481920002</v>
      </c>
      <c r="FU256" s="62">
        <f t="shared" si="77"/>
        <v>14595.247939199999</v>
      </c>
      <c r="FV256" s="62">
        <f t="shared" si="77"/>
        <v>14460.363692320003</v>
      </c>
      <c r="FW256" s="62">
        <f t="shared" si="77"/>
        <v>14455.22530977</v>
      </c>
      <c r="FX256" s="62">
        <f t="shared" si="77"/>
        <v>14499.94095928</v>
      </c>
      <c r="FY256" s="62">
        <f t="shared" si="77"/>
        <v>14690.371447500002</v>
      </c>
      <c r="FZ256" s="62">
        <f t="shared" si="77"/>
        <v>14684.886583040001</v>
      </c>
      <c r="GA256" s="62">
        <f t="shared" si="77"/>
        <v>14735.642952600001</v>
      </c>
      <c r="GB256" s="62"/>
      <c r="GC256" s="29"/>
    </row>
    <row r="257" spans="2:185" x14ac:dyDescent="0.2">
      <c r="B257" t="s">
        <v>57</v>
      </c>
      <c r="C257" s="62">
        <f t="shared" si="60"/>
        <v>0</v>
      </c>
      <c r="D257" s="62">
        <f t="shared" si="60"/>
        <v>0</v>
      </c>
      <c r="E257" s="62">
        <f t="shared" si="60"/>
        <v>0</v>
      </c>
      <c r="F257" s="62">
        <f t="shared" si="60"/>
        <v>0</v>
      </c>
      <c r="G257" s="62">
        <f t="shared" si="60"/>
        <v>0</v>
      </c>
      <c r="H257" s="62">
        <f t="shared" si="60"/>
        <v>0</v>
      </c>
      <c r="I257" s="62">
        <f t="shared" si="60"/>
        <v>0</v>
      </c>
      <c r="J257" s="62">
        <f t="shared" si="60"/>
        <v>0</v>
      </c>
      <c r="K257" s="62">
        <f t="shared" si="60"/>
        <v>0</v>
      </c>
      <c r="L257" s="62">
        <f t="shared" si="60"/>
        <v>0</v>
      </c>
      <c r="M257" s="62">
        <f t="shared" si="61"/>
        <v>0</v>
      </c>
      <c r="N257" s="62">
        <f t="shared" si="61"/>
        <v>0</v>
      </c>
      <c r="O257" s="62">
        <f t="shared" si="61"/>
        <v>0</v>
      </c>
      <c r="P257" s="62">
        <f t="shared" si="61"/>
        <v>0</v>
      </c>
      <c r="Q257" s="62">
        <f t="shared" si="61"/>
        <v>0</v>
      </c>
      <c r="R257" s="62">
        <f t="shared" si="61"/>
        <v>0</v>
      </c>
      <c r="S257" s="62">
        <f t="shared" si="61"/>
        <v>0</v>
      </c>
      <c r="T257" s="62">
        <f t="shared" si="61"/>
        <v>0</v>
      </c>
      <c r="U257" s="62">
        <f t="shared" si="61"/>
        <v>0</v>
      </c>
      <c r="V257" s="62">
        <f t="shared" si="61"/>
        <v>0</v>
      </c>
      <c r="W257" s="62">
        <f t="shared" si="62"/>
        <v>0</v>
      </c>
      <c r="X257" s="62">
        <f t="shared" si="62"/>
        <v>0</v>
      </c>
      <c r="Y257" s="62">
        <f t="shared" si="62"/>
        <v>0</v>
      </c>
      <c r="Z257" s="62">
        <f t="shared" si="62"/>
        <v>0</v>
      </c>
      <c r="AA257" s="62">
        <f t="shared" si="62"/>
        <v>0</v>
      </c>
      <c r="AB257" s="62">
        <f t="shared" si="62"/>
        <v>0</v>
      </c>
      <c r="AC257" s="62">
        <f t="shared" si="62"/>
        <v>0</v>
      </c>
      <c r="AD257" s="62">
        <f t="shared" si="62"/>
        <v>0</v>
      </c>
      <c r="AE257" s="62">
        <f t="shared" si="62"/>
        <v>0</v>
      </c>
      <c r="AF257" s="62">
        <f t="shared" si="62"/>
        <v>0</v>
      </c>
      <c r="AG257" s="62">
        <f t="shared" si="63"/>
        <v>0</v>
      </c>
      <c r="AH257" s="62">
        <f t="shared" si="63"/>
        <v>0</v>
      </c>
      <c r="AI257" s="62">
        <f t="shared" si="63"/>
        <v>0</v>
      </c>
      <c r="AJ257" s="62">
        <f t="shared" si="63"/>
        <v>0</v>
      </c>
      <c r="AK257" s="62">
        <f t="shared" si="63"/>
        <v>0</v>
      </c>
      <c r="AL257" s="62">
        <f t="shared" si="63"/>
        <v>0</v>
      </c>
      <c r="AM257" s="62">
        <f t="shared" si="63"/>
        <v>0</v>
      </c>
      <c r="AN257" s="62">
        <f t="shared" si="63"/>
        <v>0</v>
      </c>
      <c r="AO257" s="62">
        <f t="shared" si="63"/>
        <v>0</v>
      </c>
      <c r="AP257" s="62">
        <f t="shared" si="63"/>
        <v>0</v>
      </c>
      <c r="AQ257" s="62">
        <f t="shared" si="64"/>
        <v>0</v>
      </c>
      <c r="AR257" s="62">
        <f t="shared" si="64"/>
        <v>0</v>
      </c>
      <c r="AS257" s="62">
        <f t="shared" si="64"/>
        <v>0</v>
      </c>
      <c r="AT257" s="62">
        <f t="shared" si="64"/>
        <v>0</v>
      </c>
      <c r="AU257" s="62">
        <f t="shared" si="64"/>
        <v>0</v>
      </c>
      <c r="AV257" s="62">
        <f t="shared" si="64"/>
        <v>0</v>
      </c>
      <c r="AW257" s="62">
        <f t="shared" si="64"/>
        <v>0</v>
      </c>
      <c r="AX257" s="62">
        <f t="shared" si="64"/>
        <v>0</v>
      </c>
      <c r="AY257" s="62">
        <f t="shared" si="64"/>
        <v>0</v>
      </c>
      <c r="AZ257" s="62">
        <f t="shared" si="64"/>
        <v>0</v>
      </c>
      <c r="BA257" s="62">
        <f t="shared" si="65"/>
        <v>0</v>
      </c>
      <c r="BB257" s="62">
        <f t="shared" si="65"/>
        <v>0</v>
      </c>
      <c r="BC257" s="62">
        <f t="shared" si="65"/>
        <v>0</v>
      </c>
      <c r="BD257" s="62">
        <f t="shared" si="65"/>
        <v>0</v>
      </c>
      <c r="BE257" s="62">
        <f t="shared" si="65"/>
        <v>0</v>
      </c>
      <c r="BF257" s="62">
        <f t="shared" si="65"/>
        <v>0</v>
      </c>
      <c r="BG257" s="62">
        <f t="shared" si="65"/>
        <v>0</v>
      </c>
      <c r="BH257" s="62">
        <f t="shared" si="65"/>
        <v>0</v>
      </c>
      <c r="BI257" s="62">
        <f t="shared" si="65"/>
        <v>0</v>
      </c>
      <c r="BJ257" s="62">
        <f t="shared" si="65"/>
        <v>0</v>
      </c>
      <c r="BK257" s="62">
        <f t="shared" si="66"/>
        <v>0</v>
      </c>
      <c r="BL257" s="62">
        <f t="shared" si="66"/>
        <v>0</v>
      </c>
      <c r="BM257" s="62">
        <f t="shared" si="66"/>
        <v>0</v>
      </c>
      <c r="BN257" s="62">
        <f t="shared" si="66"/>
        <v>0</v>
      </c>
      <c r="BO257" s="62">
        <f t="shared" si="66"/>
        <v>0</v>
      </c>
      <c r="BP257" s="62">
        <f t="shared" si="66"/>
        <v>0</v>
      </c>
      <c r="BQ257" s="62">
        <f t="shared" si="66"/>
        <v>0</v>
      </c>
      <c r="BR257" s="62">
        <f t="shared" si="66"/>
        <v>0</v>
      </c>
      <c r="BS257" s="62">
        <f t="shared" si="66"/>
        <v>0</v>
      </c>
      <c r="BT257" s="62">
        <f t="shared" si="66"/>
        <v>0</v>
      </c>
      <c r="BU257" s="62">
        <f t="shared" si="67"/>
        <v>0</v>
      </c>
      <c r="BV257" s="62">
        <f t="shared" si="67"/>
        <v>0</v>
      </c>
      <c r="BW257" s="62">
        <f t="shared" si="67"/>
        <v>0</v>
      </c>
      <c r="BX257" s="62">
        <f t="shared" si="67"/>
        <v>0</v>
      </c>
      <c r="BY257" s="62">
        <f t="shared" si="67"/>
        <v>0</v>
      </c>
      <c r="BZ257" s="62">
        <f t="shared" si="67"/>
        <v>0</v>
      </c>
      <c r="CA257" s="62">
        <f t="shared" si="67"/>
        <v>0</v>
      </c>
      <c r="CB257" s="62">
        <f t="shared" si="67"/>
        <v>0</v>
      </c>
      <c r="CC257" s="62">
        <f t="shared" si="67"/>
        <v>0</v>
      </c>
      <c r="CD257" s="62">
        <f t="shared" si="67"/>
        <v>0</v>
      </c>
      <c r="CE257" s="62">
        <f t="shared" si="68"/>
        <v>0</v>
      </c>
      <c r="CF257" s="62">
        <f t="shared" si="68"/>
        <v>0</v>
      </c>
      <c r="CG257" s="62">
        <f t="shared" si="68"/>
        <v>0</v>
      </c>
      <c r="CH257" s="62">
        <f t="shared" si="68"/>
        <v>0</v>
      </c>
      <c r="CI257" s="62">
        <f t="shared" si="68"/>
        <v>0</v>
      </c>
      <c r="CJ257" s="62">
        <f t="shared" si="68"/>
        <v>0</v>
      </c>
      <c r="CK257" s="62">
        <f t="shared" si="68"/>
        <v>0</v>
      </c>
      <c r="CL257" s="62">
        <f t="shared" si="68"/>
        <v>0</v>
      </c>
      <c r="CM257" s="62">
        <f t="shared" si="68"/>
        <v>0</v>
      </c>
      <c r="CN257" s="62">
        <f t="shared" si="68"/>
        <v>0</v>
      </c>
      <c r="CO257" s="62">
        <f t="shared" si="69"/>
        <v>0</v>
      </c>
      <c r="CP257" s="62">
        <f t="shared" si="69"/>
        <v>0</v>
      </c>
      <c r="CQ257" s="62">
        <f t="shared" si="69"/>
        <v>0</v>
      </c>
      <c r="CR257" s="62">
        <f t="shared" si="69"/>
        <v>0</v>
      </c>
      <c r="CS257" s="62">
        <f t="shared" si="69"/>
        <v>0</v>
      </c>
      <c r="CT257" s="62">
        <f t="shared" si="69"/>
        <v>0</v>
      </c>
      <c r="CU257" s="62">
        <f t="shared" si="69"/>
        <v>0</v>
      </c>
      <c r="CV257" s="62">
        <f t="shared" si="69"/>
        <v>0</v>
      </c>
      <c r="CW257" s="62">
        <f t="shared" si="69"/>
        <v>0</v>
      </c>
      <c r="CX257" s="62">
        <f t="shared" si="69"/>
        <v>0</v>
      </c>
      <c r="CY257" s="62">
        <f t="shared" si="70"/>
        <v>0</v>
      </c>
      <c r="CZ257" s="62">
        <f t="shared" si="70"/>
        <v>0</v>
      </c>
      <c r="DA257" s="62">
        <f t="shared" si="70"/>
        <v>0</v>
      </c>
      <c r="DB257" s="62">
        <f t="shared" si="70"/>
        <v>0</v>
      </c>
      <c r="DC257" s="62">
        <f t="shared" si="70"/>
        <v>0</v>
      </c>
      <c r="DD257" s="62">
        <f t="shared" si="70"/>
        <v>0</v>
      </c>
      <c r="DE257" s="62">
        <f t="shared" si="70"/>
        <v>0</v>
      </c>
      <c r="DF257" s="62">
        <f t="shared" si="70"/>
        <v>0</v>
      </c>
      <c r="DG257" s="62">
        <f t="shared" si="70"/>
        <v>0</v>
      </c>
      <c r="DH257" s="62">
        <f t="shared" si="70"/>
        <v>0</v>
      </c>
      <c r="DI257" s="62">
        <f t="shared" si="71"/>
        <v>0</v>
      </c>
      <c r="DJ257" s="62">
        <f t="shared" si="71"/>
        <v>0</v>
      </c>
      <c r="DK257" s="62">
        <f t="shared" si="71"/>
        <v>0</v>
      </c>
      <c r="DL257" s="62">
        <f t="shared" si="71"/>
        <v>0</v>
      </c>
      <c r="DM257" s="62">
        <f t="shared" si="71"/>
        <v>0</v>
      </c>
      <c r="DN257" s="62">
        <f t="shared" si="71"/>
        <v>0</v>
      </c>
      <c r="DO257" s="62">
        <f t="shared" si="71"/>
        <v>0</v>
      </c>
      <c r="DP257" s="62">
        <f t="shared" si="71"/>
        <v>0</v>
      </c>
      <c r="DQ257" s="62">
        <f t="shared" si="71"/>
        <v>0</v>
      </c>
      <c r="DR257" s="62">
        <f t="shared" si="71"/>
        <v>0</v>
      </c>
      <c r="DS257" s="62">
        <f t="shared" si="72"/>
        <v>0</v>
      </c>
      <c r="DT257" s="62">
        <f t="shared" si="72"/>
        <v>0</v>
      </c>
      <c r="DU257" s="62">
        <f t="shared" si="72"/>
        <v>0</v>
      </c>
      <c r="DV257" s="62">
        <f t="shared" si="72"/>
        <v>0</v>
      </c>
      <c r="DW257" s="62">
        <f t="shared" si="72"/>
        <v>0</v>
      </c>
      <c r="DX257" s="62">
        <f t="shared" si="72"/>
        <v>0</v>
      </c>
      <c r="DY257" s="62">
        <f t="shared" si="72"/>
        <v>0</v>
      </c>
      <c r="DZ257" s="62">
        <f t="shared" si="72"/>
        <v>0</v>
      </c>
      <c r="EA257" s="62">
        <f t="shared" si="72"/>
        <v>0</v>
      </c>
      <c r="EB257" s="62">
        <f t="shared" si="72"/>
        <v>0</v>
      </c>
      <c r="EC257" s="62">
        <f t="shared" si="73"/>
        <v>0</v>
      </c>
      <c r="ED257" s="62">
        <f t="shared" si="73"/>
        <v>0</v>
      </c>
      <c r="EE257" s="62">
        <f t="shared" si="73"/>
        <v>0</v>
      </c>
      <c r="EF257" s="62">
        <f t="shared" si="73"/>
        <v>0</v>
      </c>
      <c r="EG257" s="62">
        <f t="shared" si="73"/>
        <v>0</v>
      </c>
      <c r="EH257" s="62">
        <f t="shared" si="73"/>
        <v>0</v>
      </c>
      <c r="EI257" s="62">
        <f t="shared" si="73"/>
        <v>0</v>
      </c>
      <c r="EJ257" s="62">
        <f t="shared" si="73"/>
        <v>0</v>
      </c>
      <c r="EK257" s="62">
        <f t="shared" si="73"/>
        <v>0</v>
      </c>
      <c r="EL257" s="62">
        <f t="shared" si="73"/>
        <v>0</v>
      </c>
      <c r="EM257" s="62">
        <f t="shared" si="74"/>
        <v>0</v>
      </c>
      <c r="EN257" s="62">
        <f t="shared" si="74"/>
        <v>0</v>
      </c>
      <c r="EO257" s="62">
        <f t="shared" si="74"/>
        <v>0</v>
      </c>
      <c r="EP257" s="62">
        <f t="shared" si="74"/>
        <v>0</v>
      </c>
      <c r="EQ257" s="62">
        <f t="shared" si="74"/>
        <v>0</v>
      </c>
      <c r="ER257" s="62">
        <f t="shared" si="74"/>
        <v>0</v>
      </c>
      <c r="ES257" s="62">
        <f t="shared" si="74"/>
        <v>0</v>
      </c>
      <c r="ET257" s="62">
        <f t="shared" si="74"/>
        <v>0</v>
      </c>
      <c r="EU257" s="62">
        <f t="shared" si="74"/>
        <v>0</v>
      </c>
      <c r="EV257" s="62">
        <f t="shared" si="74"/>
        <v>0</v>
      </c>
      <c r="EW257" s="62">
        <f t="shared" si="75"/>
        <v>0</v>
      </c>
      <c r="EX257" s="62">
        <f t="shared" si="75"/>
        <v>0</v>
      </c>
      <c r="EY257" s="62">
        <f t="shared" si="75"/>
        <v>0</v>
      </c>
      <c r="EZ257" s="62">
        <f t="shared" si="75"/>
        <v>0</v>
      </c>
      <c r="FA257" s="62">
        <f t="shared" si="75"/>
        <v>0</v>
      </c>
      <c r="FB257" s="62">
        <f t="shared" si="75"/>
        <v>0</v>
      </c>
      <c r="FC257" s="62">
        <f t="shared" si="75"/>
        <v>0</v>
      </c>
      <c r="FD257" s="62">
        <f t="shared" si="75"/>
        <v>0</v>
      </c>
      <c r="FE257" s="62">
        <f t="shared" si="75"/>
        <v>0</v>
      </c>
      <c r="FF257" s="62">
        <f t="shared" si="75"/>
        <v>0</v>
      </c>
      <c r="FG257" s="62">
        <f t="shared" si="76"/>
        <v>0</v>
      </c>
      <c r="FH257" s="62">
        <f t="shared" si="76"/>
        <v>0</v>
      </c>
      <c r="FI257" s="62">
        <f t="shared" si="76"/>
        <v>0</v>
      </c>
      <c r="FJ257" s="62">
        <f t="shared" si="76"/>
        <v>0</v>
      </c>
      <c r="FK257" s="62">
        <f t="shared" si="76"/>
        <v>0</v>
      </c>
      <c r="FL257" s="62">
        <f t="shared" si="76"/>
        <v>0</v>
      </c>
      <c r="FM257" s="62">
        <f t="shared" si="76"/>
        <v>0</v>
      </c>
      <c r="FN257" s="62">
        <f t="shared" si="76"/>
        <v>0</v>
      </c>
      <c r="FO257" s="62">
        <f t="shared" si="76"/>
        <v>0</v>
      </c>
      <c r="FP257" s="62">
        <f t="shared" si="76"/>
        <v>0</v>
      </c>
      <c r="FQ257" s="62">
        <f t="shared" si="77"/>
        <v>0</v>
      </c>
      <c r="FR257" s="62">
        <f t="shared" si="77"/>
        <v>0</v>
      </c>
      <c r="FS257" s="62">
        <f t="shared" si="77"/>
        <v>0</v>
      </c>
      <c r="FT257" s="62">
        <f t="shared" si="77"/>
        <v>0</v>
      </c>
      <c r="FU257" s="62">
        <f t="shared" si="77"/>
        <v>0</v>
      </c>
      <c r="FV257" s="62">
        <f t="shared" si="77"/>
        <v>0</v>
      </c>
      <c r="FW257" s="62">
        <f t="shared" si="77"/>
        <v>0</v>
      </c>
      <c r="FX257" s="62">
        <f t="shared" si="77"/>
        <v>0</v>
      </c>
      <c r="FY257" s="62">
        <f t="shared" si="77"/>
        <v>0</v>
      </c>
      <c r="FZ257" s="62">
        <f t="shared" si="77"/>
        <v>0</v>
      </c>
      <c r="GA257" s="62">
        <f t="shared" si="77"/>
        <v>0</v>
      </c>
      <c r="GB257" s="62"/>
      <c r="GC257" s="29"/>
    </row>
    <row r="258" spans="2:185" x14ac:dyDescent="0.2">
      <c r="B258" t="s">
        <v>12</v>
      </c>
      <c r="C258" s="62">
        <f t="shared" si="60"/>
        <v>-127397.32854914998</v>
      </c>
      <c r="D258" s="62">
        <f t="shared" si="60"/>
        <v>-131161.02686784</v>
      </c>
      <c r="E258" s="62">
        <f t="shared" si="60"/>
        <v>-126342.30854931001</v>
      </c>
      <c r="F258" s="62">
        <f t="shared" si="60"/>
        <v>-124089.934219</v>
      </c>
      <c r="G258" s="62">
        <f t="shared" si="60"/>
        <v>-122954.61147899998</v>
      </c>
      <c r="H258" s="62">
        <f t="shared" si="60"/>
        <v>-102334.98605553999</v>
      </c>
      <c r="I258" s="62">
        <f t="shared" si="60"/>
        <v>-103064.22444104002</v>
      </c>
      <c r="J258" s="62">
        <f t="shared" si="60"/>
        <v>-105055.48971324001</v>
      </c>
      <c r="K258" s="62">
        <f t="shared" si="60"/>
        <v>-107091.89744048</v>
      </c>
      <c r="L258" s="62">
        <f t="shared" si="60"/>
        <v>-107049.0154971</v>
      </c>
      <c r="M258" s="62">
        <f t="shared" si="61"/>
        <v>-31978.060953159995</v>
      </c>
      <c r="N258" s="62">
        <f t="shared" si="61"/>
        <v>-32017.404519759999</v>
      </c>
      <c r="O258" s="62">
        <f t="shared" si="61"/>
        <v>-32447.961686720002</v>
      </c>
      <c r="P258" s="62">
        <f t="shared" si="61"/>
        <v>-31997.71916199</v>
      </c>
      <c r="Q258" s="62">
        <f t="shared" si="61"/>
        <v>-17747.602725869998</v>
      </c>
      <c r="R258" s="62">
        <f t="shared" si="61"/>
        <v>-17102.471953559998</v>
      </c>
      <c r="S258" s="62">
        <f t="shared" si="61"/>
        <v>-17184.189114399996</v>
      </c>
      <c r="T258" s="62">
        <f t="shared" si="61"/>
        <v>-17242.884495329999</v>
      </c>
      <c r="U258" s="62">
        <f t="shared" si="61"/>
        <v>-17301.57683374</v>
      </c>
      <c r="V258" s="62">
        <f t="shared" si="61"/>
        <v>-101274.24611548001</v>
      </c>
      <c r="W258" s="62">
        <f t="shared" si="62"/>
        <v>-47365.460510739998</v>
      </c>
      <c r="X258" s="62">
        <f t="shared" si="62"/>
        <v>-47482.721004799998</v>
      </c>
      <c r="Y258" s="62">
        <f t="shared" si="62"/>
        <v>-100936.89428044</v>
      </c>
      <c r="Z258" s="62">
        <f t="shared" si="62"/>
        <v>-101150.5500994</v>
      </c>
      <c r="AA258" s="62">
        <f t="shared" si="62"/>
        <v>-101131.67413833</v>
      </c>
      <c r="AB258" s="62">
        <f t="shared" si="62"/>
        <v>-139820.67380267999</v>
      </c>
      <c r="AC258" s="62">
        <f t="shared" si="62"/>
        <v>-89590.456349809989</v>
      </c>
      <c r="AD258" s="62">
        <f t="shared" si="62"/>
        <v>-102992.30448784</v>
      </c>
      <c r="AE258" s="62">
        <f t="shared" si="62"/>
        <v>-104826.94162375001</v>
      </c>
      <c r="AF258" s="62">
        <f t="shared" si="62"/>
        <v>169691.16855095996</v>
      </c>
      <c r="AG258" s="62">
        <f t="shared" si="63"/>
        <v>167531.36910175002</v>
      </c>
      <c r="AH258" s="62">
        <f t="shared" si="63"/>
        <v>166849.41010950002</v>
      </c>
      <c r="AI258" s="62">
        <f t="shared" si="63"/>
        <v>164332.99345974001</v>
      </c>
      <c r="AJ258" s="62">
        <f t="shared" si="63"/>
        <v>163983.25404711004</v>
      </c>
      <c r="AK258" s="62">
        <f t="shared" si="63"/>
        <v>161582.89651398</v>
      </c>
      <c r="AL258" s="62">
        <f t="shared" si="63"/>
        <v>140667.08422448003</v>
      </c>
      <c r="AM258" s="62">
        <f t="shared" si="63"/>
        <v>140160.8449158</v>
      </c>
      <c r="AN258" s="62">
        <f t="shared" si="63"/>
        <v>142072.66416727999</v>
      </c>
      <c r="AO258" s="62">
        <f t="shared" si="63"/>
        <v>144003.38932026</v>
      </c>
      <c r="AP258" s="62">
        <f t="shared" si="63"/>
        <v>145038.12262080002</v>
      </c>
      <c r="AQ258" s="62">
        <f t="shared" si="64"/>
        <v>143635.19881584001</v>
      </c>
      <c r="AR258" s="62">
        <f t="shared" si="64"/>
        <v>143846.75824726999</v>
      </c>
      <c r="AS258" s="62">
        <f t="shared" si="64"/>
        <v>142716.42601797997</v>
      </c>
      <c r="AT258" s="62">
        <f t="shared" si="64"/>
        <v>141642.13727104999</v>
      </c>
      <c r="AU258" s="62">
        <f t="shared" si="64"/>
        <v>26163.747825070001</v>
      </c>
      <c r="AV258" s="62">
        <f t="shared" si="64"/>
        <v>24332.518350040002</v>
      </c>
      <c r="AW258" s="62">
        <f t="shared" si="64"/>
        <v>24196.28384484</v>
      </c>
      <c r="AX258" s="62">
        <f t="shared" si="64"/>
        <v>22150.313642279998</v>
      </c>
      <c r="AY258" s="62">
        <f t="shared" si="64"/>
        <v>19714.93611604</v>
      </c>
      <c r="AZ258" s="62">
        <f t="shared" si="64"/>
        <v>103718.31959983999</v>
      </c>
      <c r="BA258" s="62">
        <f t="shared" si="65"/>
        <v>48294.371139850002</v>
      </c>
      <c r="BB258" s="62">
        <f t="shared" si="65"/>
        <v>48197.466178439994</v>
      </c>
      <c r="BC258" s="62">
        <f t="shared" si="65"/>
        <v>101733.46721762</v>
      </c>
      <c r="BD258" s="62">
        <f t="shared" si="65"/>
        <v>102728.09566373</v>
      </c>
      <c r="BE258" s="62">
        <f t="shared" si="65"/>
        <v>106919.27921359999</v>
      </c>
      <c r="BF258" s="62">
        <f t="shared" si="65"/>
        <v>106705.51075524</v>
      </c>
      <c r="BG258" s="62">
        <f t="shared" si="65"/>
        <v>49227.323998789994</v>
      </c>
      <c r="BH258" s="62">
        <f t="shared" si="65"/>
        <v>59608.230656400003</v>
      </c>
      <c r="BI258" s="62">
        <f t="shared" si="65"/>
        <v>60192.722440500002</v>
      </c>
      <c r="BJ258" s="62">
        <f t="shared" si="65"/>
        <v>-83490.683388799996</v>
      </c>
      <c r="BK258" s="62">
        <f t="shared" si="66"/>
        <v>-81854.772632820008</v>
      </c>
      <c r="BL258" s="62">
        <f t="shared" si="66"/>
        <v>-83121.022730609999</v>
      </c>
      <c r="BM258" s="62">
        <f t="shared" si="66"/>
        <v>-84387.266862000004</v>
      </c>
      <c r="BN258" s="62">
        <f t="shared" si="66"/>
        <v>-82849.690892359999</v>
      </c>
      <c r="BO258" s="62">
        <f t="shared" si="66"/>
        <v>-80743.981612580013</v>
      </c>
      <c r="BP258" s="62">
        <f t="shared" si="66"/>
        <v>-82094.237324720001</v>
      </c>
      <c r="BQ258" s="62">
        <f t="shared" si="66"/>
        <v>-82269.848508539988</v>
      </c>
      <c r="BR258" s="62">
        <f t="shared" si="66"/>
        <v>-84333.497168279995</v>
      </c>
      <c r="BS258" s="62">
        <f t="shared" si="66"/>
        <v>-84723.082631679994</v>
      </c>
      <c r="BT258" s="62">
        <f t="shared" si="66"/>
        <v>-86746.17281032</v>
      </c>
      <c r="BU258" s="62">
        <f t="shared" si="67"/>
        <v>-89158.241883199997</v>
      </c>
      <c r="BV258" s="62">
        <f t="shared" si="67"/>
        <v>-90793.523842559996</v>
      </c>
      <c r="BW258" s="62">
        <f t="shared" si="67"/>
        <v>-90910.342209000009</v>
      </c>
      <c r="BX258" s="62">
        <f t="shared" si="67"/>
        <v>-91806.213731039999</v>
      </c>
      <c r="BY258" s="62">
        <f t="shared" si="67"/>
        <v>25385.161774399996</v>
      </c>
      <c r="BZ258" s="62">
        <f t="shared" si="67"/>
        <v>-253003.07588304003</v>
      </c>
      <c r="CA258" s="62">
        <f t="shared" si="67"/>
        <v>-252847.203756</v>
      </c>
      <c r="CB258" s="62">
        <f t="shared" si="67"/>
        <v>-101938.13283590999</v>
      </c>
      <c r="CC258" s="62">
        <f t="shared" si="67"/>
        <v>23125.79182744</v>
      </c>
      <c r="CD258" s="62">
        <f t="shared" si="67"/>
        <v>4830.2664346199999</v>
      </c>
      <c r="CE258" s="62">
        <f t="shared" si="68"/>
        <v>3608.1537192599999</v>
      </c>
      <c r="CF258" s="62">
        <f t="shared" si="68"/>
        <v>2347.2521634099999</v>
      </c>
      <c r="CG258" s="62">
        <f t="shared" si="68"/>
        <v>2060.0338014499998</v>
      </c>
      <c r="CH258" s="62">
        <f t="shared" si="68"/>
        <v>-56627.479255840008</v>
      </c>
      <c r="CI258" s="62">
        <f t="shared" si="68"/>
        <v>-58815.002946179993</v>
      </c>
      <c r="CJ258" s="62">
        <f t="shared" si="68"/>
        <v>45131.654997989994</v>
      </c>
      <c r="CK258" s="62">
        <f t="shared" si="68"/>
        <v>75660.415034559992</v>
      </c>
      <c r="CL258" s="62">
        <f t="shared" si="68"/>
        <v>78605.344850880007</v>
      </c>
      <c r="CM258" s="62">
        <f t="shared" si="68"/>
        <v>81826.554385969997</v>
      </c>
      <c r="CN258" s="62">
        <f t="shared" si="68"/>
        <v>85213.553340519997</v>
      </c>
      <c r="CO258" s="62">
        <f t="shared" si="69"/>
        <v>88895.548734869997</v>
      </c>
      <c r="CP258" s="62">
        <f t="shared" si="69"/>
        <v>-158916.69769536002</v>
      </c>
      <c r="CQ258" s="62">
        <f t="shared" si="69"/>
        <v>-156327.82564224</v>
      </c>
      <c r="CR258" s="62">
        <f t="shared" si="69"/>
        <v>-157333.79773579002</v>
      </c>
      <c r="CS258" s="62">
        <f t="shared" si="69"/>
        <v>-156931.61923850002</v>
      </c>
      <c r="CT258" s="62">
        <f t="shared" si="69"/>
        <v>-152325.15071774001</v>
      </c>
      <c r="CU258" s="62">
        <f t="shared" si="69"/>
        <v>-150930.94154599999</v>
      </c>
      <c r="CV258" s="62">
        <f t="shared" si="69"/>
        <v>-148734.77253816999</v>
      </c>
      <c r="CW258" s="62">
        <f t="shared" si="69"/>
        <v>-146973.53913677001</v>
      </c>
      <c r="CX258" s="62">
        <f t="shared" si="69"/>
        <v>-144881.59016036999</v>
      </c>
      <c r="CY258" s="62">
        <f t="shared" si="70"/>
        <v>20131.25102317</v>
      </c>
      <c r="CZ258" s="62">
        <f t="shared" si="70"/>
        <v>23904.477722249998</v>
      </c>
      <c r="DA258" s="62">
        <f t="shared" si="70"/>
        <v>28008.132461760004</v>
      </c>
      <c r="DB258" s="62">
        <f t="shared" si="70"/>
        <v>29657.075880740002</v>
      </c>
      <c r="DC258" s="62">
        <f t="shared" si="70"/>
        <v>30803.366126610003</v>
      </c>
      <c r="DD258" s="62">
        <f t="shared" si="70"/>
        <v>262473.38277254999</v>
      </c>
      <c r="DE258" s="62">
        <f t="shared" si="70"/>
        <v>264557.99072348</v>
      </c>
      <c r="DF258" s="62">
        <f t="shared" si="70"/>
        <v>123131.50313231999</v>
      </c>
      <c r="DG258" s="62">
        <f t="shared" si="70"/>
        <v>9823.7242726700006</v>
      </c>
      <c r="DH258" s="62">
        <f t="shared" si="70"/>
        <v>28651.371711960001</v>
      </c>
      <c r="DI258" s="62">
        <f t="shared" si="71"/>
        <v>31127.056490600004</v>
      </c>
      <c r="DJ258" s="62">
        <f t="shared" si="71"/>
        <v>34353.351490249996</v>
      </c>
      <c r="DK258" s="62">
        <f t="shared" si="71"/>
        <v>33041.188722569997</v>
      </c>
      <c r="DL258" s="62">
        <f t="shared" si="71"/>
        <v>85192.888668250002</v>
      </c>
      <c r="DM258" s="62">
        <f t="shared" si="71"/>
        <v>71193.236008600012</v>
      </c>
      <c r="DN258" s="62">
        <f t="shared" si="71"/>
        <v>-32234.810571769998</v>
      </c>
      <c r="DO258" s="62">
        <f t="shared" si="71"/>
        <v>-59931.642087460008</v>
      </c>
      <c r="DP258" s="62">
        <f t="shared" si="71"/>
        <v>-61736.103136400001</v>
      </c>
      <c r="DQ258" s="62">
        <f t="shared" si="71"/>
        <v>-23752.880309040003</v>
      </c>
      <c r="DR258" s="62">
        <f t="shared" si="71"/>
        <v>-63616.250416880008</v>
      </c>
      <c r="DS258" s="62">
        <f t="shared" si="72"/>
        <v>-67309.697028859999</v>
      </c>
      <c r="DT258" s="62">
        <f t="shared" si="72"/>
        <v>181214.0124795</v>
      </c>
      <c r="DU258" s="62">
        <f t="shared" si="72"/>
        <v>179585.41750399998</v>
      </c>
      <c r="DV258" s="62">
        <f t="shared" si="72"/>
        <v>179188.86178438002</v>
      </c>
      <c r="DW258" s="62">
        <f t="shared" si="72"/>
        <v>180240.78008464002</v>
      </c>
      <c r="DX258" s="62">
        <f t="shared" si="72"/>
        <v>176349.06017888998</v>
      </c>
      <c r="DY258" s="62">
        <f t="shared" si="72"/>
        <v>174593.54511971999</v>
      </c>
      <c r="DZ258" s="62">
        <f t="shared" si="72"/>
        <v>172982.95311569999</v>
      </c>
      <c r="EA258" s="62">
        <f t="shared" si="72"/>
        <v>171077.444307</v>
      </c>
      <c r="EB258" s="62">
        <f t="shared" si="72"/>
        <v>169358.24970334998</v>
      </c>
      <c r="EC258" s="62">
        <f t="shared" si="73"/>
        <v>8400.0980775999997</v>
      </c>
      <c r="ED258" s="62">
        <f t="shared" si="73"/>
        <v>5141.4522711199998</v>
      </c>
      <c r="EE258" s="62">
        <f t="shared" si="73"/>
        <v>1882.7925344800001</v>
      </c>
      <c r="EF258" s="62">
        <f t="shared" si="73"/>
        <v>-292626.79856156005</v>
      </c>
      <c r="EG258" s="62">
        <f t="shared" si="73"/>
        <v>-292971.67217500001</v>
      </c>
      <c r="EH258" s="62">
        <f t="shared" si="73"/>
        <v>-171561.98454176</v>
      </c>
      <c r="EI258" s="62">
        <f t="shared" si="73"/>
        <v>-173147.26655999999</v>
      </c>
      <c r="EJ258" s="62">
        <f t="shared" si="73"/>
        <v>-173924.49653174999</v>
      </c>
      <c r="EK258" s="62">
        <f t="shared" si="73"/>
        <v>-94601.235604680012</v>
      </c>
      <c r="EL258" s="62">
        <f t="shared" si="73"/>
        <v>8899.6033387499992</v>
      </c>
      <c r="EM258" s="62">
        <f t="shared" si="74"/>
        <v>5451.5530483200009</v>
      </c>
      <c r="EN258" s="62">
        <f t="shared" si="74"/>
        <v>180.5142093</v>
      </c>
      <c r="EO258" s="62">
        <f t="shared" si="74"/>
        <v>47230.828838879999</v>
      </c>
      <c r="EP258" s="62">
        <f t="shared" si="74"/>
        <v>50661.286167999999</v>
      </c>
      <c r="EQ258" s="62">
        <f t="shared" si="74"/>
        <v>65990.289614000008</v>
      </c>
      <c r="ER258" s="62">
        <f t="shared" si="74"/>
        <v>62649.4496468</v>
      </c>
      <c r="ES258" s="62">
        <f t="shared" si="74"/>
        <v>66531.483307849994</v>
      </c>
      <c r="ET258" s="62">
        <f t="shared" si="74"/>
        <v>64653.8824905</v>
      </c>
      <c r="EU258" s="62">
        <f t="shared" si="74"/>
        <v>22675.247860239997</v>
      </c>
      <c r="EV258" s="62">
        <f t="shared" si="74"/>
        <v>60115.854935700001</v>
      </c>
      <c r="EW258" s="62">
        <f t="shared" si="75"/>
        <v>-55627.319093900005</v>
      </c>
      <c r="EX258" s="62">
        <f t="shared" si="75"/>
        <v>-57161.497187520006</v>
      </c>
      <c r="EY258" s="62">
        <f t="shared" si="75"/>
        <v>-54167.140298619997</v>
      </c>
      <c r="EZ258" s="62">
        <f t="shared" si="75"/>
        <v>-53301.443748279999</v>
      </c>
      <c r="FA258" s="62">
        <f t="shared" si="75"/>
        <v>-56170.596260900005</v>
      </c>
      <c r="FB258" s="62">
        <f t="shared" si="75"/>
        <v>-48568.899231719995</v>
      </c>
      <c r="FC258" s="62">
        <f t="shared" si="75"/>
        <v>-46771.906809159998</v>
      </c>
      <c r="FD258" s="62">
        <f t="shared" si="75"/>
        <v>-46330.924212300008</v>
      </c>
      <c r="FE258" s="62">
        <f t="shared" si="75"/>
        <v>-44753.118795540009</v>
      </c>
      <c r="FF258" s="62">
        <f t="shared" si="75"/>
        <v>-44464.826829000005</v>
      </c>
      <c r="FG258" s="62">
        <f t="shared" si="76"/>
        <v>-43769.01671701001</v>
      </c>
      <c r="FH258" s="62">
        <f t="shared" si="76"/>
        <v>-43107.121684999998</v>
      </c>
      <c r="FI258" s="62">
        <f t="shared" si="76"/>
        <v>-42764.235116399999</v>
      </c>
      <c r="FJ258" s="62">
        <f t="shared" si="76"/>
        <v>236341.66128967999</v>
      </c>
      <c r="FK258" s="62">
        <f t="shared" si="76"/>
        <v>236700.66747492002</v>
      </c>
      <c r="FL258" s="62">
        <f t="shared" si="76"/>
        <v>151086.73714765001</v>
      </c>
      <c r="FM258" s="62">
        <f t="shared" si="76"/>
        <v>151239.34381168001</v>
      </c>
      <c r="FN258" s="62">
        <f t="shared" si="76"/>
        <v>150459.58297942003</v>
      </c>
      <c r="FO258" s="62">
        <f t="shared" si="76"/>
        <v>72056.710645479994</v>
      </c>
      <c r="FP258" s="62">
        <f t="shared" si="76"/>
        <v>-27068.102071449997</v>
      </c>
      <c r="FQ258" s="62">
        <f t="shared" si="77"/>
        <v>-25148.485912679997</v>
      </c>
      <c r="FR258" s="62">
        <f t="shared" si="77"/>
        <v>-22060.310336999999</v>
      </c>
      <c r="FS258" s="62">
        <f t="shared" si="77"/>
        <v>-64586.185094640001</v>
      </c>
      <c r="FT258" s="62">
        <f t="shared" si="77"/>
        <v>-64290.161425520004</v>
      </c>
      <c r="FU258" s="62">
        <f t="shared" si="77"/>
        <v>-91787.896679199985</v>
      </c>
      <c r="FV258" s="62">
        <f t="shared" si="77"/>
        <v>-88280.326039700012</v>
      </c>
      <c r="FW258" s="62">
        <f t="shared" si="77"/>
        <v>-83488.525535740016</v>
      </c>
      <c r="FX258" s="62">
        <f t="shared" si="77"/>
        <v>-80489.110429999986</v>
      </c>
      <c r="FY258" s="62">
        <f t="shared" si="77"/>
        <v>-77321.217501449995</v>
      </c>
      <c r="FZ258" s="62">
        <f t="shared" si="77"/>
        <v>-76847.206284850006</v>
      </c>
      <c r="GA258" s="62">
        <f t="shared" si="77"/>
        <v>-9358.0832601599996</v>
      </c>
      <c r="GB258" s="62"/>
      <c r="GC258" s="29"/>
    </row>
    <row r="259" spans="2:185" x14ac:dyDescent="0.2">
      <c r="B259" t="s">
        <v>62</v>
      </c>
      <c r="C259" s="62">
        <f>+SUM(C239:C258)</f>
        <v>2549472.0974800303</v>
      </c>
      <c r="D259" s="62">
        <f t="shared" ref="D259:BO259" si="78">+SUM(D239:D258)</f>
        <v>2261312.3119731606</v>
      </c>
      <c r="E259" s="62">
        <f t="shared" si="78"/>
        <v>2536538.9597953395</v>
      </c>
      <c r="F259" s="62">
        <f t="shared" si="78"/>
        <v>2515087.5229221694</v>
      </c>
      <c r="G259" s="62">
        <f t="shared" si="78"/>
        <v>2506174.8814174798</v>
      </c>
      <c r="H259" s="62">
        <f t="shared" si="78"/>
        <v>2552012.8732747803</v>
      </c>
      <c r="I259" s="62">
        <f t="shared" si="78"/>
        <v>2611633.9673640504</v>
      </c>
      <c r="J259" s="62">
        <f t="shared" si="78"/>
        <v>2551283.9735275698</v>
      </c>
      <c r="K259" s="62">
        <f t="shared" si="78"/>
        <v>5771783.1379412403</v>
      </c>
      <c r="L259" s="62">
        <f t="shared" si="78"/>
        <v>7139028.7775089992</v>
      </c>
      <c r="M259" s="62">
        <f t="shared" si="78"/>
        <v>5980248.316385</v>
      </c>
      <c r="N259" s="62">
        <f t="shared" si="78"/>
        <v>7341251.7277059099</v>
      </c>
      <c r="O259" s="62">
        <f t="shared" si="78"/>
        <v>7083528.00995016</v>
      </c>
      <c r="P259" s="62">
        <f t="shared" si="78"/>
        <v>7058995.5996966809</v>
      </c>
      <c r="Q259" s="62">
        <f t="shared" si="78"/>
        <v>5193575.5977288196</v>
      </c>
      <c r="R259" s="62">
        <f t="shared" si="78"/>
        <v>5240114.6024808297</v>
      </c>
      <c r="S259" s="62">
        <f t="shared" si="78"/>
        <v>5996972.1663508192</v>
      </c>
      <c r="T259" s="62">
        <f t="shared" si="78"/>
        <v>5938472.1723605394</v>
      </c>
      <c r="U259" s="62">
        <f t="shared" si="78"/>
        <v>6111580.6397360805</v>
      </c>
      <c r="V259" s="62">
        <f t="shared" si="78"/>
        <v>6048718.0441737305</v>
      </c>
      <c r="W259" s="62">
        <f t="shared" si="78"/>
        <v>6088248.6798786903</v>
      </c>
      <c r="X259" s="62">
        <f t="shared" si="78"/>
        <v>5871726.9545343295</v>
      </c>
      <c r="Y259" s="62">
        <f t="shared" si="78"/>
        <v>5872108.6419750601</v>
      </c>
      <c r="Z259" s="62">
        <f t="shared" si="78"/>
        <v>5848355.8860304495</v>
      </c>
      <c r="AA259" s="62">
        <f t="shared" si="78"/>
        <v>5778191.0400591101</v>
      </c>
      <c r="AB259" s="62">
        <f t="shared" si="78"/>
        <v>5635443.5152200488</v>
      </c>
      <c r="AC259" s="62">
        <f t="shared" si="78"/>
        <v>5716778.0985600408</v>
      </c>
      <c r="AD259" s="62">
        <f t="shared" si="78"/>
        <v>4208228.2161766794</v>
      </c>
      <c r="AE259" s="62">
        <f t="shared" si="78"/>
        <v>4140226.2224633396</v>
      </c>
      <c r="AF259" s="62">
        <f t="shared" si="78"/>
        <v>4525750.6549822306</v>
      </c>
      <c r="AG259" s="62">
        <f t="shared" si="78"/>
        <v>4485966.1233811593</v>
      </c>
      <c r="AH259" s="62">
        <f t="shared" si="78"/>
        <v>4463875.3135639494</v>
      </c>
      <c r="AI259" s="62">
        <f t="shared" si="78"/>
        <v>4134596.2709655305</v>
      </c>
      <c r="AJ259" s="62">
        <f t="shared" si="78"/>
        <v>4158035.7225819104</v>
      </c>
      <c r="AK259" s="62">
        <f t="shared" si="78"/>
        <v>4425727.5762878098</v>
      </c>
      <c r="AL259" s="62">
        <f t="shared" si="78"/>
        <v>4368656.3145129597</v>
      </c>
      <c r="AM259" s="62">
        <f t="shared" si="78"/>
        <v>4304853.5674027801</v>
      </c>
      <c r="AN259" s="62">
        <f t="shared" si="78"/>
        <v>4308503.6266475096</v>
      </c>
      <c r="AO259" s="62">
        <f t="shared" si="78"/>
        <v>4295784.4316861294</v>
      </c>
      <c r="AP259" s="62">
        <f t="shared" si="78"/>
        <v>540263.99987256003</v>
      </c>
      <c r="AQ259" s="62">
        <f t="shared" si="78"/>
        <v>606750.41169364005</v>
      </c>
      <c r="AR259" s="62">
        <f t="shared" si="78"/>
        <v>648604.44357042015</v>
      </c>
      <c r="AS259" s="62">
        <f t="shared" si="78"/>
        <v>870525.98970541975</v>
      </c>
      <c r="AT259" s="62">
        <f t="shared" si="78"/>
        <v>880410.47112200002</v>
      </c>
      <c r="AU259" s="62">
        <f t="shared" si="78"/>
        <v>749590.31003858021</v>
      </c>
      <c r="AV259" s="62">
        <f t="shared" si="78"/>
        <v>728373.87988596025</v>
      </c>
      <c r="AW259" s="62">
        <f t="shared" si="78"/>
        <v>728391.6669879501</v>
      </c>
      <c r="AX259" s="62">
        <f t="shared" si="78"/>
        <v>839228.29201187019</v>
      </c>
      <c r="AY259" s="62">
        <f t="shared" si="78"/>
        <v>869756.65554083011</v>
      </c>
      <c r="AZ259" s="62">
        <f t="shared" si="78"/>
        <v>929309.15609410021</v>
      </c>
      <c r="BA259" s="62">
        <f t="shared" si="78"/>
        <v>898942.01294738997</v>
      </c>
      <c r="BB259" s="62">
        <f t="shared" si="78"/>
        <v>923847.23262940021</v>
      </c>
      <c r="BC259" s="62">
        <f t="shared" si="78"/>
        <v>960449.23501897033</v>
      </c>
      <c r="BD259" s="62">
        <f t="shared" si="78"/>
        <v>976208.63557928009</v>
      </c>
      <c r="BE259" s="62">
        <f t="shared" si="78"/>
        <v>1060199.0126934899</v>
      </c>
      <c r="BF259" s="62">
        <f t="shared" si="78"/>
        <v>1097423.2619632802</v>
      </c>
      <c r="BG259" s="62">
        <f t="shared" si="78"/>
        <v>1008366.8674653098</v>
      </c>
      <c r="BH259" s="62">
        <f t="shared" si="78"/>
        <v>2605371.7579133799</v>
      </c>
      <c r="BI259" s="62">
        <f t="shared" si="78"/>
        <v>2599682.7184107997</v>
      </c>
      <c r="BJ259" s="62">
        <f t="shared" si="78"/>
        <v>2363672.0540948403</v>
      </c>
      <c r="BK259" s="62">
        <f t="shared" si="78"/>
        <v>2382210.8610626403</v>
      </c>
      <c r="BL259" s="62">
        <f t="shared" si="78"/>
        <v>2392002.7167071803</v>
      </c>
      <c r="BM259" s="62">
        <f t="shared" si="78"/>
        <v>2395790.3619224001</v>
      </c>
      <c r="BN259" s="62">
        <f t="shared" si="78"/>
        <v>2422577.6071328493</v>
      </c>
      <c r="BO259" s="62">
        <f t="shared" si="78"/>
        <v>2445403.5344099202</v>
      </c>
      <c r="BP259" s="62">
        <f t="shared" ref="BP259:EA259" si="79">+SUM(BP239:BP258)</f>
        <v>2449005.5504003405</v>
      </c>
      <c r="BQ259" s="62">
        <f t="shared" si="79"/>
        <v>2439329.5989901302</v>
      </c>
      <c r="BR259" s="62">
        <f t="shared" si="79"/>
        <v>2418820.3250530697</v>
      </c>
      <c r="BS259" s="62">
        <f t="shared" si="79"/>
        <v>-868059.14559313038</v>
      </c>
      <c r="BT259" s="62">
        <f t="shared" si="79"/>
        <v>-1408298.68575899</v>
      </c>
      <c r="BU259" s="62">
        <f t="shared" si="79"/>
        <v>2454358.7985426998</v>
      </c>
      <c r="BV259" s="62">
        <f t="shared" si="79"/>
        <v>2456520.0750411497</v>
      </c>
      <c r="BW259" s="62">
        <f t="shared" si="79"/>
        <v>2461058.3046169896</v>
      </c>
      <c r="BX259" s="62">
        <f t="shared" si="79"/>
        <v>2449597.3782709804</v>
      </c>
      <c r="BY259" s="62">
        <f t="shared" si="79"/>
        <v>2595952.8263305202</v>
      </c>
      <c r="BZ259" s="62">
        <f t="shared" si="79"/>
        <v>2030189.8083521</v>
      </c>
      <c r="CA259" s="62">
        <f t="shared" si="79"/>
        <v>2053845.6869487101</v>
      </c>
      <c r="CB259" s="62">
        <f t="shared" si="79"/>
        <v>2391565.5952303102</v>
      </c>
      <c r="CC259" s="62">
        <f t="shared" si="79"/>
        <v>2674437.3181723198</v>
      </c>
      <c r="CD259" s="62">
        <f t="shared" si="79"/>
        <v>2661923.8648280599</v>
      </c>
      <c r="CE259" s="62">
        <f t="shared" si="79"/>
        <v>2640908.1895698602</v>
      </c>
      <c r="CF259" s="62">
        <f t="shared" si="79"/>
        <v>2635036.1625588704</v>
      </c>
      <c r="CG259" s="62">
        <f t="shared" si="79"/>
        <v>2683443.58014755</v>
      </c>
      <c r="CH259" s="62">
        <f t="shared" si="79"/>
        <v>2637072.2573481402</v>
      </c>
      <c r="CI259" s="62">
        <f t="shared" si="79"/>
        <v>5610275.1971356301</v>
      </c>
      <c r="CJ259" s="62">
        <f t="shared" si="79"/>
        <v>5525357.7183922101</v>
      </c>
      <c r="CK259" s="62">
        <f t="shared" si="79"/>
        <v>5373606.9452548381</v>
      </c>
      <c r="CL259" s="62">
        <f t="shared" si="79"/>
        <v>5186540.2052662503</v>
      </c>
      <c r="CM259" s="62">
        <f t="shared" si="79"/>
        <v>5164235.6517362315</v>
      </c>
      <c r="CN259" s="62">
        <f t="shared" si="79"/>
        <v>5181020.3730810294</v>
      </c>
      <c r="CO259" s="62">
        <f t="shared" si="79"/>
        <v>5180381.0911832005</v>
      </c>
      <c r="CP259" s="62">
        <f t="shared" si="79"/>
        <v>4993483.157433141</v>
      </c>
      <c r="CQ259" s="62">
        <f t="shared" si="79"/>
        <v>5004527.0656404793</v>
      </c>
      <c r="CR259" s="62">
        <f t="shared" si="79"/>
        <v>4944110.9163736813</v>
      </c>
      <c r="CS259" s="62">
        <f t="shared" si="79"/>
        <v>4616423.6358042918</v>
      </c>
      <c r="CT259" s="62">
        <f t="shared" si="79"/>
        <v>4598953.4854527898</v>
      </c>
      <c r="CU259" s="62">
        <f t="shared" si="79"/>
        <v>4637495.6812286098</v>
      </c>
      <c r="CV259" s="62">
        <f t="shared" si="79"/>
        <v>4636005.2528145602</v>
      </c>
      <c r="CW259" s="62">
        <f t="shared" si="79"/>
        <v>8195698.5898228381</v>
      </c>
      <c r="CX259" s="62">
        <f t="shared" si="79"/>
        <v>8624446.5355274193</v>
      </c>
      <c r="CY259" s="62">
        <f t="shared" si="79"/>
        <v>4881200.9395271493</v>
      </c>
      <c r="CZ259" s="62">
        <f t="shared" si="79"/>
        <v>4848588.0752674788</v>
      </c>
      <c r="DA259" s="62">
        <f t="shared" si="79"/>
        <v>4821198.1259871991</v>
      </c>
      <c r="DB259" s="62">
        <f t="shared" si="79"/>
        <v>4851197.8557858504</v>
      </c>
      <c r="DC259" s="62">
        <f t="shared" si="79"/>
        <v>4859701.6366579188</v>
      </c>
      <c r="DD259" s="62">
        <f t="shared" si="79"/>
        <v>5393683.3952067401</v>
      </c>
      <c r="DE259" s="62">
        <f t="shared" si="79"/>
        <v>5376794.7360612899</v>
      </c>
      <c r="DF259" s="62">
        <f t="shared" si="79"/>
        <v>4932612.7951004002</v>
      </c>
      <c r="DG259" s="62">
        <f t="shared" si="79"/>
        <v>4634036.9379715715</v>
      </c>
      <c r="DH259" s="62">
        <f t="shared" si="79"/>
        <v>4622079.7580552204</v>
      </c>
      <c r="DI259" s="62">
        <f t="shared" si="79"/>
        <v>4676011.6642284086</v>
      </c>
      <c r="DJ259" s="62">
        <f t="shared" si="79"/>
        <v>4680064.869903869</v>
      </c>
      <c r="DK259" s="62">
        <f t="shared" si="79"/>
        <v>4707098.055578961</v>
      </c>
      <c r="DL259" s="62">
        <f t="shared" si="79"/>
        <v>3435434.2167859101</v>
      </c>
      <c r="DM259" s="62">
        <f t="shared" si="79"/>
        <v>2783054.5321680601</v>
      </c>
      <c r="DN259" s="62">
        <f t="shared" si="79"/>
        <v>2841365.58456092</v>
      </c>
      <c r="DO259" s="62">
        <f t="shared" si="79"/>
        <v>2982018.9555605105</v>
      </c>
      <c r="DP259" s="62">
        <f t="shared" si="79"/>
        <v>3036913.5769552994</v>
      </c>
      <c r="DQ259" s="62">
        <f t="shared" si="79"/>
        <v>3078909.3641963704</v>
      </c>
      <c r="DR259" s="62">
        <f t="shared" si="79"/>
        <v>3010087.3582651499</v>
      </c>
      <c r="DS259" s="62">
        <f t="shared" si="79"/>
        <v>2998236.1627198299</v>
      </c>
      <c r="DT259" s="62">
        <f t="shared" si="79"/>
        <v>3220373.50457869</v>
      </c>
      <c r="DU259" s="62">
        <f t="shared" si="79"/>
        <v>3204560.5445577395</v>
      </c>
      <c r="DV259" s="62">
        <f t="shared" si="79"/>
        <v>3182869.1838519699</v>
      </c>
      <c r="DW259" s="62">
        <f t="shared" si="79"/>
        <v>3556812.1161826998</v>
      </c>
      <c r="DX259" s="62">
        <f t="shared" si="79"/>
        <v>3556119.2307632794</v>
      </c>
      <c r="DY259" s="62">
        <f t="shared" si="79"/>
        <v>3591792.1341333496</v>
      </c>
      <c r="DZ259" s="62">
        <f t="shared" si="79"/>
        <v>3592874.9427554598</v>
      </c>
      <c r="EA259" s="62">
        <f t="shared" si="79"/>
        <v>3599089.6321045994</v>
      </c>
      <c r="EB259" s="62">
        <f t="shared" ref="EB259:FY259" si="80">+SUM(EB239:EB258)</f>
        <v>3627781.0945408093</v>
      </c>
      <c r="EC259" s="62">
        <f t="shared" si="80"/>
        <v>3259917.7432407299</v>
      </c>
      <c r="ED259" s="62">
        <f t="shared" si="80"/>
        <v>3311421.1530047911</v>
      </c>
      <c r="EE259" s="62">
        <f t="shared" si="80"/>
        <v>3327387.7876794599</v>
      </c>
      <c r="EF259" s="62">
        <f t="shared" si="80"/>
        <v>2431353.0767457001</v>
      </c>
      <c r="EG259" s="62">
        <f t="shared" si="80"/>
        <v>2432432.8178312494</v>
      </c>
      <c r="EH259" s="62">
        <f t="shared" si="80"/>
        <v>3369107.2928345203</v>
      </c>
      <c r="EI259" s="62">
        <f t="shared" si="80"/>
        <v>3355193.5099654407</v>
      </c>
      <c r="EJ259" s="62">
        <f t="shared" si="80"/>
        <v>3358893.5384620805</v>
      </c>
      <c r="EK259" s="62">
        <f t="shared" si="80"/>
        <v>3678937.0023731799</v>
      </c>
      <c r="EL259" s="62">
        <f t="shared" si="80"/>
        <v>4032438.212847</v>
      </c>
      <c r="EM259" s="62">
        <f t="shared" si="80"/>
        <v>4156839.063489161</v>
      </c>
      <c r="EN259" s="62">
        <f t="shared" si="80"/>
        <v>4187873.6542450595</v>
      </c>
      <c r="EO259" s="62">
        <f t="shared" si="80"/>
        <v>4154937.8307432802</v>
      </c>
      <c r="EP259" s="62">
        <f t="shared" si="80"/>
        <v>5450907.2980637802</v>
      </c>
      <c r="EQ259" s="62">
        <f t="shared" si="80"/>
        <v>3098396.7879782198</v>
      </c>
      <c r="ER259" s="62">
        <f t="shared" si="80"/>
        <v>3131363.70785048</v>
      </c>
      <c r="ES259" s="62">
        <f t="shared" si="80"/>
        <v>3153621.0846468695</v>
      </c>
      <c r="ET259" s="62">
        <f t="shared" si="80"/>
        <v>3114556.9022633201</v>
      </c>
      <c r="EU259" s="62">
        <f t="shared" si="80"/>
        <v>3068167.4036386297</v>
      </c>
      <c r="EV259" s="62">
        <f t="shared" si="80"/>
        <v>3130415.0816401499</v>
      </c>
      <c r="EW259" s="62">
        <f t="shared" si="80"/>
        <v>3036810.9675414804</v>
      </c>
      <c r="EX259" s="62">
        <f t="shared" si="80"/>
        <v>3014781.0273878402</v>
      </c>
      <c r="EY259" s="62">
        <f t="shared" si="80"/>
        <v>3041373.7619482195</v>
      </c>
      <c r="EZ259" s="62">
        <f t="shared" si="80"/>
        <v>3388883.6110760705</v>
      </c>
      <c r="FA259" s="62">
        <f t="shared" si="80"/>
        <v>3028813.1590463798</v>
      </c>
      <c r="FB259" s="62">
        <f t="shared" si="80"/>
        <v>3052773.3350667902</v>
      </c>
      <c r="FC259" s="62">
        <f t="shared" si="80"/>
        <v>3038077.5376248695</v>
      </c>
      <c r="FD259" s="62">
        <f t="shared" si="80"/>
        <v>3027133.4964838894</v>
      </c>
      <c r="FE259" s="62">
        <f t="shared" si="80"/>
        <v>3018843.7228655196</v>
      </c>
      <c r="FF259" s="62">
        <f t="shared" si="80"/>
        <v>3036509.1769370604</v>
      </c>
      <c r="FG259" s="62">
        <f t="shared" si="80"/>
        <v>3053560.0444392399</v>
      </c>
      <c r="FH259" s="62">
        <f t="shared" si="80"/>
        <v>3022060.7987820697</v>
      </c>
      <c r="FI259" s="62">
        <f t="shared" si="80"/>
        <v>3037038.5328111602</v>
      </c>
      <c r="FJ259" s="62">
        <f t="shared" si="80"/>
        <v>3919891.6078277701</v>
      </c>
      <c r="FK259" s="62">
        <f t="shared" si="80"/>
        <v>3896231.8670092802</v>
      </c>
      <c r="FL259" s="62">
        <f t="shared" si="80"/>
        <v>2974414.53779084</v>
      </c>
      <c r="FM259" s="62">
        <f t="shared" si="80"/>
        <v>3021253.6791783599</v>
      </c>
      <c r="FN259" s="62">
        <f t="shared" si="80"/>
        <v>2996392.7451878302</v>
      </c>
      <c r="FO259" s="62">
        <f t="shared" si="80"/>
        <v>2692960.0862851604</v>
      </c>
      <c r="FP259" s="62">
        <f t="shared" si="80"/>
        <v>2352076.6547838696</v>
      </c>
      <c r="FQ259" s="62">
        <f t="shared" si="80"/>
        <v>2207578.6029194803</v>
      </c>
      <c r="FR259" s="62">
        <f t="shared" si="80"/>
        <v>2222903.5294381506</v>
      </c>
      <c r="FS259" s="62">
        <f t="shared" si="80"/>
        <v>2240450.6664779102</v>
      </c>
      <c r="FT259" s="62">
        <f t="shared" si="80"/>
        <v>2360581.4961608397</v>
      </c>
      <c r="FU259" s="62">
        <f t="shared" si="80"/>
        <v>2351892.5276374905</v>
      </c>
      <c r="FV259" s="62">
        <f t="shared" si="80"/>
        <v>2375340.1957224803</v>
      </c>
      <c r="FW259" s="62">
        <f t="shared" si="80"/>
        <v>2293909.78635776</v>
      </c>
      <c r="FX259" s="62">
        <f t="shared" si="80"/>
        <v>2739182.5384134301</v>
      </c>
      <c r="FY259" s="62">
        <f t="shared" si="80"/>
        <v>2760255.7358468603</v>
      </c>
      <c r="FZ259" s="62">
        <f t="shared" ref="FZ259:GA259" si="81">+SUM(FZ239:FZ258)</f>
        <v>2743379.3458677502</v>
      </c>
      <c r="GA259" s="62">
        <f t="shared" si="81"/>
        <v>2858450.3402246204</v>
      </c>
      <c r="GB259" s="62"/>
      <c r="GC259" s="29"/>
    </row>
    <row r="260" spans="2:185" x14ac:dyDescent="0.2">
      <c r="B260" t="s">
        <v>63</v>
      </c>
      <c r="C260" s="60">
        <f>C232</f>
        <v>478075429.57999998</v>
      </c>
      <c r="D260" s="60">
        <f t="shared" ref="D260:BO260" si="82">D232</f>
        <v>478731284.38999993</v>
      </c>
      <c r="E260" s="60">
        <f t="shared" si="82"/>
        <v>477849143.91000003</v>
      </c>
      <c r="F260" s="60">
        <f t="shared" si="82"/>
        <v>477847059.22999996</v>
      </c>
      <c r="G260" s="60">
        <f t="shared" si="82"/>
        <v>477852178.66999996</v>
      </c>
      <c r="H260" s="60">
        <f t="shared" si="82"/>
        <v>477750945.06000006</v>
      </c>
      <c r="I260" s="60">
        <f t="shared" si="82"/>
        <v>477527142.9600001</v>
      </c>
      <c r="J260" s="60">
        <f t="shared" si="82"/>
        <v>477396441.50999999</v>
      </c>
      <c r="K260" s="60">
        <f t="shared" si="82"/>
        <v>477247980.85000002</v>
      </c>
      <c r="L260" s="60">
        <f t="shared" si="82"/>
        <v>477421127.81000012</v>
      </c>
      <c r="M260" s="60">
        <f t="shared" si="82"/>
        <v>477394189.9000001</v>
      </c>
      <c r="N260" s="60">
        <f t="shared" si="82"/>
        <v>477395988.38</v>
      </c>
      <c r="O260" s="60">
        <f t="shared" si="82"/>
        <v>476852898.69999981</v>
      </c>
      <c r="P260" s="60">
        <f t="shared" si="82"/>
        <v>476727144.29999995</v>
      </c>
      <c r="Q260" s="60">
        <f t="shared" si="82"/>
        <v>476621009.78000003</v>
      </c>
      <c r="R260" s="60">
        <f t="shared" si="82"/>
        <v>476588945.35000002</v>
      </c>
      <c r="S260" s="60">
        <f t="shared" si="82"/>
        <v>475543772.99000001</v>
      </c>
      <c r="T260" s="60">
        <f t="shared" si="82"/>
        <v>475540879.30000001</v>
      </c>
      <c r="U260" s="60">
        <f t="shared" si="82"/>
        <v>475542640.25</v>
      </c>
      <c r="V260" s="60">
        <f t="shared" si="82"/>
        <v>475456328.69999999</v>
      </c>
      <c r="W260" s="60">
        <f t="shared" si="82"/>
        <v>475925050.78000003</v>
      </c>
      <c r="X260" s="60">
        <f t="shared" si="82"/>
        <v>475926663.46000004</v>
      </c>
      <c r="Y260" s="60">
        <f t="shared" si="82"/>
        <v>475422414.13000005</v>
      </c>
      <c r="Z260" s="60">
        <f t="shared" si="82"/>
        <v>475250204.99000001</v>
      </c>
      <c r="AA260" s="60">
        <f t="shared" si="82"/>
        <v>475247158.07999998</v>
      </c>
      <c r="AB260" s="60">
        <f t="shared" si="82"/>
        <v>475248907.13999999</v>
      </c>
      <c r="AC260" s="60">
        <f t="shared" si="82"/>
        <v>475437799.47000003</v>
      </c>
      <c r="AD260" s="60">
        <f t="shared" si="82"/>
        <v>475154284.2899999</v>
      </c>
      <c r="AE260" s="60">
        <f t="shared" si="82"/>
        <v>474997978.46000004</v>
      </c>
      <c r="AF260" s="60">
        <f t="shared" si="82"/>
        <v>474544819.88999999</v>
      </c>
      <c r="AG260" s="60">
        <f t="shared" si="82"/>
        <v>474236257.77000004</v>
      </c>
      <c r="AH260" s="60">
        <f t="shared" si="82"/>
        <v>474259275.31999999</v>
      </c>
      <c r="AI260" s="60">
        <f t="shared" si="82"/>
        <v>474262226.65000004</v>
      </c>
      <c r="AJ260" s="60">
        <f t="shared" si="82"/>
        <v>474167295.34999996</v>
      </c>
      <c r="AK260" s="60">
        <f t="shared" si="82"/>
        <v>474083317.11999995</v>
      </c>
      <c r="AL260" s="60">
        <f t="shared" si="82"/>
        <v>474410260.84000003</v>
      </c>
      <c r="AM260" s="60">
        <f t="shared" si="82"/>
        <v>474460039.68999994</v>
      </c>
      <c r="AN260" s="60">
        <f t="shared" si="82"/>
        <v>473802427.59000003</v>
      </c>
      <c r="AO260" s="60">
        <f t="shared" si="82"/>
        <v>473801427.57000005</v>
      </c>
      <c r="AP260" s="60">
        <f t="shared" si="82"/>
        <v>473804391.35000002</v>
      </c>
      <c r="AQ260" s="60">
        <f t="shared" si="82"/>
        <v>473651128.74000001</v>
      </c>
      <c r="AR260" s="60">
        <f t="shared" si="82"/>
        <v>473493541.95999998</v>
      </c>
      <c r="AS260" s="60">
        <f t="shared" si="82"/>
        <v>473251891.86000007</v>
      </c>
      <c r="AT260" s="60">
        <f t="shared" si="82"/>
        <v>472948042.5</v>
      </c>
      <c r="AU260" s="60">
        <f t="shared" si="82"/>
        <v>474475425.87</v>
      </c>
      <c r="AV260" s="60">
        <f t="shared" si="82"/>
        <v>474474710.92000008</v>
      </c>
      <c r="AW260" s="60">
        <f t="shared" si="82"/>
        <v>474478030.25</v>
      </c>
      <c r="AX260" s="60">
        <f t="shared" si="82"/>
        <v>474300263.68999994</v>
      </c>
      <c r="AY260" s="60">
        <f t="shared" si="82"/>
        <v>474208463.5</v>
      </c>
      <c r="AZ260" s="60">
        <f t="shared" si="82"/>
        <v>474117492.04000008</v>
      </c>
      <c r="BA260" s="60">
        <f t="shared" si="82"/>
        <v>474046423.11999989</v>
      </c>
      <c r="BB260" s="60">
        <f t="shared" si="82"/>
        <v>473922106.55000001</v>
      </c>
      <c r="BC260" s="60">
        <f t="shared" si="82"/>
        <v>473921527.7100001</v>
      </c>
      <c r="BD260" s="60">
        <f t="shared" si="82"/>
        <v>473925253.32999992</v>
      </c>
      <c r="BE260" s="60">
        <f t="shared" si="82"/>
        <v>473793009.97999996</v>
      </c>
      <c r="BF260" s="60">
        <f t="shared" si="82"/>
        <v>473704690.28000003</v>
      </c>
      <c r="BG260" s="60">
        <f t="shared" si="82"/>
        <v>473228308.06</v>
      </c>
      <c r="BH260" s="60">
        <f t="shared" si="82"/>
        <v>472189601.7100001</v>
      </c>
      <c r="BI260" s="60">
        <f t="shared" si="82"/>
        <v>472128331.57000005</v>
      </c>
      <c r="BJ260" s="60">
        <f t="shared" si="82"/>
        <v>472142615.29000002</v>
      </c>
      <c r="BK260" s="60">
        <f t="shared" si="82"/>
        <v>472146130.63999999</v>
      </c>
      <c r="BL260" s="60">
        <f t="shared" si="82"/>
        <v>472149432.88</v>
      </c>
      <c r="BM260" s="60">
        <f t="shared" si="82"/>
        <v>472152759.23000002</v>
      </c>
      <c r="BN260" s="60">
        <f t="shared" si="82"/>
        <v>471752958.90999997</v>
      </c>
      <c r="BO260" s="60">
        <f t="shared" si="82"/>
        <v>471670479.69000006</v>
      </c>
      <c r="BP260" s="60">
        <f t="shared" ref="BP260:EA260" si="83">BP232</f>
        <v>471478666.52000004</v>
      </c>
      <c r="BQ260" s="60">
        <f t="shared" si="83"/>
        <v>471477280.4799999</v>
      </c>
      <c r="BR260" s="60">
        <f t="shared" si="83"/>
        <v>471481280.24000013</v>
      </c>
      <c r="BS260" s="60">
        <f t="shared" si="83"/>
        <v>471100998.41999996</v>
      </c>
      <c r="BT260" s="60">
        <f t="shared" si="83"/>
        <v>470996034.89999998</v>
      </c>
      <c r="BU260" s="60">
        <f t="shared" si="83"/>
        <v>471131328.47000003</v>
      </c>
      <c r="BV260" s="60">
        <f t="shared" si="83"/>
        <v>470911465.28000003</v>
      </c>
      <c r="BW260" s="60">
        <f t="shared" si="83"/>
        <v>470457172.81999993</v>
      </c>
      <c r="BX260" s="60">
        <f t="shared" si="83"/>
        <v>470455518.25000006</v>
      </c>
      <c r="BY260" s="60">
        <f t="shared" si="83"/>
        <v>470459181.79000008</v>
      </c>
      <c r="BZ260" s="60">
        <f t="shared" si="83"/>
        <v>470313724.67000002</v>
      </c>
      <c r="CA260" s="60">
        <f t="shared" si="83"/>
        <v>470067772.51999998</v>
      </c>
      <c r="CB260" s="60">
        <f t="shared" si="83"/>
        <v>469997605.28000003</v>
      </c>
      <c r="CC260" s="60">
        <f t="shared" si="83"/>
        <v>469913741.67000008</v>
      </c>
      <c r="CD260" s="60">
        <f t="shared" si="83"/>
        <v>470162326.02000004</v>
      </c>
      <c r="CE260" s="60">
        <f t="shared" si="83"/>
        <v>470160346.21000004</v>
      </c>
      <c r="CF260" s="60">
        <f t="shared" si="83"/>
        <v>470163894.58000004</v>
      </c>
      <c r="CG260" s="60">
        <f t="shared" si="83"/>
        <v>470042609.38000011</v>
      </c>
      <c r="CH260" s="60">
        <f t="shared" si="83"/>
        <v>469996823.18000001</v>
      </c>
      <c r="CI260" s="60">
        <f t="shared" si="83"/>
        <v>469286123.69000006</v>
      </c>
      <c r="CJ260" s="60">
        <f t="shared" si="83"/>
        <v>469172382.75999999</v>
      </c>
      <c r="CK260" s="60">
        <f t="shared" si="83"/>
        <v>469440035.49000001</v>
      </c>
      <c r="CL260" s="60">
        <f t="shared" si="83"/>
        <v>469438166.48000008</v>
      </c>
      <c r="CM260" s="60">
        <f t="shared" si="83"/>
        <v>469440898.57999992</v>
      </c>
      <c r="CN260" s="60">
        <f t="shared" si="83"/>
        <v>469246312.61000007</v>
      </c>
      <c r="CO260" s="60">
        <f t="shared" si="83"/>
        <v>469058835.02000004</v>
      </c>
      <c r="CP260" s="60">
        <f t="shared" si="83"/>
        <v>469107873.46000004</v>
      </c>
      <c r="CQ260" s="60">
        <f t="shared" si="83"/>
        <v>468888214.43000007</v>
      </c>
      <c r="CR260" s="60">
        <f t="shared" si="83"/>
        <v>468738258.10000002</v>
      </c>
      <c r="CS260" s="60">
        <f t="shared" si="83"/>
        <v>468735005.58999997</v>
      </c>
      <c r="CT260" s="60">
        <f t="shared" si="83"/>
        <v>468738401.13</v>
      </c>
      <c r="CU260" s="60">
        <f t="shared" si="83"/>
        <v>468667242.15000004</v>
      </c>
      <c r="CV260" s="60">
        <f t="shared" si="83"/>
        <v>468599636.97000009</v>
      </c>
      <c r="CW260" s="60">
        <f t="shared" si="83"/>
        <v>468520895.06999987</v>
      </c>
      <c r="CX260" s="60">
        <f t="shared" si="83"/>
        <v>468456607.65999997</v>
      </c>
      <c r="CY260" s="60">
        <f t="shared" si="83"/>
        <v>467952976.67000008</v>
      </c>
      <c r="CZ260" s="60">
        <f t="shared" si="83"/>
        <v>467947788.31999993</v>
      </c>
      <c r="DA260" s="60">
        <f t="shared" si="83"/>
        <v>467950597.51999998</v>
      </c>
      <c r="DB260" s="60">
        <f t="shared" si="83"/>
        <v>467837620.07999998</v>
      </c>
      <c r="DC260" s="60">
        <f t="shared" si="83"/>
        <v>467748038.86000001</v>
      </c>
      <c r="DD260" s="60">
        <f t="shared" si="83"/>
        <v>467637099.33000004</v>
      </c>
      <c r="DE260" s="60">
        <f t="shared" si="83"/>
        <v>467384369.5</v>
      </c>
      <c r="DF260" s="60">
        <f t="shared" si="83"/>
        <v>467386879.00999999</v>
      </c>
      <c r="DG260" s="60">
        <f t="shared" si="83"/>
        <v>467381163.60000002</v>
      </c>
      <c r="DH260" s="60">
        <f t="shared" si="83"/>
        <v>467384081.02999997</v>
      </c>
      <c r="DI260" s="60">
        <f t="shared" si="83"/>
        <v>467420797.81999999</v>
      </c>
      <c r="DJ260" s="60">
        <f t="shared" si="83"/>
        <v>467383733.38000011</v>
      </c>
      <c r="DK260" s="60">
        <f t="shared" si="83"/>
        <v>467216117.44999993</v>
      </c>
      <c r="DL260" s="60">
        <f t="shared" si="83"/>
        <v>467072584.8300001</v>
      </c>
      <c r="DM260" s="60">
        <f t="shared" si="83"/>
        <v>466748453.74000001</v>
      </c>
      <c r="DN260" s="60">
        <f t="shared" si="83"/>
        <v>466729616.43999994</v>
      </c>
      <c r="DO260" s="60">
        <f t="shared" si="83"/>
        <v>466732890.56</v>
      </c>
      <c r="DP260" s="60">
        <f t="shared" si="83"/>
        <v>466682873.00000012</v>
      </c>
      <c r="DQ260" s="60">
        <f t="shared" si="83"/>
        <v>466619164.67999995</v>
      </c>
      <c r="DR260" s="60">
        <f t="shared" si="83"/>
        <v>466376522.59000003</v>
      </c>
      <c r="DS260" s="60">
        <f t="shared" si="83"/>
        <v>466398832.56</v>
      </c>
      <c r="DT260" s="60">
        <f t="shared" si="83"/>
        <v>466304204.93000001</v>
      </c>
      <c r="DU260" s="60">
        <f t="shared" si="83"/>
        <v>466302118.81999987</v>
      </c>
      <c r="DV260" s="60">
        <f t="shared" si="83"/>
        <v>466305403.57000005</v>
      </c>
      <c r="DW260" s="60">
        <f t="shared" si="83"/>
        <v>466229891.39000005</v>
      </c>
      <c r="DX260" s="60">
        <f t="shared" si="83"/>
        <v>465582571.39999998</v>
      </c>
      <c r="DY260" s="60">
        <f t="shared" si="83"/>
        <v>465731197.81999999</v>
      </c>
      <c r="DZ260" s="60">
        <f t="shared" si="83"/>
        <v>465658237.76999998</v>
      </c>
      <c r="EA260" s="60">
        <f t="shared" si="83"/>
        <v>465610684.66999996</v>
      </c>
      <c r="EB260" s="60">
        <f t="shared" ref="EB260:FY260" si="84">EB232</f>
        <v>465609876.10999995</v>
      </c>
      <c r="EC260" s="60">
        <f t="shared" si="84"/>
        <v>465612784.92999995</v>
      </c>
      <c r="ED260" s="60">
        <f t="shared" si="84"/>
        <v>465270866.84000003</v>
      </c>
      <c r="EE260" s="60">
        <f t="shared" si="84"/>
        <v>465142161.9000001</v>
      </c>
      <c r="EF260" s="60">
        <f t="shared" si="84"/>
        <v>465013228.36000001</v>
      </c>
      <c r="EG260" s="60">
        <f t="shared" si="84"/>
        <v>464977236.89999998</v>
      </c>
      <c r="EH260" s="60">
        <f t="shared" si="84"/>
        <v>464962272.48000002</v>
      </c>
      <c r="EI260" s="60">
        <f t="shared" si="84"/>
        <v>464954433.5200001</v>
      </c>
      <c r="EJ260" s="60">
        <f t="shared" si="84"/>
        <v>464957205.98000002</v>
      </c>
      <c r="EK260" s="60">
        <f t="shared" si="84"/>
        <v>465388818.89999998</v>
      </c>
      <c r="EL260" s="60">
        <f t="shared" si="84"/>
        <v>465064187.64999998</v>
      </c>
      <c r="EM260" s="60">
        <f t="shared" si="84"/>
        <v>465284228.26999998</v>
      </c>
      <c r="EN260" s="60">
        <f t="shared" si="84"/>
        <v>465108318.10999995</v>
      </c>
      <c r="EO260" s="60">
        <f t="shared" si="84"/>
        <v>465082807.25000006</v>
      </c>
      <c r="EP260" s="60">
        <f t="shared" si="84"/>
        <v>465078869.60000008</v>
      </c>
      <c r="EQ260" s="60">
        <f t="shared" si="84"/>
        <v>465082379.49000001</v>
      </c>
      <c r="ER260" s="60">
        <f t="shared" si="84"/>
        <v>465094947.44000006</v>
      </c>
      <c r="ES260" s="60">
        <f t="shared" si="84"/>
        <v>464971675.25999999</v>
      </c>
      <c r="ET260" s="60">
        <f t="shared" si="84"/>
        <v>464655045.18000001</v>
      </c>
      <c r="EU260" s="60">
        <f t="shared" si="84"/>
        <v>464170571.11999995</v>
      </c>
      <c r="EV260" s="60">
        <f t="shared" si="84"/>
        <v>464250066.06</v>
      </c>
      <c r="EW260" s="60">
        <f t="shared" si="84"/>
        <v>464238948.43000013</v>
      </c>
      <c r="EX260" s="60">
        <f t="shared" si="84"/>
        <v>464264335.18999994</v>
      </c>
      <c r="EY260" s="60">
        <f t="shared" si="84"/>
        <v>464177909.11999995</v>
      </c>
      <c r="EZ260" s="60">
        <f t="shared" si="84"/>
        <v>464125449.14000005</v>
      </c>
      <c r="FA260" s="60">
        <f t="shared" si="84"/>
        <v>464033999.87000006</v>
      </c>
      <c r="FB260" s="60">
        <f t="shared" si="84"/>
        <v>463880853.94000006</v>
      </c>
      <c r="FC260" s="60">
        <f t="shared" si="84"/>
        <v>463832711.20000011</v>
      </c>
      <c r="FD260" s="60">
        <f t="shared" si="84"/>
        <v>463829983.08000004</v>
      </c>
      <c r="FE260" s="60">
        <f t="shared" si="84"/>
        <v>463833330.98000002</v>
      </c>
      <c r="FF260" s="60">
        <f t="shared" si="84"/>
        <v>464008968.45000005</v>
      </c>
      <c r="FG260" s="60">
        <f t="shared" si="84"/>
        <v>463939249.18999994</v>
      </c>
      <c r="FH260" s="60">
        <f t="shared" si="84"/>
        <v>463067293.17999995</v>
      </c>
      <c r="FI260" s="60">
        <f t="shared" si="84"/>
        <v>462969597.31000006</v>
      </c>
      <c r="FJ260" s="60">
        <f t="shared" si="84"/>
        <v>462339267.34000003</v>
      </c>
      <c r="FK260" s="60">
        <f t="shared" si="84"/>
        <v>462335049.75</v>
      </c>
      <c r="FL260" s="60">
        <f t="shared" si="84"/>
        <v>462337521.46000004</v>
      </c>
      <c r="FM260" s="60">
        <f t="shared" si="84"/>
        <v>462309815.82999998</v>
      </c>
      <c r="FN260" s="60">
        <f t="shared" si="84"/>
        <v>462266201.61999995</v>
      </c>
      <c r="FO260" s="60">
        <f t="shared" si="84"/>
        <v>462215830.58999991</v>
      </c>
      <c r="FP260" s="60">
        <f t="shared" si="84"/>
        <v>462219117.12</v>
      </c>
      <c r="FQ260" s="60">
        <f t="shared" si="84"/>
        <v>462184951.31999999</v>
      </c>
      <c r="FR260" s="60">
        <f t="shared" si="84"/>
        <v>462192610.50000006</v>
      </c>
      <c r="FS260" s="60">
        <f t="shared" si="84"/>
        <v>462200808.44999999</v>
      </c>
      <c r="FT260" s="60">
        <f t="shared" si="84"/>
        <v>462085669.02999997</v>
      </c>
      <c r="FU260" s="60">
        <f t="shared" si="84"/>
        <v>460840054.19000006</v>
      </c>
      <c r="FV260" s="60">
        <f t="shared" si="84"/>
        <v>461142382.25000006</v>
      </c>
      <c r="FW260" s="60">
        <f t="shared" si="84"/>
        <v>460951055.32999998</v>
      </c>
      <c r="FX260" s="60">
        <f t="shared" si="84"/>
        <v>460527621.93000001</v>
      </c>
      <c r="FY260" s="60">
        <f t="shared" si="84"/>
        <v>460522166.40000004</v>
      </c>
      <c r="FZ260" s="60">
        <f t="shared" ref="FZ260:GA260" si="85">FZ232</f>
        <v>460524920.89999986</v>
      </c>
      <c r="GA260" s="60">
        <f t="shared" si="85"/>
        <v>460300668.05999994</v>
      </c>
      <c r="GB260" s="60"/>
      <c r="GC260" s="13"/>
    </row>
    <row r="261" spans="2:185" x14ac:dyDescent="0.2">
      <c r="C261" s="33">
        <f>+C259/C260</f>
        <v>5.3327821087140971E-3</v>
      </c>
      <c r="D261" s="33">
        <f>+D259/D260</f>
        <v>4.7235524096874678E-3</v>
      </c>
      <c r="E261" s="33">
        <f t="shared" ref="E261:BO261" si="86">+E259/E260</f>
        <v>5.3082421348296504E-3</v>
      </c>
      <c r="F261" s="33">
        <f t="shared" si="86"/>
        <v>5.2633734462548898E-3</v>
      </c>
      <c r="G261" s="33">
        <f t="shared" si="86"/>
        <v>5.2446655959440961E-3</v>
      </c>
      <c r="H261" s="33">
        <f t="shared" si="86"/>
        <v>5.3417222920496303E-3</v>
      </c>
      <c r="I261" s="33">
        <f t="shared" si="86"/>
        <v>5.4690796237792357E-3</v>
      </c>
      <c r="J261" s="33">
        <f t="shared" si="86"/>
        <v>5.344162108661483E-3</v>
      </c>
      <c r="K261" s="33">
        <f t="shared" si="86"/>
        <v>1.2093886971845194E-2</v>
      </c>
      <c r="L261" s="33">
        <f t="shared" si="86"/>
        <v>1.4953315556554353E-2</v>
      </c>
      <c r="M261" s="33">
        <f t="shared" si="86"/>
        <v>1.2526856092734778E-2</v>
      </c>
      <c r="N261" s="33">
        <f t="shared" si="86"/>
        <v>1.5377698821093537E-2</v>
      </c>
      <c r="O261" s="33">
        <f t="shared" si="86"/>
        <v>1.4854744574818212E-2</v>
      </c>
      <c r="P261" s="33">
        <f t="shared" si="86"/>
        <v>1.4807202996719903E-2</v>
      </c>
      <c r="Q261" s="33">
        <f t="shared" si="86"/>
        <v>1.0896656863964271E-2</v>
      </c>
      <c r="R261" s="33">
        <f t="shared" si="86"/>
        <v>1.0995040177930617E-2</v>
      </c>
      <c r="S261" s="33">
        <f t="shared" si="86"/>
        <v>1.2610767939709572E-2</v>
      </c>
      <c r="T261" s="33">
        <f t="shared" si="86"/>
        <v>1.2487826874320497E-2</v>
      </c>
      <c r="U261" s="33">
        <f t="shared" si="86"/>
        <v>1.2851803650085153E-2</v>
      </c>
      <c r="V261" s="33">
        <f t="shared" si="86"/>
        <v>1.2721921402775789E-2</v>
      </c>
      <c r="W261" s="33">
        <f t="shared" si="86"/>
        <v>1.2792452655939368E-2</v>
      </c>
      <c r="X261" s="33">
        <f t="shared" si="86"/>
        <v>1.2337461641351867E-2</v>
      </c>
      <c r="Y261" s="33">
        <f t="shared" si="86"/>
        <v>1.2351350015166478E-2</v>
      </c>
      <c r="Z261" s="33">
        <f t="shared" si="86"/>
        <v>1.2305846109321526E-2</v>
      </c>
      <c r="AA261" s="33">
        <f t="shared" si="86"/>
        <v>1.2158286360728637E-2</v>
      </c>
      <c r="AB261" s="33">
        <f t="shared" si="86"/>
        <v>1.1857877904724872E-2</v>
      </c>
      <c r="AC261" s="33">
        <f t="shared" si="86"/>
        <v>1.2024239774231008E-2</v>
      </c>
      <c r="AD261" s="33">
        <f t="shared" si="86"/>
        <v>8.8565511357323271E-3</v>
      </c>
      <c r="AE261" s="33">
        <f t="shared" si="86"/>
        <v>8.7163028269855915E-3</v>
      </c>
      <c r="AF261" s="33">
        <f t="shared" si="86"/>
        <v>9.5370352078256899E-3</v>
      </c>
      <c r="AG261" s="33">
        <f t="shared" si="86"/>
        <v>9.4593486893547671E-3</v>
      </c>
      <c r="AH261" s="33">
        <f t="shared" si="86"/>
        <v>9.4123099870888349E-3</v>
      </c>
      <c r="AI261" s="33">
        <f t="shared" si="86"/>
        <v>8.7179539896539426E-3</v>
      </c>
      <c r="AJ261" s="33">
        <f t="shared" si="86"/>
        <v>8.7691322521784524E-3</v>
      </c>
      <c r="AK261" s="33">
        <f t="shared" si="86"/>
        <v>9.3353370946979968E-3</v>
      </c>
      <c r="AL261" s="33">
        <f t="shared" si="86"/>
        <v>9.2086041873920086E-3</v>
      </c>
      <c r="AM261" s="33">
        <f t="shared" si="86"/>
        <v>9.0731636118722685E-3</v>
      </c>
      <c r="AN261" s="33">
        <f t="shared" si="86"/>
        <v>9.0934604294088343E-3</v>
      </c>
      <c r="AO261" s="33">
        <f t="shared" si="86"/>
        <v>9.0666346315545123E-3</v>
      </c>
      <c r="AP261" s="33">
        <f t="shared" si="86"/>
        <v>1.1402680298787399E-3</v>
      </c>
      <c r="AQ261" s="33">
        <f t="shared" si="86"/>
        <v>1.2810070004640522E-3</v>
      </c>
      <c r="AR261" s="33">
        <f t="shared" si="86"/>
        <v>1.3698274339404048E-3</v>
      </c>
      <c r="AS261" s="33">
        <f t="shared" si="86"/>
        <v>1.8394559106441849E-3</v>
      </c>
      <c r="AT261" s="33">
        <f t="shared" si="86"/>
        <v>1.8615374037032832E-3</v>
      </c>
      <c r="AU261" s="33">
        <f t="shared" si="86"/>
        <v>1.5798295742379671E-3</v>
      </c>
      <c r="AV261" s="33">
        <f t="shared" si="86"/>
        <v>1.5351163362819762E-3</v>
      </c>
      <c r="AW261" s="33">
        <f t="shared" si="86"/>
        <v>1.5351430847159863E-3</v>
      </c>
      <c r="AX261" s="33">
        <f t="shared" si="86"/>
        <v>1.7694029631836453E-3</v>
      </c>
      <c r="AY261" s="33">
        <f t="shared" si="86"/>
        <v>1.8341230123169873E-3</v>
      </c>
      <c r="AZ261" s="33">
        <f t="shared" si="86"/>
        <v>1.9600819874743131E-3</v>
      </c>
      <c r="BA261" s="33">
        <f t="shared" si="86"/>
        <v>1.8963164135505611E-3</v>
      </c>
      <c r="BB261" s="33">
        <f t="shared" si="86"/>
        <v>1.9493651379858812E-3</v>
      </c>
      <c r="BC261" s="33">
        <f t="shared" si="86"/>
        <v>2.0265997192823958E-3</v>
      </c>
      <c r="BD261" s="33">
        <f t="shared" si="86"/>
        <v>2.0598367120553802E-3</v>
      </c>
      <c r="BE261" s="33">
        <f t="shared" si="86"/>
        <v>2.237683947127552E-3</v>
      </c>
      <c r="BF261" s="33">
        <f t="shared" si="86"/>
        <v>2.31668228008173E-3</v>
      </c>
      <c r="BG261" s="33">
        <f t="shared" si="86"/>
        <v>2.1308253337572109E-3</v>
      </c>
      <c r="BH261" s="33">
        <f t="shared" si="86"/>
        <v>5.5176389917910452E-3</v>
      </c>
      <c r="BI261" s="33">
        <f t="shared" si="86"/>
        <v>5.5063052661252082E-3</v>
      </c>
      <c r="BJ261" s="33">
        <f t="shared" si="86"/>
        <v>5.0062671268151105E-3</v>
      </c>
      <c r="BK261" s="33">
        <f t="shared" si="86"/>
        <v>5.0454948298178865E-3</v>
      </c>
      <c r="BL261" s="33">
        <f t="shared" si="86"/>
        <v>5.0661984323830036E-3</v>
      </c>
      <c r="BM261" s="33">
        <f t="shared" si="86"/>
        <v>5.0741848164342455E-3</v>
      </c>
      <c r="BN261" s="33">
        <f t="shared" si="86"/>
        <v>5.1352674347401889E-3</v>
      </c>
      <c r="BO261" s="33">
        <f t="shared" si="86"/>
        <v>5.1845592202783885E-3</v>
      </c>
      <c r="BP261" s="33">
        <f t="shared" ref="BP261:EA261" si="87">+BP259/BP260</f>
        <v>5.1943082991994802E-3</v>
      </c>
      <c r="BQ261" s="33">
        <f t="shared" si="87"/>
        <v>5.1738009443566537E-3</v>
      </c>
      <c r="BR261" s="33">
        <f t="shared" si="87"/>
        <v>5.1302573960556978E-3</v>
      </c>
      <c r="BS261" s="33">
        <f t="shared" si="87"/>
        <v>-1.8426179280121816E-3</v>
      </c>
      <c r="BT261" s="33">
        <f t="shared" si="87"/>
        <v>-2.9900436126983412E-3</v>
      </c>
      <c r="BU261" s="33">
        <f t="shared" si="87"/>
        <v>5.2095003032662573E-3</v>
      </c>
      <c r="BV261" s="33">
        <f t="shared" si="87"/>
        <v>5.2165221196738614E-3</v>
      </c>
      <c r="BW261" s="33">
        <f t="shared" si="87"/>
        <v>5.23120582871548E-3</v>
      </c>
      <c r="BX261" s="33">
        <f t="shared" si="87"/>
        <v>5.2068628876604317E-3</v>
      </c>
      <c r="BY261" s="33">
        <f t="shared" si="87"/>
        <v>5.517912981214344E-3</v>
      </c>
      <c r="BZ261" s="33">
        <f t="shared" si="87"/>
        <v>4.31667140859349E-3</v>
      </c>
      <c r="CA261" s="33">
        <f t="shared" si="87"/>
        <v>4.3692544075893333E-3</v>
      </c>
      <c r="CB261" s="33">
        <f t="shared" si="87"/>
        <v>5.0884633631389257E-3</v>
      </c>
      <c r="CC261" s="33">
        <f t="shared" si="87"/>
        <v>5.6913366880223318E-3</v>
      </c>
      <c r="CD261" s="33">
        <f t="shared" si="87"/>
        <v>5.6617123863616954E-3</v>
      </c>
      <c r="CE261" s="33">
        <f t="shared" si="87"/>
        <v>5.6170372743223271E-3</v>
      </c>
      <c r="CF261" s="33">
        <f t="shared" si="87"/>
        <v>5.604505562709707E-3</v>
      </c>
      <c r="CG261" s="33">
        <f t="shared" si="87"/>
        <v>5.7089368635900696E-3</v>
      </c>
      <c r="CH261" s="33">
        <f t="shared" si="87"/>
        <v>5.610829961585061E-3</v>
      </c>
      <c r="CI261" s="33">
        <f t="shared" si="87"/>
        <v>1.1954913887122843E-2</v>
      </c>
      <c r="CJ261" s="33">
        <f t="shared" si="87"/>
        <v>1.1776817906220722E-2</v>
      </c>
      <c r="CK261" s="33">
        <f t="shared" si="87"/>
        <v>1.1446844195224815E-2</v>
      </c>
      <c r="CL261" s="33">
        <f t="shared" si="87"/>
        <v>1.1048399077042701E-2</v>
      </c>
      <c r="CM261" s="33">
        <f t="shared" si="87"/>
        <v>1.1000821759155198E-2</v>
      </c>
      <c r="CN261" s="33">
        <f t="shared" si="87"/>
        <v>1.1041153087093256E-2</v>
      </c>
      <c r="CO261" s="33">
        <f t="shared" si="87"/>
        <v>1.104420320952342E-2</v>
      </c>
      <c r="CP261" s="33">
        <f t="shared" si="87"/>
        <v>1.064463727842105E-2</v>
      </c>
      <c r="CQ261" s="33">
        <f t="shared" si="87"/>
        <v>1.0673177340838455E-2</v>
      </c>
      <c r="CR261" s="33">
        <f t="shared" si="87"/>
        <v>1.0547700835033848E-2</v>
      </c>
      <c r="CS261" s="33">
        <f t="shared" si="87"/>
        <v>9.8486854635351333E-3</v>
      </c>
      <c r="CT261" s="33">
        <f t="shared" si="87"/>
        <v>9.8113435433622928E-3</v>
      </c>
      <c r="CU261" s="33">
        <f t="shared" si="87"/>
        <v>9.8950710955478909E-3</v>
      </c>
      <c r="CV261" s="33">
        <f t="shared" si="87"/>
        <v>9.8933180631366104E-3</v>
      </c>
      <c r="CW261" s="33">
        <f t="shared" si="87"/>
        <v>1.7492706677678379E-2</v>
      </c>
      <c r="CX261" s="33">
        <f t="shared" si="87"/>
        <v>1.841034237644255E-2</v>
      </c>
      <c r="CY261" s="33">
        <f t="shared" si="87"/>
        <v>1.0430964611577559E-2</v>
      </c>
      <c r="CZ261" s="33">
        <f t="shared" si="87"/>
        <v>1.0361386881802796E-2</v>
      </c>
      <c r="DA261" s="33">
        <f t="shared" si="87"/>
        <v>1.0302792969040164E-2</v>
      </c>
      <c r="DB261" s="33">
        <f t="shared" si="87"/>
        <v>1.0369405211484058E-2</v>
      </c>
      <c r="DC261" s="33">
        <f t="shared" si="87"/>
        <v>1.0389571378005197E-2</v>
      </c>
      <c r="DD261" s="33">
        <f t="shared" si="87"/>
        <v>1.153390824409453E-2</v>
      </c>
      <c r="DE261" s="33">
        <f t="shared" si="87"/>
        <v>1.1504010589428343E-2</v>
      </c>
      <c r="DF261" s="33">
        <f t="shared" si="87"/>
        <v>1.0553597066200193E-2</v>
      </c>
      <c r="DG261" s="33">
        <f t="shared" si="87"/>
        <v>9.9148987996819024E-3</v>
      </c>
      <c r="DH261" s="33">
        <f t="shared" si="87"/>
        <v>9.8892537115711967E-3</v>
      </c>
      <c r="DI261" s="33">
        <f t="shared" si="87"/>
        <v>1.0003858805677498E-2</v>
      </c>
      <c r="DJ261" s="33">
        <f t="shared" si="87"/>
        <v>1.0013324246564663E-2</v>
      </c>
      <c r="DK261" s="33">
        <f t="shared" si="87"/>
        <v>1.007477670348712E-2</v>
      </c>
      <c r="DL261" s="33">
        <f t="shared" si="87"/>
        <v>7.3552469752346979E-3</v>
      </c>
      <c r="DM261" s="33">
        <f t="shared" si="87"/>
        <v>5.96264328219574E-3</v>
      </c>
      <c r="DN261" s="33">
        <f t="shared" si="87"/>
        <v>6.0878193379575035E-3</v>
      </c>
      <c r="DO261" s="33">
        <f t="shared" si="87"/>
        <v>6.3891339476474336E-3</v>
      </c>
      <c r="DP261" s="33">
        <f t="shared" si="87"/>
        <v>6.5074459609647996E-3</v>
      </c>
      <c r="DQ261" s="33">
        <f t="shared" si="87"/>
        <v>6.5983345675650461E-3</v>
      </c>
      <c r="DR261" s="33">
        <f t="shared" si="87"/>
        <v>6.454200013218443E-3</v>
      </c>
      <c r="DS261" s="33">
        <f t="shared" si="87"/>
        <v>6.4284812769854456E-3</v>
      </c>
      <c r="DT261" s="33">
        <f t="shared" si="87"/>
        <v>6.9061644105528099E-3</v>
      </c>
      <c r="DU261" s="33">
        <f t="shared" si="87"/>
        <v>6.8722839018339338E-3</v>
      </c>
      <c r="DV261" s="33">
        <f t="shared" si="87"/>
        <v>6.8257179940102693E-3</v>
      </c>
      <c r="DW261" s="33">
        <f t="shared" si="87"/>
        <v>7.6288804769221374E-3</v>
      </c>
      <c r="DX261" s="33">
        <f t="shared" si="87"/>
        <v>7.637999034349763E-3</v>
      </c>
      <c r="DY261" s="33">
        <f t="shared" si="87"/>
        <v>7.7121570359594809E-3</v>
      </c>
      <c r="DZ261" s="33">
        <f t="shared" si="87"/>
        <v>7.7156907176418703E-3</v>
      </c>
      <c r="EA261" s="33">
        <f t="shared" si="87"/>
        <v>7.7298261199814228E-3</v>
      </c>
      <c r="EB261" s="33">
        <f t="shared" ref="EB261:FX261" si="88">+EB259/EB260</f>
        <v>7.791460792991747E-3</v>
      </c>
      <c r="EC261" s="33">
        <f t="shared" si="88"/>
        <v>7.0013492944160129E-3</v>
      </c>
      <c r="ED261" s="33">
        <f t="shared" si="88"/>
        <v>7.1171899833211375E-3</v>
      </c>
      <c r="EE261" s="33">
        <f t="shared" si="88"/>
        <v>7.1534856657324642E-3</v>
      </c>
      <c r="EF261" s="33">
        <f t="shared" si="88"/>
        <v>5.2285675513373047E-3</v>
      </c>
      <c r="EG261" s="33">
        <f t="shared" si="88"/>
        <v>5.231294404965418E-3</v>
      </c>
      <c r="EH261" s="33">
        <f t="shared" si="88"/>
        <v>7.2459799262088297E-3</v>
      </c>
      <c r="EI261" s="33">
        <f t="shared" si="88"/>
        <v>7.2161770446288612E-3</v>
      </c>
      <c r="EJ261" s="33">
        <f t="shared" si="88"/>
        <v>7.2240917986903129E-3</v>
      </c>
      <c r="EK261" s="33">
        <f t="shared" si="88"/>
        <v>7.905082487947971E-3</v>
      </c>
      <c r="EL261" s="33">
        <f t="shared" si="88"/>
        <v>8.6707132476124982E-3</v>
      </c>
      <c r="EM261" s="33">
        <f t="shared" si="88"/>
        <v>8.9339780094093088E-3</v>
      </c>
      <c r="EN261" s="33">
        <f t="shared" si="88"/>
        <v>9.0040824710742127E-3</v>
      </c>
      <c r="EO261" s="33">
        <f t="shared" si="88"/>
        <v>8.9337592488338106E-3</v>
      </c>
      <c r="EP261" s="33">
        <f t="shared" si="88"/>
        <v>1.1720393366294919E-2</v>
      </c>
      <c r="EQ261" s="33">
        <f t="shared" si="88"/>
        <v>6.6620386508210857E-3</v>
      </c>
      <c r="ER261" s="33">
        <f t="shared" si="88"/>
        <v>6.7327407555947362E-3</v>
      </c>
      <c r="ES261" s="33">
        <f t="shared" si="88"/>
        <v>6.7823939660054495E-3</v>
      </c>
      <c r="ET261" s="33">
        <f t="shared" si="88"/>
        <v>6.7029443338052852E-3</v>
      </c>
      <c r="EU261" s="33">
        <f t="shared" si="88"/>
        <v>6.6099998460381285E-3</v>
      </c>
      <c r="EV261" s="33">
        <f t="shared" si="88"/>
        <v>6.7429502126028192E-3</v>
      </c>
      <c r="EW261" s="33">
        <f t="shared" si="88"/>
        <v>6.5414825227646392E-3</v>
      </c>
      <c r="EX261" s="33">
        <f t="shared" si="88"/>
        <v>6.4936735365512038E-3</v>
      </c>
      <c r="EY261" s="33">
        <f t="shared" si="88"/>
        <v>6.552172566148466E-3</v>
      </c>
      <c r="EZ261" s="33">
        <f t="shared" si="88"/>
        <v>7.3016543638266184E-3</v>
      </c>
      <c r="FA261" s="33">
        <f t="shared" si="88"/>
        <v>6.5271362872007374E-3</v>
      </c>
      <c r="FB261" s="33">
        <f t="shared" si="88"/>
        <v>6.5809427337599202E-3</v>
      </c>
      <c r="FC261" s="33">
        <f t="shared" si="88"/>
        <v>6.5499423914387967E-3</v>
      </c>
      <c r="FD261" s="33">
        <f t="shared" si="88"/>
        <v>6.5263859752718451E-3</v>
      </c>
      <c r="FE261" s="33">
        <f t="shared" si="88"/>
        <v>6.50846655734555E-3</v>
      </c>
      <c r="FF261" s="33">
        <f t="shared" si="88"/>
        <v>6.5440743248570722E-3</v>
      </c>
      <c r="FG261" s="33">
        <f t="shared" si="88"/>
        <v>6.5818101179637347E-3</v>
      </c>
      <c r="FH261" s="33">
        <f t="shared" si="88"/>
        <v>6.5261806292316949E-3</v>
      </c>
      <c r="FI261" s="33">
        <f t="shared" si="88"/>
        <v>6.5599092261291363E-3</v>
      </c>
      <c r="FJ261" s="33">
        <f t="shared" si="88"/>
        <v>8.4783878089790665E-3</v>
      </c>
      <c r="FK261" s="33">
        <f t="shared" si="88"/>
        <v>8.4272907042546377E-3</v>
      </c>
      <c r="FL261" s="33">
        <f t="shared" si="88"/>
        <v>6.4334266628372208E-3</v>
      </c>
      <c r="FM261" s="33">
        <f t="shared" si="88"/>
        <v>6.5351276908412687E-3</v>
      </c>
      <c r="FN261" s="33">
        <f t="shared" si="88"/>
        <v>6.4819637141695615E-3</v>
      </c>
      <c r="FO261" s="33">
        <f t="shared" si="88"/>
        <v>5.8261961362242945E-3</v>
      </c>
      <c r="FP261" s="33">
        <f t="shared" si="88"/>
        <v>5.0886615625922501E-3</v>
      </c>
      <c r="FQ261" s="33">
        <f t="shared" si="88"/>
        <v>4.7763965412864198E-3</v>
      </c>
      <c r="FR261" s="33">
        <f t="shared" si="88"/>
        <v>4.809474402962464E-3</v>
      </c>
      <c r="FS261" s="33">
        <f t="shared" si="88"/>
        <v>4.8473534133168395E-3</v>
      </c>
      <c r="FT261" s="33">
        <f t="shared" si="88"/>
        <v>5.1085364779135441E-3</v>
      </c>
      <c r="FU261" s="33">
        <f t="shared" si="88"/>
        <v>5.103489825274231E-3</v>
      </c>
      <c r="FV261" s="33">
        <f t="shared" si="88"/>
        <v>5.1509908591198025E-3</v>
      </c>
      <c r="FW261" s="33">
        <f t="shared" si="88"/>
        <v>4.9764714926523474E-3</v>
      </c>
      <c r="FX261" s="33">
        <f t="shared" si="88"/>
        <v>5.947922356826155E-3</v>
      </c>
      <c r="FY261" s="33">
        <f>+FY259/FY260</f>
        <v>5.9937521735910519E-3</v>
      </c>
      <c r="FZ261" s="33">
        <f t="shared" ref="FZ261:GA261" si="89">+FZ259/FZ260</f>
        <v>5.9570703372716239E-3</v>
      </c>
      <c r="GA261" s="33">
        <f t="shared" si="89"/>
        <v>6.2099634838071165E-3</v>
      </c>
      <c r="GB261" s="33"/>
      <c r="GC261" s="33"/>
    </row>
    <row r="262" spans="2:185" x14ac:dyDescent="0.2">
      <c r="B262" s="61"/>
    </row>
    <row r="263" spans="2:185" x14ac:dyDescent="0.2">
      <c r="B263" s="61"/>
    </row>
    <row r="264" spans="2:185" x14ac:dyDescent="0.2">
      <c r="B264" t="s">
        <v>72</v>
      </c>
    </row>
    <row r="265" spans="2:185" x14ac:dyDescent="0.2">
      <c r="B265" s="29" t="s">
        <v>45</v>
      </c>
      <c r="C265" s="65">
        <f>SUMIFS(C$6:C$205,$A$6:$A$205,$B265,$B$6:$B$205,$B$208)*SUMIFS(C$6:C$205,$A$6:$A$205,$B265,$B$6:$B$205,$B$209)/100</f>
        <v>6872743.1754734488</v>
      </c>
      <c r="D265" s="65">
        <f t="shared" ref="D265:BO268" si="90">SUMIFS(D$6:D$205,$A$6:$A$205,$B265,$B$6:$B$205,$B$208)*SUMIFS(D$6:D$205,$A$6:$A$205,$B265,$B$6:$B$205,$B$209)/100</f>
        <v>6873928.58663172</v>
      </c>
      <c r="E265" s="65">
        <f t="shared" si="90"/>
        <v>7055495.7541261408</v>
      </c>
      <c r="F265" s="65">
        <f t="shared" si="90"/>
        <v>7001375.1218715003</v>
      </c>
      <c r="G265" s="65">
        <f t="shared" si="90"/>
        <v>6943758.6009901194</v>
      </c>
      <c r="H265" s="65">
        <f t="shared" si="90"/>
        <v>6973820.2135026595</v>
      </c>
      <c r="I265" s="65">
        <f t="shared" si="90"/>
        <v>6953278.6807581903</v>
      </c>
      <c r="J265" s="65">
        <f t="shared" si="90"/>
        <v>6878717.6410580007</v>
      </c>
      <c r="K265" s="65">
        <f t="shared" si="90"/>
        <v>6853051.8709862009</v>
      </c>
      <c r="L265" s="65">
        <f t="shared" si="90"/>
        <v>6826599.0449048104</v>
      </c>
      <c r="M265" s="65">
        <f t="shared" si="90"/>
        <v>6770788.5215576496</v>
      </c>
      <c r="N265" s="65">
        <f t="shared" si="90"/>
        <v>6720504.4209020399</v>
      </c>
      <c r="O265" s="65">
        <f t="shared" si="90"/>
        <v>6734311.604092801</v>
      </c>
      <c r="P265" s="65">
        <f t="shared" si="90"/>
        <v>6727664.8012898406</v>
      </c>
      <c r="Q265" s="65">
        <f t="shared" si="90"/>
        <v>6658572.0687824795</v>
      </c>
      <c r="R265" s="65">
        <f t="shared" si="90"/>
        <v>6634290.4758035401</v>
      </c>
      <c r="S265" s="65">
        <f t="shared" si="90"/>
        <v>6609341.3761835992</v>
      </c>
      <c r="T265" s="65">
        <f t="shared" si="90"/>
        <v>6563101.8296919595</v>
      </c>
      <c r="U265" s="65">
        <f t="shared" si="90"/>
        <v>6516413.2056562006</v>
      </c>
      <c r="V265" s="65">
        <f t="shared" si="90"/>
        <v>6558268.2829757985</v>
      </c>
      <c r="W265" s="65">
        <f t="shared" si="90"/>
        <v>6560257.0865556598</v>
      </c>
      <c r="X265" s="65">
        <f t="shared" si="90"/>
        <v>6473325.0697499998</v>
      </c>
      <c r="Y265" s="65">
        <f t="shared" si="90"/>
        <v>6474158.7707322501</v>
      </c>
      <c r="Z265" s="65">
        <f t="shared" si="90"/>
        <v>6480184.7795312786</v>
      </c>
      <c r="AA265" s="65">
        <f t="shared" si="90"/>
        <v>5556146.5309301196</v>
      </c>
      <c r="AB265" s="65">
        <f t="shared" si="90"/>
        <v>4646743.9642249998</v>
      </c>
      <c r="AC265" s="65">
        <f t="shared" si="90"/>
        <v>4741076.1928351503</v>
      </c>
      <c r="AD265" s="65">
        <f t="shared" si="90"/>
        <v>4829822.6671390496</v>
      </c>
      <c r="AE265" s="65">
        <f t="shared" si="90"/>
        <v>4812213.8038204797</v>
      </c>
      <c r="AF265" s="65">
        <f t="shared" si="90"/>
        <v>4838640.2717604004</v>
      </c>
      <c r="AG265" s="65">
        <f t="shared" si="90"/>
        <v>4957679.6914599203</v>
      </c>
      <c r="AH265" s="65">
        <f t="shared" si="90"/>
        <v>4902042.9455460403</v>
      </c>
      <c r="AI265" s="65">
        <f t="shared" si="90"/>
        <v>4666289.3803925999</v>
      </c>
      <c r="AJ265" s="65">
        <f t="shared" si="90"/>
        <v>4783533.7191620003</v>
      </c>
      <c r="AK265" s="65">
        <f t="shared" si="90"/>
        <v>4845115.3118237499</v>
      </c>
      <c r="AL265" s="65">
        <f t="shared" si="90"/>
        <v>4840049.2535196301</v>
      </c>
      <c r="AM265" s="65">
        <f t="shared" si="90"/>
        <v>4880510.9027305599</v>
      </c>
      <c r="AN265" s="65">
        <f t="shared" si="90"/>
        <v>4909246.5292700399</v>
      </c>
      <c r="AO265" s="65">
        <f t="shared" si="90"/>
        <v>4947230.6795015996</v>
      </c>
      <c r="AP265" s="65">
        <f t="shared" si="90"/>
        <v>4985923.6341520203</v>
      </c>
      <c r="AQ265" s="65">
        <f t="shared" si="90"/>
        <v>5088978.1756599601</v>
      </c>
      <c r="AR265" s="65">
        <f t="shared" si="90"/>
        <v>5226159.9471511403</v>
      </c>
      <c r="AS265" s="65">
        <f t="shared" si="90"/>
        <v>5253946.4870368801</v>
      </c>
      <c r="AT265" s="65">
        <f t="shared" si="90"/>
        <v>5339894.3505934207</v>
      </c>
      <c r="AU265" s="65">
        <f t="shared" si="90"/>
        <v>5426095.3373746201</v>
      </c>
      <c r="AV265" s="65">
        <f t="shared" si="90"/>
        <v>5502690.4731332995</v>
      </c>
      <c r="AW265" s="65">
        <f t="shared" si="90"/>
        <v>5577088.79416449</v>
      </c>
      <c r="AX265" s="65">
        <f t="shared" si="90"/>
        <v>5688432.2357089398</v>
      </c>
      <c r="AY265" s="65">
        <f t="shared" si="90"/>
        <v>5786247.8999854196</v>
      </c>
      <c r="AZ265" s="65">
        <f t="shared" si="90"/>
        <v>5827859.090433849</v>
      </c>
      <c r="BA265" s="65">
        <f t="shared" si="90"/>
        <v>5911022.4890449597</v>
      </c>
      <c r="BB265" s="65">
        <f t="shared" si="90"/>
        <v>6009521.143014879</v>
      </c>
      <c r="BC265" s="65">
        <f t="shared" si="90"/>
        <v>6044195.8893799996</v>
      </c>
      <c r="BD265" s="65">
        <f t="shared" si="90"/>
        <v>6105311.5370869897</v>
      </c>
      <c r="BE265" s="65">
        <f t="shared" si="90"/>
        <v>6210392.9301938089</v>
      </c>
      <c r="BF265" s="65">
        <f t="shared" si="90"/>
        <v>6284030.5504374597</v>
      </c>
      <c r="BG265" s="65">
        <f t="shared" si="90"/>
        <v>6295958.2799936095</v>
      </c>
      <c r="BH265" s="65">
        <f t="shared" si="90"/>
        <v>6371638.2704477999</v>
      </c>
      <c r="BI265" s="65">
        <f t="shared" si="90"/>
        <v>6474066.5852384008</v>
      </c>
      <c r="BJ265" s="65">
        <f t="shared" si="90"/>
        <v>6495652.4375785915</v>
      </c>
      <c r="BK265" s="65">
        <f t="shared" si="90"/>
        <v>6474030.3223749995</v>
      </c>
      <c r="BL265" s="65">
        <f t="shared" si="90"/>
        <v>6548599.7422033707</v>
      </c>
      <c r="BM265" s="65">
        <f t="shared" si="90"/>
        <v>6621997.0746998014</v>
      </c>
      <c r="BN265" s="65">
        <f t="shared" si="90"/>
        <v>6677453.0870598601</v>
      </c>
      <c r="BO265" s="65">
        <f t="shared" si="90"/>
        <v>6700583.2870828807</v>
      </c>
      <c r="BP265" s="65">
        <f t="shared" ref="BP265:EA268" si="91">SUMIFS(BP$6:BP$205,$A$6:$A$205,$B265,$B$6:$B$205,$B$208)*SUMIFS(BP$6:BP$205,$A$6:$A$205,$B265,$B$6:$B$205,$B$209)/100</f>
        <v>6721913.9901997503</v>
      </c>
      <c r="BQ265" s="65">
        <f t="shared" si="91"/>
        <v>6728577.7059270004</v>
      </c>
      <c r="BR265" s="65">
        <f t="shared" si="91"/>
        <v>6745869.3092576806</v>
      </c>
      <c r="BS265" s="65">
        <f t="shared" si="91"/>
        <v>6802768.0162708005</v>
      </c>
      <c r="BT265" s="65">
        <f t="shared" si="91"/>
        <v>6826647.9030204006</v>
      </c>
      <c r="BU265" s="65">
        <f t="shared" si="91"/>
        <v>6810319.7614674009</v>
      </c>
      <c r="BV265" s="65">
        <f t="shared" si="91"/>
        <v>6818080.6148059405</v>
      </c>
      <c r="BW265" s="65">
        <f t="shared" si="91"/>
        <v>6825741.7700588396</v>
      </c>
      <c r="BX265" s="65">
        <f t="shared" si="91"/>
        <v>6780958.2071532393</v>
      </c>
      <c r="BY265" s="65">
        <f t="shared" si="91"/>
        <v>6738602.5643428899</v>
      </c>
      <c r="BZ265" s="65">
        <f t="shared" si="91"/>
        <v>6761480.5434618006</v>
      </c>
      <c r="CA265" s="65">
        <f t="shared" si="91"/>
        <v>6740181.4266624907</v>
      </c>
      <c r="CB265" s="65">
        <f t="shared" si="91"/>
        <v>6704845.1343600312</v>
      </c>
      <c r="CC265" s="65">
        <f t="shared" si="91"/>
        <v>6689837.5275200699</v>
      </c>
      <c r="CD265" s="65">
        <f t="shared" si="91"/>
        <v>6664082.8406670503</v>
      </c>
      <c r="CE265" s="65">
        <f t="shared" si="91"/>
        <v>6632121.1754387496</v>
      </c>
      <c r="CF265" s="65">
        <f t="shared" si="91"/>
        <v>6601796.1018377496</v>
      </c>
      <c r="CG265" s="65">
        <f t="shared" si="91"/>
        <v>6319073.3342776187</v>
      </c>
      <c r="CH265" s="65">
        <f t="shared" si="91"/>
        <v>6347822.8109280588</v>
      </c>
      <c r="CI265" s="65">
        <f t="shared" si="91"/>
        <v>6327418.1281920001</v>
      </c>
      <c r="CJ265" s="65">
        <f t="shared" si="91"/>
        <v>6326403.7449419415</v>
      </c>
      <c r="CK265" s="65">
        <f t="shared" si="91"/>
        <v>6328929.1083208211</v>
      </c>
      <c r="CL265" s="65">
        <f t="shared" si="91"/>
        <v>6326020.5875923205</v>
      </c>
      <c r="CM265" s="65">
        <f t="shared" si="91"/>
        <v>6298330.8633700497</v>
      </c>
      <c r="CN265" s="65">
        <f t="shared" si="91"/>
        <v>6367882.2360733794</v>
      </c>
      <c r="CO265" s="65">
        <f t="shared" si="91"/>
        <v>6363244.6171762506</v>
      </c>
      <c r="CP265" s="65">
        <f t="shared" si="91"/>
        <v>6392030.5455179205</v>
      </c>
      <c r="CQ265" s="65">
        <f t="shared" si="91"/>
        <v>6419895.8554303991</v>
      </c>
      <c r="CR265" s="65">
        <f t="shared" si="91"/>
        <v>6343882.8770763008</v>
      </c>
      <c r="CS265" s="65">
        <f t="shared" si="91"/>
        <v>6361251.1253655609</v>
      </c>
      <c r="CT265" s="65">
        <f t="shared" si="91"/>
        <v>6360441.2954228995</v>
      </c>
      <c r="CU265" s="65">
        <f t="shared" si="91"/>
        <v>6428289.3315298203</v>
      </c>
      <c r="CV265" s="65">
        <f t="shared" si="91"/>
        <v>6457636.2859248007</v>
      </c>
      <c r="CW265" s="65">
        <f t="shared" si="91"/>
        <v>6428430.0369304111</v>
      </c>
      <c r="CX265" s="65">
        <f t="shared" si="91"/>
        <v>6429952.5212823795</v>
      </c>
      <c r="CY265" s="65">
        <f t="shared" si="91"/>
        <v>6445401.812243999</v>
      </c>
      <c r="CZ265" s="65">
        <f t="shared" si="91"/>
        <v>6465356.6449827002</v>
      </c>
      <c r="DA265" s="65">
        <f t="shared" si="91"/>
        <v>6467548.3500362001</v>
      </c>
      <c r="DB265" s="65">
        <f t="shared" si="91"/>
        <v>6549915.2935050186</v>
      </c>
      <c r="DC265" s="65">
        <f t="shared" si="91"/>
        <v>6590060.9627881786</v>
      </c>
      <c r="DD265" s="65">
        <f t="shared" si="91"/>
        <v>6563487.7164953602</v>
      </c>
      <c r="DE265" s="65">
        <f t="shared" si="91"/>
        <v>6568553.8431143807</v>
      </c>
      <c r="DF265" s="65">
        <f t="shared" si="91"/>
        <v>6564811.1666532997</v>
      </c>
      <c r="DG265" s="65">
        <f t="shared" si="91"/>
        <v>6562977.4399746004</v>
      </c>
      <c r="DH265" s="65">
        <f t="shared" si="91"/>
        <v>6555831.8852522401</v>
      </c>
      <c r="DI265" s="65">
        <f t="shared" si="91"/>
        <v>6637312.3833192</v>
      </c>
      <c r="DJ265" s="65">
        <f t="shared" si="91"/>
        <v>6663503.5289573614</v>
      </c>
      <c r="DK265" s="65">
        <f t="shared" si="91"/>
        <v>6625496.8005429599</v>
      </c>
      <c r="DL265" s="65">
        <f t="shared" si="91"/>
        <v>6660010.3717946699</v>
      </c>
      <c r="DM265" s="65">
        <f t="shared" si="91"/>
        <v>6720530.7984172795</v>
      </c>
      <c r="DN265" s="65">
        <f t="shared" si="91"/>
        <v>6731318.7658895599</v>
      </c>
      <c r="DO265" s="65">
        <f t="shared" si="91"/>
        <v>6738177.0209675189</v>
      </c>
      <c r="DP265" s="65">
        <f t="shared" si="91"/>
        <v>6832027.799285939</v>
      </c>
      <c r="DQ265" s="65">
        <f t="shared" si="91"/>
        <v>6890371.0921542402</v>
      </c>
      <c r="DR265" s="65">
        <f t="shared" si="91"/>
        <v>6903204.5773339495</v>
      </c>
      <c r="DS265" s="65">
        <f t="shared" si="91"/>
        <v>6914501.5697823493</v>
      </c>
      <c r="DT265" s="65">
        <f t="shared" si="91"/>
        <v>6940787.5868908502</v>
      </c>
      <c r="DU265" s="65">
        <f t="shared" si="91"/>
        <v>6951204.0874114409</v>
      </c>
      <c r="DV265" s="65">
        <f t="shared" si="91"/>
        <v>6966804.5266918</v>
      </c>
      <c r="DW265" s="65">
        <f t="shared" si="91"/>
        <v>7064963.5462724008</v>
      </c>
      <c r="DX265" s="65">
        <f t="shared" si="91"/>
        <v>7113472.7112199403</v>
      </c>
      <c r="DY265" s="65">
        <f t="shared" si="91"/>
        <v>7113697.3916798411</v>
      </c>
      <c r="DZ265" s="65">
        <f t="shared" si="91"/>
        <v>7152458.1753295008</v>
      </c>
      <c r="EA265" s="65">
        <f t="shared" si="91"/>
        <v>7190706.7694243398</v>
      </c>
      <c r="EB265" s="65">
        <f t="shared" ref="EB265:FY269" si="92">SUMIFS(EB$6:EB$205,$A$6:$A$205,$B265,$B$6:$B$205,$B$208)*SUMIFS(EB$6:EB$205,$A$6:$A$205,$B265,$B$6:$B$205,$B$209)/100</f>
        <v>7212401.8131164787</v>
      </c>
      <c r="EC265" s="65">
        <f t="shared" si="92"/>
        <v>7224520.2438860098</v>
      </c>
      <c r="ED265" s="65">
        <f t="shared" si="92"/>
        <v>7349832.7905312013</v>
      </c>
      <c r="EE265" s="65">
        <f t="shared" si="92"/>
        <v>7292834.0991330603</v>
      </c>
      <c r="EF265" s="65">
        <f t="shared" si="92"/>
        <v>7319844.4656449696</v>
      </c>
      <c r="EG265" s="65">
        <f t="shared" si="92"/>
        <v>7404285.9394807192</v>
      </c>
      <c r="EH265" s="65">
        <f t="shared" si="92"/>
        <v>7408024.4131901301</v>
      </c>
      <c r="EI265" s="65">
        <f t="shared" si="92"/>
        <v>7463321.0216878792</v>
      </c>
      <c r="EJ265" s="65">
        <f t="shared" si="92"/>
        <v>7539446.370235499</v>
      </c>
      <c r="EK265" s="65">
        <f t="shared" si="92"/>
        <v>7649984.7283611596</v>
      </c>
      <c r="EL265" s="65">
        <f t="shared" si="92"/>
        <v>7737216.4485515105</v>
      </c>
      <c r="EM265" s="65">
        <f t="shared" si="92"/>
        <v>7732568.0156443194</v>
      </c>
      <c r="EN265" s="65">
        <f t="shared" si="92"/>
        <v>7797916.2829272207</v>
      </c>
      <c r="EO265" s="65">
        <f t="shared" si="92"/>
        <v>7880454.0594657604</v>
      </c>
      <c r="EP265" s="65">
        <f t="shared" si="92"/>
        <v>7872926.0798323397</v>
      </c>
      <c r="EQ265" s="65">
        <f t="shared" si="92"/>
        <v>7872016.1511061005</v>
      </c>
      <c r="ER265" s="65">
        <f t="shared" si="92"/>
        <v>8049667.3642756799</v>
      </c>
      <c r="ES265" s="65">
        <f t="shared" si="92"/>
        <v>8091586.2686894992</v>
      </c>
      <c r="ET265" s="65">
        <f t="shared" si="92"/>
        <v>8062494.7835817002</v>
      </c>
      <c r="EU265" s="65">
        <f t="shared" si="92"/>
        <v>8086438.7764711203</v>
      </c>
      <c r="EV265" s="65">
        <f t="shared" si="92"/>
        <v>7645568.3024491398</v>
      </c>
      <c r="EW265" s="65">
        <f t="shared" si="92"/>
        <v>7728370.2379949205</v>
      </c>
      <c r="EX265" s="65">
        <f t="shared" si="92"/>
        <v>7739668.3664185796</v>
      </c>
      <c r="EY265" s="65">
        <f t="shared" si="92"/>
        <v>7814396.1017253604</v>
      </c>
      <c r="EZ265" s="65">
        <f t="shared" si="92"/>
        <v>7887930.9543557893</v>
      </c>
      <c r="FA265" s="65">
        <f t="shared" si="92"/>
        <v>7897950.2663623802</v>
      </c>
      <c r="FB265" s="65">
        <f t="shared" si="92"/>
        <v>7950377.5958982594</v>
      </c>
      <c r="FC265" s="65">
        <f t="shared" si="92"/>
        <v>7996841.9644066207</v>
      </c>
      <c r="FD265" s="65">
        <f t="shared" si="92"/>
        <v>8025548.2663877597</v>
      </c>
      <c r="FE265" s="65">
        <f t="shared" si="92"/>
        <v>8059764.346075519</v>
      </c>
      <c r="FF265" s="65">
        <f t="shared" si="92"/>
        <v>8150974.610051739</v>
      </c>
      <c r="FG265" s="65">
        <f t="shared" si="92"/>
        <v>8217771.4512641802</v>
      </c>
      <c r="FH265" s="65">
        <f t="shared" si="92"/>
        <v>8262947.6373445392</v>
      </c>
      <c r="FI265" s="65">
        <f t="shared" si="92"/>
        <v>8358422.0261709997</v>
      </c>
      <c r="FJ265" s="65">
        <f t="shared" si="92"/>
        <v>8418734.5876550395</v>
      </c>
      <c r="FK265" s="65">
        <f t="shared" si="92"/>
        <v>8459115.3774804994</v>
      </c>
      <c r="FL265" s="65">
        <f t="shared" si="92"/>
        <v>8500058.348672159</v>
      </c>
      <c r="FM265" s="65">
        <f t="shared" si="92"/>
        <v>8679074.2979111001</v>
      </c>
      <c r="FN265" s="65">
        <f t="shared" si="92"/>
        <v>8839309.8924036007</v>
      </c>
      <c r="FO265" s="65">
        <f t="shared" si="92"/>
        <v>8788830.8563669994</v>
      </c>
      <c r="FP265" s="65">
        <f t="shared" si="92"/>
        <v>8809335.7913307603</v>
      </c>
      <c r="FQ265" s="65">
        <f t="shared" si="92"/>
        <v>8882256.6895697303</v>
      </c>
      <c r="FR265" s="65">
        <f t="shared" si="92"/>
        <v>8899455.5932246987</v>
      </c>
      <c r="FS265" s="65">
        <f t="shared" si="92"/>
        <v>8901813.0939945988</v>
      </c>
      <c r="FT265" s="65">
        <f t="shared" si="92"/>
        <v>9046528.8377593998</v>
      </c>
      <c r="FU265" s="65">
        <f t="shared" si="92"/>
        <v>9115652.0167468805</v>
      </c>
      <c r="FV265" s="65">
        <f t="shared" si="92"/>
        <v>9112510.5304033812</v>
      </c>
      <c r="FW265" s="65">
        <f t="shared" si="92"/>
        <v>9148724.8708432205</v>
      </c>
      <c r="FX265" s="65">
        <f t="shared" si="92"/>
        <v>9231429.5506540798</v>
      </c>
      <c r="FY265" s="65">
        <f t="shared" si="92"/>
        <v>9267307.469826581</v>
      </c>
      <c r="FZ265" s="65">
        <f t="shared" ref="FZ265:GA268" si="93">SUMIFS(FZ$6:FZ$205,$A$6:$A$205,$B265,$B$6:$B$205,$B$208)*SUMIFS(FZ$6:FZ$205,$A$6:$A$205,$B265,$B$6:$B$205,$B$209)/100</f>
        <v>9272182.2877091002</v>
      </c>
      <c r="GA265" s="65">
        <f t="shared" si="93"/>
        <v>9338352.1721930876</v>
      </c>
      <c r="GB265" s="65"/>
    </row>
    <row r="266" spans="2:185" x14ac:dyDescent="0.2">
      <c r="B266" s="29" t="s">
        <v>69</v>
      </c>
      <c r="C266" s="65">
        <f t="shared" ref="C266:R288" si="94">SUMIFS(C$6:C$205,$A$6:$A$205,$B266,$B$6:$B$205,$B$208)*SUMIFS(C$6:C$205,$A$6:$A$205,$B266,$B$6:$B$205,$B$209)/100</f>
        <v>7033616.4765339009</v>
      </c>
      <c r="D266" s="65">
        <f t="shared" si="90"/>
        <v>2081211.70861388</v>
      </c>
      <c r="E266" s="65">
        <f t="shared" si="90"/>
        <v>2214695.3363761203</v>
      </c>
      <c r="F266" s="65">
        <f t="shared" si="90"/>
        <v>2211652.0572420699</v>
      </c>
      <c r="G266" s="65">
        <f t="shared" si="90"/>
        <v>2207229.4040994998</v>
      </c>
      <c r="H266" s="65">
        <f t="shared" si="90"/>
        <v>3420865.6241140701</v>
      </c>
      <c r="I266" s="65">
        <f t="shared" si="90"/>
        <v>3414184.7894664602</v>
      </c>
      <c r="J266" s="65">
        <f t="shared" si="90"/>
        <v>3409557.5342973899</v>
      </c>
      <c r="K266" s="65">
        <f t="shared" si="90"/>
        <v>3403573.57223114</v>
      </c>
      <c r="L266" s="65">
        <f t="shared" si="90"/>
        <v>3397823.8871995597</v>
      </c>
      <c r="M266" s="65">
        <f t="shared" si="90"/>
        <v>6000328.6574665001</v>
      </c>
      <c r="N266" s="65">
        <f t="shared" si="90"/>
        <v>5339791.44182848</v>
      </c>
      <c r="O266" s="65">
        <f t="shared" si="90"/>
        <v>5335868.5870041512</v>
      </c>
      <c r="P266" s="65">
        <f t="shared" si="90"/>
        <v>5326929.1843656003</v>
      </c>
      <c r="Q266" s="65">
        <f t="shared" si="90"/>
        <v>3324411.4214216201</v>
      </c>
      <c r="R266" s="65">
        <f t="shared" si="90"/>
        <v>3317123.5095000006</v>
      </c>
      <c r="S266" s="65">
        <f t="shared" si="90"/>
        <v>3386220.7159223198</v>
      </c>
      <c r="T266" s="65">
        <f t="shared" si="90"/>
        <v>3022181.218686</v>
      </c>
      <c r="U266" s="65">
        <f t="shared" si="90"/>
        <v>3018191.3835443999</v>
      </c>
      <c r="V266" s="65">
        <f t="shared" si="90"/>
        <v>-6252647.68008532</v>
      </c>
      <c r="W266" s="65">
        <f t="shared" si="90"/>
        <v>-159721.01291915998</v>
      </c>
      <c r="X266" s="65">
        <f t="shared" si="90"/>
        <v>-122201.45742318001</v>
      </c>
      <c r="Y266" s="65">
        <f t="shared" si="90"/>
        <v>-5926726.7640763195</v>
      </c>
      <c r="Z266" s="65">
        <f t="shared" si="90"/>
        <v>-5891057.3806272903</v>
      </c>
      <c r="AA266" s="65">
        <f t="shared" si="90"/>
        <v>-5826252.6273798002</v>
      </c>
      <c r="AB266" s="65">
        <f t="shared" si="90"/>
        <v>-10167175.31474404</v>
      </c>
      <c r="AC266" s="65">
        <f t="shared" si="90"/>
        <v>-10097305.4553173</v>
      </c>
      <c r="AD266" s="65">
        <f t="shared" si="90"/>
        <v>-10003316.499878939</v>
      </c>
      <c r="AE266" s="65">
        <f t="shared" si="90"/>
        <v>-9956191.1015925594</v>
      </c>
      <c r="AF266" s="65">
        <f t="shared" si="90"/>
        <v>631577.23425596999</v>
      </c>
      <c r="AG266" s="65">
        <f t="shared" si="90"/>
        <v>643504.51078476</v>
      </c>
      <c r="AH266" s="65">
        <f t="shared" si="90"/>
        <v>5509839.5281489007</v>
      </c>
      <c r="AI266" s="65">
        <f t="shared" si="90"/>
        <v>5383532.4392486187</v>
      </c>
      <c r="AJ266" s="65">
        <f t="shared" si="90"/>
        <v>5455956.2189859198</v>
      </c>
      <c r="AK266" s="65">
        <f t="shared" si="90"/>
        <v>880966.45252224</v>
      </c>
      <c r="AL266" s="65">
        <f t="shared" si="90"/>
        <v>-296225.91836453998</v>
      </c>
      <c r="AM266" s="65">
        <f t="shared" si="90"/>
        <v>-237202.89220863997</v>
      </c>
      <c r="AN266" s="65">
        <f t="shared" si="90"/>
        <v>-178301.244798</v>
      </c>
      <c r="AO266" s="65">
        <f t="shared" si="90"/>
        <v>-118749.51819727998</v>
      </c>
      <c r="AP266" s="65">
        <f t="shared" si="90"/>
        <v>-58293.101452800001</v>
      </c>
      <c r="AQ266" s="65">
        <f t="shared" si="90"/>
        <v>-69417.119006310008</v>
      </c>
      <c r="AR266" s="65">
        <f t="shared" si="90"/>
        <v>-7159.5410572000001</v>
      </c>
      <c r="AS266" s="65">
        <f t="shared" si="90"/>
        <v>9589.4857507500001</v>
      </c>
      <c r="AT266" s="65">
        <f t="shared" si="90"/>
        <v>31191.622511559999</v>
      </c>
      <c r="AU266" s="65">
        <f t="shared" si="90"/>
        <v>52670.856673560003</v>
      </c>
      <c r="AV266" s="65">
        <f t="shared" si="90"/>
        <v>74791.847022750007</v>
      </c>
      <c r="AW266" s="65">
        <f t="shared" si="90"/>
        <v>99600.396494889981</v>
      </c>
      <c r="AX266" s="65">
        <f t="shared" si="90"/>
        <v>120447.88598412002</v>
      </c>
      <c r="AY266" s="65">
        <f t="shared" si="90"/>
        <v>142448.70642507999</v>
      </c>
      <c r="AZ266" s="65">
        <f t="shared" si="90"/>
        <v>9386266.9784170203</v>
      </c>
      <c r="BA266" s="65">
        <f t="shared" si="90"/>
        <v>3278125.9566806401</v>
      </c>
      <c r="BB266" s="65">
        <f t="shared" si="90"/>
        <v>3258984.3915785998</v>
      </c>
      <c r="BC266" s="65">
        <f t="shared" si="90"/>
        <v>9061660.0610086899</v>
      </c>
      <c r="BD266" s="65">
        <f t="shared" si="90"/>
        <v>8994488.5551546197</v>
      </c>
      <c r="BE266" s="65">
        <f t="shared" si="90"/>
        <v>8894379.5792197492</v>
      </c>
      <c r="BF266" s="65">
        <f t="shared" si="90"/>
        <v>8809351.9934425596</v>
      </c>
      <c r="BG266" s="65">
        <f t="shared" si="90"/>
        <v>8711061.3653872199</v>
      </c>
      <c r="BH266" s="65">
        <f t="shared" si="90"/>
        <v>8591517.2295223195</v>
      </c>
      <c r="BI266" s="65">
        <f t="shared" si="90"/>
        <v>8545249.8173888903</v>
      </c>
      <c r="BJ266" s="65">
        <f t="shared" si="90"/>
        <v>-2021607.4420251199</v>
      </c>
      <c r="BK266" s="65">
        <f t="shared" si="90"/>
        <v>-1956695.7021200999</v>
      </c>
      <c r="BL266" s="65">
        <f t="shared" si="90"/>
        <v>-1909675.3079881798</v>
      </c>
      <c r="BM266" s="65">
        <f t="shared" si="90"/>
        <v>-1862263.5621634799</v>
      </c>
      <c r="BN266" s="65">
        <f t="shared" si="90"/>
        <v>-1840839.5064927998</v>
      </c>
      <c r="BO266" s="65">
        <f t="shared" si="90"/>
        <v>2869679.2426917898</v>
      </c>
      <c r="BP266" s="65">
        <f t="shared" si="91"/>
        <v>2829539.7318763202</v>
      </c>
      <c r="BQ266" s="65">
        <f t="shared" si="91"/>
        <v>2790168.8786722501</v>
      </c>
      <c r="BR266" s="65">
        <f t="shared" si="91"/>
        <v>2750793.422795</v>
      </c>
      <c r="BS266" s="65">
        <f t="shared" si="91"/>
        <v>2708851.0077941702</v>
      </c>
      <c r="BT266" s="65">
        <f t="shared" si="91"/>
        <v>2668921.4197463999</v>
      </c>
      <c r="BU266" s="65">
        <f t="shared" si="91"/>
        <v>2699655.0834793802</v>
      </c>
      <c r="BV266" s="65">
        <f t="shared" si="91"/>
        <v>2656643.6471638004</v>
      </c>
      <c r="BW266" s="65">
        <f t="shared" si="91"/>
        <v>2656519.430412</v>
      </c>
      <c r="BX266" s="65">
        <f t="shared" si="91"/>
        <v>2657057.1797314794</v>
      </c>
      <c r="BY266" s="65">
        <f t="shared" si="91"/>
        <v>2657466.6614270997</v>
      </c>
      <c r="BZ266" s="65">
        <f t="shared" si="91"/>
        <v>-8973154.0422188006</v>
      </c>
      <c r="CA266" s="65">
        <f t="shared" si="91"/>
        <v>-8925096.0124893505</v>
      </c>
      <c r="CB266" s="65">
        <f t="shared" si="91"/>
        <v>-2521082.2114325501</v>
      </c>
      <c r="CC266" s="65">
        <f t="shared" si="91"/>
        <v>2792074.0332787503</v>
      </c>
      <c r="CD266" s="65">
        <f t="shared" si="91"/>
        <v>2847619.35841747</v>
      </c>
      <c r="CE266" s="65">
        <f t="shared" si="91"/>
        <v>2848296.2000377499</v>
      </c>
      <c r="CF266" s="65">
        <f t="shared" si="91"/>
        <v>2849484.4961153097</v>
      </c>
      <c r="CG266" s="65">
        <f t="shared" si="91"/>
        <v>2897918.5671396796</v>
      </c>
      <c r="CH266" s="65">
        <f t="shared" si="91"/>
        <v>2946297.3585407995</v>
      </c>
      <c r="CI266" s="65">
        <f t="shared" si="91"/>
        <v>2977797.6453061998</v>
      </c>
      <c r="CJ266" s="65">
        <f t="shared" si="91"/>
        <v>2599075.5461932798</v>
      </c>
      <c r="CK266" s="65">
        <f t="shared" si="91"/>
        <v>5052967.1694195103</v>
      </c>
      <c r="CL266" s="65">
        <f t="shared" si="91"/>
        <v>5134472.3485707603</v>
      </c>
      <c r="CM266" s="65">
        <f t="shared" si="91"/>
        <v>5168324.0508078001</v>
      </c>
      <c r="CN266" s="65">
        <f t="shared" si="91"/>
        <v>1519588.7171389202</v>
      </c>
      <c r="CO266" s="65">
        <f t="shared" si="91"/>
        <v>1507691.5122223599</v>
      </c>
      <c r="CP266" s="65">
        <f t="shared" si="91"/>
        <v>-8918727.1839757804</v>
      </c>
      <c r="CQ266" s="65">
        <f t="shared" si="91"/>
        <v>-8913589.4769647401</v>
      </c>
      <c r="CR266" s="65">
        <f t="shared" si="91"/>
        <v>-8933142.3940953985</v>
      </c>
      <c r="CS266" s="65">
        <f t="shared" si="91"/>
        <v>-9041012.7051079497</v>
      </c>
      <c r="CT266" s="65">
        <f t="shared" si="91"/>
        <v>-8991703.5700001996</v>
      </c>
      <c r="CU266" s="65">
        <f t="shared" si="91"/>
        <v>-8941804.2747071609</v>
      </c>
      <c r="CV266" s="65">
        <f t="shared" si="91"/>
        <v>-8891302.2057671696</v>
      </c>
      <c r="CW266" s="65">
        <f t="shared" si="91"/>
        <v>-9232151.9228045009</v>
      </c>
      <c r="CX266" s="65">
        <f t="shared" si="91"/>
        <v>-9185065.3473064397</v>
      </c>
      <c r="CY266" s="65">
        <f t="shared" si="91"/>
        <v>-2454516.9915187201</v>
      </c>
      <c r="CZ266" s="65">
        <f t="shared" si="91"/>
        <v>-2404671.5215333202</v>
      </c>
      <c r="DA266" s="65">
        <f t="shared" si="91"/>
        <v>-2354965.7740480797</v>
      </c>
      <c r="DB266" s="65">
        <f t="shared" si="91"/>
        <v>-2307922.76971508</v>
      </c>
      <c r="DC266" s="65">
        <f t="shared" si="91"/>
        <v>-2259730.1943069999</v>
      </c>
      <c r="DD266" s="65">
        <f t="shared" si="91"/>
        <v>9396435.3554295506</v>
      </c>
      <c r="DE266" s="65">
        <f t="shared" si="91"/>
        <v>9310722.9613913</v>
      </c>
      <c r="DF266" s="65">
        <f t="shared" si="91"/>
        <v>2833692.05295404</v>
      </c>
      <c r="DG266" s="65">
        <f t="shared" si="91"/>
        <v>-2418929.2365912599</v>
      </c>
      <c r="DH266" s="65">
        <f t="shared" si="91"/>
        <v>-2369710.45355814</v>
      </c>
      <c r="DI266" s="65">
        <f t="shared" si="91"/>
        <v>-2323786.46029989</v>
      </c>
      <c r="DJ266" s="65">
        <f t="shared" si="91"/>
        <v>-2274828.7947954801</v>
      </c>
      <c r="DK266" s="65">
        <f t="shared" si="91"/>
        <v>-2224657.90335549</v>
      </c>
      <c r="DL266" s="65">
        <f t="shared" si="91"/>
        <v>-2175002.0466400799</v>
      </c>
      <c r="DM266" s="65">
        <f t="shared" si="91"/>
        <v>-2146775.4470143802</v>
      </c>
      <c r="DN266" s="65">
        <f t="shared" si="91"/>
        <v>-1676518.4188631901</v>
      </c>
      <c r="DO266" s="65">
        <f t="shared" si="91"/>
        <v>-3993954.0498215999</v>
      </c>
      <c r="DP266" s="65">
        <f t="shared" si="91"/>
        <v>-3908125.3094229596</v>
      </c>
      <c r="DQ266" s="65">
        <f t="shared" si="91"/>
        <v>532289.23272575997</v>
      </c>
      <c r="DR266" s="65">
        <f t="shared" si="91"/>
        <v>4114874.9646125995</v>
      </c>
      <c r="DS266" s="65">
        <f t="shared" si="91"/>
        <v>4089527.7068356504</v>
      </c>
      <c r="DT266" s="65">
        <f t="shared" si="91"/>
        <v>14488974.04488622</v>
      </c>
      <c r="DU266" s="65">
        <f t="shared" si="91"/>
        <v>14315842.945437118</v>
      </c>
      <c r="DV266" s="65">
        <f t="shared" si="91"/>
        <v>14142974.5849135</v>
      </c>
      <c r="DW266" s="65">
        <f t="shared" si="91"/>
        <v>14141747.25636336</v>
      </c>
      <c r="DX266" s="65">
        <f t="shared" si="91"/>
        <v>13967066.3215471</v>
      </c>
      <c r="DY266" s="65">
        <f t="shared" si="91"/>
        <v>13796024.189924171</v>
      </c>
      <c r="DZ266" s="65">
        <f t="shared" si="91"/>
        <v>13616460.22960021</v>
      </c>
      <c r="EA266" s="65">
        <f t="shared" si="91"/>
        <v>13843902.85005312</v>
      </c>
      <c r="EB266" s="65">
        <f t="shared" si="92"/>
        <v>13670636.546829</v>
      </c>
      <c r="EC266" s="65">
        <f t="shared" si="92"/>
        <v>6820790.5525506698</v>
      </c>
      <c r="ED266" s="65">
        <f t="shared" si="92"/>
        <v>6759623.9970135</v>
      </c>
      <c r="EE266" s="65">
        <f t="shared" si="92"/>
        <v>6951567.3247842304</v>
      </c>
      <c r="EF266" s="65">
        <f t="shared" si="92"/>
        <v>2539110.3478016597</v>
      </c>
      <c r="EG266" s="65">
        <f t="shared" si="92"/>
        <v>2467063.1722077401</v>
      </c>
      <c r="EH266" s="65">
        <f t="shared" si="92"/>
        <v>3539596.0243551396</v>
      </c>
      <c r="EI266" s="65">
        <f t="shared" si="92"/>
        <v>3562269.2437084899</v>
      </c>
      <c r="EJ266" s="65">
        <f t="shared" si="92"/>
        <v>3542578.8809370296</v>
      </c>
      <c r="EK266" s="65">
        <f t="shared" si="92"/>
        <v>4831919.0522275493</v>
      </c>
      <c r="EL266" s="65">
        <f t="shared" si="92"/>
        <v>6214391.2639785595</v>
      </c>
      <c r="EM266" s="65">
        <f t="shared" si="92"/>
        <v>6143108.7158579305</v>
      </c>
      <c r="EN266" s="65">
        <f t="shared" si="92"/>
        <v>6070982.5829385696</v>
      </c>
      <c r="EO266" s="65">
        <f t="shared" si="92"/>
        <v>6000223.1228367006</v>
      </c>
      <c r="EP266" s="65">
        <f t="shared" si="92"/>
        <v>5930558.4148439206</v>
      </c>
      <c r="EQ266" s="65">
        <f t="shared" si="92"/>
        <v>5903166.0178715996</v>
      </c>
      <c r="ER266" s="65">
        <f t="shared" si="92"/>
        <v>5783278.0324450396</v>
      </c>
      <c r="ES266" s="65">
        <f t="shared" si="92"/>
        <v>5717459.2040975997</v>
      </c>
      <c r="ET266" s="65">
        <f t="shared" si="92"/>
        <v>5587708.2718666494</v>
      </c>
      <c r="EU266" s="65">
        <f t="shared" si="92"/>
        <v>1478879.8340500798</v>
      </c>
      <c r="EV266" s="65">
        <f t="shared" si="92"/>
        <v>1459131.8435953502</v>
      </c>
      <c r="EW266" s="65">
        <f t="shared" si="92"/>
        <v>1439875.2143379601</v>
      </c>
      <c r="EX266" s="65">
        <f t="shared" si="92"/>
        <v>1515840.57683226</v>
      </c>
      <c r="EY266" s="65">
        <f t="shared" si="92"/>
        <v>1668202.7725363001</v>
      </c>
      <c r="EZ266" s="65">
        <f t="shared" si="92"/>
        <v>1877467.1150430997</v>
      </c>
      <c r="FA266" s="65">
        <f t="shared" si="92"/>
        <v>1817207.8466745</v>
      </c>
      <c r="FB266" s="65">
        <f t="shared" si="92"/>
        <v>1913806.3910308899</v>
      </c>
      <c r="FC266" s="65">
        <f t="shared" si="92"/>
        <v>1977344.2584073402</v>
      </c>
      <c r="FD266" s="65">
        <f t="shared" si="92"/>
        <v>2073794.0029488001</v>
      </c>
      <c r="FE266" s="65">
        <f t="shared" si="92"/>
        <v>2170943.5645218198</v>
      </c>
      <c r="FF266" s="65">
        <f t="shared" si="92"/>
        <v>2247323.5560381799</v>
      </c>
      <c r="FG266" s="65">
        <f t="shared" si="92"/>
        <v>2242639.083257</v>
      </c>
      <c r="FH266" s="65">
        <f t="shared" si="92"/>
        <v>2240076.5723016802</v>
      </c>
      <c r="FI266" s="65">
        <f t="shared" si="92"/>
        <v>1999364.27141754</v>
      </c>
      <c r="FJ266" s="65">
        <f t="shared" si="92"/>
        <v>5947529.9177227998</v>
      </c>
      <c r="FK266" s="65">
        <f t="shared" si="92"/>
        <v>5952869.486025</v>
      </c>
      <c r="FL266" s="65">
        <f t="shared" si="92"/>
        <v>4724170.1904412396</v>
      </c>
      <c r="FM266" s="65">
        <f t="shared" si="92"/>
        <v>4686595.6115636798</v>
      </c>
      <c r="FN266" s="65">
        <f t="shared" si="92"/>
        <v>4680818.1025548503</v>
      </c>
      <c r="FO266" s="65">
        <f t="shared" si="92"/>
        <v>3350618.3750895797</v>
      </c>
      <c r="FP266" s="65">
        <f t="shared" si="92"/>
        <v>1933621.8390888602</v>
      </c>
      <c r="FQ266" s="65">
        <f t="shared" si="92"/>
        <v>1938065.3609563801</v>
      </c>
      <c r="FR266" s="65">
        <f t="shared" si="92"/>
        <v>1943209.3169479901</v>
      </c>
      <c r="FS266" s="65">
        <f t="shared" si="92"/>
        <v>1946973.0515284201</v>
      </c>
      <c r="FT266" s="65">
        <f t="shared" si="92"/>
        <v>1947064.5621432301</v>
      </c>
      <c r="FU266" s="65">
        <f t="shared" si="92"/>
        <v>1947128.0499623399</v>
      </c>
      <c r="FV266" s="65">
        <f t="shared" si="92"/>
        <v>1997200.0303160399</v>
      </c>
      <c r="FW266" s="65">
        <f t="shared" si="92"/>
        <v>1980352.4827050599</v>
      </c>
      <c r="FX266" s="65">
        <f t="shared" si="92"/>
        <v>2137579.71302106</v>
      </c>
      <c r="FY266" s="65">
        <f t="shared" si="92"/>
        <v>2130010.8055966403</v>
      </c>
      <c r="FZ266" s="65">
        <f t="shared" si="93"/>
        <v>2122672.61023719</v>
      </c>
      <c r="GA266" s="65">
        <f t="shared" si="93"/>
        <v>2111978.2668102398</v>
      </c>
      <c r="GB266" s="65"/>
    </row>
    <row r="267" spans="2:185" x14ac:dyDescent="0.2">
      <c r="B267" s="40" t="s">
        <v>83</v>
      </c>
      <c r="C267" s="65">
        <f t="shared" si="94"/>
        <v>2487853.8378033601</v>
      </c>
      <c r="D267" s="65">
        <f t="shared" si="90"/>
        <v>2482700.5003851498</v>
      </c>
      <c r="E267" s="65">
        <f t="shared" si="90"/>
        <v>2478994.4193799403</v>
      </c>
      <c r="F267" s="65">
        <f t="shared" si="90"/>
        <v>2488067.5567752002</v>
      </c>
      <c r="G267" s="65">
        <f t="shared" si="90"/>
        <v>2504213.5604151599</v>
      </c>
      <c r="H267" s="65">
        <f t="shared" si="90"/>
        <v>2512396.0286955801</v>
      </c>
      <c r="I267" s="65">
        <f t="shared" si="90"/>
        <v>2518600.8612879999</v>
      </c>
      <c r="J267" s="65">
        <f t="shared" si="90"/>
        <v>2582431.9801622001</v>
      </c>
      <c r="K267" s="65">
        <f t="shared" si="90"/>
        <v>2589504.5391650102</v>
      </c>
      <c r="L267" s="65">
        <f t="shared" si="90"/>
        <v>2584981.0005271197</v>
      </c>
      <c r="M267" s="65">
        <f t="shared" si="90"/>
        <v>2591274.95855946</v>
      </c>
      <c r="N267" s="65">
        <f t="shared" si="90"/>
        <v>2596052.3685963601</v>
      </c>
      <c r="O267" s="65">
        <f t="shared" si="90"/>
        <v>2602541.1460750001</v>
      </c>
      <c r="P267" s="65">
        <f t="shared" si="90"/>
        <v>2608387.0970025603</v>
      </c>
      <c r="Q267" s="65">
        <f t="shared" si="90"/>
        <v>2615259.0057260399</v>
      </c>
      <c r="R267" s="65">
        <f t="shared" si="90"/>
        <v>2619865.6523679299</v>
      </c>
      <c r="S267" s="65">
        <f t="shared" si="90"/>
        <v>2661781.4490715005</v>
      </c>
      <c r="T267" s="65">
        <f t="shared" si="90"/>
        <v>2661793.2420580904</v>
      </c>
      <c r="U267" s="65">
        <f t="shared" si="90"/>
        <v>2662832.5529105798</v>
      </c>
      <c r="V267" s="65">
        <f t="shared" si="90"/>
        <v>2659590.84469999</v>
      </c>
      <c r="W267" s="65">
        <f t="shared" si="90"/>
        <v>2907294.0875468599</v>
      </c>
      <c r="X267" s="65">
        <f t="shared" si="90"/>
        <v>2908258.8754622699</v>
      </c>
      <c r="Y267" s="65">
        <f t="shared" si="90"/>
        <v>2908723.5001493096</v>
      </c>
      <c r="Z267" s="65">
        <f t="shared" si="90"/>
        <v>3042962.6566532101</v>
      </c>
      <c r="AA267" s="65">
        <f t="shared" si="90"/>
        <v>3043321.3409810401</v>
      </c>
      <c r="AB267" s="65">
        <f t="shared" si="90"/>
        <v>3046408.1927273297</v>
      </c>
      <c r="AC267" s="65">
        <f t="shared" si="90"/>
        <v>3048049.3290227996</v>
      </c>
      <c r="AD267" s="65">
        <f t="shared" si="90"/>
        <v>3055343.5003644</v>
      </c>
      <c r="AE267" s="65">
        <f t="shared" si="90"/>
        <v>3051724.5803753096</v>
      </c>
      <c r="AF267" s="65">
        <f t="shared" si="90"/>
        <v>3057558.65642682</v>
      </c>
      <c r="AG267" s="65">
        <f t="shared" si="90"/>
        <v>3070105.3359895097</v>
      </c>
      <c r="AH267" s="65">
        <f t="shared" si="90"/>
        <v>3073748.6305853599</v>
      </c>
      <c r="AI267" s="65">
        <f t="shared" si="90"/>
        <v>3078702.6697390201</v>
      </c>
      <c r="AJ267" s="65">
        <f t="shared" si="90"/>
        <v>3101113.7645410197</v>
      </c>
      <c r="AK267" s="65">
        <f t="shared" si="90"/>
        <v>3153866.5857887901</v>
      </c>
      <c r="AL267" s="65">
        <f t="shared" si="90"/>
        <v>3156552.6020835</v>
      </c>
      <c r="AM267" s="65">
        <f t="shared" si="90"/>
        <v>3162676.0841375999</v>
      </c>
      <c r="AN267" s="65">
        <f t="shared" si="90"/>
        <v>3122643.0608824599</v>
      </c>
      <c r="AO267" s="65">
        <f t="shared" si="90"/>
        <v>3127821.5124025</v>
      </c>
      <c r="AP267" s="65">
        <f t="shared" si="90"/>
        <v>3120704.2575498796</v>
      </c>
      <c r="AQ267" s="65">
        <f t="shared" si="90"/>
        <v>3007432.0179458093</v>
      </c>
      <c r="AR267" s="65">
        <f t="shared" si="90"/>
        <v>3022277.8852722798</v>
      </c>
      <c r="AS267" s="65">
        <f t="shared" si="90"/>
        <v>3033280.13632474</v>
      </c>
      <c r="AT267" s="65">
        <f t="shared" si="90"/>
        <v>3043855.77468888</v>
      </c>
      <c r="AU267" s="65">
        <f t="shared" si="90"/>
        <v>3199610.4037735206</v>
      </c>
      <c r="AV267" s="65">
        <f t="shared" si="90"/>
        <v>3211316.5621830006</v>
      </c>
      <c r="AW267" s="65">
        <f t="shared" si="90"/>
        <v>3186610.5838459898</v>
      </c>
      <c r="AX267" s="65">
        <f t="shared" si="90"/>
        <v>3213222.5092473002</v>
      </c>
      <c r="AY267" s="65">
        <f t="shared" si="90"/>
        <v>3229891.3685273398</v>
      </c>
      <c r="AZ267" s="65">
        <f t="shared" si="90"/>
        <v>3247231.4189794003</v>
      </c>
      <c r="BA267" s="65">
        <f t="shared" si="90"/>
        <v>3017501.5049658297</v>
      </c>
      <c r="BB267" s="65">
        <f t="shared" si="90"/>
        <v>3043659.8179500801</v>
      </c>
      <c r="BC267" s="65">
        <f t="shared" si="90"/>
        <v>3064003.8900004001</v>
      </c>
      <c r="BD267" s="65">
        <f t="shared" si="90"/>
        <v>2952051.4992981595</v>
      </c>
      <c r="BE267" s="65">
        <f t="shared" si="90"/>
        <v>2973205.3782823505</v>
      </c>
      <c r="BF267" s="65">
        <f t="shared" si="90"/>
        <v>2995321.0637654103</v>
      </c>
      <c r="BG267" s="65">
        <f t="shared" si="90"/>
        <v>3040671.5699332501</v>
      </c>
      <c r="BH267" s="65">
        <f t="shared" si="90"/>
        <v>3052959.1493278798</v>
      </c>
      <c r="BI267" s="65">
        <f t="shared" si="90"/>
        <v>3074157.26037332</v>
      </c>
      <c r="BJ267" s="65">
        <f t="shared" si="90"/>
        <v>3087016.0022153202</v>
      </c>
      <c r="BK267" s="65">
        <f t="shared" si="90"/>
        <v>3099553.5871204599</v>
      </c>
      <c r="BL267" s="65">
        <f t="shared" si="90"/>
        <v>3110084.5250475002</v>
      </c>
      <c r="BM267" s="65">
        <f t="shared" si="90"/>
        <v>3118604.2920652903</v>
      </c>
      <c r="BN267" s="65">
        <f t="shared" si="90"/>
        <v>3155094.1320672398</v>
      </c>
      <c r="BO267" s="65">
        <f t="shared" si="90"/>
        <v>3125790.8159885402</v>
      </c>
      <c r="BP267" s="65">
        <f t="shared" si="91"/>
        <v>3138360.1515580402</v>
      </c>
      <c r="BQ267" s="65">
        <f t="shared" si="91"/>
        <v>3148246.7376234503</v>
      </c>
      <c r="BR267" s="65">
        <f t="shared" si="91"/>
        <v>3159772.6682991101</v>
      </c>
      <c r="BS267" s="65">
        <f t="shared" si="91"/>
        <v>3171172.5356160002</v>
      </c>
      <c r="BT267" s="65">
        <f t="shared" si="91"/>
        <v>3187948.6533110999</v>
      </c>
      <c r="BU267" s="65">
        <f t="shared" si="91"/>
        <v>3321744.1542036496</v>
      </c>
      <c r="BV267" s="65">
        <f t="shared" si="91"/>
        <v>3327456.7910185996</v>
      </c>
      <c r="BW267" s="65">
        <f t="shared" si="91"/>
        <v>3335164.0888103996</v>
      </c>
      <c r="BX267" s="65">
        <f t="shared" si="91"/>
        <v>3343263.7653815802</v>
      </c>
      <c r="BY267" s="65">
        <f t="shared" si="91"/>
        <v>3204745.0641600103</v>
      </c>
      <c r="BZ267" s="65">
        <f t="shared" si="91"/>
        <v>3239300.1961382697</v>
      </c>
      <c r="CA267" s="65">
        <f t="shared" si="91"/>
        <v>3244697.3566468502</v>
      </c>
      <c r="CB267" s="65">
        <f t="shared" si="91"/>
        <v>3250644.0771168</v>
      </c>
      <c r="CC267" s="65">
        <f t="shared" si="91"/>
        <v>3260256.8270431999</v>
      </c>
      <c r="CD267" s="65">
        <f t="shared" si="91"/>
        <v>3270992.3952059206</v>
      </c>
      <c r="CE267" s="65">
        <f t="shared" si="91"/>
        <v>3268212.5387853505</v>
      </c>
      <c r="CF267" s="65">
        <f t="shared" si="91"/>
        <v>3267956.9556150003</v>
      </c>
      <c r="CG267" s="65">
        <f t="shared" si="91"/>
        <v>3266874.57789726</v>
      </c>
      <c r="CH267" s="65">
        <f t="shared" si="91"/>
        <v>3268692.3175462503</v>
      </c>
      <c r="CI267" s="65">
        <f t="shared" si="91"/>
        <v>3219402.2340455595</v>
      </c>
      <c r="CJ267" s="65">
        <f t="shared" si="91"/>
        <v>3232548.4963812595</v>
      </c>
      <c r="CK267" s="65">
        <f t="shared" si="91"/>
        <v>3218661.9812703002</v>
      </c>
      <c r="CL267" s="65">
        <f t="shared" si="91"/>
        <v>3264227.3443704098</v>
      </c>
      <c r="CM267" s="65">
        <f t="shared" si="91"/>
        <v>3270769.3393949401</v>
      </c>
      <c r="CN267" s="65">
        <f t="shared" si="91"/>
        <v>3274960.1597561403</v>
      </c>
      <c r="CO267" s="65">
        <f t="shared" si="91"/>
        <v>3280575.2028443203</v>
      </c>
      <c r="CP267" s="65">
        <f t="shared" si="91"/>
        <v>3349252.5007083006</v>
      </c>
      <c r="CQ267" s="65">
        <f t="shared" si="91"/>
        <v>3355278.6817830801</v>
      </c>
      <c r="CR267" s="65">
        <f t="shared" si="91"/>
        <v>3380616.775599</v>
      </c>
      <c r="CS267" s="65">
        <f t="shared" si="91"/>
        <v>3389665.7189396401</v>
      </c>
      <c r="CT267" s="65">
        <f t="shared" si="91"/>
        <v>3398860.9741290002</v>
      </c>
      <c r="CU267" s="65">
        <f t="shared" si="91"/>
        <v>3390379.3121525999</v>
      </c>
      <c r="CV267" s="65">
        <f t="shared" si="91"/>
        <v>3434677.9719490795</v>
      </c>
      <c r="CW267" s="65">
        <f t="shared" si="91"/>
        <v>3444376.5423703999</v>
      </c>
      <c r="CX267" s="65">
        <f t="shared" si="91"/>
        <v>3463143.0727723199</v>
      </c>
      <c r="CY267" s="65">
        <f t="shared" si="91"/>
        <v>3472874.6304501002</v>
      </c>
      <c r="CZ267" s="65">
        <f t="shared" si="91"/>
        <v>3484533.7413936201</v>
      </c>
      <c r="DA267" s="65">
        <f t="shared" si="91"/>
        <v>3495009.0252674799</v>
      </c>
      <c r="DB267" s="65">
        <f t="shared" si="91"/>
        <v>3506608.1565371994</v>
      </c>
      <c r="DC267" s="65">
        <f t="shared" si="91"/>
        <v>3517931.1172304004</v>
      </c>
      <c r="DD267" s="65">
        <f t="shared" si="91"/>
        <v>3498493.2333169798</v>
      </c>
      <c r="DE267" s="65">
        <f t="shared" si="91"/>
        <v>3507474.6344320797</v>
      </c>
      <c r="DF267" s="65">
        <f t="shared" si="91"/>
        <v>3521095.3278840999</v>
      </c>
      <c r="DG267" s="65">
        <f t="shared" si="91"/>
        <v>3537816.6001024004</v>
      </c>
      <c r="DH267" s="65">
        <f t="shared" si="91"/>
        <v>3546604.5372417597</v>
      </c>
      <c r="DI267" s="65">
        <f t="shared" si="91"/>
        <v>3555388.4495233502</v>
      </c>
      <c r="DJ267" s="65">
        <f t="shared" si="91"/>
        <v>3567101.1403169995</v>
      </c>
      <c r="DK267" s="65">
        <f t="shared" si="91"/>
        <v>3580504.0413438394</v>
      </c>
      <c r="DL267" s="65">
        <f t="shared" si="91"/>
        <v>3593310.5644340501</v>
      </c>
      <c r="DM267" s="65">
        <f t="shared" si="91"/>
        <v>3674547.3240731996</v>
      </c>
      <c r="DN267" s="65">
        <f t="shared" si="91"/>
        <v>3690199.8787974399</v>
      </c>
      <c r="DO267" s="65">
        <f t="shared" si="91"/>
        <v>3717240.8855403</v>
      </c>
      <c r="DP267" s="65">
        <f t="shared" si="91"/>
        <v>3794010.00914976</v>
      </c>
      <c r="DQ267" s="65">
        <f t="shared" si="91"/>
        <v>3793867.2159941806</v>
      </c>
      <c r="DR267" s="65">
        <f t="shared" si="91"/>
        <v>3799479.7294394397</v>
      </c>
      <c r="DS267" s="65">
        <f t="shared" si="91"/>
        <v>3802222.9504741998</v>
      </c>
      <c r="DT267" s="65">
        <f t="shared" si="91"/>
        <v>3807738.5141344601</v>
      </c>
      <c r="DU267" s="65">
        <f t="shared" si="91"/>
        <v>3820429.1237743809</v>
      </c>
      <c r="DV267" s="65">
        <f t="shared" si="91"/>
        <v>3829992.9620802891</v>
      </c>
      <c r="DW267" s="65">
        <f t="shared" si="91"/>
        <v>3841234.5271855202</v>
      </c>
      <c r="DX267" s="65">
        <f t="shared" si="91"/>
        <v>3851675.0070890407</v>
      </c>
      <c r="DY267" s="65">
        <f t="shared" si="91"/>
        <v>3902123.6192101794</v>
      </c>
      <c r="DZ267" s="65">
        <f t="shared" si="91"/>
        <v>3875319.30903786</v>
      </c>
      <c r="EA267" s="65">
        <f t="shared" si="91"/>
        <v>3915587.5420202101</v>
      </c>
      <c r="EB267" s="65">
        <f t="shared" si="92"/>
        <v>3927248.5790514601</v>
      </c>
      <c r="EC267" s="65">
        <f t="shared" si="92"/>
        <v>3931407.80329801</v>
      </c>
      <c r="ED267" s="65">
        <f t="shared" si="92"/>
        <v>3921215.7269832003</v>
      </c>
      <c r="EE267" s="65">
        <f t="shared" si="92"/>
        <v>3923995.7901777397</v>
      </c>
      <c r="EF267" s="65">
        <f t="shared" si="92"/>
        <v>3928969.6706700004</v>
      </c>
      <c r="EG267" s="65">
        <f t="shared" si="92"/>
        <v>3936226.4120197403</v>
      </c>
      <c r="EH267" s="65">
        <f t="shared" si="92"/>
        <v>3939436.2839560001</v>
      </c>
      <c r="EI267" s="65">
        <f t="shared" si="92"/>
        <v>3948277.7661268497</v>
      </c>
      <c r="EJ267" s="65">
        <f t="shared" si="92"/>
        <v>3948277.7359568002</v>
      </c>
      <c r="EK267" s="65">
        <f t="shared" si="92"/>
        <v>3948047.9362299996</v>
      </c>
      <c r="EL267" s="65">
        <f t="shared" si="92"/>
        <v>3952063.5749762203</v>
      </c>
      <c r="EM267" s="65">
        <f t="shared" si="92"/>
        <v>3955070.3023587996</v>
      </c>
      <c r="EN267" s="65">
        <f t="shared" si="92"/>
        <v>3946828.4418250597</v>
      </c>
      <c r="EO267" s="65">
        <f t="shared" si="92"/>
        <v>3908703.4565890795</v>
      </c>
      <c r="EP267" s="65">
        <f t="shared" si="92"/>
        <v>3909815.7720575999</v>
      </c>
      <c r="EQ267" s="65">
        <f t="shared" si="92"/>
        <v>3894176.6067568804</v>
      </c>
      <c r="ER267" s="65">
        <f t="shared" si="92"/>
        <v>3889883.4195160796</v>
      </c>
      <c r="ES267" s="65">
        <f t="shared" si="92"/>
        <v>3897491.6186649902</v>
      </c>
      <c r="ET267" s="65">
        <f t="shared" si="92"/>
        <v>3857596.8233772004</v>
      </c>
      <c r="EU267" s="65">
        <f t="shared" si="92"/>
        <v>3863562.5202102596</v>
      </c>
      <c r="EV267" s="65">
        <f t="shared" si="92"/>
        <v>3861526.2550420999</v>
      </c>
      <c r="EW267" s="65">
        <f t="shared" si="92"/>
        <v>3868091.9443837497</v>
      </c>
      <c r="EX267" s="65">
        <f t="shared" si="92"/>
        <v>3879326.9613707494</v>
      </c>
      <c r="EY267" s="65">
        <f t="shared" si="92"/>
        <v>3883843.0834219302</v>
      </c>
      <c r="EZ267" s="65">
        <f t="shared" si="92"/>
        <v>3891880.0925650806</v>
      </c>
      <c r="FA267" s="65">
        <f t="shared" si="92"/>
        <v>3894566.2009437601</v>
      </c>
      <c r="FB267" s="65">
        <f t="shared" si="92"/>
        <v>4165642.2141301199</v>
      </c>
      <c r="FC267" s="65">
        <f t="shared" si="92"/>
        <v>4162287.49779804</v>
      </c>
      <c r="FD267" s="65">
        <f t="shared" si="92"/>
        <v>4165650.22699903</v>
      </c>
      <c r="FE267" s="65">
        <f t="shared" si="92"/>
        <v>4131832.8544804798</v>
      </c>
      <c r="FF267" s="65">
        <f t="shared" si="92"/>
        <v>4131484.92176475</v>
      </c>
      <c r="FG267" s="65">
        <f t="shared" si="92"/>
        <v>3974471.4181129998</v>
      </c>
      <c r="FH267" s="65">
        <f t="shared" si="92"/>
        <v>4011298.6319006206</v>
      </c>
      <c r="FI267" s="65">
        <f t="shared" si="92"/>
        <v>4036202.7047148799</v>
      </c>
      <c r="FJ267" s="65">
        <f t="shared" si="92"/>
        <v>4061813.7107600803</v>
      </c>
      <c r="FK267" s="65">
        <f t="shared" si="92"/>
        <v>4086156.7959125102</v>
      </c>
      <c r="FL267" s="65">
        <f t="shared" si="92"/>
        <v>4110438.4202206503</v>
      </c>
      <c r="FM267" s="65">
        <f t="shared" si="92"/>
        <v>4138539.1068461998</v>
      </c>
      <c r="FN267" s="65">
        <f t="shared" si="92"/>
        <v>4164478.9151669997</v>
      </c>
      <c r="FO267" s="65">
        <f t="shared" si="92"/>
        <v>4207881.6352013005</v>
      </c>
      <c r="FP267" s="65">
        <f t="shared" si="92"/>
        <v>4231165.9837964</v>
      </c>
      <c r="FQ267" s="65">
        <f t="shared" si="92"/>
        <v>4252380.2005857602</v>
      </c>
      <c r="FR267" s="65">
        <f t="shared" si="92"/>
        <v>4273848.0329204798</v>
      </c>
      <c r="FS267" s="65">
        <f t="shared" si="92"/>
        <v>4295230.5745574497</v>
      </c>
      <c r="FT267" s="65">
        <f t="shared" si="92"/>
        <v>4320101.3377434798</v>
      </c>
      <c r="FU267" s="65">
        <f t="shared" si="92"/>
        <v>4340167.1276193298</v>
      </c>
      <c r="FV267" s="65">
        <f t="shared" si="92"/>
        <v>4385794.0281461598</v>
      </c>
      <c r="FW267" s="65">
        <f t="shared" si="92"/>
        <v>4405072.2926567607</v>
      </c>
      <c r="FX267" s="65">
        <f t="shared" si="92"/>
        <v>4407762.1404780094</v>
      </c>
      <c r="FY267" s="65">
        <f t="shared" si="92"/>
        <v>4443235.8497554194</v>
      </c>
      <c r="FZ267" s="65">
        <f t="shared" si="93"/>
        <v>4463722.7859015502</v>
      </c>
      <c r="GA267" s="65">
        <f t="shared" si="93"/>
        <v>4479775.6254062504</v>
      </c>
      <c r="GB267" s="65"/>
    </row>
    <row r="268" spans="2:185" x14ac:dyDescent="0.2">
      <c r="B268" s="39" t="s">
        <v>81</v>
      </c>
      <c r="C268" s="65">
        <f t="shared" si="94"/>
        <v>6384130.7199165197</v>
      </c>
      <c r="D268" s="65">
        <f t="shared" si="90"/>
        <v>3774537.6486074398</v>
      </c>
      <c r="E268" s="65">
        <f t="shared" si="90"/>
        <v>3770926.6779879602</v>
      </c>
      <c r="F268" s="65">
        <f t="shared" si="90"/>
        <v>3770938.7975775595</v>
      </c>
      <c r="G268" s="65">
        <f t="shared" si="90"/>
        <v>3770950.7073724596</v>
      </c>
      <c r="H268" s="65">
        <f t="shared" si="90"/>
        <v>3769580.2824630998</v>
      </c>
      <c r="I268" s="65">
        <f t="shared" si="90"/>
        <v>3769867.0359867807</v>
      </c>
      <c r="J268" s="65">
        <f t="shared" si="90"/>
        <v>3768495.6983153196</v>
      </c>
      <c r="K268" s="65">
        <f t="shared" si="90"/>
        <v>3769918.1645005299</v>
      </c>
      <c r="L268" s="65">
        <f t="shared" si="90"/>
        <v>3770106.9550879197</v>
      </c>
      <c r="M268" s="65">
        <f t="shared" si="90"/>
        <v>4959362.7954710005</v>
      </c>
      <c r="N268" s="65">
        <f t="shared" si="90"/>
        <v>4600325.603928009</v>
      </c>
      <c r="O268" s="65">
        <f t="shared" si="90"/>
        <v>4566846.8267075997</v>
      </c>
      <c r="P268" s="65">
        <f t="shared" si="90"/>
        <v>4568228.9875988998</v>
      </c>
      <c r="Q268" s="65">
        <f t="shared" si="90"/>
        <v>3482838.36375794</v>
      </c>
      <c r="R268" s="65">
        <f t="shared" si="90"/>
        <v>3482830.0903465599</v>
      </c>
      <c r="S268" s="65">
        <f t="shared" si="90"/>
        <v>3500548.8540906603</v>
      </c>
      <c r="T268" s="65">
        <f t="shared" si="90"/>
        <v>3499166.4766167598</v>
      </c>
      <c r="U268" s="65">
        <f t="shared" si="90"/>
        <v>3501906.5785557604</v>
      </c>
      <c r="V268" s="65">
        <f t="shared" si="90"/>
        <v>3504315.4104230995</v>
      </c>
      <c r="W268" s="65">
        <f t="shared" si="90"/>
        <v>3503268.1814215994</v>
      </c>
      <c r="X268" s="65">
        <f t="shared" si="90"/>
        <v>3504633.0787189794</v>
      </c>
      <c r="Y268" s="65">
        <f t="shared" si="90"/>
        <v>3476094.40955634</v>
      </c>
      <c r="Z268" s="65">
        <f t="shared" si="90"/>
        <v>3476148.2282138099</v>
      </c>
      <c r="AA268" s="65">
        <f t="shared" si="90"/>
        <v>3476139.0678338301</v>
      </c>
      <c r="AB268" s="65">
        <f t="shared" si="90"/>
        <v>1240581.7178825401</v>
      </c>
      <c r="AC268" s="65">
        <f t="shared" si="90"/>
        <v>1241985.1592944001</v>
      </c>
      <c r="AD268" s="65">
        <f t="shared" si="90"/>
        <v>1241942.4317599202</v>
      </c>
      <c r="AE268" s="65">
        <f t="shared" si="90"/>
        <v>1243274.2104837601</v>
      </c>
      <c r="AF268" s="65">
        <f t="shared" si="90"/>
        <v>3825505.4802066507</v>
      </c>
      <c r="AG268" s="65">
        <f t="shared" si="90"/>
        <v>3830395.3792300504</v>
      </c>
      <c r="AH268" s="65">
        <f t="shared" si="90"/>
        <v>6412003.6869619498</v>
      </c>
      <c r="AI268" s="65">
        <f t="shared" si="90"/>
        <v>6407917.4914814401</v>
      </c>
      <c r="AJ268" s="65">
        <f t="shared" si="90"/>
        <v>6401079.2675708998</v>
      </c>
      <c r="AK268" s="65">
        <f t="shared" si="90"/>
        <v>3813996.9691354502</v>
      </c>
      <c r="AL268" s="65">
        <f t="shared" si="90"/>
        <v>3810026.1966429595</v>
      </c>
      <c r="AM268" s="65">
        <f t="shared" si="90"/>
        <v>3808667.0845468407</v>
      </c>
      <c r="AN268" s="65">
        <f t="shared" si="90"/>
        <v>3811007.8053675606</v>
      </c>
      <c r="AO268" s="65">
        <f t="shared" si="90"/>
        <v>3809648.1362544</v>
      </c>
      <c r="AP268" s="65">
        <f t="shared" si="90"/>
        <v>3809663.2467104392</v>
      </c>
      <c r="AQ268" s="65">
        <f t="shared" si="90"/>
        <v>3817819.0792019991</v>
      </c>
      <c r="AR268" s="65">
        <f t="shared" si="90"/>
        <v>3819073.7844430599</v>
      </c>
      <c r="AS268" s="65">
        <f t="shared" si="90"/>
        <v>3820516.3340475</v>
      </c>
      <c r="AT268" s="65">
        <f t="shared" si="90"/>
        <v>3820539.3016543197</v>
      </c>
      <c r="AU268" s="65">
        <f t="shared" si="90"/>
        <v>3824555.2145624994</v>
      </c>
      <c r="AV268" s="65">
        <f t="shared" si="90"/>
        <v>3827331.0142180403</v>
      </c>
      <c r="AW268" s="65">
        <f t="shared" si="90"/>
        <v>3812344.4418238001</v>
      </c>
      <c r="AX268" s="65">
        <f t="shared" si="90"/>
        <v>3818707.8298808401</v>
      </c>
      <c r="AY268" s="65">
        <f t="shared" si="90"/>
        <v>3820102.6858523595</v>
      </c>
      <c r="AZ268" s="65">
        <f t="shared" si="90"/>
        <v>3820189.5433345498</v>
      </c>
      <c r="BA268" s="65">
        <f t="shared" si="90"/>
        <v>3821448.5024172598</v>
      </c>
      <c r="BB268" s="65">
        <f t="shared" si="90"/>
        <v>3822814.8174300003</v>
      </c>
      <c r="BC268" s="65">
        <f t="shared" si="90"/>
        <v>3816101.56837476</v>
      </c>
      <c r="BD268" s="65">
        <f t="shared" si="90"/>
        <v>3820121.5545271207</v>
      </c>
      <c r="BE268" s="65">
        <f t="shared" si="90"/>
        <v>3825563.0599274202</v>
      </c>
      <c r="BF268" s="65">
        <f t="shared" si="90"/>
        <v>3831945.5199203403</v>
      </c>
      <c r="BG268" s="65">
        <f t="shared" si="90"/>
        <v>3882274.7781143701</v>
      </c>
      <c r="BH268" s="65">
        <f t="shared" si="90"/>
        <v>3856383.8990679597</v>
      </c>
      <c r="BI268" s="65">
        <f t="shared" si="90"/>
        <v>3859171.1477637305</v>
      </c>
      <c r="BJ268" s="65">
        <f t="shared" si="90"/>
        <v>1278905.7307004</v>
      </c>
      <c r="BK268" s="65">
        <f t="shared" si="90"/>
        <v>1284386.0160149999</v>
      </c>
      <c r="BL268" s="65">
        <f t="shared" si="90"/>
        <v>1296627.01822758</v>
      </c>
      <c r="BM268" s="65">
        <f t="shared" si="90"/>
        <v>1310111.6769393599</v>
      </c>
      <c r="BN268" s="65">
        <f t="shared" si="90"/>
        <v>1322356.89067904</v>
      </c>
      <c r="BO268" s="65">
        <f t="shared" ref="D268:BO272" si="95">SUMIFS(BO$6:BO$205,$A$6:$A$205,$B268,$B$6:$B$205,$B$208)*SUMIFS(BO$6:BO$205,$A$6:$A$205,$B268,$B$6:$B$205,$B$209)/100</f>
        <v>3908186.4702692707</v>
      </c>
      <c r="BP268" s="65">
        <f t="shared" si="91"/>
        <v>3918982.6361546004</v>
      </c>
      <c r="BQ268" s="65">
        <f t="shared" si="91"/>
        <v>3923018.4885256202</v>
      </c>
      <c r="BR268" s="65">
        <f t="shared" si="91"/>
        <v>3927190.5699139605</v>
      </c>
      <c r="BS268" s="65">
        <f t="shared" si="91"/>
        <v>3932722.77192894</v>
      </c>
      <c r="BT268" s="65">
        <f t="shared" si="91"/>
        <v>3936759.6072882004</v>
      </c>
      <c r="BU268" s="65">
        <f t="shared" si="91"/>
        <v>3934033.9460198404</v>
      </c>
      <c r="BV268" s="65">
        <f t="shared" si="91"/>
        <v>3936795.20169432</v>
      </c>
      <c r="BW268" s="65">
        <f t="shared" si="91"/>
        <v>1974226.3935984001</v>
      </c>
      <c r="BX268" s="65">
        <f t="shared" si="91"/>
        <v>1976864.9627537602</v>
      </c>
      <c r="BY268" s="65">
        <f t="shared" si="91"/>
        <v>1978262.2435552604</v>
      </c>
      <c r="BZ268" s="65">
        <f t="shared" si="91"/>
        <v>3254399.4967873995</v>
      </c>
      <c r="CA268" s="65">
        <f t="shared" si="91"/>
        <v>3246281.79356826</v>
      </c>
      <c r="CB268" s="65">
        <f t="shared" si="91"/>
        <v>3614630.6153471796</v>
      </c>
      <c r="CC268" s="65">
        <f t="shared" si="91"/>
        <v>3923293.6481976006</v>
      </c>
      <c r="CD268" s="65">
        <f t="shared" si="91"/>
        <v>3927451.0292580598</v>
      </c>
      <c r="CE268" s="65">
        <f t="shared" si="91"/>
        <v>3930106.2131656003</v>
      </c>
      <c r="CF268" s="65">
        <f t="shared" si="91"/>
        <v>3932901.5424365597</v>
      </c>
      <c r="CG268" s="65">
        <f t="shared" si="91"/>
        <v>3938489.3392416006</v>
      </c>
      <c r="CH268" s="65">
        <f t="shared" si="91"/>
        <v>3938521.7578332997</v>
      </c>
      <c r="CI268" s="65">
        <f t="shared" si="91"/>
        <v>3919443.6267436799</v>
      </c>
      <c r="CJ268" s="65">
        <f t="shared" si="91"/>
        <v>3919473.6880705501</v>
      </c>
      <c r="CK268" s="65">
        <f t="shared" si="91"/>
        <v>3873167.3325945605</v>
      </c>
      <c r="CL268" s="65">
        <f t="shared" si="91"/>
        <v>3903046.0538515197</v>
      </c>
      <c r="CM268" s="65">
        <f t="shared" si="91"/>
        <v>3904460.2107075001</v>
      </c>
      <c r="CN268" s="65">
        <f t="shared" si="91"/>
        <v>3904352.4831145899</v>
      </c>
      <c r="CO268" s="65">
        <f t="shared" si="91"/>
        <v>3904383.1182152997</v>
      </c>
      <c r="CP268" s="65">
        <f t="shared" si="91"/>
        <v>3283165.0620279</v>
      </c>
      <c r="CQ268" s="65">
        <f t="shared" si="91"/>
        <v>3283005.2200150401</v>
      </c>
      <c r="CR268" s="65">
        <f t="shared" si="91"/>
        <v>3282814.4085797993</v>
      </c>
      <c r="CS268" s="65">
        <f t="shared" si="91"/>
        <v>3284179.1190402801</v>
      </c>
      <c r="CT268" s="65">
        <f t="shared" si="91"/>
        <v>3282916.7704296601</v>
      </c>
      <c r="CU268" s="65">
        <f t="shared" si="91"/>
        <v>3280129.0768504199</v>
      </c>
      <c r="CV268" s="65">
        <f t="shared" si="91"/>
        <v>3278581.1561998199</v>
      </c>
      <c r="CW268" s="65">
        <f t="shared" si="91"/>
        <v>3276190.0906382399</v>
      </c>
      <c r="CX268" s="65">
        <f t="shared" si="91"/>
        <v>3273539.1499955002</v>
      </c>
      <c r="CY268" s="65">
        <f t="shared" si="91"/>
        <v>3667660.51115283</v>
      </c>
      <c r="CZ268" s="65">
        <f t="shared" si="91"/>
        <v>3664897.2441095002</v>
      </c>
      <c r="DA268" s="65">
        <f t="shared" si="91"/>
        <v>5630087.0333653688</v>
      </c>
      <c r="DB268" s="65">
        <f t="shared" si="91"/>
        <v>5627197.8834530804</v>
      </c>
      <c r="DC268" s="65">
        <f t="shared" si="91"/>
        <v>5385814.9460199801</v>
      </c>
      <c r="DD268" s="65">
        <f t="shared" si="91"/>
        <v>4168710.9029749297</v>
      </c>
      <c r="DE268" s="65">
        <f t="shared" si="91"/>
        <v>4179100.1700142501</v>
      </c>
      <c r="DF268" s="65">
        <f t="shared" si="91"/>
        <v>3825222.3193859998</v>
      </c>
      <c r="DG268" s="65">
        <f t="shared" si="91"/>
        <v>3533903.0892739203</v>
      </c>
      <c r="DH268" s="65">
        <f t="shared" si="91"/>
        <v>3535242.5212081601</v>
      </c>
      <c r="DI268" s="65">
        <f t="shared" si="91"/>
        <v>3536581.0361212795</v>
      </c>
      <c r="DJ268" s="65">
        <f t="shared" si="91"/>
        <v>3539113.3406125694</v>
      </c>
      <c r="DK268" s="65">
        <f t="shared" si="91"/>
        <v>3531316.2017822401</v>
      </c>
      <c r="DL268" s="65">
        <f t="shared" si="91"/>
        <v>3532656.4240827602</v>
      </c>
      <c r="DM268" s="65">
        <f t="shared" si="91"/>
        <v>3567575.9129664004</v>
      </c>
      <c r="DN268" s="65">
        <f t="shared" si="91"/>
        <v>3568916.9736172999</v>
      </c>
      <c r="DO268" s="65">
        <f t="shared" si="91"/>
        <v>3570125.5965641397</v>
      </c>
      <c r="DP268" s="65">
        <f t="shared" si="91"/>
        <v>3572775.5848676097</v>
      </c>
      <c r="DQ268" s="65">
        <f t="shared" si="91"/>
        <v>3572603.1438302798</v>
      </c>
      <c r="DR268" s="65">
        <f t="shared" si="91"/>
        <v>3572462.1979314806</v>
      </c>
      <c r="DS268" s="65">
        <f t="shared" si="91"/>
        <v>3573806.1785213603</v>
      </c>
      <c r="DT268" s="65">
        <f t="shared" si="91"/>
        <v>4176967.6234043199</v>
      </c>
      <c r="DU268" s="65">
        <f t="shared" si="91"/>
        <v>4178226.3138534101</v>
      </c>
      <c r="DV268" s="65">
        <f t="shared" si="91"/>
        <v>4179484.4435369996</v>
      </c>
      <c r="DW268" s="65">
        <f t="shared" si="91"/>
        <v>4180875.1711227205</v>
      </c>
      <c r="DX268" s="65">
        <f t="shared" si="91"/>
        <v>4180635.8542168499</v>
      </c>
      <c r="DY268" s="65">
        <f t="shared" si="91"/>
        <v>4183090.5388623797</v>
      </c>
      <c r="DZ268" s="65">
        <f t="shared" si="91"/>
        <v>4186992.0580866998</v>
      </c>
      <c r="EA268" s="65">
        <f t="shared" ref="BP268:EA272" si="96">SUMIFS(EA$6:EA$205,$A$6:$A$205,$B268,$B$6:$B$205,$B$208)*SUMIFS(EA$6:EA$205,$A$6:$A$205,$B268,$B$6:$B$205,$B$209)/100</f>
        <v>4188245.3354378403</v>
      </c>
      <c r="EB268" s="65">
        <f t="shared" si="92"/>
        <v>4190956.0433683805</v>
      </c>
      <c r="EC268" s="65">
        <f t="shared" si="92"/>
        <v>3813096.8706660802</v>
      </c>
      <c r="ED268" s="65">
        <f t="shared" si="92"/>
        <v>3815822.91085944</v>
      </c>
      <c r="EE268" s="65">
        <f t="shared" si="92"/>
        <v>3818372.07183336</v>
      </c>
      <c r="EF268" s="65">
        <f t="shared" si="92"/>
        <v>3820853.26896672</v>
      </c>
      <c r="EG268" s="65">
        <f t="shared" si="92"/>
        <v>3818154.0713068601</v>
      </c>
      <c r="EH268" s="65">
        <f t="shared" si="92"/>
        <v>3813054.9883006001</v>
      </c>
      <c r="EI268" s="65">
        <f t="shared" si="92"/>
        <v>3812961.5004622401</v>
      </c>
      <c r="EJ268" s="65">
        <f t="shared" si="92"/>
        <v>3812998.6679039998</v>
      </c>
      <c r="EK268" s="65">
        <f t="shared" si="92"/>
        <v>3826040.79148704</v>
      </c>
      <c r="EL268" s="65">
        <f t="shared" si="92"/>
        <v>3798939.1176193594</v>
      </c>
      <c r="EM268" s="65">
        <f t="shared" si="92"/>
        <v>3800299.42005096</v>
      </c>
      <c r="EN268" s="65">
        <f t="shared" si="92"/>
        <v>3801415.4168909402</v>
      </c>
      <c r="EO268" s="65">
        <f t="shared" si="92"/>
        <v>3800127.5247799498</v>
      </c>
      <c r="EP268" s="65">
        <f t="shared" si="92"/>
        <v>3798833.8558391202</v>
      </c>
      <c r="EQ268" s="65">
        <f t="shared" si="92"/>
        <v>3778066.5061372002</v>
      </c>
      <c r="ER268" s="65">
        <f t="shared" si="92"/>
        <v>3776671.8974537598</v>
      </c>
      <c r="ES268" s="65">
        <f t="shared" si="92"/>
        <v>3774050.3165513999</v>
      </c>
      <c r="ET268" s="65">
        <f t="shared" si="92"/>
        <v>3775825.5758676003</v>
      </c>
      <c r="EU268" s="65">
        <f t="shared" si="92"/>
        <v>3779135.20526184</v>
      </c>
      <c r="EV268" s="65">
        <f t="shared" si="92"/>
        <v>3780536.9203175995</v>
      </c>
      <c r="EW268" s="65">
        <f t="shared" si="92"/>
        <v>3781899.6381801604</v>
      </c>
      <c r="EX268" s="65">
        <f t="shared" si="92"/>
        <v>3772791.93617365</v>
      </c>
      <c r="EY268" s="65">
        <f t="shared" si="92"/>
        <v>3775349.35253172</v>
      </c>
      <c r="EZ268" s="65">
        <f t="shared" si="92"/>
        <v>3754655.3238873994</v>
      </c>
      <c r="FA268" s="65">
        <f t="shared" si="92"/>
        <v>3757035.31668144</v>
      </c>
      <c r="FB268" s="65">
        <f t="shared" si="92"/>
        <v>3759491.9137839801</v>
      </c>
      <c r="FC268" s="65">
        <f t="shared" si="92"/>
        <v>3759781.3454887499</v>
      </c>
      <c r="FD268" s="65">
        <f t="shared" si="92"/>
        <v>3761143.3991401796</v>
      </c>
      <c r="FE268" s="65">
        <f t="shared" si="92"/>
        <v>3763695.19508</v>
      </c>
      <c r="FF268" s="65">
        <f t="shared" si="92"/>
        <v>3765055.2603600807</v>
      </c>
      <c r="FG268" s="65">
        <f t="shared" si="92"/>
        <v>3767605.8906547497</v>
      </c>
      <c r="FH268" s="65">
        <f t="shared" si="92"/>
        <v>3762313.1410854398</v>
      </c>
      <c r="FI268" s="65">
        <f t="shared" si="92"/>
        <v>3757028.0531158196</v>
      </c>
      <c r="FJ268" s="65">
        <f t="shared" si="92"/>
        <v>3757057.4347097999</v>
      </c>
      <c r="FK268" s="65">
        <f t="shared" si="92"/>
        <v>3758416.2200737204</v>
      </c>
      <c r="FL268" s="65">
        <f t="shared" si="92"/>
        <v>3759641.2460785001</v>
      </c>
      <c r="FM268" s="65">
        <f t="shared" si="92"/>
        <v>3758389.7049187296</v>
      </c>
      <c r="FN268" s="65">
        <f t="shared" si="92"/>
        <v>3758490.2753196298</v>
      </c>
      <c r="FO268" s="65">
        <f t="shared" si="92"/>
        <v>3648120.7080255104</v>
      </c>
      <c r="FP268" s="65">
        <f t="shared" si="92"/>
        <v>3674136.8596220599</v>
      </c>
      <c r="FQ268" s="65">
        <f t="shared" si="92"/>
        <v>3674075.8934436901</v>
      </c>
      <c r="FR268" s="65">
        <f t="shared" si="92"/>
        <v>3671445.49045088</v>
      </c>
      <c r="FS268" s="65">
        <f t="shared" si="92"/>
        <v>3671468.62281628</v>
      </c>
      <c r="FT268" s="65">
        <f t="shared" si="92"/>
        <v>3671359.5141373803</v>
      </c>
      <c r="FU268" s="65">
        <f t="shared" si="92"/>
        <v>3672707.90333868</v>
      </c>
      <c r="FV268" s="65">
        <f t="shared" si="92"/>
        <v>3675649.0066424096</v>
      </c>
      <c r="FW268" s="65">
        <f t="shared" si="92"/>
        <v>3677942.0471727001</v>
      </c>
      <c r="FX268" s="65">
        <f t="shared" si="92"/>
        <v>3689542.1202042596</v>
      </c>
      <c r="FY268" s="65">
        <f t="shared" si="92"/>
        <v>3686916.2255370002</v>
      </c>
      <c r="FZ268" s="65">
        <f t="shared" si="93"/>
        <v>3685615.1821881603</v>
      </c>
      <c r="GA268" s="65">
        <f t="shared" si="93"/>
        <v>3685643.5648127603</v>
      </c>
      <c r="GB268" s="65"/>
    </row>
    <row r="269" spans="2:185" x14ac:dyDescent="0.2">
      <c r="B269" s="29" t="s">
        <v>47</v>
      </c>
      <c r="C269" s="65">
        <f t="shared" si="94"/>
        <v>9465604.1738466006</v>
      </c>
      <c r="D269" s="65">
        <f t="shared" si="95"/>
        <v>9109172.1027099397</v>
      </c>
      <c r="E269" s="65">
        <f t="shared" si="95"/>
        <v>8891819.8386210408</v>
      </c>
      <c r="F269" s="65">
        <f t="shared" si="95"/>
        <v>8920326.9931263607</v>
      </c>
      <c r="G269" s="65">
        <f t="shared" si="95"/>
        <v>8944452.5445014406</v>
      </c>
      <c r="H269" s="65">
        <f t="shared" si="95"/>
        <v>8957786.3041340709</v>
      </c>
      <c r="I269" s="65">
        <f t="shared" si="95"/>
        <v>8969872.9772613589</v>
      </c>
      <c r="J269" s="65">
        <f t="shared" si="95"/>
        <v>8980156.5936940983</v>
      </c>
      <c r="K269" s="65">
        <f t="shared" si="95"/>
        <v>8997166.1124656908</v>
      </c>
      <c r="L269" s="65">
        <f t="shared" si="95"/>
        <v>8997536.9460941199</v>
      </c>
      <c r="M269" s="65">
        <f t="shared" si="95"/>
        <v>8787444.7774747182</v>
      </c>
      <c r="N269" s="65">
        <f t="shared" si="95"/>
        <v>8739208.6175096408</v>
      </c>
      <c r="O269" s="65">
        <f t="shared" si="95"/>
        <v>8741726.2899506409</v>
      </c>
      <c r="P269" s="65">
        <f t="shared" si="95"/>
        <v>8321841.6036054008</v>
      </c>
      <c r="Q269" s="65">
        <f t="shared" si="95"/>
        <v>7892465.2493974809</v>
      </c>
      <c r="R269" s="65">
        <f t="shared" si="95"/>
        <v>7923126.2814279404</v>
      </c>
      <c r="S269" s="65">
        <f t="shared" si="95"/>
        <v>8084317.6862902502</v>
      </c>
      <c r="T269" s="65">
        <f t="shared" si="95"/>
        <v>8069578.878088261</v>
      </c>
      <c r="U269" s="65">
        <f t="shared" si="95"/>
        <v>8073768.85205328</v>
      </c>
      <c r="V269" s="65">
        <f t="shared" si="95"/>
        <v>8102689.6428176006</v>
      </c>
      <c r="W269" s="65">
        <f t="shared" si="95"/>
        <v>8105729.9868895495</v>
      </c>
      <c r="X269" s="65">
        <f t="shared" si="95"/>
        <v>8083329.4278531596</v>
      </c>
      <c r="Y269" s="65">
        <f t="shared" si="95"/>
        <v>8069118.0653035399</v>
      </c>
      <c r="Z269" s="65">
        <f t="shared" si="95"/>
        <v>7955978.0775250997</v>
      </c>
      <c r="AA269" s="65">
        <f t="shared" si="95"/>
        <v>7984493.4853614001</v>
      </c>
      <c r="AB269" s="65">
        <f t="shared" si="95"/>
        <v>7695235.5740054389</v>
      </c>
      <c r="AC269" s="65">
        <f t="shared" si="95"/>
        <v>7736978.8691819701</v>
      </c>
      <c r="AD269" s="65">
        <f t="shared" si="95"/>
        <v>7725030.4395934595</v>
      </c>
      <c r="AE269" s="65">
        <f t="shared" si="95"/>
        <v>7762527.5975144198</v>
      </c>
      <c r="AF269" s="65">
        <f t="shared" si="95"/>
        <v>8192771.2989247991</v>
      </c>
      <c r="AG269" s="65">
        <f t="shared" si="95"/>
        <v>8194837.7714784304</v>
      </c>
      <c r="AH269" s="65">
        <f t="shared" si="95"/>
        <v>8623303.054197479</v>
      </c>
      <c r="AI269" s="65">
        <f t="shared" si="95"/>
        <v>8676143.3363370392</v>
      </c>
      <c r="AJ269" s="65">
        <f t="shared" si="95"/>
        <v>8725343.4224111587</v>
      </c>
      <c r="AK269" s="65">
        <f t="shared" si="95"/>
        <v>8394433.0894913394</v>
      </c>
      <c r="AL269" s="65">
        <f t="shared" si="95"/>
        <v>8432554.2030996997</v>
      </c>
      <c r="AM269" s="65">
        <f t="shared" si="95"/>
        <v>8637854.0723772999</v>
      </c>
      <c r="AN269" s="65">
        <f t="shared" si="95"/>
        <v>8691103.9903634712</v>
      </c>
      <c r="AO269" s="65">
        <f t="shared" si="95"/>
        <v>8748451.0247761495</v>
      </c>
      <c r="AP269" s="65">
        <f t="shared" si="95"/>
        <v>8809006.9335487206</v>
      </c>
      <c r="AQ269" s="65">
        <f t="shared" si="95"/>
        <v>8876512.0647720005</v>
      </c>
      <c r="AR269" s="65">
        <f t="shared" si="95"/>
        <v>8956843.9370752089</v>
      </c>
      <c r="AS269" s="65">
        <f t="shared" si="95"/>
        <v>9037347.97088084</v>
      </c>
      <c r="AT269" s="65">
        <f t="shared" si="95"/>
        <v>9375187.7508434504</v>
      </c>
      <c r="AU269" s="65">
        <f t="shared" si="95"/>
        <v>9747270.5472545903</v>
      </c>
      <c r="AV269" s="65">
        <f t="shared" si="95"/>
        <v>9819189.5692579988</v>
      </c>
      <c r="AW269" s="65">
        <f t="shared" si="95"/>
        <v>9868971.7745374981</v>
      </c>
      <c r="AX269" s="65">
        <f t="shared" si="95"/>
        <v>9961196.7264345009</v>
      </c>
      <c r="AY269" s="65">
        <f t="shared" si="95"/>
        <v>10030895.187865101</v>
      </c>
      <c r="AZ269" s="65">
        <f t="shared" si="95"/>
        <v>10104144.31088437</v>
      </c>
      <c r="BA269" s="65">
        <f t="shared" si="95"/>
        <v>10177341.12271872</v>
      </c>
      <c r="BB269" s="65">
        <f t="shared" si="95"/>
        <v>10257072.633601399</v>
      </c>
      <c r="BC269" s="65">
        <f t="shared" si="95"/>
        <v>10338726.746657599</v>
      </c>
      <c r="BD269" s="65">
        <f t="shared" si="95"/>
        <v>10578895.034606781</v>
      </c>
      <c r="BE269" s="65">
        <f t="shared" si="95"/>
        <v>10641723.084519239</v>
      </c>
      <c r="BF269" s="65">
        <f t="shared" si="95"/>
        <v>10711261.507947139</v>
      </c>
      <c r="BG269" s="65">
        <f t="shared" si="95"/>
        <v>10591613.22081572</v>
      </c>
      <c r="BH269" s="65">
        <f t="shared" si="95"/>
        <v>10735882.767771808</v>
      </c>
      <c r="BI269" s="65">
        <f t="shared" si="95"/>
        <v>10959296.061036201</v>
      </c>
      <c r="BJ269" s="65">
        <f t="shared" si="95"/>
        <v>10624389.887336699</v>
      </c>
      <c r="BK269" s="65">
        <f t="shared" si="95"/>
        <v>10854638.72362674</v>
      </c>
      <c r="BL269" s="65">
        <f t="shared" si="95"/>
        <v>10886644.458606159</v>
      </c>
      <c r="BM269" s="65">
        <f t="shared" si="95"/>
        <v>10942452.071662378</v>
      </c>
      <c r="BN269" s="65">
        <f t="shared" si="95"/>
        <v>10948776.379674841</v>
      </c>
      <c r="BO269" s="65">
        <f t="shared" si="95"/>
        <v>11348782.944263551</v>
      </c>
      <c r="BP269" s="65">
        <f t="shared" si="96"/>
        <v>11403472.0306045</v>
      </c>
      <c r="BQ269" s="65">
        <f t="shared" si="96"/>
        <v>11420033.360282168</v>
      </c>
      <c r="BR269" s="65">
        <f t="shared" si="96"/>
        <v>11435923.284833601</v>
      </c>
      <c r="BS269" s="65">
        <f t="shared" si="96"/>
        <v>11447826.655461002</v>
      </c>
      <c r="BT269" s="65">
        <f t="shared" si="96"/>
        <v>11315490.0516387</v>
      </c>
      <c r="BU269" s="65">
        <f t="shared" si="96"/>
        <v>11346195.75591984</v>
      </c>
      <c r="BV269" s="65">
        <f t="shared" si="96"/>
        <v>11351741.022544852</v>
      </c>
      <c r="BW269" s="65">
        <f t="shared" si="96"/>
        <v>11355997.616281763</v>
      </c>
      <c r="BX269" s="65">
        <f t="shared" si="96"/>
        <v>11357867.357127039</v>
      </c>
      <c r="BY269" s="65">
        <f t="shared" si="96"/>
        <v>11370412.881500302</v>
      </c>
      <c r="BZ269" s="65">
        <f t="shared" si="96"/>
        <v>10611202.944926102</v>
      </c>
      <c r="CA269" s="65">
        <f t="shared" si="96"/>
        <v>10614220.351950951</v>
      </c>
      <c r="CB269" s="65">
        <f t="shared" si="96"/>
        <v>11117281.849055551</v>
      </c>
      <c r="CC269" s="65">
        <f t="shared" si="96"/>
        <v>11474271.482868262</v>
      </c>
      <c r="CD269" s="65">
        <f t="shared" si="96"/>
        <v>11428481.77356986</v>
      </c>
      <c r="CE269" s="65">
        <f t="shared" si="96"/>
        <v>11441959.2918869</v>
      </c>
      <c r="CF269" s="65">
        <f t="shared" si="96"/>
        <v>11452939.146447958</v>
      </c>
      <c r="CG269" s="65">
        <f t="shared" si="96"/>
        <v>11462114.773748798</v>
      </c>
      <c r="CH269" s="65">
        <f t="shared" si="96"/>
        <v>11516327.614494</v>
      </c>
      <c r="CI269" s="65">
        <f t="shared" si="96"/>
        <v>11373079.326862002</v>
      </c>
      <c r="CJ269" s="65">
        <f t="shared" si="96"/>
        <v>11291235.298129961</v>
      </c>
      <c r="CK269" s="65">
        <f t="shared" si="96"/>
        <v>11262691.119833441</v>
      </c>
      <c r="CL269" s="65">
        <f t="shared" si="96"/>
        <v>11312421.447459362</v>
      </c>
      <c r="CM269" s="65">
        <f t="shared" si="96"/>
        <v>11295618.22893331</v>
      </c>
      <c r="CN269" s="65">
        <f t="shared" si="96"/>
        <v>11448614.05816514</v>
      </c>
      <c r="CO269" s="65">
        <f t="shared" si="96"/>
        <v>11350587.939677279</v>
      </c>
      <c r="CP269" s="65">
        <f t="shared" si="96"/>
        <v>10684397.374315741</v>
      </c>
      <c r="CQ269" s="65">
        <f t="shared" si="96"/>
        <v>10687443.52960749</v>
      </c>
      <c r="CR269" s="65">
        <f t="shared" si="96"/>
        <v>10685873.839872528</v>
      </c>
      <c r="CS269" s="65">
        <f t="shared" si="96"/>
        <v>10737560.017406559</v>
      </c>
      <c r="CT269" s="65">
        <f t="shared" si="96"/>
        <v>10789491.788377199</v>
      </c>
      <c r="CU269" s="65">
        <f t="shared" si="96"/>
        <v>10843664.200023539</v>
      </c>
      <c r="CV269" s="65">
        <f t="shared" si="96"/>
        <v>10872555.397007398</v>
      </c>
      <c r="CW269" s="65">
        <f t="shared" si="96"/>
        <v>10925031.752206801</v>
      </c>
      <c r="CX269" s="65">
        <f t="shared" si="96"/>
        <v>11181580.30061532</v>
      </c>
      <c r="CY269" s="65">
        <f t="shared" si="96"/>
        <v>11674809.84084378</v>
      </c>
      <c r="CZ269" s="65">
        <f t="shared" si="96"/>
        <v>11703548.086529601</v>
      </c>
      <c r="DA269" s="65">
        <f t="shared" si="96"/>
        <v>11735716.39019463</v>
      </c>
      <c r="DB269" s="65">
        <f t="shared" si="96"/>
        <v>11999881.204213358</v>
      </c>
      <c r="DC269" s="65">
        <f t="shared" si="96"/>
        <v>12037726.59195612</v>
      </c>
      <c r="DD269" s="65">
        <f t="shared" si="96"/>
        <v>12840378.517152948</v>
      </c>
      <c r="DE269" s="65">
        <f t="shared" si="96"/>
        <v>12550253.588174609</v>
      </c>
      <c r="DF269" s="65">
        <f t="shared" si="96"/>
        <v>12170688.360753961</v>
      </c>
      <c r="DG269" s="65">
        <f t="shared" si="96"/>
        <v>11876050.923659038</v>
      </c>
      <c r="DH269" s="65">
        <f t="shared" si="96"/>
        <v>11923037.4272893</v>
      </c>
      <c r="DI269" s="65">
        <f t="shared" si="96"/>
        <v>11978219.22936023</v>
      </c>
      <c r="DJ269" s="65">
        <f t="shared" si="96"/>
        <v>12220051.472142799</v>
      </c>
      <c r="DK269" s="65">
        <f t="shared" si="96"/>
        <v>12081253.669270799</v>
      </c>
      <c r="DL269" s="65">
        <f t="shared" si="96"/>
        <v>12070538.620855652</v>
      </c>
      <c r="DM269" s="65">
        <f t="shared" si="96"/>
        <v>12241073.746618303</v>
      </c>
      <c r="DN269" s="65">
        <f t="shared" si="96"/>
        <v>12265831.242182961</v>
      </c>
      <c r="DO269" s="65">
        <f t="shared" si="96"/>
        <v>12298933.53130446</v>
      </c>
      <c r="DP269" s="65">
        <f t="shared" si="96"/>
        <v>12276142.258224778</v>
      </c>
      <c r="DQ269" s="65">
        <f t="shared" si="96"/>
        <v>12366269.51082512</v>
      </c>
      <c r="DR269" s="65">
        <f t="shared" si="96"/>
        <v>12730781.2449829</v>
      </c>
      <c r="DS269" s="65">
        <f t="shared" si="96"/>
        <v>12714695.10129072</v>
      </c>
      <c r="DT269" s="65">
        <f t="shared" si="96"/>
        <v>13407807.051527403</v>
      </c>
      <c r="DU269" s="65">
        <f t="shared" si="96"/>
        <v>13371018.738302259</v>
      </c>
      <c r="DV269" s="65">
        <f t="shared" si="96"/>
        <v>13329691.237514701</v>
      </c>
      <c r="DW269" s="65">
        <f t="shared" si="96"/>
        <v>13280677.91692096</v>
      </c>
      <c r="DX269" s="65">
        <f t="shared" si="96"/>
        <v>13373662.888258221</v>
      </c>
      <c r="DY269" s="65">
        <f t="shared" si="96"/>
        <v>13527638.204039</v>
      </c>
      <c r="DZ269" s="65">
        <f t="shared" si="96"/>
        <v>13009497.586598041</v>
      </c>
      <c r="EA269" s="65">
        <f t="shared" si="96"/>
        <v>12937197.112634411</v>
      </c>
      <c r="EB269" s="65">
        <f t="shared" si="92"/>
        <v>12924596.118089549</v>
      </c>
      <c r="EC269" s="65">
        <f t="shared" si="92"/>
        <v>12454925.321176562</v>
      </c>
      <c r="ED269" s="65">
        <f t="shared" si="92"/>
        <v>12404357.634429721</v>
      </c>
      <c r="EE269" s="65">
        <f t="shared" si="92"/>
        <v>12573587.914899589</v>
      </c>
      <c r="EF269" s="65">
        <f t="shared" si="92"/>
        <v>12564973.558787551</v>
      </c>
      <c r="EG269" s="65">
        <f t="shared" si="92"/>
        <v>11716388.209695721</v>
      </c>
      <c r="EH269" s="65">
        <f t="shared" si="92"/>
        <v>11785993.970224319</v>
      </c>
      <c r="EI269" s="65">
        <f t="shared" si="92"/>
        <v>11772996.06771085</v>
      </c>
      <c r="EJ269" s="65">
        <f t="shared" si="92"/>
        <v>11777713.05474312</v>
      </c>
      <c r="EK269" s="65">
        <f t="shared" si="92"/>
        <v>11771921.829036159</v>
      </c>
      <c r="EL269" s="65">
        <f t="shared" si="92"/>
        <v>11723096.22843612</v>
      </c>
      <c r="EM269" s="65">
        <f t="shared" si="92"/>
        <v>11685664.317442501</v>
      </c>
      <c r="EN269" s="65">
        <f t="shared" si="92"/>
        <v>11654437.114130439</v>
      </c>
      <c r="EO269" s="65">
        <f t="shared" si="92"/>
        <v>11875563.54207016</v>
      </c>
      <c r="EP269" s="65">
        <f t="shared" si="92"/>
        <v>11884234.732706308</v>
      </c>
      <c r="EQ269" s="65">
        <f t="shared" si="92"/>
        <v>11862356.717252249</v>
      </c>
      <c r="ER269" s="65">
        <f t="shared" si="92"/>
        <v>11907164.932820899</v>
      </c>
      <c r="ES269" s="65">
        <f t="shared" si="92"/>
        <v>11922239.671886969</v>
      </c>
      <c r="ET269" s="65">
        <f t="shared" si="92"/>
        <v>11645007.929010961</v>
      </c>
      <c r="EU269" s="65">
        <f t="shared" si="92"/>
        <v>12251351.86880639</v>
      </c>
      <c r="EV269" s="65">
        <f t="shared" si="92"/>
        <v>12704754.847725</v>
      </c>
      <c r="EW269" s="65">
        <f t="shared" si="92"/>
        <v>12714795.393144</v>
      </c>
      <c r="EX269" s="65">
        <f t="shared" si="92"/>
        <v>12743630.025500998</v>
      </c>
      <c r="EY269" s="65">
        <f t="shared" si="92"/>
        <v>12781538.57062446</v>
      </c>
      <c r="EZ269" s="65">
        <f t="shared" si="92"/>
        <v>12857727.67952976</v>
      </c>
      <c r="FA269" s="65">
        <f t="shared" si="92"/>
        <v>12955336.42091202</v>
      </c>
      <c r="FB269" s="65">
        <f t="shared" si="92"/>
        <v>12924600.59122695</v>
      </c>
      <c r="FC269" s="65">
        <f t="shared" si="92"/>
        <v>12662391.93660024</v>
      </c>
      <c r="FD269" s="65">
        <f t="shared" si="92"/>
        <v>12625662.37614597</v>
      </c>
      <c r="FE269" s="65">
        <f t="shared" si="92"/>
        <v>12655399.68306921</v>
      </c>
      <c r="FF269" s="65">
        <f t="shared" si="92"/>
        <v>12396115.867762001</v>
      </c>
      <c r="FG269" s="65">
        <f t="shared" si="92"/>
        <v>12448810.866256751</v>
      </c>
      <c r="FH269" s="65">
        <f t="shared" si="92"/>
        <v>12583907.327061541</v>
      </c>
      <c r="FI269" s="65">
        <f t="shared" si="92"/>
        <v>12644681.8881418</v>
      </c>
      <c r="FJ269" s="65">
        <f t="shared" si="92"/>
        <v>12671958.458007311</v>
      </c>
      <c r="FK269" s="65">
        <f t="shared" si="92"/>
        <v>12736873.148919001</v>
      </c>
      <c r="FL269" s="65">
        <f t="shared" si="92"/>
        <v>12831863.82894885</v>
      </c>
      <c r="FM269" s="65">
        <f t="shared" si="92"/>
        <v>12920688.44187551</v>
      </c>
      <c r="FN269" s="65">
        <f t="shared" si="92"/>
        <v>13005891.05411393</v>
      </c>
      <c r="FO269" s="65">
        <f t="shared" si="92"/>
        <v>12655309.74563016</v>
      </c>
      <c r="FP269" s="65">
        <f t="shared" si="92"/>
        <v>12731208.116141461</v>
      </c>
      <c r="FQ269" s="65">
        <f t="shared" si="92"/>
        <v>13315908.050468162</v>
      </c>
      <c r="FR269" s="65">
        <f t="shared" si="92"/>
        <v>13385917.890252599</v>
      </c>
      <c r="FS269" s="65">
        <f t="shared" si="92"/>
        <v>13461239.660005281</v>
      </c>
      <c r="FT269" s="65">
        <f t="shared" si="92"/>
        <v>13531951.539363552</v>
      </c>
      <c r="FU269" s="65">
        <f t="shared" si="92"/>
        <v>13276765.252659781</v>
      </c>
      <c r="FV269" s="65">
        <f t="shared" si="92"/>
        <v>13468530.2340672</v>
      </c>
      <c r="FW269" s="65">
        <f t="shared" ref="FW269:GA284" si="97">SUMIFS(FW$6:FW$205,$A$6:$A$205,$B269,$B$6:$B$205,$B$208)*SUMIFS(FW$6:FW$205,$A$6:$A$205,$B269,$B$6:$B$205,$B$209)/100</f>
        <v>13592423.83753584</v>
      </c>
      <c r="FX269" s="65">
        <f t="shared" si="97"/>
        <v>13635437.0327016</v>
      </c>
      <c r="FY269" s="65">
        <f t="shared" si="97"/>
        <v>13739940.223607399</v>
      </c>
      <c r="FZ269" s="65">
        <f t="shared" si="97"/>
        <v>13860491.337959999</v>
      </c>
      <c r="GA269" s="65">
        <f t="shared" si="97"/>
        <v>14838622.925544821</v>
      </c>
      <c r="GB269" s="65"/>
    </row>
    <row r="270" spans="2:185" x14ac:dyDescent="0.2">
      <c r="B270" s="29" t="s">
        <v>68</v>
      </c>
      <c r="C270" s="65">
        <f t="shared" si="94"/>
        <v>7929936.9095409987</v>
      </c>
      <c r="D270" s="65">
        <f t="shared" si="95"/>
        <v>7950149.21619072</v>
      </c>
      <c r="E270" s="65">
        <f t="shared" si="95"/>
        <v>7693994.3046084903</v>
      </c>
      <c r="F270" s="65">
        <f t="shared" si="95"/>
        <v>7724459.8179791002</v>
      </c>
      <c r="G270" s="65">
        <f t="shared" si="95"/>
        <v>7750118.5126057006</v>
      </c>
      <c r="H270" s="65">
        <f t="shared" si="95"/>
        <v>7769027.2303690193</v>
      </c>
      <c r="I270" s="65">
        <f t="shared" si="95"/>
        <v>7786000.2528395997</v>
      </c>
      <c r="J270" s="65">
        <f t="shared" si="95"/>
        <v>7800105.4541738499</v>
      </c>
      <c r="K270" s="65">
        <f t="shared" si="95"/>
        <v>7817963.6095677009</v>
      </c>
      <c r="L270" s="65">
        <f t="shared" si="95"/>
        <v>7823813.7609232794</v>
      </c>
      <c r="M270" s="65">
        <f t="shared" si="95"/>
        <v>7834006.8206565203</v>
      </c>
      <c r="N270" s="65">
        <f t="shared" si="95"/>
        <v>7840484.3982480001</v>
      </c>
      <c r="O270" s="65">
        <f t="shared" si="95"/>
        <v>7851398.2616136586</v>
      </c>
      <c r="P270" s="65">
        <f t="shared" si="95"/>
        <v>7857658.5410265597</v>
      </c>
      <c r="Q270" s="65">
        <f t="shared" si="95"/>
        <v>7865541.162379751</v>
      </c>
      <c r="R270" s="65">
        <f t="shared" si="95"/>
        <v>7871796.528119999</v>
      </c>
      <c r="S270" s="65">
        <f t="shared" si="95"/>
        <v>7886673.4442809597</v>
      </c>
      <c r="T270" s="65">
        <f t="shared" si="95"/>
        <v>7894024.5429616189</v>
      </c>
      <c r="U270" s="65">
        <f t="shared" si="95"/>
        <v>7899625.1942793606</v>
      </c>
      <c r="V270" s="65">
        <f t="shared" si="95"/>
        <v>7901266.1932699988</v>
      </c>
      <c r="W270" s="65">
        <f t="shared" si="95"/>
        <v>7896006.8273213413</v>
      </c>
      <c r="X270" s="65">
        <f t="shared" si="95"/>
        <v>7898987.2104778802</v>
      </c>
      <c r="Y270" s="65">
        <f t="shared" si="95"/>
        <v>7900981.6480139997</v>
      </c>
      <c r="Z270" s="65">
        <f t="shared" si="95"/>
        <v>7918068.4112801393</v>
      </c>
      <c r="AA270" s="65">
        <f t="shared" si="95"/>
        <v>7930939.6755284704</v>
      </c>
      <c r="AB270" s="65">
        <f t="shared" si="95"/>
        <v>7944471.6018359996</v>
      </c>
      <c r="AC270" s="65">
        <f t="shared" si="95"/>
        <v>7962078.5854763994</v>
      </c>
      <c r="AD270" s="65">
        <f t="shared" si="95"/>
        <v>7982983.7089484511</v>
      </c>
      <c r="AE270" s="65">
        <f t="shared" si="95"/>
        <v>8001792.2215408804</v>
      </c>
      <c r="AF270" s="65">
        <f t="shared" si="95"/>
        <v>8022649.3690346209</v>
      </c>
      <c r="AG270" s="65">
        <f t="shared" si="95"/>
        <v>7808724.4759422401</v>
      </c>
      <c r="AH270" s="65">
        <f t="shared" si="95"/>
        <v>7863206.1184548</v>
      </c>
      <c r="AI270" s="65">
        <f t="shared" si="95"/>
        <v>7909797.708343639</v>
      </c>
      <c r="AJ270" s="65">
        <f t="shared" si="95"/>
        <v>7956188.2670636401</v>
      </c>
      <c r="AK270" s="65">
        <f t="shared" si="95"/>
        <v>8004261.5480889902</v>
      </c>
      <c r="AL270" s="65">
        <f t="shared" si="95"/>
        <v>8050113.1153430389</v>
      </c>
      <c r="AM270" s="65">
        <f t="shared" si="95"/>
        <v>8098286.3797863992</v>
      </c>
      <c r="AN270" s="65">
        <f t="shared" si="95"/>
        <v>8147656.1109583806</v>
      </c>
      <c r="AO270" s="65">
        <f t="shared" si="95"/>
        <v>8194977.7689876799</v>
      </c>
      <c r="AP270" s="65">
        <f t="shared" si="95"/>
        <v>8239675.7785274806</v>
      </c>
      <c r="AQ270" s="65">
        <f t="shared" si="95"/>
        <v>8291306.2609995995</v>
      </c>
      <c r="AR270" s="65">
        <f t="shared" si="95"/>
        <v>8362328.6377805993</v>
      </c>
      <c r="AS270" s="65">
        <f t="shared" si="95"/>
        <v>8430816.900152009</v>
      </c>
      <c r="AT270" s="65">
        <f t="shared" si="95"/>
        <v>8500273.4134958405</v>
      </c>
      <c r="AU270" s="65">
        <f t="shared" si="95"/>
        <v>8569126.99571741</v>
      </c>
      <c r="AV270" s="65">
        <f t="shared" si="95"/>
        <v>8618827.61032198</v>
      </c>
      <c r="AW270" s="65">
        <f t="shared" si="95"/>
        <v>8659455.2984280009</v>
      </c>
      <c r="AX270" s="65">
        <f t="shared" si="95"/>
        <v>8707788.6582572106</v>
      </c>
      <c r="AY270" s="65">
        <f t="shared" si="95"/>
        <v>8755876.4534849003</v>
      </c>
      <c r="AZ270" s="65">
        <f t="shared" si="95"/>
        <v>8799451.7104000002</v>
      </c>
      <c r="BA270" s="65">
        <f t="shared" si="95"/>
        <v>8804397.5791692492</v>
      </c>
      <c r="BB270" s="65">
        <f t="shared" si="95"/>
        <v>8854987.817798201</v>
      </c>
      <c r="BC270" s="65">
        <f t="shared" si="95"/>
        <v>8909143.2133502401</v>
      </c>
      <c r="BD270" s="65">
        <f t="shared" si="95"/>
        <v>8958907.0401164982</v>
      </c>
      <c r="BE270" s="65">
        <f t="shared" si="95"/>
        <v>9014082.3861646</v>
      </c>
      <c r="BF270" s="65">
        <f t="shared" si="95"/>
        <v>9066291.6864592209</v>
      </c>
      <c r="BG270" s="65">
        <f t="shared" si="95"/>
        <v>9118723.2889180798</v>
      </c>
      <c r="BH270" s="65">
        <f t="shared" si="95"/>
        <v>9139487.6148330588</v>
      </c>
      <c r="BI270" s="65">
        <f t="shared" si="95"/>
        <v>9230623.3604546506</v>
      </c>
      <c r="BJ270" s="65">
        <f t="shared" si="95"/>
        <v>9291534.602960879</v>
      </c>
      <c r="BK270" s="65">
        <f t="shared" si="95"/>
        <v>9606833.29279783</v>
      </c>
      <c r="BL270" s="65">
        <f t="shared" si="95"/>
        <v>9631333.6765872296</v>
      </c>
      <c r="BM270" s="65">
        <f t="shared" si="95"/>
        <v>9654960.6764088608</v>
      </c>
      <c r="BN270" s="65">
        <f t="shared" si="95"/>
        <v>9678156.0546424091</v>
      </c>
      <c r="BO270" s="65">
        <f t="shared" si="95"/>
        <v>9745185.8945257198</v>
      </c>
      <c r="BP270" s="65">
        <f t="shared" si="96"/>
        <v>9769245.7350400202</v>
      </c>
      <c r="BQ270" s="65">
        <f t="shared" si="96"/>
        <v>9788129.104292661</v>
      </c>
      <c r="BR270" s="65">
        <f t="shared" si="96"/>
        <v>9807235.7404291611</v>
      </c>
      <c r="BS270" s="65">
        <f t="shared" si="96"/>
        <v>9826791.5804373007</v>
      </c>
      <c r="BT270" s="65">
        <f t="shared" si="96"/>
        <v>9866975.11149396</v>
      </c>
      <c r="BU270" s="65">
        <f t="shared" si="96"/>
        <v>9895832.6469779983</v>
      </c>
      <c r="BV270" s="65">
        <f t="shared" si="96"/>
        <v>9906077.7966659386</v>
      </c>
      <c r="BW270" s="65">
        <f t="shared" si="96"/>
        <v>9915964.1251555495</v>
      </c>
      <c r="BX270" s="65">
        <f t="shared" si="96"/>
        <v>9914147.7311722301</v>
      </c>
      <c r="BY270" s="65">
        <f t="shared" si="96"/>
        <v>9916732.5509475321</v>
      </c>
      <c r="BZ270" s="65">
        <f t="shared" si="96"/>
        <v>9950027.5395998396</v>
      </c>
      <c r="CA270" s="65">
        <f t="shared" si="96"/>
        <v>9968632.3996001706</v>
      </c>
      <c r="CB270" s="65">
        <f t="shared" si="96"/>
        <v>9998174.9179148898</v>
      </c>
      <c r="CC270" s="65">
        <f t="shared" si="96"/>
        <v>10018387.613161691</v>
      </c>
      <c r="CD270" s="65">
        <f t="shared" si="96"/>
        <v>10040149.94424372</v>
      </c>
      <c r="CE270" s="65">
        <f t="shared" si="96"/>
        <v>10063552.767436739</v>
      </c>
      <c r="CF270" s="65">
        <f t="shared" si="96"/>
        <v>10095374.952341281</v>
      </c>
      <c r="CG270" s="65">
        <f t="shared" si="96"/>
        <v>10108640.76036768</v>
      </c>
      <c r="CH270" s="65">
        <f t="shared" si="96"/>
        <v>10118996.445017001</v>
      </c>
      <c r="CI270" s="65">
        <f t="shared" si="96"/>
        <v>10110459.225091079</v>
      </c>
      <c r="CJ270" s="65">
        <f t="shared" si="96"/>
        <v>10118599.023904139</v>
      </c>
      <c r="CK270" s="65">
        <f t="shared" si="96"/>
        <v>10135655.98927515</v>
      </c>
      <c r="CL270" s="65">
        <f t="shared" si="96"/>
        <v>10183258.945950901</v>
      </c>
      <c r="CM270" s="65">
        <f t="shared" si="96"/>
        <v>10167958.848090749</v>
      </c>
      <c r="CN270" s="65">
        <f t="shared" si="96"/>
        <v>10198006.962921001</v>
      </c>
      <c r="CO270" s="65">
        <f t="shared" si="96"/>
        <v>10217027.717381751</v>
      </c>
      <c r="CP270" s="65">
        <f t="shared" si="96"/>
        <v>10238468.398945268</v>
      </c>
      <c r="CQ270" s="65">
        <f t="shared" si="96"/>
        <v>10223224.0277662</v>
      </c>
      <c r="CR270" s="65">
        <f t="shared" si="96"/>
        <v>10240011.054331299</v>
      </c>
      <c r="CS270" s="65">
        <f t="shared" si="96"/>
        <v>10262409.5876715</v>
      </c>
      <c r="CT270" s="65">
        <f t="shared" si="96"/>
        <v>10282820.18917504</v>
      </c>
      <c r="CU270" s="65">
        <f t="shared" si="96"/>
        <v>10307232.371181149</v>
      </c>
      <c r="CV270" s="65">
        <f t="shared" si="96"/>
        <v>10331417.066257522</v>
      </c>
      <c r="CW270" s="65">
        <f t="shared" si="96"/>
        <v>10355518.211831849</v>
      </c>
      <c r="CX270" s="65">
        <f t="shared" si="96"/>
        <v>10362442.569540139</v>
      </c>
      <c r="CY270" s="65">
        <f t="shared" si="96"/>
        <v>10390996.145407321</v>
      </c>
      <c r="CZ270" s="65">
        <f t="shared" si="96"/>
        <v>10415949.020929199</v>
      </c>
      <c r="DA270" s="65">
        <f t="shared" si="96"/>
        <v>10440682.167774679</v>
      </c>
      <c r="DB270" s="65">
        <f t="shared" si="96"/>
        <v>10480583.648300041</v>
      </c>
      <c r="DC270" s="65">
        <f t="shared" si="96"/>
        <v>10521709.583000399</v>
      </c>
      <c r="DD270" s="65">
        <f t="shared" si="96"/>
        <v>10557991.08119645</v>
      </c>
      <c r="DE270" s="65">
        <f t="shared" si="96"/>
        <v>10596299.588886</v>
      </c>
      <c r="DF270" s="65">
        <f t="shared" si="96"/>
        <v>10629286.3467004</v>
      </c>
      <c r="DG270" s="65">
        <f t="shared" si="96"/>
        <v>10664507.699324699</v>
      </c>
      <c r="DH270" s="65">
        <f t="shared" si="96"/>
        <v>10696622.86039572</v>
      </c>
      <c r="DI270" s="65">
        <f t="shared" si="96"/>
        <v>10727426.929978361</v>
      </c>
      <c r="DJ270" s="65">
        <f t="shared" si="96"/>
        <v>10762621.623575248</v>
      </c>
      <c r="DK270" s="65">
        <f t="shared" si="96"/>
        <v>10663812.33637986</v>
      </c>
      <c r="DL270" s="65">
        <f t="shared" si="96"/>
        <v>10699036.53270117</v>
      </c>
      <c r="DM270" s="65">
        <f t="shared" si="96"/>
        <v>10699431.26783959</v>
      </c>
      <c r="DN270" s="65">
        <f t="shared" si="96"/>
        <v>10733560.80786108</v>
      </c>
      <c r="DO270" s="65">
        <f t="shared" si="96"/>
        <v>10757985.466654889</v>
      </c>
      <c r="DP270" s="65">
        <f t="shared" si="96"/>
        <v>10783192.75710348</v>
      </c>
      <c r="DQ270" s="65">
        <f t="shared" si="96"/>
        <v>10786206.0211653</v>
      </c>
      <c r="DR270" s="65">
        <f t="shared" si="96"/>
        <v>10807302.9872649</v>
      </c>
      <c r="DS270" s="65">
        <f t="shared" si="96"/>
        <v>10808957.929600321</v>
      </c>
      <c r="DT270" s="65">
        <f t="shared" si="96"/>
        <v>10765421.488919608</v>
      </c>
      <c r="DU270" s="65">
        <f t="shared" si="96"/>
        <v>10767952.090856239</v>
      </c>
      <c r="DV270" s="65">
        <f t="shared" si="96"/>
        <v>10769159.7036548</v>
      </c>
      <c r="DW270" s="65">
        <f t="shared" si="96"/>
        <v>10769809.87580388</v>
      </c>
      <c r="DX270" s="65">
        <f t="shared" si="96"/>
        <v>10772296.625529921</v>
      </c>
      <c r="DY270" s="65">
        <f t="shared" si="96"/>
        <v>10773948.492851701</v>
      </c>
      <c r="DZ270" s="65">
        <f t="shared" si="96"/>
        <v>10833210.103769241</v>
      </c>
      <c r="EA270" s="65">
        <f t="shared" si="96"/>
        <v>10834409.764106728</v>
      </c>
      <c r="EB270" s="65">
        <f t="shared" ref="EB270:EQ285" si="98">SUMIFS(EB$6:EB$205,$A$6:$A$205,$B270,$B$6:$B$205,$B$208)*SUMIFS(EB$6:EB$205,$A$6:$A$205,$B270,$B$6:$B$205,$B$209)/100</f>
        <v>10836070.478488201</v>
      </c>
      <c r="EC270" s="65">
        <f t="shared" si="98"/>
        <v>10818189.92398056</v>
      </c>
      <c r="ED270" s="65">
        <f t="shared" si="98"/>
        <v>10789864.787548471</v>
      </c>
      <c r="EE270" s="65">
        <f t="shared" si="98"/>
        <v>10779978.5292555</v>
      </c>
      <c r="EF270" s="65">
        <f t="shared" si="98"/>
        <v>10674091.03670565</v>
      </c>
      <c r="EG270" s="65">
        <f t="shared" si="98"/>
        <v>10671285.336250601</v>
      </c>
      <c r="EH270" s="65">
        <f t="shared" si="98"/>
        <v>10664485.204786789</v>
      </c>
      <c r="EI270" s="65">
        <f t="shared" si="98"/>
        <v>10667062.83382944</v>
      </c>
      <c r="EJ270" s="65">
        <f t="shared" si="98"/>
        <v>10670291.560412899</v>
      </c>
      <c r="EK270" s="65">
        <f t="shared" si="98"/>
        <v>10673424.32486224</v>
      </c>
      <c r="EL270" s="65">
        <f t="shared" si="98"/>
        <v>10677482.66325576</v>
      </c>
      <c r="EM270" s="65">
        <f t="shared" si="98"/>
        <v>10680685.79635584</v>
      </c>
      <c r="EN270" s="65">
        <f t="shared" si="98"/>
        <v>10674883.177826181</v>
      </c>
      <c r="EO270" s="65">
        <f t="shared" si="98"/>
        <v>10794203.2115172</v>
      </c>
      <c r="EP270" s="65">
        <f t="shared" si="98"/>
        <v>10793296.609049499</v>
      </c>
      <c r="EQ270" s="65">
        <f t="shared" si="98"/>
        <v>10776265.1771664</v>
      </c>
      <c r="ER270" s="65">
        <f t="shared" ref="ER270:FG293" si="99">SUMIFS(ER$6:ER$205,$A$6:$A$205,$B270,$B$6:$B$205,$B$208)*SUMIFS(ER$6:ER$205,$A$6:$A$205,$B270,$B$6:$B$205,$B$209)/100</f>
        <v>10777959.22213251</v>
      </c>
      <c r="ES270" s="65">
        <f t="shared" si="99"/>
        <v>10780784.78206104</v>
      </c>
      <c r="ET270" s="65">
        <f t="shared" si="99"/>
        <v>10789346.652186899</v>
      </c>
      <c r="EU270" s="65">
        <f t="shared" si="99"/>
        <v>10790621.92193768</v>
      </c>
      <c r="EV270" s="65">
        <f t="shared" si="99"/>
        <v>10812223.072030161</v>
      </c>
      <c r="EW270" s="65">
        <f t="shared" si="99"/>
        <v>10824430.015175762</v>
      </c>
      <c r="EX270" s="65">
        <f t="shared" si="99"/>
        <v>10840998.818699429</v>
      </c>
      <c r="EY270" s="65">
        <f t="shared" si="99"/>
        <v>10855615.184393398</v>
      </c>
      <c r="EZ270" s="65">
        <f t="shared" si="99"/>
        <v>10788414.45959097</v>
      </c>
      <c r="FA270" s="65">
        <f t="shared" si="99"/>
        <v>10800310.05261432</v>
      </c>
      <c r="FB270" s="65">
        <f t="shared" si="99"/>
        <v>10807722.21877625</v>
      </c>
      <c r="FC270" s="65">
        <f t="shared" si="99"/>
        <v>10818982.705760099</v>
      </c>
      <c r="FD270" s="65">
        <f t="shared" si="99"/>
        <v>10796295.903559081</v>
      </c>
      <c r="FE270" s="65">
        <f t="shared" si="99"/>
        <v>10833938.611841671</v>
      </c>
      <c r="FF270" s="65">
        <f t="shared" si="99"/>
        <v>10522567.633719459</v>
      </c>
      <c r="FG270" s="65">
        <f t="shared" si="99"/>
        <v>10538540.707592379</v>
      </c>
      <c r="FH270" s="65">
        <f t="shared" ref="FH270:FW285" si="100">SUMIFS(FH$6:FH$205,$A$6:$A$205,$B270,$B$6:$B$205,$B$208)*SUMIFS(FH$6:FH$205,$A$6:$A$205,$B270,$B$6:$B$205,$B$209)/100</f>
        <v>10644381.927175051</v>
      </c>
      <c r="FI270" s="65">
        <f t="shared" si="100"/>
        <v>10727514.625556</v>
      </c>
      <c r="FJ270" s="65">
        <f t="shared" si="100"/>
        <v>10802167.91812418</v>
      </c>
      <c r="FK270" s="65">
        <f t="shared" si="100"/>
        <v>10872427.61672331</v>
      </c>
      <c r="FL270" s="65">
        <f t="shared" si="100"/>
        <v>10957546.887405949</v>
      </c>
      <c r="FM270" s="65">
        <f t="shared" si="100"/>
        <v>11036701.610582102</v>
      </c>
      <c r="FN270" s="65">
        <f t="shared" si="100"/>
        <v>11117326.990913551</v>
      </c>
      <c r="FO270" s="65">
        <f t="shared" si="100"/>
        <v>11198461.09581078</v>
      </c>
      <c r="FP270" s="65">
        <f t="shared" si="100"/>
        <v>11275632.880514948</v>
      </c>
      <c r="FQ270" s="65">
        <f t="shared" si="100"/>
        <v>11349951.60904263</v>
      </c>
      <c r="FR270" s="65">
        <f t="shared" si="100"/>
        <v>11424954.222317999</v>
      </c>
      <c r="FS270" s="65">
        <f t="shared" si="100"/>
        <v>11505869.155201718</v>
      </c>
      <c r="FT270" s="65">
        <f t="shared" si="100"/>
        <v>11583180.87129792</v>
      </c>
      <c r="FU270" s="65">
        <f t="shared" si="100"/>
        <v>11661742.498669179</v>
      </c>
      <c r="FV270" s="65">
        <f t="shared" si="100"/>
        <v>11740487.772244172</v>
      </c>
      <c r="FW270" s="65">
        <f t="shared" si="100"/>
        <v>11816599.166330637</v>
      </c>
      <c r="FX270" s="65">
        <f t="shared" si="97"/>
        <v>11883665.5766453</v>
      </c>
      <c r="FY270" s="65">
        <f t="shared" si="97"/>
        <v>11953809.033765819</v>
      </c>
      <c r="FZ270" s="65">
        <f t="shared" si="97"/>
        <v>12024194.763257898</v>
      </c>
      <c r="GA270" s="65">
        <f t="shared" si="97"/>
        <v>12113129.40167078</v>
      </c>
      <c r="GB270" s="65"/>
    </row>
    <row r="271" spans="2:185" s="29" customFormat="1" x14ac:dyDescent="0.2">
      <c r="B271" s="29" t="s">
        <v>46</v>
      </c>
      <c r="C271" s="65">
        <f t="shared" si="94"/>
        <v>12742583.820272582</v>
      </c>
      <c r="D271" s="65">
        <f t="shared" si="95"/>
        <v>11223222.620590817</v>
      </c>
      <c r="E271" s="65">
        <f t="shared" si="95"/>
        <v>11409584.707038838</v>
      </c>
      <c r="F271" s="65">
        <f t="shared" si="95"/>
        <v>11431019.169658709</v>
      </c>
      <c r="G271" s="65">
        <f t="shared" si="95"/>
        <v>11670379.795980498</v>
      </c>
      <c r="H271" s="65">
        <f t="shared" si="95"/>
        <v>11659776.71501446</v>
      </c>
      <c r="I271" s="65">
        <f t="shared" si="95"/>
        <v>11677504.094355518</v>
      </c>
      <c r="J271" s="65">
        <f t="shared" si="95"/>
        <v>11786193.767250203</v>
      </c>
      <c r="K271" s="65">
        <f t="shared" si="95"/>
        <v>11956444.753803551</v>
      </c>
      <c r="L271" s="65">
        <f t="shared" si="95"/>
        <v>11775737.094518971</v>
      </c>
      <c r="M271" s="65">
        <f t="shared" si="95"/>
        <v>11909944.779005818</v>
      </c>
      <c r="N271" s="65">
        <f t="shared" si="95"/>
        <v>12225106.457864299</v>
      </c>
      <c r="O271" s="65">
        <f t="shared" si="95"/>
        <v>11757685.438991198</v>
      </c>
      <c r="P271" s="65">
        <f t="shared" si="95"/>
        <v>11900346.25301568</v>
      </c>
      <c r="Q271" s="65">
        <f t="shared" si="95"/>
        <v>11892716.9364645</v>
      </c>
      <c r="R271" s="65">
        <f t="shared" si="95"/>
        <v>11907003.5909575</v>
      </c>
      <c r="S271" s="65">
        <f t="shared" si="95"/>
        <v>13254683.192955129</v>
      </c>
      <c r="T271" s="65">
        <f t="shared" si="95"/>
        <v>13322576.57061708</v>
      </c>
      <c r="U271" s="65">
        <f t="shared" si="95"/>
        <v>13377805.650996082</v>
      </c>
      <c r="V271" s="65">
        <f t="shared" si="95"/>
        <v>13485264.17432854</v>
      </c>
      <c r="W271" s="65">
        <f t="shared" si="95"/>
        <v>13920957.285963601</v>
      </c>
      <c r="X271" s="65">
        <f t="shared" si="95"/>
        <v>13916058.759921569</v>
      </c>
      <c r="Y271" s="65">
        <f t="shared" si="95"/>
        <v>13946333.965827638</v>
      </c>
      <c r="Z271" s="65">
        <f t="shared" si="95"/>
        <v>14289823.748587981</v>
      </c>
      <c r="AA271" s="65">
        <f t="shared" si="95"/>
        <v>14336195.51028868</v>
      </c>
      <c r="AB271" s="65">
        <f t="shared" si="95"/>
        <v>14527968.987829799</v>
      </c>
      <c r="AC271" s="65">
        <f t="shared" si="95"/>
        <v>14635988.71328984</v>
      </c>
      <c r="AD271" s="65">
        <f t="shared" si="95"/>
        <v>14918216.51428416</v>
      </c>
      <c r="AE271" s="65">
        <f t="shared" si="95"/>
        <v>14868300.054987518</v>
      </c>
      <c r="AF271" s="65">
        <f t="shared" si="95"/>
        <v>14662975.774469759</v>
      </c>
      <c r="AG271" s="65">
        <f t="shared" si="95"/>
        <v>15344557.52401506</v>
      </c>
      <c r="AH271" s="65">
        <f t="shared" si="95"/>
        <v>15462994.317264259</v>
      </c>
      <c r="AI271" s="65">
        <f t="shared" si="95"/>
        <v>15566158.821577359</v>
      </c>
      <c r="AJ271" s="65">
        <f t="shared" si="95"/>
        <v>15576373.734341402</v>
      </c>
      <c r="AK271" s="65">
        <f t="shared" si="95"/>
        <v>16141934.2033544</v>
      </c>
      <c r="AL271" s="65">
        <f t="shared" si="95"/>
        <v>16265166.953967148</v>
      </c>
      <c r="AM271" s="65">
        <f t="shared" si="95"/>
        <v>16294460.947432211</v>
      </c>
      <c r="AN271" s="65">
        <f t="shared" si="95"/>
        <v>15996992.95445076</v>
      </c>
      <c r="AO271" s="65">
        <f t="shared" si="95"/>
        <v>16079717.590289431</v>
      </c>
      <c r="AP271" s="65">
        <f t="shared" si="95"/>
        <v>16026510.669918478</v>
      </c>
      <c r="AQ271" s="65">
        <f t="shared" si="95"/>
        <v>15719747.033233387</v>
      </c>
      <c r="AR271" s="65">
        <f t="shared" si="95"/>
        <v>15822791.997751161</v>
      </c>
      <c r="AS271" s="65">
        <f t="shared" si="95"/>
        <v>16340196.16745504</v>
      </c>
      <c r="AT271" s="65">
        <f t="shared" si="95"/>
        <v>16461760.99479246</v>
      </c>
      <c r="AU271" s="65">
        <f t="shared" si="95"/>
        <v>16672500.27211656</v>
      </c>
      <c r="AV271" s="65">
        <f t="shared" si="95"/>
        <v>16750696.637128636</v>
      </c>
      <c r="AW271" s="65">
        <f t="shared" si="95"/>
        <v>15471754.29690792</v>
      </c>
      <c r="AX271" s="65">
        <f t="shared" si="95"/>
        <v>15486488.096745599</v>
      </c>
      <c r="AY271" s="65">
        <f t="shared" si="95"/>
        <v>15214202.45942436</v>
      </c>
      <c r="AZ271" s="65">
        <f t="shared" si="95"/>
        <v>15264383.063020721</v>
      </c>
      <c r="BA271" s="65">
        <f t="shared" si="95"/>
        <v>14854246.328437071</v>
      </c>
      <c r="BB271" s="65">
        <f t="shared" si="95"/>
        <v>14941140.092286341</v>
      </c>
      <c r="BC271" s="65">
        <f t="shared" si="95"/>
        <v>15081971.2563834</v>
      </c>
      <c r="BD271" s="65">
        <f t="shared" si="95"/>
        <v>15097413.118115192</v>
      </c>
      <c r="BE271" s="65">
        <f t="shared" si="95"/>
        <v>15252949.046796799</v>
      </c>
      <c r="BF271" s="65">
        <f t="shared" si="95"/>
        <v>15426241.274663661</v>
      </c>
      <c r="BG271" s="65">
        <f t="shared" si="95"/>
        <v>15461213.63111675</v>
      </c>
      <c r="BH271" s="65">
        <f t="shared" si="95"/>
        <v>15214970.810382951</v>
      </c>
      <c r="BI271" s="65">
        <f t="shared" si="95"/>
        <v>15339720.73824973</v>
      </c>
      <c r="BJ271" s="65">
        <f t="shared" si="95"/>
        <v>15445892.771865051</v>
      </c>
      <c r="BK271" s="65">
        <f t="shared" si="95"/>
        <v>15582166.908417361</v>
      </c>
      <c r="BL271" s="65">
        <f t="shared" si="95"/>
        <v>15617407.123938181</v>
      </c>
      <c r="BM271" s="65">
        <f t="shared" si="95"/>
        <v>15647690.512318501</v>
      </c>
      <c r="BN271" s="65">
        <f t="shared" si="95"/>
        <v>15466050.604621539</v>
      </c>
      <c r="BO271" s="65">
        <f t="shared" si="95"/>
        <v>14966676.014192631</v>
      </c>
      <c r="BP271" s="65">
        <f t="shared" si="96"/>
        <v>14912117.859413043</v>
      </c>
      <c r="BQ271" s="65">
        <f t="shared" si="96"/>
        <v>14969687.465438372</v>
      </c>
      <c r="BR271" s="65">
        <f t="shared" si="96"/>
        <v>14355050.2623441</v>
      </c>
      <c r="BS271" s="65">
        <f t="shared" si="96"/>
        <v>14278311.755130328</v>
      </c>
      <c r="BT271" s="65">
        <f t="shared" si="96"/>
        <v>14357250.25855875</v>
      </c>
      <c r="BU271" s="65">
        <f t="shared" si="96"/>
        <v>14743219.371248879</v>
      </c>
      <c r="BV271" s="65">
        <f t="shared" si="96"/>
        <v>14736104.4495885</v>
      </c>
      <c r="BW271" s="65">
        <f t="shared" si="96"/>
        <v>14705938.852837501</v>
      </c>
      <c r="BX271" s="65">
        <f t="shared" si="96"/>
        <v>14743329.764694801</v>
      </c>
      <c r="BY271" s="65">
        <f t="shared" si="96"/>
        <v>14776006.801788328</v>
      </c>
      <c r="BZ271" s="65">
        <f t="shared" si="96"/>
        <v>14937775.988401201</v>
      </c>
      <c r="CA271" s="65">
        <f t="shared" si="96"/>
        <v>14845580.95989294</v>
      </c>
      <c r="CB271" s="65">
        <f t="shared" si="96"/>
        <v>14935740.0742008</v>
      </c>
      <c r="CC271" s="65">
        <f t="shared" si="96"/>
        <v>14580699.869351011</v>
      </c>
      <c r="CD271" s="65">
        <f t="shared" si="96"/>
        <v>14784642.258421862</v>
      </c>
      <c r="CE271" s="65">
        <f t="shared" si="96"/>
        <v>14837441.317384701</v>
      </c>
      <c r="CF271" s="65">
        <f t="shared" si="96"/>
        <v>14918385.009518221</v>
      </c>
      <c r="CG271" s="65">
        <f t="shared" si="96"/>
        <v>14986401.72721556</v>
      </c>
      <c r="CH271" s="65">
        <f t="shared" si="96"/>
        <v>15233278.126824802</v>
      </c>
      <c r="CI271" s="65">
        <f t="shared" si="96"/>
        <v>15215559.074212251</v>
      </c>
      <c r="CJ271" s="65">
        <f t="shared" si="96"/>
        <v>16111529.981866999</v>
      </c>
      <c r="CK271" s="65">
        <f t="shared" si="96"/>
        <v>15289464.394786</v>
      </c>
      <c r="CL271" s="65">
        <f t="shared" si="96"/>
        <v>15451170.80001173</v>
      </c>
      <c r="CM271" s="65">
        <f t="shared" si="96"/>
        <v>15460497.0982311</v>
      </c>
      <c r="CN271" s="65">
        <f t="shared" si="96"/>
        <v>15685496.449840801</v>
      </c>
      <c r="CO271" s="65">
        <f t="shared" si="96"/>
        <v>15725808.11370481</v>
      </c>
      <c r="CP271" s="65">
        <f t="shared" si="96"/>
        <v>15614334.175388759</v>
      </c>
      <c r="CQ271" s="65">
        <f t="shared" si="96"/>
        <v>15669751.97596032</v>
      </c>
      <c r="CR271" s="65">
        <f t="shared" si="96"/>
        <v>15692315.01667756</v>
      </c>
      <c r="CS271" s="65">
        <f t="shared" si="96"/>
        <v>15937465.884496938</v>
      </c>
      <c r="CT271" s="65">
        <f t="shared" si="96"/>
        <v>16031204.149773501</v>
      </c>
      <c r="CU271" s="65">
        <f t="shared" si="96"/>
        <v>16148319.940610239</v>
      </c>
      <c r="CV271" s="65">
        <f t="shared" si="96"/>
        <v>18006201.867969941</v>
      </c>
      <c r="CW271" s="65">
        <f t="shared" si="96"/>
        <v>17977932.71334292</v>
      </c>
      <c r="CX271" s="65">
        <f t="shared" si="96"/>
        <v>21883008.477708001</v>
      </c>
      <c r="CY271" s="65">
        <f t="shared" si="96"/>
        <v>24351686.785938822</v>
      </c>
      <c r="CZ271" s="65">
        <f t="shared" si="96"/>
        <v>24383423.24010336</v>
      </c>
      <c r="DA271" s="65">
        <f t="shared" si="96"/>
        <v>24374900.648108028</v>
      </c>
      <c r="DB271" s="65">
        <f t="shared" si="96"/>
        <v>24393505.678843752</v>
      </c>
      <c r="DC271" s="65">
        <f t="shared" si="96"/>
        <v>24653324.541231681</v>
      </c>
      <c r="DD271" s="65">
        <f t="shared" si="96"/>
        <v>24902137.766516175</v>
      </c>
      <c r="DE271" s="65">
        <f t="shared" si="96"/>
        <v>24766235.46631464</v>
      </c>
      <c r="DF271" s="65">
        <f t="shared" si="96"/>
        <v>24761349.186131787</v>
      </c>
      <c r="DG271" s="65">
        <f t="shared" si="96"/>
        <v>24772315.939340763</v>
      </c>
      <c r="DH271" s="65">
        <f t="shared" si="96"/>
        <v>24863997.279695999</v>
      </c>
      <c r="DI271" s="65">
        <f t="shared" si="96"/>
        <v>24302414.381530024</v>
      </c>
      <c r="DJ271" s="65">
        <f t="shared" si="96"/>
        <v>24069972.253603779</v>
      </c>
      <c r="DK271" s="65">
        <f t="shared" si="96"/>
        <v>24065771.146484423</v>
      </c>
      <c r="DL271" s="65">
        <f t="shared" si="96"/>
        <v>24003809.625335041</v>
      </c>
      <c r="DM271" s="65">
        <f t="shared" si="96"/>
        <v>24323377.472397197</v>
      </c>
      <c r="DN271" s="65">
        <f t="shared" si="96"/>
        <v>24404757.615757924</v>
      </c>
      <c r="DO271" s="65">
        <f t="shared" si="96"/>
        <v>24468223.94342728</v>
      </c>
      <c r="DP271" s="65">
        <f t="shared" si="96"/>
        <v>24749645.632285062</v>
      </c>
      <c r="DQ271" s="65">
        <f t="shared" si="96"/>
        <v>24523081.198192362</v>
      </c>
      <c r="DR271" s="65">
        <f t="shared" si="96"/>
        <v>24599345.539732013</v>
      </c>
      <c r="DS271" s="65">
        <f t="shared" si="96"/>
        <v>24644559.031158596</v>
      </c>
      <c r="DT271" s="65">
        <f t="shared" si="96"/>
        <v>24692118.560720682</v>
      </c>
      <c r="DU271" s="65">
        <f t="shared" si="96"/>
        <v>24697456.181818862</v>
      </c>
      <c r="DV271" s="65">
        <f t="shared" si="96"/>
        <v>24622898.360638808</v>
      </c>
      <c r="DW271" s="65">
        <f t="shared" si="96"/>
        <v>24264334.867425766</v>
      </c>
      <c r="DX271" s="65">
        <f t="shared" si="96"/>
        <v>23927495.190416504</v>
      </c>
      <c r="DY271" s="65">
        <f t="shared" si="96"/>
        <v>23534706.98013043</v>
      </c>
      <c r="DZ271" s="65">
        <f t="shared" si="96"/>
        <v>21586922.926474109</v>
      </c>
      <c r="EA271" s="65">
        <f t="shared" si="96"/>
        <v>22472446.230008401</v>
      </c>
      <c r="EB271" s="65">
        <f t="shared" si="98"/>
        <v>18686445.588916246</v>
      </c>
      <c r="EC271" s="65">
        <f t="shared" si="98"/>
        <v>16892384.900382809</v>
      </c>
      <c r="ED271" s="65">
        <f t="shared" si="98"/>
        <v>16880286.12662293</v>
      </c>
      <c r="EE271" s="65">
        <f t="shared" si="98"/>
        <v>16770577.330027558</v>
      </c>
      <c r="EF271" s="65">
        <f t="shared" si="98"/>
        <v>16969632.418677319</v>
      </c>
      <c r="EG271" s="65">
        <f t="shared" si="98"/>
        <v>17125269.627224501</v>
      </c>
      <c r="EH271" s="65">
        <f t="shared" si="98"/>
        <v>17607621.111809161</v>
      </c>
      <c r="EI271" s="65">
        <f t="shared" si="98"/>
        <v>17762061.337092869</v>
      </c>
      <c r="EJ271" s="65">
        <f t="shared" si="98"/>
        <v>17882820.725348439</v>
      </c>
      <c r="EK271" s="65">
        <f t="shared" si="98"/>
        <v>17754735.619622398</v>
      </c>
      <c r="EL271" s="65">
        <f t="shared" si="98"/>
        <v>17847215.35324306</v>
      </c>
      <c r="EM271" s="65">
        <f t="shared" si="98"/>
        <v>17591236.310266402</v>
      </c>
      <c r="EN271" s="65">
        <f t="shared" si="98"/>
        <v>17615739.039525002</v>
      </c>
      <c r="EO271" s="65">
        <f t="shared" si="98"/>
        <v>17908458.897470511</v>
      </c>
      <c r="EP271" s="65">
        <f t="shared" si="98"/>
        <v>18098226.403712284</v>
      </c>
      <c r="EQ271" s="65">
        <f t="shared" si="98"/>
        <v>18108888.355617959</v>
      </c>
      <c r="ER271" s="65">
        <f t="shared" si="99"/>
        <v>18174640.372426599</v>
      </c>
      <c r="ES271" s="65">
        <f t="shared" si="99"/>
        <v>17581255.826983798</v>
      </c>
      <c r="ET271" s="65">
        <f t="shared" si="99"/>
        <v>16764146.932643091</v>
      </c>
      <c r="EU271" s="65">
        <f t="shared" si="99"/>
        <v>16727040.713508449</v>
      </c>
      <c r="EV271" s="65">
        <f t="shared" si="99"/>
        <v>16891773.04726015</v>
      </c>
      <c r="EW271" s="65">
        <f t="shared" si="99"/>
        <v>17043142.42327103</v>
      </c>
      <c r="EX271" s="65">
        <f t="shared" si="99"/>
        <v>17207180.682613201</v>
      </c>
      <c r="EY271" s="65">
        <f t="shared" si="99"/>
        <v>17244878.706753001</v>
      </c>
      <c r="EZ271" s="65">
        <f t="shared" si="99"/>
        <v>17186550.924782861</v>
      </c>
      <c r="FA271" s="65">
        <f t="shared" si="99"/>
        <v>17558556.22777608</v>
      </c>
      <c r="FB271" s="65">
        <f t="shared" si="99"/>
        <v>18191865.26376804</v>
      </c>
      <c r="FC271" s="65">
        <f t="shared" si="99"/>
        <v>18493353.336207639</v>
      </c>
      <c r="FD271" s="65">
        <f t="shared" si="99"/>
        <v>18596557.874357279</v>
      </c>
      <c r="FE271" s="65">
        <f t="shared" si="99"/>
        <v>17962391.924727302</v>
      </c>
      <c r="FF271" s="65">
        <f t="shared" si="99"/>
        <v>17913692.576739892</v>
      </c>
      <c r="FG271" s="65">
        <f t="shared" si="99"/>
        <v>18046835.646364912</v>
      </c>
      <c r="FH271" s="65">
        <f t="shared" si="100"/>
        <v>18146712.201346561</v>
      </c>
      <c r="FI271" s="65">
        <f t="shared" si="100"/>
        <v>18340954.153351542</v>
      </c>
      <c r="FJ271" s="65">
        <f t="shared" si="100"/>
        <v>18468818.404211</v>
      </c>
      <c r="FK271" s="65">
        <f t="shared" si="100"/>
        <v>18588411.502758719</v>
      </c>
      <c r="FL271" s="65">
        <f t="shared" si="100"/>
        <v>18711995.60885796</v>
      </c>
      <c r="FM271" s="65">
        <f t="shared" si="100"/>
        <v>18897805.400910299</v>
      </c>
      <c r="FN271" s="65">
        <f t="shared" si="100"/>
        <v>18691164.719088171</v>
      </c>
      <c r="FO271" s="65">
        <f t="shared" si="100"/>
        <v>18759015.958301727</v>
      </c>
      <c r="FP271" s="65">
        <f t="shared" si="100"/>
        <v>18870691.061452702</v>
      </c>
      <c r="FQ271" s="65">
        <f t="shared" si="100"/>
        <v>18976802.858248748</v>
      </c>
      <c r="FR271" s="65">
        <f t="shared" si="100"/>
        <v>19197000.48724227</v>
      </c>
      <c r="FS271" s="65">
        <f t="shared" si="100"/>
        <v>19324501.588152319</v>
      </c>
      <c r="FT271" s="65">
        <f t="shared" si="100"/>
        <v>19553546.935856678</v>
      </c>
      <c r="FU271" s="65">
        <f t="shared" si="100"/>
        <v>19665885.588490337</v>
      </c>
      <c r="FV271" s="65">
        <f t="shared" si="100"/>
        <v>18994554.266843513</v>
      </c>
      <c r="FW271" s="65">
        <f t="shared" si="100"/>
        <v>19235832.523212403</v>
      </c>
      <c r="FX271" s="65">
        <f t="shared" si="97"/>
        <v>19322928.977364149</v>
      </c>
      <c r="FY271" s="65">
        <f t="shared" si="97"/>
        <v>19522838.46790396</v>
      </c>
      <c r="FZ271" s="65">
        <f t="shared" si="97"/>
        <v>19666527.647214197</v>
      </c>
      <c r="GA271" s="65">
        <f t="shared" si="97"/>
        <v>19261405.211792119</v>
      </c>
      <c r="GB271" s="65"/>
    </row>
    <row r="272" spans="2:185" s="29" customFormat="1" x14ac:dyDescent="0.2">
      <c r="B272" s="29" t="s">
        <v>90</v>
      </c>
      <c r="C272" s="65">
        <f t="shared" si="94"/>
        <v>4103057.0243648998</v>
      </c>
      <c r="D272" s="65">
        <f t="shared" si="95"/>
        <v>4104113.69992832</v>
      </c>
      <c r="E272" s="65">
        <f t="shared" si="95"/>
        <v>4101926.5078107305</v>
      </c>
      <c r="F272" s="65">
        <f t="shared" si="95"/>
        <v>4102249.3453357602</v>
      </c>
      <c r="G272" s="65">
        <f t="shared" si="95"/>
        <v>4100689.4549001697</v>
      </c>
      <c r="H272" s="65">
        <f t="shared" si="95"/>
        <v>4102058.47431836</v>
      </c>
      <c r="I272" s="65">
        <f t="shared" si="95"/>
        <v>4086764.2232951997</v>
      </c>
      <c r="J272" s="65">
        <f t="shared" si="95"/>
        <v>4089164.8610292701</v>
      </c>
      <c r="K272" s="65">
        <f t="shared" si="95"/>
        <v>4090628.3937957902</v>
      </c>
      <c r="L272" s="65">
        <f t="shared" si="95"/>
        <v>4079565.7946510999</v>
      </c>
      <c r="M272" s="65">
        <f t="shared" si="95"/>
        <v>4076804.1128313304</v>
      </c>
      <c r="N272" s="65">
        <f t="shared" si="95"/>
        <v>4074876.099558</v>
      </c>
      <c r="O272" s="65">
        <f t="shared" si="95"/>
        <v>4073150.9007935999</v>
      </c>
      <c r="P272" s="65">
        <f t="shared" si="95"/>
        <v>4065829.4143182803</v>
      </c>
      <c r="Q272" s="65">
        <f t="shared" si="95"/>
        <v>4063377.1911888402</v>
      </c>
      <c r="R272" s="65">
        <f t="shared" si="95"/>
        <v>4104835.1304546599</v>
      </c>
      <c r="S272" s="65">
        <f t="shared" si="95"/>
        <v>4195589.7900609402</v>
      </c>
      <c r="T272" s="65">
        <f t="shared" si="95"/>
        <v>4195523.9867405705</v>
      </c>
      <c r="U272" s="65">
        <f t="shared" si="95"/>
        <v>4197044.04824284</v>
      </c>
      <c r="V272" s="65">
        <f t="shared" si="95"/>
        <v>4198251.9712574994</v>
      </c>
      <c r="W272" s="65">
        <f t="shared" si="95"/>
        <v>4219532.77495992</v>
      </c>
      <c r="X272" s="65">
        <f t="shared" si="95"/>
        <v>4219358.6640424002</v>
      </c>
      <c r="Y272" s="65">
        <f t="shared" si="95"/>
        <v>4209665.66561398</v>
      </c>
      <c r="Z272" s="65">
        <f t="shared" si="95"/>
        <v>4199699.5570215005</v>
      </c>
      <c r="AA272" s="65">
        <f t="shared" si="95"/>
        <v>4199732.3040613206</v>
      </c>
      <c r="AB272" s="65">
        <f t="shared" si="95"/>
        <v>4201897.5831542797</v>
      </c>
      <c r="AC272" s="65">
        <f t="shared" si="95"/>
        <v>4194404.7959363107</v>
      </c>
      <c r="AD272" s="65">
        <f t="shared" si="95"/>
        <v>4194969.8311294802</v>
      </c>
      <c r="AE272" s="65">
        <f t="shared" si="95"/>
        <v>4199368.9444872104</v>
      </c>
      <c r="AF272" s="65">
        <f t="shared" si="95"/>
        <v>4282183.0869509606</v>
      </c>
      <c r="AG272" s="65">
        <f t="shared" si="95"/>
        <v>4327077.1848409595</v>
      </c>
      <c r="AH272" s="65">
        <f t="shared" si="95"/>
        <v>4344878.0988213997</v>
      </c>
      <c r="AI272" s="65">
        <f t="shared" si="95"/>
        <v>4370437.9065303998</v>
      </c>
      <c r="AJ272" s="65">
        <f t="shared" si="95"/>
        <v>4388363.8561955001</v>
      </c>
      <c r="AK272" s="65">
        <f t="shared" si="95"/>
        <v>4330765.3438007403</v>
      </c>
      <c r="AL272" s="65">
        <f t="shared" si="95"/>
        <v>4350204.8267325005</v>
      </c>
      <c r="AM272" s="65">
        <f t="shared" si="95"/>
        <v>4443226.2659173496</v>
      </c>
      <c r="AN272" s="65">
        <f t="shared" si="95"/>
        <v>4457733.1532467203</v>
      </c>
      <c r="AO272" s="65">
        <f t="shared" si="95"/>
        <v>4472998.8936483199</v>
      </c>
      <c r="AP272" s="65">
        <f t="shared" si="95"/>
        <v>4487512.5610874305</v>
      </c>
      <c r="AQ272" s="65">
        <f t="shared" si="95"/>
        <v>4513586.2547755595</v>
      </c>
      <c r="AR272" s="65">
        <f t="shared" si="95"/>
        <v>4531546.2082322994</v>
      </c>
      <c r="AS272" s="65">
        <f t="shared" si="95"/>
        <v>4555967.5984780006</v>
      </c>
      <c r="AT272" s="65">
        <f t="shared" si="95"/>
        <v>4585059.1960166898</v>
      </c>
      <c r="AU272" s="65">
        <f t="shared" si="95"/>
        <v>4608731.8364601806</v>
      </c>
      <c r="AV272" s="65">
        <f t="shared" si="95"/>
        <v>4630247.2413111199</v>
      </c>
      <c r="AW272" s="65">
        <f t="shared" si="95"/>
        <v>4611218.3105623405</v>
      </c>
      <c r="AX272" s="65">
        <f t="shared" si="95"/>
        <v>4636100.1861938396</v>
      </c>
      <c r="AY272" s="65">
        <f t="shared" si="95"/>
        <v>4678071.6861465899</v>
      </c>
      <c r="AZ272" s="65">
        <f t="shared" si="95"/>
        <v>4709132.0486417999</v>
      </c>
      <c r="BA272" s="65">
        <f t="shared" si="95"/>
        <v>4729213.4281156398</v>
      </c>
      <c r="BB272" s="65">
        <f t="shared" si="95"/>
        <v>4799398.8437129594</v>
      </c>
      <c r="BC272" s="65">
        <f t="shared" si="95"/>
        <v>4815217.57303116</v>
      </c>
      <c r="BD272" s="65">
        <f t="shared" si="95"/>
        <v>4844234.2723289998</v>
      </c>
      <c r="BE272" s="65">
        <f t="shared" si="95"/>
        <v>5004434.5281432904</v>
      </c>
      <c r="BF272" s="65">
        <f t="shared" si="95"/>
        <v>5097557.7513566995</v>
      </c>
      <c r="BG272" s="65">
        <f t="shared" si="95"/>
        <v>5133776.3015176002</v>
      </c>
      <c r="BH272" s="65">
        <f t="shared" si="95"/>
        <v>5094075.5796696004</v>
      </c>
      <c r="BI272" s="65">
        <f t="shared" si="95"/>
        <v>5237608.63493188</v>
      </c>
      <c r="BJ272" s="65">
        <f t="shared" si="95"/>
        <v>5241445.6886505</v>
      </c>
      <c r="BK272" s="65">
        <f t="shared" si="95"/>
        <v>5245972.3407231094</v>
      </c>
      <c r="BL272" s="65">
        <f t="shared" si="95"/>
        <v>5237496.81840083</v>
      </c>
      <c r="BM272" s="65">
        <f t="shared" si="95"/>
        <v>5264374.89089048</v>
      </c>
      <c r="BN272" s="65">
        <f t="shared" ref="BN272:CC289" si="101">SUMIFS(BN$6:BN$205,$A$6:$A$205,$B272,$B$6:$B$205,$B$208)*SUMIFS(BN$6:BN$205,$A$6:$A$205,$B272,$B$6:$B$205,$B$209)/100</f>
        <v>5254496.064722959</v>
      </c>
      <c r="BO272" s="65">
        <f t="shared" si="101"/>
        <v>5237983.6549975993</v>
      </c>
      <c r="BP272" s="65">
        <f t="shared" si="96"/>
        <v>5225901.9909747196</v>
      </c>
      <c r="BQ272" s="65">
        <f t="shared" si="96"/>
        <v>5190524.7803370003</v>
      </c>
      <c r="BR272" s="65">
        <f t="shared" si="96"/>
        <v>5192179.5286259996</v>
      </c>
      <c r="BS272" s="65">
        <f t="shared" si="96"/>
        <v>5130552.0118023595</v>
      </c>
      <c r="BT272" s="65">
        <f t="shared" si="96"/>
        <v>4987073.5376250008</v>
      </c>
      <c r="BU272" s="65">
        <f t="shared" si="96"/>
        <v>4990708.3737428803</v>
      </c>
      <c r="BV272" s="65">
        <f t="shared" si="96"/>
        <v>4981488.2580262804</v>
      </c>
      <c r="BW272" s="65">
        <f t="shared" si="96"/>
        <v>4974628.1654141806</v>
      </c>
      <c r="BX272" s="65">
        <f t="shared" si="96"/>
        <v>4967819.5100868605</v>
      </c>
      <c r="BY272" s="65">
        <f t="shared" si="96"/>
        <v>4964212.3458022997</v>
      </c>
      <c r="BZ272" s="65">
        <f t="shared" si="96"/>
        <v>4958773.9646476796</v>
      </c>
      <c r="CA272" s="65">
        <f t="shared" si="96"/>
        <v>4941284.4027561005</v>
      </c>
      <c r="CB272" s="65">
        <f t="shared" si="96"/>
        <v>4928349.6035746196</v>
      </c>
      <c r="CC272" s="65">
        <f t="shared" si="96"/>
        <v>4887684.7924058</v>
      </c>
      <c r="CD272" s="65">
        <f t="shared" si="96"/>
        <v>4887691.8043282395</v>
      </c>
      <c r="CE272" s="65">
        <f t="shared" si="96"/>
        <v>4880232.8266250603</v>
      </c>
      <c r="CF272" s="65">
        <f t="shared" si="96"/>
        <v>4821824.3424877804</v>
      </c>
      <c r="CG272" s="65">
        <f t="shared" si="96"/>
        <v>4804601.7944020797</v>
      </c>
      <c r="CH272" s="65">
        <f t="shared" si="96"/>
        <v>4787290.9203636004</v>
      </c>
      <c r="CI272" s="65">
        <f t="shared" si="96"/>
        <v>4787108.1824943498</v>
      </c>
      <c r="CJ272" s="65">
        <f t="shared" si="96"/>
        <v>4658948.9938731994</v>
      </c>
      <c r="CK272" s="65">
        <f t="shared" si="96"/>
        <v>4677536.2457699403</v>
      </c>
      <c r="CL272" s="65">
        <f t="shared" si="96"/>
        <v>4749333.3029712001</v>
      </c>
      <c r="CM272" s="65">
        <f t="shared" si="96"/>
        <v>4750796.5105348798</v>
      </c>
      <c r="CN272" s="65">
        <f t="shared" si="96"/>
        <v>4792048.565392659</v>
      </c>
      <c r="CO272" s="65">
        <f t="shared" si="96"/>
        <v>4679397.6500224201</v>
      </c>
      <c r="CP272" s="65">
        <f t="shared" si="96"/>
        <v>4693862.3325316198</v>
      </c>
      <c r="CQ272" s="65">
        <f t="shared" si="96"/>
        <v>4621043.6084041204</v>
      </c>
      <c r="CR272" s="65">
        <f t="shared" si="96"/>
        <v>4640394.2008737</v>
      </c>
      <c r="CS272" s="65">
        <f t="shared" si="96"/>
        <v>4657821.551705</v>
      </c>
      <c r="CT272" s="65">
        <f t="shared" si="96"/>
        <v>4677503.9622861594</v>
      </c>
      <c r="CU272" s="65">
        <f t="shared" si="96"/>
        <v>4700314.7041175598</v>
      </c>
      <c r="CV272" s="65">
        <f t="shared" si="96"/>
        <v>4709987.1416860605</v>
      </c>
      <c r="CW272" s="65">
        <f t="shared" si="96"/>
        <v>4714949.0258720005</v>
      </c>
      <c r="CX272" s="65">
        <f t="shared" si="96"/>
        <v>4848398.57888126</v>
      </c>
      <c r="CY272" s="65">
        <f t="shared" si="96"/>
        <v>4856126.1216187999</v>
      </c>
      <c r="CZ272" s="65">
        <f t="shared" si="96"/>
        <v>4862981.4566675201</v>
      </c>
      <c r="DA272" s="65">
        <f t="shared" si="96"/>
        <v>4871005.6904180506</v>
      </c>
      <c r="DB272" s="65">
        <f t="shared" si="96"/>
        <v>4878752.7206499996</v>
      </c>
      <c r="DC272" s="65">
        <f t="shared" si="96"/>
        <v>4882286.3502467498</v>
      </c>
      <c r="DD272" s="65">
        <f t="shared" si="96"/>
        <v>4893569.2295468999</v>
      </c>
      <c r="DE272" s="65">
        <f t="shared" si="96"/>
        <v>4912166.2324198997</v>
      </c>
      <c r="DF272" s="65">
        <f t="shared" si="96"/>
        <v>4925773.6648617592</v>
      </c>
      <c r="DG272" s="65">
        <f t="shared" si="96"/>
        <v>4939377.1719527207</v>
      </c>
      <c r="DH272" s="65">
        <f t="shared" si="96"/>
        <v>4963359.2377495803</v>
      </c>
      <c r="DI272" s="65">
        <f t="shared" si="96"/>
        <v>4974505.8336796407</v>
      </c>
      <c r="DJ272" s="65">
        <f t="shared" si="96"/>
        <v>4994320.91060628</v>
      </c>
      <c r="DK272" s="65">
        <f t="shared" si="96"/>
        <v>4981245.5622851998</v>
      </c>
      <c r="DL272" s="65">
        <f t="shared" si="96"/>
        <v>5000486.4777566297</v>
      </c>
      <c r="DM272" s="65">
        <f t="shared" si="96"/>
        <v>4998453.8860743493</v>
      </c>
      <c r="DN272" s="65">
        <f t="shared" si="96"/>
        <v>5003082.4722287199</v>
      </c>
      <c r="DO272" s="65">
        <f t="shared" si="96"/>
        <v>5006849.9023983404</v>
      </c>
      <c r="DP272" s="65">
        <f t="shared" si="96"/>
        <v>5062483.7353068003</v>
      </c>
      <c r="DQ272" s="65">
        <f t="shared" si="96"/>
        <v>5030341.2627386395</v>
      </c>
      <c r="DR272" s="65">
        <f t="shared" si="96"/>
        <v>5092441.2304976005</v>
      </c>
      <c r="DS272" s="65">
        <f t="shared" si="96"/>
        <v>5100419.33781524</v>
      </c>
      <c r="DT272" s="65">
        <f t="shared" si="96"/>
        <v>5061830.0531920297</v>
      </c>
      <c r="DU272" s="65">
        <f t="shared" si="96"/>
        <v>5070391.5403060699</v>
      </c>
      <c r="DV272" s="65">
        <f t="shared" si="96"/>
        <v>5080454.4297382003</v>
      </c>
      <c r="DW272" s="65">
        <f t="shared" si="96"/>
        <v>4978535.6858314006</v>
      </c>
      <c r="DX272" s="65">
        <f t="shared" si="96"/>
        <v>4991467.1754537998</v>
      </c>
      <c r="DY272" s="65">
        <f t="shared" si="96"/>
        <v>4997673.3565033302</v>
      </c>
      <c r="DZ272" s="65">
        <f t="shared" ref="DZ272:EO293" si="102">SUMIFS(DZ$6:DZ$205,$A$6:$A$205,$B272,$B$6:$B$205,$B$208)*SUMIFS(DZ$6:DZ$205,$A$6:$A$205,$B272,$B$6:$B$205,$B$209)/100</f>
        <v>5043023.8117861804</v>
      </c>
      <c r="EA272" s="65">
        <f t="shared" si="102"/>
        <v>5200097.7567990003</v>
      </c>
      <c r="EB272" s="65">
        <f t="shared" si="98"/>
        <v>5204074.3982920004</v>
      </c>
      <c r="EC272" s="65">
        <f t="shared" si="98"/>
        <v>5197565.64669096</v>
      </c>
      <c r="ED272" s="65">
        <f t="shared" si="98"/>
        <v>5193515.7390569206</v>
      </c>
      <c r="EE272" s="65">
        <f t="shared" si="98"/>
        <v>5192733.6485860199</v>
      </c>
      <c r="EF272" s="65">
        <f t="shared" si="98"/>
        <v>5029602.9095520908</v>
      </c>
      <c r="EG272" s="65">
        <f t="shared" si="98"/>
        <v>5040060.7818904193</v>
      </c>
      <c r="EH272" s="65">
        <f t="shared" si="98"/>
        <v>5034243.3699095994</v>
      </c>
      <c r="EI272" s="65">
        <f t="shared" si="98"/>
        <v>5060737.5313061001</v>
      </c>
      <c r="EJ272" s="65">
        <f t="shared" si="98"/>
        <v>5076954.2285963902</v>
      </c>
      <c r="EK272" s="65">
        <f t="shared" si="98"/>
        <v>5103763.8909521792</v>
      </c>
      <c r="EL272" s="65">
        <f t="shared" si="98"/>
        <v>5009503.7687601605</v>
      </c>
      <c r="EM272" s="65">
        <f t="shared" si="98"/>
        <v>5031084.28154332</v>
      </c>
      <c r="EN272" s="65">
        <f t="shared" si="98"/>
        <v>5040004.6870655995</v>
      </c>
      <c r="EO272" s="65">
        <f t="shared" si="98"/>
        <v>5031009.3995362194</v>
      </c>
      <c r="EP272" s="65">
        <f t="shared" si="98"/>
        <v>5040185.6954921987</v>
      </c>
      <c r="EQ272" s="65">
        <f t="shared" si="98"/>
        <v>5052985.37260349</v>
      </c>
      <c r="ER272" s="65">
        <f t="shared" si="99"/>
        <v>5070143.7328999992</v>
      </c>
      <c r="ES272" s="65">
        <f t="shared" si="99"/>
        <v>5085037.2682818798</v>
      </c>
      <c r="ET272" s="65">
        <f t="shared" si="99"/>
        <v>4669412.6394602694</v>
      </c>
      <c r="EU272" s="65">
        <f t="shared" si="99"/>
        <v>4696066.2993579004</v>
      </c>
      <c r="EV272" s="65">
        <f t="shared" si="99"/>
        <v>4754723.5868573999</v>
      </c>
      <c r="EW272" s="65">
        <f t="shared" si="99"/>
        <v>4782768.3310258798</v>
      </c>
      <c r="EX272" s="65">
        <f t="shared" si="99"/>
        <v>4812553.1092232</v>
      </c>
      <c r="EY272" s="65">
        <f t="shared" si="99"/>
        <v>4843981.7140152194</v>
      </c>
      <c r="EZ272" s="65">
        <f t="shared" si="99"/>
        <v>4834360.4587784102</v>
      </c>
      <c r="FA272" s="65">
        <f t="shared" si="99"/>
        <v>4860827.7847510995</v>
      </c>
      <c r="FB272" s="65">
        <f t="shared" si="99"/>
        <v>4893916.4908110406</v>
      </c>
      <c r="FC272" s="65">
        <f t="shared" si="99"/>
        <v>4917589.6009094408</v>
      </c>
      <c r="FD272" s="65">
        <f t="shared" si="99"/>
        <v>4913184.1710915593</v>
      </c>
      <c r="FE272" s="65">
        <f t="shared" si="99"/>
        <v>4943920.85888399</v>
      </c>
      <c r="FF272" s="65">
        <f t="shared" si="99"/>
        <v>4374721.9455368007</v>
      </c>
      <c r="FG272" s="65">
        <f t="shared" si="99"/>
        <v>4400761.4349817792</v>
      </c>
      <c r="FH272" s="65">
        <f t="shared" si="100"/>
        <v>4482736.17132264</v>
      </c>
      <c r="FI272" s="65">
        <f t="shared" si="100"/>
        <v>4517736.0738804806</v>
      </c>
      <c r="FJ272" s="65">
        <f t="shared" si="100"/>
        <v>4586425.2087825602</v>
      </c>
      <c r="FK272" s="65">
        <f t="shared" si="100"/>
        <v>4652061.2006564792</v>
      </c>
      <c r="FL272" s="65">
        <f t="shared" si="100"/>
        <v>4718202.6724377703</v>
      </c>
      <c r="FM272" s="65">
        <f t="shared" si="100"/>
        <v>4766343.1220096992</v>
      </c>
      <c r="FN272" s="65">
        <f t="shared" si="100"/>
        <v>4815938.8120734002</v>
      </c>
      <c r="FO272" s="65">
        <f t="shared" si="100"/>
        <v>4862940.3972900901</v>
      </c>
      <c r="FP272" s="65">
        <f t="shared" si="100"/>
        <v>4996409.4026316591</v>
      </c>
      <c r="FQ272" s="65">
        <f t="shared" si="100"/>
        <v>5030967.0634863498</v>
      </c>
      <c r="FR272" s="65">
        <f t="shared" si="100"/>
        <v>5077843.0095992498</v>
      </c>
      <c r="FS272" s="65">
        <f t="shared" si="100"/>
        <v>5125205.5675443998</v>
      </c>
      <c r="FT272" s="65">
        <f t="shared" si="100"/>
        <v>5169229.1900219703</v>
      </c>
      <c r="FU272" s="65">
        <f t="shared" si="100"/>
        <v>5228599.4428265998</v>
      </c>
      <c r="FV272" s="65">
        <f t="shared" si="100"/>
        <v>5260142.1208071597</v>
      </c>
      <c r="FW272" s="65">
        <f t="shared" si="100"/>
        <v>5317075.97340021</v>
      </c>
      <c r="FX272" s="65">
        <f t="shared" si="97"/>
        <v>5343812.79132808</v>
      </c>
      <c r="FY272" s="65">
        <f t="shared" si="97"/>
        <v>5369117.2999739004</v>
      </c>
      <c r="FZ272" s="65">
        <f t="shared" si="97"/>
        <v>5398170.1534616696</v>
      </c>
      <c r="GA272" s="65">
        <f t="shared" si="97"/>
        <v>5469464.6155629</v>
      </c>
      <c r="GB272" s="65"/>
    </row>
    <row r="273" spans="2:184" s="29" customFormat="1" x14ac:dyDescent="0.2">
      <c r="B273" s="39" t="s">
        <v>79</v>
      </c>
      <c r="C273" s="65">
        <f t="shared" si="94"/>
        <v>5181900.9495111806</v>
      </c>
      <c r="D273" s="65">
        <f t="shared" si="94"/>
        <v>5606944.28418364</v>
      </c>
      <c r="E273" s="65">
        <f t="shared" si="94"/>
        <v>5475922.5173554989</v>
      </c>
      <c r="F273" s="65">
        <f t="shared" si="94"/>
        <v>5519101.1072254209</v>
      </c>
      <c r="G273" s="65">
        <f t="shared" si="94"/>
        <v>5530669.5194171993</v>
      </c>
      <c r="H273" s="65">
        <f t="shared" si="94"/>
        <v>5540116.7838279698</v>
      </c>
      <c r="I273" s="65">
        <f t="shared" si="94"/>
        <v>5601127.1125309207</v>
      </c>
      <c r="J273" s="65">
        <f t="shared" si="94"/>
        <v>5651913.2684157006</v>
      </c>
      <c r="K273" s="65">
        <f t="shared" si="94"/>
        <v>5662780.8250998594</v>
      </c>
      <c r="L273" s="65">
        <f t="shared" si="94"/>
        <v>5670218.4502463993</v>
      </c>
      <c r="M273" s="65">
        <f t="shared" si="94"/>
        <v>5710353.1411647592</v>
      </c>
      <c r="N273" s="65">
        <f t="shared" si="94"/>
        <v>5742727.2927220203</v>
      </c>
      <c r="O273" s="65">
        <f t="shared" si="94"/>
        <v>5776503.855031251</v>
      </c>
      <c r="P273" s="65">
        <f t="shared" si="94"/>
        <v>5696455.2505201586</v>
      </c>
      <c r="Q273" s="65">
        <f t="shared" si="94"/>
        <v>5674093.1777680004</v>
      </c>
      <c r="R273" s="65">
        <f t="shared" si="94"/>
        <v>5783963.7167555001</v>
      </c>
      <c r="S273" s="65">
        <f t="shared" ref="S273:AH289" si="103">SUMIFS(S$6:S$205,$A$6:$A$205,$B273,$B$6:$B$205,$B$208)*SUMIFS(S$6:S$205,$A$6:$A$205,$B273,$B$6:$B$205,$B$209)/100</f>
        <v>5738742.4592970004</v>
      </c>
      <c r="T273" s="65">
        <f t="shared" si="103"/>
        <v>5803919.56512684</v>
      </c>
      <c r="U273" s="65">
        <f t="shared" si="103"/>
        <v>5888133.9526464595</v>
      </c>
      <c r="V273" s="65">
        <f t="shared" si="103"/>
        <v>5987673.3171842406</v>
      </c>
      <c r="W273" s="65">
        <f t="shared" si="103"/>
        <v>6036501.1789116599</v>
      </c>
      <c r="X273" s="65">
        <f t="shared" si="103"/>
        <v>6084543.9817427211</v>
      </c>
      <c r="Y273" s="65">
        <f t="shared" si="103"/>
        <v>6183483.7471641591</v>
      </c>
      <c r="Z273" s="65">
        <f t="shared" si="103"/>
        <v>6215320.79401608</v>
      </c>
      <c r="AA273" s="65">
        <f t="shared" si="103"/>
        <v>6293621.5089609595</v>
      </c>
      <c r="AB273" s="65">
        <f t="shared" si="103"/>
        <v>6351055.6764698997</v>
      </c>
      <c r="AC273" s="65">
        <f t="shared" si="103"/>
        <v>6434132.7390072001</v>
      </c>
      <c r="AD273" s="65">
        <f t="shared" si="103"/>
        <v>6504377.3060294995</v>
      </c>
      <c r="AE273" s="65">
        <f t="shared" si="103"/>
        <v>6603449.1743230196</v>
      </c>
      <c r="AF273" s="65">
        <f t="shared" si="103"/>
        <v>6414748.2281836793</v>
      </c>
      <c r="AG273" s="65">
        <f t="shared" si="103"/>
        <v>6463799.9253481207</v>
      </c>
      <c r="AH273" s="65">
        <f t="shared" si="103"/>
        <v>6549795.1443772996</v>
      </c>
      <c r="AI273" s="65">
        <f t="shared" ref="AI273:AX288" si="104">SUMIFS(AI$6:AI$205,$A$6:$A$205,$B273,$B$6:$B$205,$B$208)*SUMIFS(AI$6:AI$205,$A$6:$A$205,$B273,$B$6:$B$205,$B$209)/100</f>
        <v>6669768.9758140193</v>
      </c>
      <c r="AJ273" s="65">
        <f t="shared" si="104"/>
        <v>7262171.7928610407</v>
      </c>
      <c r="AK273" s="65">
        <f t="shared" si="104"/>
        <v>7342490.6110282801</v>
      </c>
      <c r="AL273" s="65">
        <f t="shared" si="104"/>
        <v>7425921.2433862798</v>
      </c>
      <c r="AM273" s="65">
        <f t="shared" si="104"/>
        <v>7497904.7161152009</v>
      </c>
      <c r="AN273" s="65">
        <f t="shared" si="104"/>
        <v>7577360.4335361002</v>
      </c>
      <c r="AO273" s="65">
        <f t="shared" si="104"/>
        <v>7674893.0071950098</v>
      </c>
      <c r="AP273" s="65">
        <f t="shared" si="104"/>
        <v>7750976.2193014892</v>
      </c>
      <c r="AQ273" s="65">
        <f t="shared" si="104"/>
        <v>7838359.721344321</v>
      </c>
      <c r="AR273" s="65">
        <f t="shared" si="104"/>
        <v>7947387.9916974399</v>
      </c>
      <c r="AS273" s="65">
        <f t="shared" si="104"/>
        <v>8054579.3116007997</v>
      </c>
      <c r="AT273" s="65">
        <f t="shared" si="104"/>
        <v>8141924.5274432013</v>
      </c>
      <c r="AU273" s="65">
        <f t="shared" si="104"/>
        <v>8253262.6465635709</v>
      </c>
      <c r="AV273" s="65">
        <f t="shared" si="104"/>
        <v>8286109.534991879</v>
      </c>
      <c r="AW273" s="65">
        <f t="shared" si="104"/>
        <v>8362659.0460436093</v>
      </c>
      <c r="AX273" s="65">
        <f t="shared" si="104"/>
        <v>8445717.1990867201</v>
      </c>
      <c r="AY273" s="65">
        <f t="shared" ref="AY273:BN293" si="105">SUMIFS(AY$6:AY$205,$A$6:$A$205,$B273,$B$6:$B$205,$B$208)*SUMIFS(AY$6:AY$205,$A$6:$A$205,$B273,$B$6:$B$205,$B$209)/100</f>
        <v>8500906.0224920996</v>
      </c>
      <c r="AZ273" s="65">
        <f t="shared" si="105"/>
        <v>8546473.3370604794</v>
      </c>
      <c r="BA273" s="65">
        <f t="shared" si="105"/>
        <v>8586512.5875648018</v>
      </c>
      <c r="BB273" s="65">
        <f t="shared" si="105"/>
        <v>8614169.7958401889</v>
      </c>
      <c r="BC273" s="65">
        <f t="shared" si="105"/>
        <v>8616252.4496458005</v>
      </c>
      <c r="BD273" s="65">
        <f t="shared" si="105"/>
        <v>8650412.5363217704</v>
      </c>
      <c r="BE273" s="65">
        <f t="shared" si="105"/>
        <v>8693487.4146105591</v>
      </c>
      <c r="BF273" s="65">
        <f t="shared" si="105"/>
        <v>8791293.0724807493</v>
      </c>
      <c r="BG273" s="65">
        <f t="shared" si="105"/>
        <v>10529107.30603472</v>
      </c>
      <c r="BH273" s="65">
        <f t="shared" si="105"/>
        <v>10063596.213364722</v>
      </c>
      <c r="BI273" s="65">
        <f t="shared" si="105"/>
        <v>10023743.62929312</v>
      </c>
      <c r="BJ273" s="65">
        <f t="shared" si="105"/>
        <v>9995507.3506209999</v>
      </c>
      <c r="BK273" s="65">
        <f t="shared" si="105"/>
        <v>9978398.9330909401</v>
      </c>
      <c r="BL273" s="65">
        <f t="shared" si="105"/>
        <v>9932376.2427055594</v>
      </c>
      <c r="BM273" s="65">
        <f t="shared" si="105"/>
        <v>9889496.7949952409</v>
      </c>
      <c r="BN273" s="65">
        <f t="shared" si="105"/>
        <v>10479952.56576943</v>
      </c>
      <c r="BO273" s="65">
        <f t="shared" si="101"/>
        <v>10488291.85989728</v>
      </c>
      <c r="BP273" s="65">
        <f t="shared" si="101"/>
        <v>10471286.487296259</v>
      </c>
      <c r="BQ273" s="65">
        <f t="shared" si="101"/>
        <v>10429722.403469181</v>
      </c>
      <c r="BR273" s="65">
        <f t="shared" si="101"/>
        <v>10382531.283828001</v>
      </c>
      <c r="BS273" s="65">
        <f t="shared" si="101"/>
        <v>10226823.814527599</v>
      </c>
      <c r="BT273" s="65">
        <f t="shared" si="101"/>
        <v>10271497.329882599</v>
      </c>
      <c r="BU273" s="65">
        <f t="shared" si="101"/>
        <v>10216715.915234501</v>
      </c>
      <c r="BV273" s="65">
        <f t="shared" si="101"/>
        <v>10111242.51809543</v>
      </c>
      <c r="BW273" s="65">
        <f t="shared" si="101"/>
        <v>10021886.118246</v>
      </c>
      <c r="BX273" s="65">
        <f t="shared" si="101"/>
        <v>9976373.2335695997</v>
      </c>
      <c r="BY273" s="65">
        <f t="shared" si="101"/>
        <v>9892968.5312107</v>
      </c>
      <c r="BZ273" s="65">
        <f t="shared" si="101"/>
        <v>9750030.8848274406</v>
      </c>
      <c r="CA273" s="65">
        <f t="shared" si="101"/>
        <v>9603554.3656667992</v>
      </c>
      <c r="CB273" s="65">
        <f t="shared" si="101"/>
        <v>9494317.6658934504</v>
      </c>
      <c r="CC273" s="65">
        <f t="shared" si="101"/>
        <v>9414010.1213299185</v>
      </c>
      <c r="CD273" s="65">
        <f t="shared" ref="CD273:CS288" si="106">SUMIFS(CD$6:CD$205,$A$6:$A$205,$B273,$B$6:$B$205,$B$208)*SUMIFS(CD$6:CD$205,$A$6:$A$205,$B273,$B$6:$B$205,$B$209)/100</f>
        <v>9399904.6485203989</v>
      </c>
      <c r="CE273" s="65">
        <f t="shared" si="106"/>
        <v>9308571.4723144006</v>
      </c>
      <c r="CF273" s="65">
        <f t="shared" si="106"/>
        <v>9227961.1118149403</v>
      </c>
      <c r="CG273" s="65">
        <f t="shared" si="106"/>
        <v>9117007.5701370612</v>
      </c>
      <c r="CH273" s="65">
        <f t="shared" si="106"/>
        <v>9008583.5633709002</v>
      </c>
      <c r="CI273" s="65">
        <f t="shared" si="106"/>
        <v>8859559.4634176698</v>
      </c>
      <c r="CJ273" s="65">
        <f t="shared" si="106"/>
        <v>8728099.5076827593</v>
      </c>
      <c r="CK273" s="65">
        <f t="shared" si="106"/>
        <v>8197260.9563675988</v>
      </c>
      <c r="CL273" s="65">
        <f t="shared" si="106"/>
        <v>8128223.8747020802</v>
      </c>
      <c r="CM273" s="65">
        <f t="shared" si="106"/>
        <v>8073296.8465820989</v>
      </c>
      <c r="CN273" s="65">
        <f t="shared" si="106"/>
        <v>8087418.77748462</v>
      </c>
      <c r="CO273" s="65">
        <f t="shared" si="106"/>
        <v>8572641.3388969097</v>
      </c>
      <c r="CP273" s="65">
        <f t="shared" si="106"/>
        <v>8572862.63594562</v>
      </c>
      <c r="CQ273" s="65">
        <f t="shared" si="106"/>
        <v>8573966.0963703189</v>
      </c>
      <c r="CR273" s="65">
        <f t="shared" si="106"/>
        <v>8672537.5928195398</v>
      </c>
      <c r="CS273" s="65">
        <f t="shared" si="106"/>
        <v>8688359.1199820787</v>
      </c>
      <c r="CT273" s="65">
        <f t="shared" ref="CT273:DI293" si="107">SUMIFS(CT$6:CT$205,$A$6:$A$205,$B273,$B$6:$B$205,$B$208)*SUMIFS(CT$6:CT$205,$A$6:$A$205,$B273,$B$6:$B$205,$B$209)/100</f>
        <v>8700432.9267855603</v>
      </c>
      <c r="CU273" s="65">
        <f t="shared" si="107"/>
        <v>8730508.4120591395</v>
      </c>
      <c r="CV273" s="65">
        <f t="shared" si="107"/>
        <v>8770513.5274388995</v>
      </c>
      <c r="CW273" s="65">
        <f t="shared" si="107"/>
        <v>8819145.1557390802</v>
      </c>
      <c r="CX273" s="65">
        <f t="shared" si="107"/>
        <v>8801477.4865498003</v>
      </c>
      <c r="CY273" s="65">
        <f t="shared" si="107"/>
        <v>8794576.4646258596</v>
      </c>
      <c r="CZ273" s="65">
        <f t="shared" si="107"/>
        <v>8840734.6656405702</v>
      </c>
      <c r="DA273" s="65">
        <f t="shared" si="107"/>
        <v>8872870.9241922386</v>
      </c>
      <c r="DB273" s="65">
        <f t="shared" si="107"/>
        <v>8899147.3468732815</v>
      </c>
      <c r="DC273" s="65">
        <f t="shared" si="107"/>
        <v>8945030.0664465018</v>
      </c>
      <c r="DD273" s="65">
        <f t="shared" si="107"/>
        <v>9096512.6591861993</v>
      </c>
      <c r="DE273" s="65">
        <f t="shared" si="107"/>
        <v>7628048.9755360913</v>
      </c>
      <c r="DF273" s="65">
        <f t="shared" si="107"/>
        <v>7714122.46784613</v>
      </c>
      <c r="DG273" s="65">
        <f t="shared" si="107"/>
        <v>7795448.7347418498</v>
      </c>
      <c r="DH273" s="65">
        <f t="shared" si="107"/>
        <v>7828392.3221186195</v>
      </c>
      <c r="DI273" s="65">
        <f t="shared" si="107"/>
        <v>7863910.6541011892</v>
      </c>
      <c r="DJ273" s="65">
        <f t="shared" ref="DJ273:DY288" si="108">SUMIFS(DJ$6:DJ$205,$A$6:$A$205,$B273,$B$6:$B$205,$B$208)*SUMIFS(DJ$6:DJ$205,$A$6:$A$205,$B273,$B$6:$B$205,$B$209)/100</f>
        <v>8021716.4586553602</v>
      </c>
      <c r="DK273" s="65">
        <f t="shared" si="108"/>
        <v>8103034.6210919991</v>
      </c>
      <c r="DL273" s="65">
        <f t="shared" si="108"/>
        <v>8208248.1046486888</v>
      </c>
      <c r="DM273" s="65">
        <f t="shared" si="108"/>
        <v>8311070.5806392999</v>
      </c>
      <c r="DN273" s="65">
        <f t="shared" si="108"/>
        <v>8387023.8928461997</v>
      </c>
      <c r="DO273" s="65">
        <f t="shared" si="108"/>
        <v>8477988.7697402705</v>
      </c>
      <c r="DP273" s="65">
        <f t="shared" si="108"/>
        <v>8520966.9340515211</v>
      </c>
      <c r="DQ273" s="65">
        <f t="shared" si="108"/>
        <v>8304566.6753385589</v>
      </c>
      <c r="DR273" s="65">
        <f t="shared" si="108"/>
        <v>7728319.2219058797</v>
      </c>
      <c r="DS273" s="65">
        <f t="shared" si="108"/>
        <v>7780870.35403392</v>
      </c>
      <c r="DT273" s="65">
        <f t="shared" si="108"/>
        <v>8450103.7140332796</v>
      </c>
      <c r="DU273" s="65">
        <f t="shared" si="108"/>
        <v>8499050.1641955804</v>
      </c>
      <c r="DV273" s="65">
        <f t="shared" si="108"/>
        <v>8553834.3618560005</v>
      </c>
      <c r="DW273" s="65">
        <f t="shared" si="108"/>
        <v>8583954.2941811997</v>
      </c>
      <c r="DX273" s="65">
        <f t="shared" si="108"/>
        <v>8667404.3841194808</v>
      </c>
      <c r="DY273" s="65">
        <f t="shared" si="108"/>
        <v>8700564.7497980613</v>
      </c>
      <c r="DZ273" s="65">
        <f t="shared" si="102"/>
        <v>8735965.2180818692</v>
      </c>
      <c r="EA273" s="65">
        <f t="shared" si="102"/>
        <v>8752616.1194530502</v>
      </c>
      <c r="EB273" s="65">
        <f t="shared" si="98"/>
        <v>8788870.6360720024</v>
      </c>
      <c r="EC273" s="65">
        <f t="shared" si="98"/>
        <v>8810325.106305059</v>
      </c>
      <c r="ED273" s="65">
        <f t="shared" si="98"/>
        <v>8817404.4810266998</v>
      </c>
      <c r="EE273" s="65">
        <f t="shared" si="98"/>
        <v>8914850.9121132586</v>
      </c>
      <c r="EF273" s="65">
        <f t="shared" si="98"/>
        <v>8939770.0378140695</v>
      </c>
      <c r="EG273" s="65">
        <f t="shared" si="98"/>
        <v>9052874.4990542997</v>
      </c>
      <c r="EH273" s="65">
        <f t="shared" si="98"/>
        <v>9018959.1046010591</v>
      </c>
      <c r="EI273" s="65">
        <f t="shared" si="98"/>
        <v>9013169.053988101</v>
      </c>
      <c r="EJ273" s="65">
        <f t="shared" si="98"/>
        <v>9011110.1481981296</v>
      </c>
      <c r="EK273" s="65">
        <f t="shared" si="98"/>
        <v>9004808.9653523602</v>
      </c>
      <c r="EL273" s="65">
        <f t="shared" si="98"/>
        <v>9014425.8308640085</v>
      </c>
      <c r="EM273" s="65">
        <f t="shared" si="98"/>
        <v>9007771.6381241605</v>
      </c>
      <c r="EN273" s="65">
        <f t="shared" si="98"/>
        <v>9050688.2832300011</v>
      </c>
      <c r="EO273" s="65">
        <f t="shared" si="98"/>
        <v>9021749.5791455097</v>
      </c>
      <c r="EP273" s="65">
        <f t="shared" si="98"/>
        <v>9028403.5018194001</v>
      </c>
      <c r="EQ273" s="65">
        <f t="shared" si="98"/>
        <v>9039451.9744214993</v>
      </c>
      <c r="ER273" s="65">
        <f t="shared" si="99"/>
        <v>9046041.8503159806</v>
      </c>
      <c r="ES273" s="65">
        <f t="shared" si="99"/>
        <v>9039400.1894483007</v>
      </c>
      <c r="ET273" s="65">
        <f t="shared" si="99"/>
        <v>9035285.7000603992</v>
      </c>
      <c r="EU273" s="65">
        <f t="shared" si="99"/>
        <v>9036727.8926122803</v>
      </c>
      <c r="EV273" s="65">
        <f t="shared" si="99"/>
        <v>8298940.9450052418</v>
      </c>
      <c r="EW273" s="65">
        <f t="shared" si="99"/>
        <v>8261065.2204149608</v>
      </c>
      <c r="EX273" s="65">
        <f t="shared" si="99"/>
        <v>8250462.1847116007</v>
      </c>
      <c r="EY273" s="65">
        <f t="shared" si="99"/>
        <v>8867794.8301138598</v>
      </c>
      <c r="EZ273" s="65">
        <f t="shared" si="99"/>
        <v>8599536.0516800005</v>
      </c>
      <c r="FA273" s="65">
        <f t="shared" si="99"/>
        <v>8564485.2023367006</v>
      </c>
      <c r="FB273" s="65">
        <f t="shared" si="99"/>
        <v>8601740.8681595996</v>
      </c>
      <c r="FC273" s="65">
        <f t="shared" si="99"/>
        <v>7895924.8170037214</v>
      </c>
      <c r="FD273" s="65">
        <f t="shared" si="99"/>
        <v>7867763.9109494993</v>
      </c>
      <c r="FE273" s="65">
        <f t="shared" si="99"/>
        <v>7842438.4985604286</v>
      </c>
      <c r="FF273" s="65">
        <f t="shared" si="99"/>
        <v>7823652.1766069401</v>
      </c>
      <c r="FG273" s="65">
        <f t="shared" si="99"/>
        <v>7808215.6987132207</v>
      </c>
      <c r="FH273" s="65">
        <f t="shared" si="100"/>
        <v>7806942.77346138</v>
      </c>
      <c r="FI273" s="65">
        <f t="shared" si="100"/>
        <v>8395407.5302574821</v>
      </c>
      <c r="FJ273" s="65">
        <f t="shared" si="100"/>
        <v>8390678.0927323606</v>
      </c>
      <c r="FK273" s="65">
        <f t="shared" si="100"/>
        <v>8307580.9808760295</v>
      </c>
      <c r="FL273" s="65">
        <f t="shared" si="100"/>
        <v>8322373.3544840692</v>
      </c>
      <c r="FM273" s="65">
        <f t="shared" si="100"/>
        <v>8358505.3558445396</v>
      </c>
      <c r="FN273" s="65">
        <f t="shared" si="100"/>
        <v>8371141.5017435504</v>
      </c>
      <c r="FO273" s="65">
        <f t="shared" si="100"/>
        <v>8377877.5685240105</v>
      </c>
      <c r="FP273" s="65">
        <f t="shared" si="100"/>
        <v>8367191.0000536498</v>
      </c>
      <c r="FQ273" s="65">
        <f t="shared" si="100"/>
        <v>8430848.9649867583</v>
      </c>
      <c r="FR273" s="65">
        <f t="shared" si="100"/>
        <v>8444191.9667671509</v>
      </c>
      <c r="FS273" s="65">
        <f t="shared" si="100"/>
        <v>8416239.1761067193</v>
      </c>
      <c r="FT273" s="65">
        <f t="shared" si="100"/>
        <v>9073469.4087349512</v>
      </c>
      <c r="FU273" s="65">
        <f t="shared" si="100"/>
        <v>8426336.7934638895</v>
      </c>
      <c r="FV273" s="65">
        <f t="shared" si="100"/>
        <v>8642656.4425645508</v>
      </c>
      <c r="FW273" s="65">
        <f t="shared" si="100"/>
        <v>8632825.8713734504</v>
      </c>
      <c r="FX273" s="65">
        <f t="shared" si="97"/>
        <v>9718366.8862708695</v>
      </c>
      <c r="FY273" s="65">
        <f t="shared" si="97"/>
        <v>9648979.1303238794</v>
      </c>
      <c r="FZ273" s="65">
        <f t="shared" si="97"/>
        <v>9638299.7739365622</v>
      </c>
      <c r="GA273" s="65">
        <f t="shared" si="97"/>
        <v>7901769.15669664</v>
      </c>
      <c r="GB273" s="65"/>
    </row>
    <row r="274" spans="2:184" s="29" customFormat="1" x14ac:dyDescent="0.2">
      <c r="B274" s="48" t="s">
        <v>86</v>
      </c>
      <c r="C274" s="65">
        <f t="shared" si="94"/>
        <v>6659717.9281585608</v>
      </c>
      <c r="D274" s="65">
        <f t="shared" si="94"/>
        <v>6665975.5724017499</v>
      </c>
      <c r="E274" s="65">
        <f t="shared" si="94"/>
        <v>6671664.7080850294</v>
      </c>
      <c r="F274" s="65">
        <f t="shared" si="94"/>
        <v>6728497.8827865198</v>
      </c>
      <c r="G274" s="65">
        <f t="shared" si="94"/>
        <v>6784396.1189877596</v>
      </c>
      <c r="H274" s="65">
        <f t="shared" si="94"/>
        <v>6845847.7980885291</v>
      </c>
      <c r="I274" s="65">
        <f t="shared" si="94"/>
        <v>6897898.3268830394</v>
      </c>
      <c r="J274" s="65">
        <f t="shared" si="94"/>
        <v>6909773.6761724213</v>
      </c>
      <c r="K274" s="65">
        <f t="shared" si="94"/>
        <v>6930497.6785295997</v>
      </c>
      <c r="L274" s="65">
        <f t="shared" si="94"/>
        <v>7215633.9080464104</v>
      </c>
      <c r="M274" s="65">
        <f t="shared" si="94"/>
        <v>7200720.0975638507</v>
      </c>
      <c r="N274" s="65">
        <f t="shared" si="94"/>
        <v>7319995.8482144503</v>
      </c>
      <c r="O274" s="65">
        <f t="shared" si="94"/>
        <v>7300819.1778282812</v>
      </c>
      <c r="P274" s="65">
        <f t="shared" si="94"/>
        <v>7282830.5828947201</v>
      </c>
      <c r="Q274" s="65">
        <f t="shared" si="94"/>
        <v>7261874.2690605</v>
      </c>
      <c r="R274" s="65">
        <f t="shared" si="94"/>
        <v>7250565.7788044093</v>
      </c>
      <c r="S274" s="65">
        <f t="shared" si="103"/>
        <v>7460548.475350081</v>
      </c>
      <c r="T274" s="65">
        <f t="shared" si="103"/>
        <v>7457602.6192418803</v>
      </c>
      <c r="U274" s="65">
        <f t="shared" si="103"/>
        <v>7458254.4061009595</v>
      </c>
      <c r="V274" s="65">
        <f t="shared" si="103"/>
        <v>7451295.2868993608</v>
      </c>
      <c r="W274" s="65">
        <f t="shared" si="103"/>
        <v>7458123.7791180992</v>
      </c>
      <c r="X274" s="65">
        <f t="shared" si="103"/>
        <v>7386229.4016255392</v>
      </c>
      <c r="Y274" s="65">
        <f t="shared" si="103"/>
        <v>7381127.4118703995</v>
      </c>
      <c r="Z274" s="65">
        <f t="shared" si="103"/>
        <v>7387835.3445390202</v>
      </c>
      <c r="AA274" s="65">
        <f t="shared" si="103"/>
        <v>7389013.4790510498</v>
      </c>
      <c r="AB274" s="65">
        <f t="shared" si="103"/>
        <v>7394835.5548770996</v>
      </c>
      <c r="AC274" s="65">
        <f t="shared" si="103"/>
        <v>7349127.7120921202</v>
      </c>
      <c r="AD274" s="65">
        <f t="shared" si="103"/>
        <v>7358707.5385848396</v>
      </c>
      <c r="AE274" s="65">
        <f t="shared" si="103"/>
        <v>7389830.971077499</v>
      </c>
      <c r="AF274" s="65">
        <f t="shared" si="103"/>
        <v>7442012.2606846904</v>
      </c>
      <c r="AG274" s="65">
        <f t="shared" si="103"/>
        <v>7459230.2816912495</v>
      </c>
      <c r="AH274" s="65">
        <f t="shared" si="103"/>
        <v>7491603.159204891</v>
      </c>
      <c r="AI274" s="65">
        <f t="shared" si="104"/>
        <v>7523202.3108601701</v>
      </c>
      <c r="AJ274" s="65">
        <f t="shared" si="104"/>
        <v>7551886.2181644198</v>
      </c>
      <c r="AK274" s="65">
        <f t="shared" si="104"/>
        <v>7755114.3774875998</v>
      </c>
      <c r="AL274" s="65">
        <f t="shared" si="104"/>
        <v>7853851.9653177392</v>
      </c>
      <c r="AM274" s="65">
        <f t="shared" si="104"/>
        <v>7884836.8128979988</v>
      </c>
      <c r="AN274" s="65">
        <f t="shared" si="104"/>
        <v>7919620.4308599699</v>
      </c>
      <c r="AO274" s="65">
        <f t="shared" si="104"/>
        <v>7951051.8614154002</v>
      </c>
      <c r="AP274" s="65">
        <f t="shared" si="104"/>
        <v>7843822.113052859</v>
      </c>
      <c r="AQ274" s="65">
        <f t="shared" si="104"/>
        <v>7714643.5111615201</v>
      </c>
      <c r="AR274" s="65">
        <f t="shared" si="104"/>
        <v>7781574.8044499001</v>
      </c>
      <c r="AS274" s="65">
        <f t="shared" si="104"/>
        <v>7868942.5835291008</v>
      </c>
      <c r="AT274" s="65">
        <f t="shared" si="104"/>
        <v>7914559.43373584</v>
      </c>
      <c r="AU274" s="65">
        <f t="shared" si="104"/>
        <v>7977029.7260752702</v>
      </c>
      <c r="AV274" s="65">
        <f t="shared" si="104"/>
        <v>8063072.3468229007</v>
      </c>
      <c r="AW274" s="65">
        <f t="shared" si="104"/>
        <v>8096641.3614991</v>
      </c>
      <c r="AX274" s="65">
        <f t="shared" si="104"/>
        <v>8162765.7723831609</v>
      </c>
      <c r="AY274" s="65">
        <f t="shared" si="105"/>
        <v>8202915.3367020003</v>
      </c>
      <c r="AZ274" s="65">
        <f t="shared" si="105"/>
        <v>8295880.2768885996</v>
      </c>
      <c r="BA274" s="65">
        <f t="shared" si="105"/>
        <v>8513995.4013614003</v>
      </c>
      <c r="BB274" s="65">
        <f t="shared" si="105"/>
        <v>8554190.8050744198</v>
      </c>
      <c r="BC274" s="65">
        <f t="shared" si="105"/>
        <v>8566897.4815030098</v>
      </c>
      <c r="BD274" s="65">
        <f t="shared" si="105"/>
        <v>8618902.4876077995</v>
      </c>
      <c r="BE274" s="65">
        <f t="shared" si="105"/>
        <v>8679919.2090901192</v>
      </c>
      <c r="BF274" s="65">
        <f t="shared" si="105"/>
        <v>8600877.7333851699</v>
      </c>
      <c r="BG274" s="65">
        <f t="shared" si="105"/>
        <v>8580879.6423252001</v>
      </c>
      <c r="BH274" s="65">
        <f t="shared" si="105"/>
        <v>8497131.2331545204</v>
      </c>
      <c r="BI274" s="65">
        <f t="shared" si="105"/>
        <v>8598647.5162552819</v>
      </c>
      <c r="BJ274" s="65">
        <f t="shared" si="105"/>
        <v>8682788.6147868</v>
      </c>
      <c r="BK274" s="65">
        <f t="shared" si="105"/>
        <v>8808877.8348914385</v>
      </c>
      <c r="BL274" s="65">
        <f t="shared" si="105"/>
        <v>8870441.5272719394</v>
      </c>
      <c r="BM274" s="65">
        <f t="shared" si="105"/>
        <v>8932495.6874899194</v>
      </c>
      <c r="BN274" s="65">
        <f t="shared" si="105"/>
        <v>8960988.4554949198</v>
      </c>
      <c r="BO274" s="65">
        <f t="shared" si="101"/>
        <v>8836297.1665658411</v>
      </c>
      <c r="BP274" s="65">
        <f t="shared" si="101"/>
        <v>8910012.4610165004</v>
      </c>
      <c r="BQ274" s="65">
        <f t="shared" si="101"/>
        <v>8980508.3781639598</v>
      </c>
      <c r="BR274" s="65">
        <f t="shared" si="101"/>
        <v>9049424.0924713593</v>
      </c>
      <c r="BS274" s="65">
        <f t="shared" si="101"/>
        <v>9124047.5778914411</v>
      </c>
      <c r="BT274" s="65">
        <f t="shared" si="101"/>
        <v>9205646.5594982393</v>
      </c>
      <c r="BU274" s="65">
        <f t="shared" si="101"/>
        <v>9449694.5278962012</v>
      </c>
      <c r="BV274" s="65">
        <f t="shared" si="101"/>
        <v>9499874.2943701986</v>
      </c>
      <c r="BW274" s="65">
        <f t="shared" si="101"/>
        <v>9558851.8930575605</v>
      </c>
      <c r="BX274" s="65">
        <f t="shared" si="101"/>
        <v>9625468.0864535999</v>
      </c>
      <c r="BY274" s="65">
        <f t="shared" si="101"/>
        <v>9682347.8868571799</v>
      </c>
      <c r="BZ274" s="65">
        <f t="shared" si="101"/>
        <v>9715230.9053081591</v>
      </c>
      <c r="CA274" s="65">
        <f t="shared" si="101"/>
        <v>9743556.9491605796</v>
      </c>
      <c r="CB274" s="65">
        <f t="shared" si="101"/>
        <v>9765278.1004677303</v>
      </c>
      <c r="CC274" s="65">
        <f t="shared" si="101"/>
        <v>9798548.6168923192</v>
      </c>
      <c r="CD274" s="65">
        <f t="shared" si="106"/>
        <v>9722007.3402776793</v>
      </c>
      <c r="CE274" s="65">
        <f t="shared" si="106"/>
        <v>9778183.0759087987</v>
      </c>
      <c r="CF274" s="65">
        <f t="shared" si="106"/>
        <v>9832146.4820725489</v>
      </c>
      <c r="CG274" s="65">
        <f t="shared" si="106"/>
        <v>9917230.7021827493</v>
      </c>
      <c r="CH274" s="65">
        <f t="shared" si="106"/>
        <v>9941633.5762035213</v>
      </c>
      <c r="CI274" s="65">
        <f t="shared" si="106"/>
        <v>9942931.843820639</v>
      </c>
      <c r="CJ274" s="65">
        <f t="shared" si="106"/>
        <v>10107054.695487479</v>
      </c>
      <c r="CK274" s="65">
        <f t="shared" si="106"/>
        <v>10141742.2904028</v>
      </c>
      <c r="CL274" s="65">
        <f t="shared" si="106"/>
        <v>10323089.20730634</v>
      </c>
      <c r="CM274" s="65">
        <f t="shared" si="106"/>
        <v>10338171.1564511</v>
      </c>
      <c r="CN274" s="65">
        <f t="shared" si="106"/>
        <v>10372433.784566039</v>
      </c>
      <c r="CO274" s="65">
        <f t="shared" si="106"/>
        <v>10389126.2430654</v>
      </c>
      <c r="CP274" s="65">
        <f t="shared" si="106"/>
        <v>10448959.381372599</v>
      </c>
      <c r="CQ274" s="65">
        <f t="shared" si="106"/>
        <v>10454812.281094721</v>
      </c>
      <c r="CR274" s="65">
        <f t="shared" si="106"/>
        <v>10547020.75296195</v>
      </c>
      <c r="CS274" s="65">
        <f t="shared" si="106"/>
        <v>10561479.235722803</v>
      </c>
      <c r="CT274" s="65">
        <f t="shared" si="107"/>
        <v>10568055.718531439</v>
      </c>
      <c r="CU274" s="65">
        <f t="shared" si="107"/>
        <v>10584281.017422991</v>
      </c>
      <c r="CV274" s="65">
        <f t="shared" si="107"/>
        <v>10541230.015645379</v>
      </c>
      <c r="CW274" s="65">
        <f t="shared" si="107"/>
        <v>10674217.306190558</v>
      </c>
      <c r="CX274" s="65">
        <f t="shared" si="107"/>
        <v>10615157.576587599</v>
      </c>
      <c r="CY274" s="65">
        <f t="shared" si="107"/>
        <v>10596175.758244559</v>
      </c>
      <c r="CZ274" s="65">
        <f t="shared" si="107"/>
        <v>10613765.60496504</v>
      </c>
      <c r="DA274" s="65">
        <f t="shared" si="107"/>
        <v>10625780.43100238</v>
      </c>
      <c r="DB274" s="65">
        <f t="shared" si="107"/>
        <v>10635655.2422505</v>
      </c>
      <c r="DC274" s="65">
        <f t="shared" si="107"/>
        <v>10649694.506404139</v>
      </c>
      <c r="DD274" s="65">
        <f t="shared" si="107"/>
        <v>10632557.469056651</v>
      </c>
      <c r="DE274" s="65">
        <f t="shared" si="107"/>
        <v>10667240.51459232</v>
      </c>
      <c r="DF274" s="65">
        <f t="shared" si="107"/>
        <v>10683328.13567899</v>
      </c>
      <c r="DG274" s="65">
        <f t="shared" si="107"/>
        <v>10696447.49405952</v>
      </c>
      <c r="DH274" s="65">
        <f t="shared" si="107"/>
        <v>10765129.573492028</v>
      </c>
      <c r="DI274" s="65">
        <f t="shared" si="107"/>
        <v>10709276.427976001</v>
      </c>
      <c r="DJ274" s="65">
        <f t="shared" si="108"/>
        <v>10959703.970246939</v>
      </c>
      <c r="DK274" s="65">
        <f t="shared" si="108"/>
        <v>10951977.939035421</v>
      </c>
      <c r="DL274" s="65">
        <f t="shared" si="108"/>
        <v>10959704.70052368</v>
      </c>
      <c r="DM274" s="65">
        <f t="shared" si="108"/>
        <v>11020517.070208799</v>
      </c>
      <c r="DN274" s="65">
        <f t="shared" si="108"/>
        <v>11034275.120343318</v>
      </c>
      <c r="DO274" s="65">
        <f t="shared" si="108"/>
        <v>11086015.593471119</v>
      </c>
      <c r="DP274" s="65">
        <f t="shared" si="108"/>
        <v>11131748.6742783</v>
      </c>
      <c r="DQ274" s="65">
        <f t="shared" si="108"/>
        <v>11074431.049431259</v>
      </c>
      <c r="DR274" s="65">
        <f t="shared" si="108"/>
        <v>11058610.268806361</v>
      </c>
      <c r="DS274" s="65">
        <f t="shared" si="108"/>
        <v>11034804.766250288</v>
      </c>
      <c r="DT274" s="65">
        <f t="shared" si="108"/>
        <v>10997086.347548878</v>
      </c>
      <c r="DU274" s="65">
        <f t="shared" si="108"/>
        <v>10983536.118718801</v>
      </c>
      <c r="DV274" s="65">
        <f t="shared" si="108"/>
        <v>10966603.876186201</v>
      </c>
      <c r="DW274" s="65">
        <f t="shared" si="108"/>
        <v>10937937.732380101</v>
      </c>
      <c r="DX274" s="65">
        <f t="shared" si="108"/>
        <v>10918068.639608901</v>
      </c>
      <c r="DY274" s="65">
        <f t="shared" si="108"/>
        <v>10907553.5739222</v>
      </c>
      <c r="DZ274" s="65">
        <f t="shared" si="102"/>
        <v>10951989.97949568</v>
      </c>
      <c r="EA274" s="65">
        <f t="shared" si="102"/>
        <v>10934103.08070486</v>
      </c>
      <c r="EB274" s="65">
        <f t="shared" si="98"/>
        <v>10888185.615755761</v>
      </c>
      <c r="EC274" s="65">
        <f t="shared" si="98"/>
        <v>10852053.697294181</v>
      </c>
      <c r="ED274" s="65">
        <f t="shared" si="98"/>
        <v>10797046.506328402</v>
      </c>
      <c r="EE274" s="65">
        <f t="shared" si="98"/>
        <v>10780645.589626441</v>
      </c>
      <c r="EF274" s="65">
        <f t="shared" si="98"/>
        <v>10734656.914834719</v>
      </c>
      <c r="EG274" s="65">
        <f t="shared" si="98"/>
        <v>10704346.752675451</v>
      </c>
      <c r="EH274" s="65">
        <f t="shared" si="98"/>
        <v>10662681.521426259</v>
      </c>
      <c r="EI274" s="65">
        <f t="shared" si="98"/>
        <v>10640452.660583792</v>
      </c>
      <c r="EJ274" s="65">
        <f t="shared" si="98"/>
        <v>10605091.166496301</v>
      </c>
      <c r="EK274" s="65">
        <f t="shared" si="98"/>
        <v>10569900.44432435</v>
      </c>
      <c r="EL274" s="65">
        <f t="shared" si="98"/>
        <v>10541109.351275399</v>
      </c>
      <c r="EM274" s="65">
        <f t="shared" si="98"/>
        <v>10502041.746715201</v>
      </c>
      <c r="EN274" s="65">
        <f t="shared" si="98"/>
        <v>10502365.76790528</v>
      </c>
      <c r="EO274" s="65">
        <f t="shared" si="98"/>
        <v>10480386.158788679</v>
      </c>
      <c r="EP274" s="65">
        <f t="shared" si="98"/>
        <v>10455740.5860318</v>
      </c>
      <c r="EQ274" s="65">
        <f t="shared" si="98"/>
        <v>10435924.41277815</v>
      </c>
      <c r="ER274" s="65">
        <f t="shared" si="99"/>
        <v>10443747.3090846</v>
      </c>
      <c r="ES274" s="65">
        <f t="shared" si="99"/>
        <v>10395070.152041132</v>
      </c>
      <c r="ET274" s="65">
        <f t="shared" si="99"/>
        <v>10220354.00357802</v>
      </c>
      <c r="EU274" s="65">
        <f t="shared" si="99"/>
        <v>10252286.97001012</v>
      </c>
      <c r="EV274" s="65">
        <f t="shared" si="99"/>
        <v>10267664.09258832</v>
      </c>
      <c r="EW274" s="65">
        <f t="shared" si="99"/>
        <v>10294760.476085041</v>
      </c>
      <c r="EX274" s="65">
        <f t="shared" si="99"/>
        <v>10329043.509655051</v>
      </c>
      <c r="EY274" s="65">
        <f t="shared" si="99"/>
        <v>10394437.247532001</v>
      </c>
      <c r="EZ274" s="65">
        <f t="shared" si="99"/>
        <v>10454041.469658511</v>
      </c>
      <c r="FA274" s="65">
        <f t="shared" si="99"/>
        <v>10496942.531319719</v>
      </c>
      <c r="FB274" s="65">
        <f t="shared" si="99"/>
        <v>10534638.623969009</v>
      </c>
      <c r="FC274" s="65">
        <f t="shared" si="99"/>
        <v>10565417.72423709</v>
      </c>
      <c r="FD274" s="65">
        <f t="shared" si="99"/>
        <v>10590545.245845601</v>
      </c>
      <c r="FE274" s="65">
        <f t="shared" si="99"/>
        <v>10607083.045923881</v>
      </c>
      <c r="FF274" s="65">
        <f t="shared" si="99"/>
        <v>10652916.469466701</v>
      </c>
      <c r="FG274" s="65">
        <f t="shared" si="99"/>
        <v>10696347.785283579</v>
      </c>
      <c r="FH274" s="65">
        <f t="shared" si="100"/>
        <v>10794457.443153629</v>
      </c>
      <c r="FI274" s="65">
        <f t="shared" si="100"/>
        <v>10865907.930002401</v>
      </c>
      <c r="FJ274" s="65">
        <f t="shared" si="100"/>
        <v>10940975.229563279</v>
      </c>
      <c r="FK274" s="65">
        <f t="shared" si="100"/>
        <v>11015402.201710001</v>
      </c>
      <c r="FL274" s="65">
        <f t="shared" si="100"/>
        <v>11090694.18299715</v>
      </c>
      <c r="FM274" s="65">
        <f t="shared" si="100"/>
        <v>11106006.892767852</v>
      </c>
      <c r="FN274" s="65">
        <f t="shared" si="100"/>
        <v>11310003.200393969</v>
      </c>
      <c r="FO274" s="65">
        <f t="shared" si="100"/>
        <v>11369342.731753159</v>
      </c>
      <c r="FP274" s="65">
        <f t="shared" si="100"/>
        <v>11434341.478491599</v>
      </c>
      <c r="FQ274" s="65">
        <f t="shared" si="100"/>
        <v>11415498.148189059</v>
      </c>
      <c r="FR274" s="65">
        <f t="shared" si="100"/>
        <v>11481512.29416729</v>
      </c>
      <c r="FS274" s="65">
        <f t="shared" si="100"/>
        <v>11553083.264220409</v>
      </c>
      <c r="FT274" s="65">
        <f t="shared" si="100"/>
        <v>11655992.449477639</v>
      </c>
      <c r="FU274" s="65">
        <f t="shared" si="100"/>
        <v>11709025.655392842</v>
      </c>
      <c r="FV274" s="65">
        <f t="shared" si="100"/>
        <v>11731916.981382079</v>
      </c>
      <c r="FW274" s="65">
        <f t="shared" si="100"/>
        <v>11568019.967466641</v>
      </c>
      <c r="FX274" s="65">
        <f t="shared" si="97"/>
        <v>11931459.953072622</v>
      </c>
      <c r="FY274" s="65">
        <f t="shared" si="97"/>
        <v>11978271.713876162</v>
      </c>
      <c r="FZ274" s="65">
        <f t="shared" si="97"/>
        <v>11987476.332542378</v>
      </c>
      <c r="GA274" s="65">
        <f t="shared" si="97"/>
        <v>11968071.765042348</v>
      </c>
      <c r="GB274" s="65"/>
    </row>
    <row r="275" spans="2:184" s="29" customFormat="1" x14ac:dyDescent="0.2">
      <c r="B275" s="29" t="s">
        <v>43</v>
      </c>
      <c r="C275" s="65">
        <f t="shared" si="94"/>
        <v>-130796.50903829999</v>
      </c>
      <c r="D275" s="65">
        <f t="shared" si="94"/>
        <v>-4386232.7904408304</v>
      </c>
      <c r="E275" s="65">
        <f t="shared" si="94"/>
        <v>-4160271.5627681701</v>
      </c>
      <c r="F275" s="65">
        <f t="shared" si="94"/>
        <v>-4146984.4225600297</v>
      </c>
      <c r="G275" s="65">
        <f t="shared" si="94"/>
        <v>-3252298.4425751604</v>
      </c>
      <c r="H275" s="65">
        <f t="shared" si="94"/>
        <v>-3252750.3986138701</v>
      </c>
      <c r="I275" s="65">
        <f t="shared" si="94"/>
        <v>-3252816.7921517398</v>
      </c>
      <c r="J275" s="65">
        <f t="shared" si="94"/>
        <v>-3244269.24310552</v>
      </c>
      <c r="K275" s="65">
        <f t="shared" si="94"/>
        <v>-3240567.5477752197</v>
      </c>
      <c r="L275" s="65">
        <f t="shared" si="94"/>
        <v>-3236752.3433620296</v>
      </c>
      <c r="M275" s="65">
        <f t="shared" si="94"/>
        <v>4986011.2687862404</v>
      </c>
      <c r="N275" s="65">
        <f t="shared" si="94"/>
        <v>4421986.6136733005</v>
      </c>
      <c r="O275" s="65">
        <f t="shared" si="94"/>
        <v>4437133.1450949991</v>
      </c>
      <c r="P275" s="65">
        <f t="shared" si="94"/>
        <v>4437361.80573228</v>
      </c>
      <c r="Q275" s="65">
        <f t="shared" si="94"/>
        <v>2730776.3245486794</v>
      </c>
      <c r="R275" s="65">
        <f t="shared" si="94"/>
        <v>2738500.4438899499</v>
      </c>
      <c r="S275" s="65">
        <f t="shared" si="103"/>
        <v>2752364.6885915999</v>
      </c>
      <c r="T275" s="65">
        <f t="shared" si="103"/>
        <v>2759832.57078045</v>
      </c>
      <c r="U275" s="65">
        <f t="shared" si="103"/>
        <v>2761407.6686622798</v>
      </c>
      <c r="V275" s="65">
        <f t="shared" si="103"/>
        <v>2754665.2694350993</v>
      </c>
      <c r="W275" s="65">
        <f t="shared" si="103"/>
        <v>2755224.3694367702</v>
      </c>
      <c r="X275" s="65">
        <f t="shared" si="103"/>
        <v>2760911.4256127002</v>
      </c>
      <c r="Y275" s="65">
        <f t="shared" si="103"/>
        <v>-2787701.6712193997</v>
      </c>
      <c r="Z275" s="65">
        <f t="shared" si="103"/>
        <v>-2781649.7787140994</v>
      </c>
      <c r="AA275" s="65">
        <f t="shared" si="103"/>
        <v>2772797.1774034901</v>
      </c>
      <c r="AB275" s="65">
        <f t="shared" si="103"/>
        <v>-2557568.9076463799</v>
      </c>
      <c r="AC275" s="65">
        <f t="shared" si="103"/>
        <v>-2426671.7575206002</v>
      </c>
      <c r="AD275" s="65">
        <f t="shared" si="103"/>
        <v>-2417929.9434624803</v>
      </c>
      <c r="AE275" s="65">
        <f t="shared" si="103"/>
        <v>-2562934.3711357801</v>
      </c>
      <c r="AF275" s="65">
        <f t="shared" si="103"/>
        <v>1803991.00386992</v>
      </c>
      <c r="AG275" s="65">
        <f t="shared" si="103"/>
        <v>1900481.8665493801</v>
      </c>
      <c r="AH275" s="65">
        <f t="shared" si="103"/>
        <v>5959176.1802603994</v>
      </c>
      <c r="AI275" s="65">
        <f t="shared" si="104"/>
        <v>5742233.2385829398</v>
      </c>
      <c r="AJ275" s="65">
        <f t="shared" si="104"/>
        <v>5774347.0735689607</v>
      </c>
      <c r="AK275" s="65">
        <f t="shared" si="104"/>
        <v>1916926.3973885297</v>
      </c>
      <c r="AL275" s="65">
        <f t="shared" si="104"/>
        <v>1926740.8345285002</v>
      </c>
      <c r="AM275" s="65">
        <f t="shared" si="104"/>
        <v>1936399.8188922897</v>
      </c>
      <c r="AN275" s="65">
        <f t="shared" si="104"/>
        <v>1935789.0950825904</v>
      </c>
      <c r="AO275" s="65">
        <f t="shared" si="104"/>
        <v>1944232.4843604001</v>
      </c>
      <c r="AP275" s="65">
        <f t="shared" si="104"/>
        <v>1954197.5299801198</v>
      </c>
      <c r="AQ275" s="65">
        <f t="shared" si="104"/>
        <v>2065276.9966547701</v>
      </c>
      <c r="AR275" s="65">
        <f t="shared" si="104"/>
        <v>2071091.0677481999</v>
      </c>
      <c r="AS275" s="65">
        <f t="shared" si="104"/>
        <v>2070396.99286225</v>
      </c>
      <c r="AT275" s="65">
        <f t="shared" si="104"/>
        <v>2072810.6079252001</v>
      </c>
      <c r="AU275" s="65">
        <f t="shared" si="104"/>
        <v>1298176.67618656</v>
      </c>
      <c r="AV275" s="65">
        <f t="shared" si="104"/>
        <v>1297657.8268063299</v>
      </c>
      <c r="AW275" s="65">
        <f t="shared" si="104"/>
        <v>1294799.50826312</v>
      </c>
      <c r="AX275" s="65">
        <f t="shared" si="104"/>
        <v>1308796.1460903801</v>
      </c>
      <c r="AY275" s="65">
        <f t="shared" si="105"/>
        <v>1307635.1881989003</v>
      </c>
      <c r="AZ275" s="65">
        <f t="shared" si="105"/>
        <v>1320272.3320159102</v>
      </c>
      <c r="BA275" s="65">
        <f t="shared" si="105"/>
        <v>1327119.4896864102</v>
      </c>
      <c r="BB275" s="65">
        <f t="shared" si="105"/>
        <v>1324159.1987467199</v>
      </c>
      <c r="BC275" s="65">
        <f t="shared" si="105"/>
        <v>1326944.8259236</v>
      </c>
      <c r="BD275" s="65">
        <f t="shared" si="105"/>
        <v>1328909.2965829999</v>
      </c>
      <c r="BE275" s="65">
        <f t="shared" si="105"/>
        <v>1308149.3537149997</v>
      </c>
      <c r="BF275" s="65">
        <f t="shared" si="105"/>
        <v>1312827.4963252</v>
      </c>
      <c r="BG275" s="65">
        <f t="shared" si="105"/>
        <v>1151900.7352938801</v>
      </c>
      <c r="BH275" s="65">
        <f t="shared" si="105"/>
        <v>1155752.14578608</v>
      </c>
      <c r="BI275" s="65">
        <f t="shared" si="105"/>
        <v>1188163.92343264</v>
      </c>
      <c r="BJ275" s="65">
        <f t="shared" si="105"/>
        <v>-3183069.55195062</v>
      </c>
      <c r="BK275" s="65">
        <f t="shared" si="105"/>
        <v>-3279041.3228453998</v>
      </c>
      <c r="BL275" s="65">
        <f t="shared" si="105"/>
        <v>-3257787.4438641598</v>
      </c>
      <c r="BM275" s="65">
        <f t="shared" si="105"/>
        <v>-3250444.6080946</v>
      </c>
      <c r="BN275" s="65">
        <f t="shared" si="105"/>
        <v>-3230522.7089835005</v>
      </c>
      <c r="BO275" s="65">
        <f t="shared" si="101"/>
        <v>767690.59381055995</v>
      </c>
      <c r="BP275" s="65">
        <f t="shared" si="101"/>
        <v>766775.27492735011</v>
      </c>
      <c r="BQ275" s="65">
        <f t="shared" si="101"/>
        <v>768452.96478137001</v>
      </c>
      <c r="BR275" s="65">
        <f t="shared" si="101"/>
        <v>768470.95206795994</v>
      </c>
      <c r="BS275" s="65">
        <f t="shared" si="101"/>
        <v>771377.83165186003</v>
      </c>
      <c r="BT275" s="65">
        <f t="shared" si="101"/>
        <v>763337.30053540005</v>
      </c>
      <c r="BU275" s="65">
        <f t="shared" si="101"/>
        <v>646721.39511083998</v>
      </c>
      <c r="BV275" s="65">
        <f t="shared" si="101"/>
        <v>641701.59475464001</v>
      </c>
      <c r="BW275" s="65">
        <f t="shared" si="101"/>
        <v>629963.11199093994</v>
      </c>
      <c r="BX275" s="65">
        <f t="shared" si="101"/>
        <v>644157.28774242999</v>
      </c>
      <c r="BY275" s="65">
        <f t="shared" si="101"/>
        <v>1422107.0445660201</v>
      </c>
      <c r="BZ275" s="65">
        <f t="shared" si="101"/>
        <v>781210.70228783996</v>
      </c>
      <c r="CA275" s="65">
        <f t="shared" si="101"/>
        <v>787831.78449709993</v>
      </c>
      <c r="CB275" s="65">
        <f t="shared" si="101"/>
        <v>1138150.5006657599</v>
      </c>
      <c r="CC275" s="65">
        <f t="shared" si="101"/>
        <v>1430593.7002130998</v>
      </c>
      <c r="CD275" s="65">
        <f t="shared" si="106"/>
        <v>1427973.5654207999</v>
      </c>
      <c r="CE275" s="65">
        <f t="shared" si="106"/>
        <v>1423599.9059174401</v>
      </c>
      <c r="CF275" s="65">
        <f t="shared" si="106"/>
        <v>1426802.4341019902</v>
      </c>
      <c r="CG275" s="65">
        <f t="shared" si="106"/>
        <v>1429558.0477328799</v>
      </c>
      <c r="CH275" s="65">
        <f t="shared" si="106"/>
        <v>1429933.2306659401</v>
      </c>
      <c r="CI275" s="65">
        <f t="shared" si="106"/>
        <v>1467636.1719692396</v>
      </c>
      <c r="CJ275" s="65">
        <f t="shared" si="106"/>
        <v>-672125.63842103002</v>
      </c>
      <c r="CK275" s="65">
        <f t="shared" si="106"/>
        <v>666292.61972735997</v>
      </c>
      <c r="CL275" s="65">
        <f t="shared" si="106"/>
        <v>697813.50723215996</v>
      </c>
      <c r="CM275" s="65">
        <f t="shared" si="106"/>
        <v>729199.98225334997</v>
      </c>
      <c r="CN275" s="65">
        <f t="shared" si="106"/>
        <v>-2302855.5077318</v>
      </c>
      <c r="CO275" s="65">
        <f t="shared" si="106"/>
        <v>-2208274.6621315898</v>
      </c>
      <c r="CP275" s="65">
        <f t="shared" si="106"/>
        <v>-2578498.2626242801</v>
      </c>
      <c r="CQ275" s="65">
        <f t="shared" si="106"/>
        <v>-2545281.2231181199</v>
      </c>
      <c r="CR275" s="65">
        <f t="shared" si="106"/>
        <v>-2556694.87834945</v>
      </c>
      <c r="CS275" s="65">
        <f t="shared" si="106"/>
        <v>-2668166.92933818</v>
      </c>
      <c r="CT275" s="65">
        <f t="shared" si="107"/>
        <v>-2623094.18392462</v>
      </c>
      <c r="CU275" s="65">
        <f t="shared" si="107"/>
        <v>-2572960.9107502801</v>
      </c>
      <c r="CV275" s="65">
        <f t="shared" si="107"/>
        <v>-2531756.6416629599</v>
      </c>
      <c r="CW275" s="65">
        <f t="shared" si="107"/>
        <v>-2490435.35982324</v>
      </c>
      <c r="CX275" s="65">
        <f t="shared" si="107"/>
        <v>-2459836.0821816996</v>
      </c>
      <c r="CY275" s="65">
        <f t="shared" si="107"/>
        <v>-2039868.77512105</v>
      </c>
      <c r="CZ275" s="65">
        <f t="shared" si="107"/>
        <v>-1983222.9316380001</v>
      </c>
      <c r="DA275" s="65">
        <f t="shared" si="107"/>
        <v>-1909127.1944859</v>
      </c>
      <c r="DB275" s="65">
        <f t="shared" si="107"/>
        <v>-1862364.8966009999</v>
      </c>
      <c r="DC275" s="65">
        <f t="shared" si="107"/>
        <v>-1803985.5009219199</v>
      </c>
      <c r="DD275" s="65">
        <f t="shared" si="107"/>
        <v>-1288829.5014079998</v>
      </c>
      <c r="DE275" s="65">
        <f t="shared" si="107"/>
        <v>-1241815.0231320001</v>
      </c>
      <c r="DF275" s="65">
        <f t="shared" si="107"/>
        <v>-1578154.4381305701</v>
      </c>
      <c r="DG275" s="65">
        <f t="shared" si="107"/>
        <v>-1833097.8266061998</v>
      </c>
      <c r="DH275" s="65">
        <f t="shared" si="107"/>
        <v>-1764980.4518244001</v>
      </c>
      <c r="DI275" s="65">
        <f t="shared" si="107"/>
        <v>-1686208.4294639998</v>
      </c>
      <c r="DJ275" s="65">
        <f t="shared" si="108"/>
        <v>-1605703.5061246699</v>
      </c>
      <c r="DK275" s="65">
        <f t="shared" si="108"/>
        <v>-1571385.20494076</v>
      </c>
      <c r="DL275" s="65">
        <f t="shared" si="108"/>
        <v>-1543959.0720900602</v>
      </c>
      <c r="DM275" s="65">
        <f t="shared" si="108"/>
        <v>-1570056.32617239</v>
      </c>
      <c r="DN275" s="65">
        <f t="shared" si="108"/>
        <v>920547.89072319982</v>
      </c>
      <c r="DO275" s="65">
        <f t="shared" si="108"/>
        <v>-554082.70724429993</v>
      </c>
      <c r="DP275" s="65">
        <f t="shared" si="108"/>
        <v>-553429.13378255989</v>
      </c>
      <c r="DQ275" s="65">
        <f t="shared" si="108"/>
        <v>1022076.6847156499</v>
      </c>
      <c r="DR275" s="65">
        <f t="shared" si="108"/>
        <v>4242681.9714630404</v>
      </c>
      <c r="DS275" s="65">
        <f t="shared" si="108"/>
        <v>4191265.2602957301</v>
      </c>
      <c r="DT275" s="65">
        <f t="shared" si="108"/>
        <v>4715495.3096010201</v>
      </c>
      <c r="DU275" s="65">
        <f t="shared" si="108"/>
        <v>4706585.3509408413</v>
      </c>
      <c r="DV275" s="65">
        <f t="shared" si="108"/>
        <v>4707280.7780029196</v>
      </c>
      <c r="DW275" s="65">
        <f t="shared" si="108"/>
        <v>4931873.2068002792</v>
      </c>
      <c r="DX275" s="65">
        <f t="shared" si="108"/>
        <v>4932382.1880044797</v>
      </c>
      <c r="DY275" s="65">
        <f t="shared" si="108"/>
        <v>4921494.2546588108</v>
      </c>
      <c r="DZ275" s="65">
        <f t="shared" si="102"/>
        <v>4915284.75</v>
      </c>
      <c r="EA275" s="65">
        <f t="shared" si="102"/>
        <v>4915435.3543473408</v>
      </c>
      <c r="EB275" s="65">
        <f t="shared" si="98"/>
        <v>4922448.4265048392</v>
      </c>
      <c r="EC275" s="65">
        <f t="shared" si="98"/>
        <v>4454451.3353984095</v>
      </c>
      <c r="ED275" s="65">
        <f t="shared" si="98"/>
        <v>4435375.94529978</v>
      </c>
      <c r="EE275" s="65">
        <f t="shared" si="98"/>
        <v>4892813.4015013501</v>
      </c>
      <c r="EF275" s="65">
        <f t="shared" si="98"/>
        <v>3761551.0350814001</v>
      </c>
      <c r="EG275" s="65">
        <f t="shared" si="98"/>
        <v>3715239.6904100501</v>
      </c>
      <c r="EH275" s="65">
        <f t="shared" si="98"/>
        <v>3684534.9807412797</v>
      </c>
      <c r="EI275" s="65">
        <f t="shared" si="98"/>
        <v>3657728.9225857598</v>
      </c>
      <c r="EJ275" s="65">
        <f t="shared" si="98"/>
        <v>3611082.9006629996</v>
      </c>
      <c r="EK275" s="65">
        <f t="shared" si="98"/>
        <v>3311418.1702293204</v>
      </c>
      <c r="EL275" s="65">
        <f t="shared" si="98"/>
        <v>3270343.3890835401</v>
      </c>
      <c r="EM275" s="65">
        <f t="shared" si="98"/>
        <v>3228185.83924125</v>
      </c>
      <c r="EN275" s="65">
        <f t="shared" si="98"/>
        <v>3185132.49800382</v>
      </c>
      <c r="EO275" s="65">
        <f t="shared" si="98"/>
        <v>3184665.6533307596</v>
      </c>
      <c r="EP275" s="65">
        <f t="shared" si="98"/>
        <v>3172522.4369991599</v>
      </c>
      <c r="EQ275" s="65">
        <f t="shared" si="98"/>
        <v>3201935.8205037499</v>
      </c>
      <c r="ER275" s="65">
        <f t="shared" si="99"/>
        <v>3128580.6179582397</v>
      </c>
      <c r="ES275" s="65">
        <f t="shared" si="99"/>
        <v>3139476.1068823203</v>
      </c>
      <c r="ET275" s="65">
        <f t="shared" si="99"/>
        <v>3068572.4380956399</v>
      </c>
      <c r="EU275" s="65">
        <f t="shared" si="99"/>
        <v>1834415.8617280498</v>
      </c>
      <c r="EV275" s="65">
        <f t="shared" si="99"/>
        <v>2029122.8238657999</v>
      </c>
      <c r="EW275" s="65">
        <f t="shared" si="99"/>
        <v>1234368.2263224702</v>
      </c>
      <c r="EX275" s="65">
        <f t="shared" si="99"/>
        <v>1161996.1517139499</v>
      </c>
      <c r="EY275" s="65">
        <f t="shared" si="99"/>
        <v>1220705.4496935999</v>
      </c>
      <c r="EZ275" s="65">
        <f t="shared" si="99"/>
        <v>1404256.3120036798</v>
      </c>
      <c r="FA275" s="65">
        <f t="shared" si="99"/>
        <v>1215871.7191011799</v>
      </c>
      <c r="FB275" s="65">
        <f t="shared" si="99"/>
        <v>1197873.46841932</v>
      </c>
      <c r="FC275" s="65">
        <f t="shared" si="99"/>
        <v>1184199.09137652</v>
      </c>
      <c r="FD275" s="65">
        <f t="shared" si="99"/>
        <v>1166739.6637544101</v>
      </c>
      <c r="FE275" s="65">
        <f t="shared" si="99"/>
        <v>1153318.51471851</v>
      </c>
      <c r="FF275" s="65">
        <f t="shared" si="99"/>
        <v>1139553.27999405</v>
      </c>
      <c r="FG275" s="65">
        <f t="shared" si="99"/>
        <v>1158868.26496052</v>
      </c>
      <c r="FH275" s="65">
        <f t="shared" si="100"/>
        <v>1148267.1729001198</v>
      </c>
      <c r="FI275" s="65">
        <f t="shared" si="100"/>
        <v>762924.53674205998</v>
      </c>
      <c r="FJ275" s="65">
        <f t="shared" si="100"/>
        <v>784806.24756569997</v>
      </c>
      <c r="FK275" s="65">
        <f t="shared" si="100"/>
        <v>805883.78258065996</v>
      </c>
      <c r="FL275" s="65">
        <f t="shared" si="100"/>
        <v>834185.58641235996</v>
      </c>
      <c r="FM275" s="65">
        <f t="shared" si="100"/>
        <v>848201.28881925007</v>
      </c>
      <c r="FN275" s="65">
        <f t="shared" si="100"/>
        <v>860528.22717869992</v>
      </c>
      <c r="FO275" s="65">
        <f t="shared" si="100"/>
        <v>1127538.02254417</v>
      </c>
      <c r="FP275" s="65">
        <f t="shared" si="100"/>
        <v>1147158.9772634101</v>
      </c>
      <c r="FQ275" s="65">
        <f t="shared" si="100"/>
        <v>1157534.0605509998</v>
      </c>
      <c r="FR275" s="65">
        <f t="shared" si="100"/>
        <v>1169945.4627578699</v>
      </c>
      <c r="FS275" s="65">
        <f t="shared" si="100"/>
        <v>1172810.3537278401</v>
      </c>
      <c r="FT275" s="65">
        <f t="shared" si="100"/>
        <v>1183686.75365944</v>
      </c>
      <c r="FU275" s="65">
        <f t="shared" si="100"/>
        <v>1203107.0220946001</v>
      </c>
      <c r="FV275" s="65">
        <f t="shared" si="100"/>
        <v>1266064.6303051501</v>
      </c>
      <c r="FW275" s="65">
        <f t="shared" si="100"/>
        <v>1294831.31982728</v>
      </c>
      <c r="FX275" s="65">
        <f t="shared" si="97"/>
        <v>1337359.3664418301</v>
      </c>
      <c r="FY275" s="65">
        <f t="shared" si="97"/>
        <v>1349664.6852394203</v>
      </c>
      <c r="FZ275" s="65">
        <f t="shared" si="97"/>
        <v>1356212.4255552001</v>
      </c>
      <c r="GA275" s="65">
        <f t="shared" si="97"/>
        <v>1865015.3256693801</v>
      </c>
      <c r="GB275" s="65"/>
    </row>
    <row r="276" spans="2:184" x14ac:dyDescent="0.2">
      <c r="B276" s="29" t="s">
        <v>61</v>
      </c>
      <c r="C276" s="65">
        <f t="shared" si="94"/>
        <v>5000370.6942289602</v>
      </c>
      <c r="D276" s="65">
        <f t="shared" si="94"/>
        <v>5021060.6827661507</v>
      </c>
      <c r="E276" s="65">
        <f t="shared" si="94"/>
        <v>5042731.6795468498</v>
      </c>
      <c r="F276" s="65">
        <f t="shared" si="94"/>
        <v>5031442.3510412397</v>
      </c>
      <c r="G276" s="65">
        <f t="shared" si="94"/>
        <v>5019259.10440196</v>
      </c>
      <c r="H276" s="65">
        <f t="shared" si="94"/>
        <v>5105392.1772930603</v>
      </c>
      <c r="I276" s="65">
        <f t="shared" si="94"/>
        <v>5155738.9338531997</v>
      </c>
      <c r="J276" s="65">
        <f t="shared" si="94"/>
        <v>5078397.8655881798</v>
      </c>
      <c r="K276" s="65">
        <f t="shared" si="94"/>
        <v>39706186.818346165</v>
      </c>
      <c r="L276" s="65">
        <f t="shared" si="94"/>
        <v>36132115.3757255</v>
      </c>
      <c r="M276" s="65">
        <f t="shared" si="94"/>
        <v>24615524.495614253</v>
      </c>
      <c r="N276" s="65">
        <f t="shared" si="94"/>
        <v>37994229.410633579</v>
      </c>
      <c r="O276" s="65">
        <f t="shared" si="94"/>
        <v>37901459.043209627</v>
      </c>
      <c r="P276" s="65">
        <f t="shared" si="94"/>
        <v>37798292.883763477</v>
      </c>
      <c r="Q276" s="65">
        <f t="shared" si="94"/>
        <v>20966691.391302478</v>
      </c>
      <c r="R276" s="65">
        <f t="shared" si="94"/>
        <v>22959956.506036419</v>
      </c>
      <c r="S276" s="65">
        <f t="shared" si="103"/>
        <v>23766284.2055308</v>
      </c>
      <c r="T276" s="65">
        <f t="shared" si="103"/>
        <v>23556179.393392228</v>
      </c>
      <c r="U276" s="65">
        <f t="shared" si="103"/>
        <v>18163372.46526457</v>
      </c>
      <c r="V276" s="65">
        <f t="shared" si="103"/>
        <v>18076903.069584809</v>
      </c>
      <c r="W276" s="65">
        <f t="shared" si="103"/>
        <v>18072191.758584451</v>
      </c>
      <c r="X276" s="65">
        <f t="shared" si="103"/>
        <v>15586737.787944751</v>
      </c>
      <c r="Y276" s="65">
        <f t="shared" si="103"/>
        <v>15630808.63643053</v>
      </c>
      <c r="Z276" s="65">
        <f t="shared" si="103"/>
        <v>15683478.645644369</v>
      </c>
      <c r="AA276" s="65">
        <f t="shared" si="103"/>
        <v>15491384.337956021</v>
      </c>
      <c r="AB276" s="65">
        <f t="shared" si="103"/>
        <v>14103523.520330401</v>
      </c>
      <c r="AC276" s="65">
        <f t="shared" si="103"/>
        <v>15103003.101891698</v>
      </c>
      <c r="AD276" s="65">
        <f t="shared" si="103"/>
        <v>14969853.239632199</v>
      </c>
      <c r="AE276" s="65">
        <f t="shared" si="103"/>
        <v>15293194.326446399</v>
      </c>
      <c r="AF276" s="65">
        <f t="shared" si="103"/>
        <v>11815906.138034439</v>
      </c>
      <c r="AG276" s="65">
        <f t="shared" si="103"/>
        <v>16774243.664176002</v>
      </c>
      <c r="AH276" s="65">
        <f t="shared" si="103"/>
        <v>16571641.328869341</v>
      </c>
      <c r="AI276" s="65">
        <f t="shared" si="104"/>
        <v>16407699.022318639</v>
      </c>
      <c r="AJ276" s="65">
        <f t="shared" si="104"/>
        <v>16346404.529471999</v>
      </c>
      <c r="AK276" s="65">
        <f t="shared" si="104"/>
        <v>16229889.8041365</v>
      </c>
      <c r="AL276" s="65">
        <f t="shared" si="104"/>
        <v>16146490.18135366</v>
      </c>
      <c r="AM276" s="65">
        <f t="shared" si="104"/>
        <v>16017281.323208641</v>
      </c>
      <c r="AN276" s="65">
        <f t="shared" si="104"/>
        <v>15887411.982103551</v>
      </c>
      <c r="AO276" s="65">
        <f t="shared" si="104"/>
        <v>15917004.850369599</v>
      </c>
      <c r="AP276" s="65">
        <f t="shared" si="104"/>
        <v>-3915209.5244346</v>
      </c>
      <c r="AQ276" s="65">
        <f t="shared" si="104"/>
        <v>-3635988.2004049504</v>
      </c>
      <c r="AR276" s="65">
        <f t="shared" si="104"/>
        <v>-3440148.3564785998</v>
      </c>
      <c r="AS276" s="65">
        <f t="shared" si="104"/>
        <v>-3297207.8429038799</v>
      </c>
      <c r="AT276" s="65">
        <f t="shared" si="104"/>
        <v>-3118893.8687953395</v>
      </c>
      <c r="AU276" s="65">
        <f t="shared" si="104"/>
        <v>-2940685.6232817001</v>
      </c>
      <c r="AV276" s="65">
        <f t="shared" si="104"/>
        <v>-2786773.99884672</v>
      </c>
      <c r="AW276" s="65">
        <f t="shared" si="104"/>
        <v>-2631006.6249944801</v>
      </c>
      <c r="AX276" s="65">
        <f t="shared" si="104"/>
        <v>-2527834.506538</v>
      </c>
      <c r="AY276" s="65">
        <f t="shared" si="105"/>
        <v>2841453.9651162</v>
      </c>
      <c r="AZ276" s="65">
        <f t="shared" si="105"/>
        <v>3962246.9340866501</v>
      </c>
      <c r="BA276" s="65">
        <f t="shared" si="105"/>
        <v>4131997.5998208593</v>
      </c>
      <c r="BB276" s="65">
        <f t="shared" si="105"/>
        <v>4272210.6337225605</v>
      </c>
      <c r="BC276" s="65">
        <f t="shared" si="105"/>
        <v>4361725.5777013795</v>
      </c>
      <c r="BD276" s="65">
        <f t="shared" si="105"/>
        <v>4467940.9671161193</v>
      </c>
      <c r="BE276" s="65">
        <f t="shared" si="105"/>
        <v>4692361.1044191001</v>
      </c>
      <c r="BF276" s="65">
        <f t="shared" si="105"/>
        <v>4825236.6775925001</v>
      </c>
      <c r="BG276" s="65">
        <f t="shared" si="105"/>
        <v>3855705.2628588895</v>
      </c>
      <c r="BH276" s="65">
        <f t="shared" si="105"/>
        <v>4022636.8595881597</v>
      </c>
      <c r="BI276" s="65">
        <f t="shared" si="105"/>
        <v>3645312.2631997503</v>
      </c>
      <c r="BJ276" s="65">
        <f t="shared" si="105"/>
        <v>7132000.1470449995</v>
      </c>
      <c r="BK276" s="65">
        <f t="shared" si="105"/>
        <v>2120219.1594294999</v>
      </c>
      <c r="BL276" s="65">
        <f t="shared" si="105"/>
        <v>2257756.3381554</v>
      </c>
      <c r="BM276" s="65">
        <f t="shared" si="105"/>
        <v>2391002.16653708</v>
      </c>
      <c r="BN276" s="65">
        <f t="shared" si="105"/>
        <v>2627240.74703041</v>
      </c>
      <c r="BO276" s="65">
        <f t="shared" si="101"/>
        <v>2753842.4925695299</v>
      </c>
      <c r="BP276" s="65">
        <f t="shared" si="101"/>
        <v>2860002.6277522398</v>
      </c>
      <c r="BQ276" s="65">
        <f t="shared" si="101"/>
        <v>2953603.5390573596</v>
      </c>
      <c r="BR276" s="65">
        <f t="shared" si="101"/>
        <v>3044307.6262687505</v>
      </c>
      <c r="BS276" s="65">
        <f t="shared" si="101"/>
        <v>-27950971.823372163</v>
      </c>
      <c r="BT276" s="65">
        <f t="shared" si="101"/>
        <v>-16986464.186592855</v>
      </c>
      <c r="BU276" s="65">
        <f t="shared" si="101"/>
        <v>4374470.86889676</v>
      </c>
      <c r="BV276" s="65">
        <f t="shared" si="101"/>
        <v>4356801.9827644797</v>
      </c>
      <c r="BW276" s="65">
        <f t="shared" si="101"/>
        <v>4346504.1840573205</v>
      </c>
      <c r="BX276" s="65">
        <f t="shared" si="101"/>
        <v>4315015.15144064</v>
      </c>
      <c r="BY276" s="65">
        <f t="shared" si="101"/>
        <v>4283867.9643190196</v>
      </c>
      <c r="BZ276" s="65">
        <f t="shared" si="101"/>
        <v>4092608.8187466306</v>
      </c>
      <c r="CA276" s="65">
        <f t="shared" si="101"/>
        <v>4107903.1772551499</v>
      </c>
      <c r="CB276" s="65">
        <f t="shared" si="101"/>
        <v>4177344.5140365898</v>
      </c>
      <c r="CC276" s="65">
        <f t="shared" si="101"/>
        <v>4147698.56826272</v>
      </c>
      <c r="CD276" s="65">
        <f t="shared" si="106"/>
        <v>3290496.4069362003</v>
      </c>
      <c r="CE276" s="65">
        <f t="shared" si="106"/>
        <v>3262845.3901152597</v>
      </c>
      <c r="CF276" s="65">
        <f t="shared" si="106"/>
        <v>3236453.3958749794</v>
      </c>
      <c r="CG276" s="65">
        <f t="shared" si="106"/>
        <v>3250513.3676805999</v>
      </c>
      <c r="CH276" s="65">
        <f t="shared" si="106"/>
        <v>3251549.7102287603</v>
      </c>
      <c r="CI276" s="65">
        <f t="shared" si="106"/>
        <v>37676485.563827604</v>
      </c>
      <c r="CJ276" s="65">
        <f t="shared" si="106"/>
        <v>15348496.691771202</v>
      </c>
      <c r="CK276" s="65">
        <f t="shared" si="106"/>
        <v>12823518.518930409</v>
      </c>
      <c r="CL276" s="65">
        <f t="shared" si="106"/>
        <v>12796739.745856671</v>
      </c>
      <c r="CM276" s="65">
        <f t="shared" si="106"/>
        <v>12769793.482915042</v>
      </c>
      <c r="CN276" s="65">
        <f t="shared" si="106"/>
        <v>12746653.797910079</v>
      </c>
      <c r="CO276" s="65">
        <f t="shared" si="106"/>
        <v>12683402.984260542</v>
      </c>
      <c r="CP276" s="65">
        <f t="shared" si="106"/>
        <v>12663760.880117159</v>
      </c>
      <c r="CQ276" s="65">
        <f t="shared" si="106"/>
        <v>12684600.506674802</v>
      </c>
      <c r="CR276" s="65">
        <f t="shared" si="106"/>
        <v>12367486.950923368</v>
      </c>
      <c r="CS276" s="65">
        <f t="shared" si="106"/>
        <v>12328333.115466841</v>
      </c>
      <c r="CT276" s="65">
        <f t="shared" si="107"/>
        <v>12302781.680167802</v>
      </c>
      <c r="CU276" s="65">
        <f t="shared" si="107"/>
        <v>12379089.275417279</v>
      </c>
      <c r="CV276" s="65">
        <f t="shared" si="107"/>
        <v>12403650.364387101</v>
      </c>
      <c r="CW276" s="65">
        <f t="shared" si="107"/>
        <v>41848212.445671842</v>
      </c>
      <c r="CX276" s="65">
        <f t="shared" si="107"/>
        <v>31074886.625008721</v>
      </c>
      <c r="CY276" s="65">
        <f t="shared" si="107"/>
        <v>10925518.301109228</v>
      </c>
      <c r="CZ276" s="65">
        <f t="shared" si="107"/>
        <v>10902379.845348001</v>
      </c>
      <c r="DA276" s="65">
        <f t="shared" si="107"/>
        <v>10877989.93430108</v>
      </c>
      <c r="DB276" s="65">
        <f t="shared" si="107"/>
        <v>10935188.741127422</v>
      </c>
      <c r="DC276" s="65">
        <f t="shared" si="107"/>
        <v>10957541.032530557</v>
      </c>
      <c r="DD276" s="65">
        <f t="shared" si="107"/>
        <v>9791043.9499555212</v>
      </c>
      <c r="DE276" s="65">
        <f t="shared" si="107"/>
        <v>9813555.1951537114</v>
      </c>
      <c r="DF276" s="65">
        <f t="shared" si="107"/>
        <v>9796783.2450603303</v>
      </c>
      <c r="DG276" s="65">
        <f t="shared" si="107"/>
        <v>9779544.4089996796</v>
      </c>
      <c r="DH276" s="65">
        <f t="shared" si="107"/>
        <v>9762303.8876255192</v>
      </c>
      <c r="DI276" s="65">
        <f t="shared" si="107"/>
        <v>9840532.2271574419</v>
      </c>
      <c r="DJ276" s="65">
        <f t="shared" si="108"/>
        <v>8965533.5559649207</v>
      </c>
      <c r="DK276" s="65">
        <f t="shared" si="108"/>
        <v>8958170.39494895</v>
      </c>
      <c r="DL276" s="65">
        <f t="shared" si="108"/>
        <v>1123421.2602403997</v>
      </c>
      <c r="DM276" s="65">
        <f t="shared" si="108"/>
        <v>-17059763.538368601</v>
      </c>
      <c r="DN276" s="65">
        <f t="shared" si="108"/>
        <v>4408852.1001533987</v>
      </c>
      <c r="DO276" s="65">
        <f t="shared" si="108"/>
        <v>6861931.089280149</v>
      </c>
      <c r="DP276" s="65">
        <f t="shared" si="108"/>
        <v>6936710.8573750202</v>
      </c>
      <c r="DQ276" s="65">
        <f t="shared" si="108"/>
        <v>6775029.9264040794</v>
      </c>
      <c r="DR276" s="65">
        <f t="shared" si="108"/>
        <v>6673754.6501379991</v>
      </c>
      <c r="DS276" s="65">
        <f t="shared" si="108"/>
        <v>6740951.7467404809</v>
      </c>
      <c r="DT276" s="65">
        <f t="shared" si="108"/>
        <v>6822035.7446812503</v>
      </c>
      <c r="DU276" s="65">
        <f t="shared" si="108"/>
        <v>6802076.8114385214</v>
      </c>
      <c r="DV276" s="65">
        <f t="shared" si="108"/>
        <v>6781650.2950966004</v>
      </c>
      <c r="DW276" s="65">
        <f t="shared" si="108"/>
        <v>5969109.9622981809</v>
      </c>
      <c r="DX276" s="65">
        <f t="shared" si="108"/>
        <v>5990991.2356827203</v>
      </c>
      <c r="DY276" s="65">
        <f t="shared" si="108"/>
        <v>5949699.39203161</v>
      </c>
      <c r="DZ276" s="65">
        <f t="shared" si="102"/>
        <v>5950356.0061617009</v>
      </c>
      <c r="EA276" s="65">
        <f t="shared" si="102"/>
        <v>6120628.4379990399</v>
      </c>
      <c r="EB276" s="65">
        <f t="shared" si="98"/>
        <v>6263100.4398731999</v>
      </c>
      <c r="EC276" s="65">
        <f t="shared" si="98"/>
        <v>6234177.9855307797</v>
      </c>
      <c r="ED276" s="65">
        <f t="shared" si="98"/>
        <v>6275718.254270141</v>
      </c>
      <c r="EE276" s="65">
        <f t="shared" si="98"/>
        <v>6334509.794745001</v>
      </c>
      <c r="EF276" s="65">
        <f t="shared" si="98"/>
        <v>6302608.8088816497</v>
      </c>
      <c r="EG276" s="65">
        <f t="shared" si="98"/>
        <v>7703201.09839385</v>
      </c>
      <c r="EH276" s="65">
        <f t="shared" si="98"/>
        <v>8864606.8645567186</v>
      </c>
      <c r="EI276" s="65">
        <f t="shared" si="98"/>
        <v>8836727.6038654502</v>
      </c>
      <c r="EJ276" s="65">
        <f t="shared" si="98"/>
        <v>8828546.9474800006</v>
      </c>
      <c r="EK276" s="65">
        <f t="shared" si="98"/>
        <v>8845068.5983385593</v>
      </c>
      <c r="EL276" s="65">
        <f t="shared" si="98"/>
        <v>8858481.7910487</v>
      </c>
      <c r="EM276" s="65">
        <f t="shared" si="98"/>
        <v>8794470.2352057397</v>
      </c>
      <c r="EN276" s="65">
        <f t="shared" si="98"/>
        <v>9735477.3688816801</v>
      </c>
      <c r="EO276" s="65">
        <f t="shared" si="98"/>
        <v>9724922.7764350194</v>
      </c>
      <c r="EP276" s="65">
        <f t="shared" si="98"/>
        <v>18063785.846380439</v>
      </c>
      <c r="EQ276" s="65">
        <f t="shared" si="98"/>
        <v>1375248.9270504001</v>
      </c>
      <c r="ER276" s="65">
        <f t="shared" si="99"/>
        <v>1456192.9116644999</v>
      </c>
      <c r="ES276" s="65">
        <f t="shared" si="99"/>
        <v>1493348.9634316501</v>
      </c>
      <c r="ET276" s="65">
        <f t="shared" si="99"/>
        <v>1448792.5875955001</v>
      </c>
      <c r="EU276" s="65">
        <f t="shared" si="99"/>
        <v>1654250.4323318703</v>
      </c>
      <c r="EV276" s="65">
        <f t="shared" si="99"/>
        <v>1730124.7942612499</v>
      </c>
      <c r="EW276" s="65">
        <f t="shared" si="99"/>
        <v>1760259.9353283199</v>
      </c>
      <c r="EX276" s="65">
        <f t="shared" si="99"/>
        <v>1701004.0080839403</v>
      </c>
      <c r="EY276" s="65">
        <f t="shared" si="99"/>
        <v>1752292.6063529504</v>
      </c>
      <c r="EZ276" s="65">
        <f t="shared" si="99"/>
        <v>1781824.0871054998</v>
      </c>
      <c r="FA276" s="65">
        <f t="shared" si="99"/>
        <v>2777443.9456847999</v>
      </c>
      <c r="FB276" s="65">
        <f t="shared" si="99"/>
        <v>2599392.0341747603</v>
      </c>
      <c r="FC276" s="65">
        <f t="shared" si="99"/>
        <v>2614953.2239994998</v>
      </c>
      <c r="FD276" s="65">
        <f t="shared" si="99"/>
        <v>2596423.6688994002</v>
      </c>
      <c r="FE276" s="65">
        <f t="shared" si="99"/>
        <v>2565150.9616076397</v>
      </c>
      <c r="FF276" s="65">
        <f t="shared" si="99"/>
        <v>2659405.40881202</v>
      </c>
      <c r="FG276" s="65">
        <f t="shared" si="99"/>
        <v>2705598.2076665997</v>
      </c>
      <c r="FH276" s="65">
        <f t="shared" si="100"/>
        <v>2693562.5370800002</v>
      </c>
      <c r="FI276" s="65">
        <f t="shared" si="100"/>
        <v>2709920.8377330001</v>
      </c>
      <c r="FJ276" s="65">
        <f t="shared" si="100"/>
        <v>2721466.5542576201</v>
      </c>
      <c r="FK276" s="65">
        <f t="shared" si="100"/>
        <v>1659621.0272145001</v>
      </c>
      <c r="FL276" s="65">
        <f t="shared" si="100"/>
        <v>1647046.4156317499</v>
      </c>
      <c r="FM276" s="65">
        <f t="shared" si="100"/>
        <v>1747994.2979241598</v>
      </c>
      <c r="FN276" s="65">
        <f t="shared" si="100"/>
        <v>1789632.4179922501</v>
      </c>
      <c r="FO276" s="65">
        <f t="shared" si="100"/>
        <v>1830691.3735626896</v>
      </c>
      <c r="FP276" s="65">
        <f t="shared" si="100"/>
        <v>1817253.1432958404</v>
      </c>
      <c r="FQ276" s="65">
        <f t="shared" si="100"/>
        <v>1871958.2155672801</v>
      </c>
      <c r="FR276" s="65">
        <f t="shared" si="100"/>
        <v>1870552.1245292397</v>
      </c>
      <c r="FS276" s="65">
        <f t="shared" si="100"/>
        <v>1868788.7062094102</v>
      </c>
      <c r="FT276" s="65">
        <f t="shared" si="100"/>
        <v>2146338.3990394799</v>
      </c>
      <c r="FU276" s="65">
        <f t="shared" si="100"/>
        <v>1956280.0028107199</v>
      </c>
      <c r="FV276" s="65">
        <f t="shared" si="100"/>
        <v>2587127.8272295003</v>
      </c>
      <c r="FW276" s="65">
        <f t="shared" si="100"/>
        <v>2596947.6501044799</v>
      </c>
      <c r="FX276" s="65">
        <f t="shared" si="97"/>
        <v>2606275.2683563503</v>
      </c>
      <c r="FY276" s="65">
        <f t="shared" si="97"/>
        <v>2573282.7989632399</v>
      </c>
      <c r="FZ276" s="65">
        <f t="shared" si="97"/>
        <v>2539748.9916110002</v>
      </c>
      <c r="GA276" s="65">
        <f t="shared" si="97"/>
        <v>2637202.1953838598</v>
      </c>
      <c r="GB276" s="65"/>
    </row>
    <row r="277" spans="2:184" x14ac:dyDescent="0.2">
      <c r="B277" s="40" t="s">
        <v>85</v>
      </c>
      <c r="C277" s="65">
        <f t="shared" si="94"/>
        <v>5579673.8429272501</v>
      </c>
      <c r="D277" s="65">
        <f t="shared" si="94"/>
        <v>5588543.8433019901</v>
      </c>
      <c r="E277" s="65">
        <f t="shared" si="94"/>
        <v>5772660.9200233808</v>
      </c>
      <c r="F277" s="65">
        <f t="shared" si="94"/>
        <v>5753427.7953806007</v>
      </c>
      <c r="G277" s="65">
        <f t="shared" si="94"/>
        <v>5730887.3636139501</v>
      </c>
      <c r="H277" s="65">
        <f t="shared" si="94"/>
        <v>5778452.704383241</v>
      </c>
      <c r="I277" s="65">
        <f t="shared" si="94"/>
        <v>6069482.9921083404</v>
      </c>
      <c r="J277" s="65">
        <f t="shared" si="94"/>
        <v>6011259.8781061806</v>
      </c>
      <c r="K277" s="65">
        <f t="shared" si="94"/>
        <v>5998672.6097113797</v>
      </c>
      <c r="L277" s="65">
        <f t="shared" si="94"/>
        <v>6028143.5239007697</v>
      </c>
      <c r="M277" s="65">
        <f t="shared" si="94"/>
        <v>5966165.2943967404</v>
      </c>
      <c r="N277" s="65">
        <f t="shared" si="94"/>
        <v>5872354.5384710897</v>
      </c>
      <c r="O277" s="65">
        <f t="shared" si="94"/>
        <v>5895335.2720224205</v>
      </c>
      <c r="P277" s="65">
        <f t="shared" si="94"/>
        <v>5898434.9347004211</v>
      </c>
      <c r="Q277" s="65">
        <f t="shared" si="94"/>
        <v>5650740.4819243792</v>
      </c>
      <c r="R277" s="65">
        <f t="shared" si="94"/>
        <v>5532385.9309857301</v>
      </c>
      <c r="S277" s="65">
        <f t="shared" si="103"/>
        <v>5562386.9567737198</v>
      </c>
      <c r="T277" s="65">
        <f t="shared" si="103"/>
        <v>5593060.8717112402</v>
      </c>
      <c r="U277" s="65">
        <f t="shared" si="103"/>
        <v>5549811.1051977007</v>
      </c>
      <c r="V277" s="65">
        <f t="shared" si="103"/>
        <v>5612442.2785648797</v>
      </c>
      <c r="W277" s="65">
        <f t="shared" si="103"/>
        <v>5626472.5574303996</v>
      </c>
      <c r="X277" s="65">
        <f t="shared" si="103"/>
        <v>5524460.255878971</v>
      </c>
      <c r="Y277" s="65">
        <f t="shared" si="103"/>
        <v>5554273.9636359988</v>
      </c>
      <c r="Z277" s="65">
        <f t="shared" si="103"/>
        <v>5597609.9328302396</v>
      </c>
      <c r="AA277" s="65">
        <f t="shared" si="103"/>
        <v>5557787.1068923399</v>
      </c>
      <c r="AB277" s="65">
        <f t="shared" si="103"/>
        <v>5485809.8148095999</v>
      </c>
      <c r="AC277" s="65">
        <f t="shared" si="103"/>
        <v>5987775.7857741602</v>
      </c>
      <c r="AD277" s="65">
        <f t="shared" si="103"/>
        <v>6035565.2502499195</v>
      </c>
      <c r="AE277" s="65">
        <f t="shared" si="103"/>
        <v>5976125.4610296702</v>
      </c>
      <c r="AF277" s="65">
        <f t="shared" si="103"/>
        <v>5991351.5282630101</v>
      </c>
      <c r="AG277" s="65">
        <f t="shared" si="103"/>
        <v>5762486.0500047095</v>
      </c>
      <c r="AH277" s="65">
        <f t="shared" si="103"/>
        <v>5731593.1830254104</v>
      </c>
      <c r="AI277" s="65">
        <f t="shared" si="104"/>
        <v>5708838.3914312804</v>
      </c>
      <c r="AJ277" s="65">
        <f t="shared" si="104"/>
        <v>6020543.83701305</v>
      </c>
      <c r="AK277" s="65">
        <f t="shared" si="104"/>
        <v>6026878.8959074402</v>
      </c>
      <c r="AL277" s="65">
        <f t="shared" si="104"/>
        <v>5988296.0197710004</v>
      </c>
      <c r="AM277" s="65">
        <f t="shared" si="104"/>
        <v>5990082.1061294293</v>
      </c>
      <c r="AN277" s="65">
        <f t="shared" si="104"/>
        <v>5985998.2915757606</v>
      </c>
      <c r="AO277" s="65">
        <f t="shared" si="104"/>
        <v>5993290.8286413504</v>
      </c>
      <c r="AP277" s="65">
        <f t="shared" si="104"/>
        <v>5985225.10933048</v>
      </c>
      <c r="AQ277" s="65">
        <f t="shared" si="104"/>
        <v>6091852.7342591099</v>
      </c>
      <c r="AR277" s="65">
        <f t="shared" si="104"/>
        <v>6154757.5491765998</v>
      </c>
      <c r="AS277" s="65">
        <f t="shared" si="104"/>
        <v>6091538.4111786103</v>
      </c>
      <c r="AT277" s="65">
        <f t="shared" si="104"/>
        <v>6379741.5915356101</v>
      </c>
      <c r="AU277" s="65">
        <f t="shared" si="104"/>
        <v>6497512.0762400003</v>
      </c>
      <c r="AV277" s="65">
        <f t="shared" si="104"/>
        <v>6483137.0164789995</v>
      </c>
      <c r="AW277" s="65">
        <f t="shared" si="104"/>
        <v>6432425.7583267204</v>
      </c>
      <c r="AX277" s="65">
        <f t="shared" si="104"/>
        <v>6489593.988790879</v>
      </c>
      <c r="AY277" s="65">
        <f t="shared" si="105"/>
        <v>6517095.860970241</v>
      </c>
      <c r="AZ277" s="65">
        <f t="shared" si="105"/>
        <v>6484579.2559067393</v>
      </c>
      <c r="BA277" s="65">
        <f t="shared" si="105"/>
        <v>6472316.5679444801</v>
      </c>
      <c r="BB277" s="65">
        <f t="shared" si="105"/>
        <v>6474508.0371569702</v>
      </c>
      <c r="BC277" s="65">
        <f t="shared" si="105"/>
        <v>6418935.3857702399</v>
      </c>
      <c r="BD277" s="65">
        <f t="shared" si="105"/>
        <v>6418344.5494435206</v>
      </c>
      <c r="BE277" s="65">
        <f t="shared" si="105"/>
        <v>6448155.22698972</v>
      </c>
      <c r="BF277" s="65">
        <f t="shared" si="105"/>
        <v>6452632.4330894994</v>
      </c>
      <c r="BG277" s="65">
        <f t="shared" si="105"/>
        <v>5927311.3638963606</v>
      </c>
      <c r="BH277" s="65">
        <f t="shared" si="105"/>
        <v>5880093.2151040193</v>
      </c>
      <c r="BI277" s="65">
        <f t="shared" si="105"/>
        <v>5637636.1096605007</v>
      </c>
      <c r="BJ277" s="65">
        <f t="shared" si="105"/>
        <v>5596554.7448918903</v>
      </c>
      <c r="BK277" s="65">
        <f t="shared" si="105"/>
        <v>5564375.0021894397</v>
      </c>
      <c r="BL277" s="65">
        <f t="shared" si="105"/>
        <v>5583777.2198975207</v>
      </c>
      <c r="BM277" s="65">
        <f t="shared" si="105"/>
        <v>5603547.116281799</v>
      </c>
      <c r="BN277" s="65">
        <f t="shared" si="105"/>
        <v>5631076.2203614404</v>
      </c>
      <c r="BO277" s="65">
        <f t="shared" si="101"/>
        <v>5647406.2020428805</v>
      </c>
      <c r="BP277" s="65">
        <f t="shared" si="101"/>
        <v>5660750.841147</v>
      </c>
      <c r="BQ277" s="65">
        <f t="shared" si="101"/>
        <v>5658650.3844332807</v>
      </c>
      <c r="BR277" s="65">
        <f t="shared" si="101"/>
        <v>5665306.8103723004</v>
      </c>
      <c r="BS277" s="65">
        <f t="shared" si="101"/>
        <v>5958560.66150025</v>
      </c>
      <c r="BT277" s="65">
        <f t="shared" si="101"/>
        <v>5968157.9337295508</v>
      </c>
      <c r="BU277" s="65">
        <f t="shared" si="101"/>
        <v>5910865.93550344</v>
      </c>
      <c r="BV277" s="65">
        <f t="shared" si="101"/>
        <v>5911240.1848647296</v>
      </c>
      <c r="BW277" s="65">
        <f t="shared" si="101"/>
        <v>5922673.9399826601</v>
      </c>
      <c r="BX277" s="65">
        <f t="shared" si="101"/>
        <v>5631289.5017051399</v>
      </c>
      <c r="BY277" s="65">
        <f t="shared" si="101"/>
        <v>5569801.2934391107</v>
      </c>
      <c r="BZ277" s="65">
        <f t="shared" si="101"/>
        <v>5620171.3977960004</v>
      </c>
      <c r="CA277" s="65">
        <f t="shared" si="101"/>
        <v>5550891.9921880011</v>
      </c>
      <c r="CB277" s="65">
        <f t="shared" si="101"/>
        <v>5519212.4233045401</v>
      </c>
      <c r="CC277" s="65">
        <f t="shared" si="101"/>
        <v>5502556.1675808001</v>
      </c>
      <c r="CD277" s="65">
        <f t="shared" si="106"/>
        <v>5499942.35882496</v>
      </c>
      <c r="CE277" s="65">
        <f t="shared" si="106"/>
        <v>5529461.6798104001</v>
      </c>
      <c r="CF277" s="65">
        <f t="shared" si="106"/>
        <v>5527783.9736788906</v>
      </c>
      <c r="CG277" s="65">
        <f t="shared" si="106"/>
        <v>5569947.8869565399</v>
      </c>
      <c r="CH277" s="65">
        <f t="shared" si="106"/>
        <v>5765744.4019627096</v>
      </c>
      <c r="CI277" s="65">
        <f t="shared" si="106"/>
        <v>5735439.1645878591</v>
      </c>
      <c r="CJ277" s="65">
        <f t="shared" si="106"/>
        <v>5709142.992811149</v>
      </c>
      <c r="CK277" s="65">
        <f t="shared" si="106"/>
        <v>5710378.3758555604</v>
      </c>
      <c r="CL277" s="65">
        <f t="shared" si="106"/>
        <v>5748344.3594757393</v>
      </c>
      <c r="CM277" s="65">
        <f t="shared" si="106"/>
        <v>5717263.5482616499</v>
      </c>
      <c r="CN277" s="65">
        <f t="shared" si="106"/>
        <v>5557001.33804949</v>
      </c>
      <c r="CO277" s="65">
        <f t="shared" si="106"/>
        <v>5543995.1899547996</v>
      </c>
      <c r="CP277" s="65">
        <f t="shared" si="106"/>
        <v>5749604.0789945992</v>
      </c>
      <c r="CQ277" s="65">
        <f t="shared" si="106"/>
        <v>5757513.4672580007</v>
      </c>
      <c r="CR277" s="65">
        <f t="shared" si="106"/>
        <v>5710128.2079437999</v>
      </c>
      <c r="CS277" s="65">
        <f t="shared" si="106"/>
        <v>5686610.4735946795</v>
      </c>
      <c r="CT277" s="65">
        <f t="shared" si="107"/>
        <v>5659717.49301448</v>
      </c>
      <c r="CU277" s="65">
        <f t="shared" si="107"/>
        <v>5712236.3826879999</v>
      </c>
      <c r="CV277" s="65">
        <f t="shared" si="107"/>
        <v>5499305.5221580807</v>
      </c>
      <c r="CW277" s="65">
        <f t="shared" si="107"/>
        <v>5483862.2939045206</v>
      </c>
      <c r="CX277" s="65">
        <f t="shared" si="107"/>
        <v>5486189.5834459197</v>
      </c>
      <c r="CY277" s="65">
        <f t="shared" si="107"/>
        <v>5488892.9597757598</v>
      </c>
      <c r="CZ277" s="65">
        <f t="shared" si="107"/>
        <v>5464803.43747121</v>
      </c>
      <c r="DA277" s="65">
        <f t="shared" si="107"/>
        <v>5439961.5240718601</v>
      </c>
      <c r="DB277" s="65">
        <f t="shared" si="107"/>
        <v>5662456.3919112394</v>
      </c>
      <c r="DC277" s="65">
        <f t="shared" si="107"/>
        <v>5668284.286025431</v>
      </c>
      <c r="DD277" s="65">
        <f t="shared" si="107"/>
        <v>5631392.9080416001</v>
      </c>
      <c r="DE277" s="65">
        <f t="shared" si="107"/>
        <v>5646130.4055487104</v>
      </c>
      <c r="DF277" s="65">
        <f t="shared" si="107"/>
        <v>5623853.9391937507</v>
      </c>
      <c r="DG277" s="65">
        <f t="shared" si="107"/>
        <v>5619989.2944887998</v>
      </c>
      <c r="DH277" s="65">
        <f t="shared" si="107"/>
        <v>5619661.2404908799</v>
      </c>
      <c r="DI277" s="65">
        <f t="shared" si="107"/>
        <v>5679013.3750321399</v>
      </c>
      <c r="DJ277" s="65">
        <f t="shared" si="108"/>
        <v>5708830.7140706703</v>
      </c>
      <c r="DK277" s="65">
        <f t="shared" si="108"/>
        <v>5687551.3002240006</v>
      </c>
      <c r="DL277" s="65">
        <f t="shared" si="108"/>
        <v>5871294.0270273294</v>
      </c>
      <c r="DM277" s="65">
        <f t="shared" si="108"/>
        <v>5857564.7318373499</v>
      </c>
      <c r="DN277" s="65">
        <f t="shared" si="108"/>
        <v>5818151.7327990308</v>
      </c>
      <c r="DO277" s="65">
        <f t="shared" si="108"/>
        <v>5474459.1827582987</v>
      </c>
      <c r="DP277" s="65">
        <f t="shared" si="108"/>
        <v>5531655.2704381999</v>
      </c>
      <c r="DQ277" s="65">
        <f t="shared" si="108"/>
        <v>5266057.7718545999</v>
      </c>
      <c r="DR277" s="65">
        <f t="shared" si="108"/>
        <v>5401908.6332576703</v>
      </c>
      <c r="DS277" s="65">
        <f t="shared" si="108"/>
        <v>5370788.3165077306</v>
      </c>
      <c r="DT277" s="65">
        <f t="shared" si="108"/>
        <v>5451308.8561957395</v>
      </c>
      <c r="DU277" s="65">
        <f t="shared" si="108"/>
        <v>5425204.7277054302</v>
      </c>
      <c r="DV277" s="65">
        <f t="shared" si="108"/>
        <v>5401754.1101934202</v>
      </c>
      <c r="DW277" s="65">
        <f t="shared" si="108"/>
        <v>5483073.4474860597</v>
      </c>
      <c r="DX277" s="65">
        <f t="shared" si="108"/>
        <v>5511812.5210682992</v>
      </c>
      <c r="DY277" s="65">
        <f t="shared" si="108"/>
        <v>5490072.41402975</v>
      </c>
      <c r="DZ277" s="65">
        <f t="shared" si="102"/>
        <v>5696523.8134272508</v>
      </c>
      <c r="EA277" s="65">
        <f t="shared" si="102"/>
        <v>5696474.6956975209</v>
      </c>
      <c r="EB277" s="65">
        <f t="shared" si="98"/>
        <v>5638302.8271127203</v>
      </c>
      <c r="EC277" s="65">
        <f t="shared" si="98"/>
        <v>5586008.7014861293</v>
      </c>
      <c r="ED277" s="65">
        <f t="shared" si="98"/>
        <v>5725437.8564169593</v>
      </c>
      <c r="EE277" s="65">
        <f t="shared" si="98"/>
        <v>5727148.9445809592</v>
      </c>
      <c r="EF277" s="65">
        <f t="shared" si="98"/>
        <v>5531986.9440590991</v>
      </c>
      <c r="EG277" s="65">
        <f t="shared" si="98"/>
        <v>5366038.2850307999</v>
      </c>
      <c r="EH277" s="65">
        <f t="shared" si="98"/>
        <v>5339679.4517669408</v>
      </c>
      <c r="EI277" s="65">
        <f t="shared" si="98"/>
        <v>5267352.3475750396</v>
      </c>
      <c r="EJ277" s="65">
        <f t="shared" si="98"/>
        <v>5223009.9501993395</v>
      </c>
      <c r="EK277" s="65">
        <f t="shared" si="98"/>
        <v>5033391.6443150006</v>
      </c>
      <c r="EL277" s="65">
        <f t="shared" si="98"/>
        <v>5015890.2398017598</v>
      </c>
      <c r="EM277" s="65">
        <f t="shared" si="98"/>
        <v>4943346.5069047501</v>
      </c>
      <c r="EN277" s="65">
        <f t="shared" si="98"/>
        <v>4936920.95200672</v>
      </c>
      <c r="EO277" s="65">
        <f t="shared" si="98"/>
        <v>4865321.7694767499</v>
      </c>
      <c r="EP277" s="65">
        <f t="shared" si="98"/>
        <v>4478949.3562099198</v>
      </c>
      <c r="EQ277" s="65">
        <f t="shared" si="98"/>
        <v>4488186.1815951299</v>
      </c>
      <c r="ER277" s="65">
        <f t="shared" si="99"/>
        <v>4650993.0991462888</v>
      </c>
      <c r="ES277" s="65">
        <f t="shared" si="99"/>
        <v>4753960.1541937813</v>
      </c>
      <c r="ET277" s="65">
        <f t="shared" si="99"/>
        <v>4713960.8884274391</v>
      </c>
      <c r="EU277" s="65">
        <f t="shared" si="99"/>
        <v>4739872.3343424099</v>
      </c>
      <c r="EV277" s="65">
        <f t="shared" si="99"/>
        <v>4767017.9533681199</v>
      </c>
      <c r="EW277" s="65">
        <f t="shared" si="99"/>
        <v>4825126.3673872193</v>
      </c>
      <c r="EX277" s="65">
        <f t="shared" si="99"/>
        <v>4723788.4678339399</v>
      </c>
      <c r="EY277" s="65">
        <f t="shared" si="99"/>
        <v>4839095.3649133407</v>
      </c>
      <c r="EZ277" s="65">
        <f t="shared" si="99"/>
        <v>4825442.0696712295</v>
      </c>
      <c r="FA277" s="65">
        <f t="shared" si="99"/>
        <v>4766525.6588949803</v>
      </c>
      <c r="FB277" s="65">
        <f t="shared" si="99"/>
        <v>4770940.4997420302</v>
      </c>
      <c r="FC277" s="65">
        <f t="shared" si="99"/>
        <v>4741496.3820994003</v>
      </c>
      <c r="FD277" s="65">
        <f t="shared" si="99"/>
        <v>4696551.7222116599</v>
      </c>
      <c r="FE277" s="65">
        <f t="shared" si="99"/>
        <v>4650907.5979261799</v>
      </c>
      <c r="FF277" s="65">
        <f t="shared" si="99"/>
        <v>4820659.9607942989</v>
      </c>
      <c r="FG277" s="65">
        <f t="shared" si="99"/>
        <v>4928089.2521789595</v>
      </c>
      <c r="FH277" s="65">
        <f t="shared" si="100"/>
        <v>4877658.61236405</v>
      </c>
      <c r="FI277" s="65">
        <f t="shared" si="100"/>
        <v>4883901.5388672594</v>
      </c>
      <c r="FJ277" s="65">
        <f t="shared" si="100"/>
        <v>4892451.2076263204</v>
      </c>
      <c r="FK277" s="65">
        <f t="shared" si="100"/>
        <v>5246835.1224729</v>
      </c>
      <c r="FL277" s="65">
        <f t="shared" si="100"/>
        <v>5215020.6094009196</v>
      </c>
      <c r="FM277" s="65">
        <f t="shared" si="100"/>
        <v>5320394.7193900794</v>
      </c>
      <c r="FN277" s="65">
        <f t="shared" si="100"/>
        <v>5390699.7422224497</v>
      </c>
      <c r="FO277" s="65">
        <f t="shared" si="100"/>
        <v>5609883.9501721999</v>
      </c>
      <c r="FP277" s="65">
        <f t="shared" si="100"/>
        <v>5602759.9561516102</v>
      </c>
      <c r="FQ277" s="65">
        <f t="shared" si="100"/>
        <v>5666659.1771239992</v>
      </c>
      <c r="FR277" s="65">
        <f t="shared" si="100"/>
        <v>5620601.2271324005</v>
      </c>
      <c r="FS277" s="65">
        <f t="shared" si="100"/>
        <v>5652735.2504176293</v>
      </c>
      <c r="FT277" s="65">
        <f t="shared" si="100"/>
        <v>5780406.5685244016</v>
      </c>
      <c r="FU277" s="65">
        <f t="shared" si="100"/>
        <v>6132723.2067921301</v>
      </c>
      <c r="FV277" s="65">
        <f t="shared" si="100"/>
        <v>6018517.4041534802</v>
      </c>
      <c r="FW277" s="65">
        <f t="shared" si="100"/>
        <v>6127094.8320612302</v>
      </c>
      <c r="FX277" s="65">
        <f t="shared" si="97"/>
        <v>6146004.7946063699</v>
      </c>
      <c r="FY277" s="65">
        <f t="shared" si="97"/>
        <v>6076305.1753392005</v>
      </c>
      <c r="FZ277" s="65">
        <f t="shared" si="97"/>
        <v>6009070.9282020209</v>
      </c>
      <c r="GA277" s="65">
        <f t="shared" si="97"/>
        <v>6123398.0492070401</v>
      </c>
      <c r="GB277" s="65"/>
    </row>
    <row r="278" spans="2:184" x14ac:dyDescent="0.2">
      <c r="B278" s="29" t="s">
        <v>77</v>
      </c>
      <c r="C278" s="65">
        <f t="shared" si="94"/>
        <v>5093688.7004281506</v>
      </c>
      <c r="D278" s="65">
        <f t="shared" si="94"/>
        <v>5071416.3456501001</v>
      </c>
      <c r="E278" s="65">
        <f t="shared" si="94"/>
        <v>5079763.9357630005</v>
      </c>
      <c r="F278" s="65">
        <f t="shared" si="94"/>
        <v>5070585.7722064005</v>
      </c>
      <c r="G278" s="65">
        <f t="shared" si="94"/>
        <v>5061718.1976693599</v>
      </c>
      <c r="H278" s="65">
        <f t="shared" si="94"/>
        <v>5111316.0876508094</v>
      </c>
      <c r="I278" s="65">
        <f t="shared" si="94"/>
        <v>5133011.2403079597</v>
      </c>
      <c r="J278" s="65">
        <f t="shared" si="94"/>
        <v>5097817.1151141208</v>
      </c>
      <c r="K278" s="65">
        <f t="shared" si="94"/>
        <v>5109578.7039729999</v>
      </c>
      <c r="L278" s="65">
        <f t="shared" si="94"/>
        <v>5107803.9678339995</v>
      </c>
      <c r="M278" s="65">
        <f t="shared" si="94"/>
        <v>5098757.3078242503</v>
      </c>
      <c r="N278" s="65">
        <f t="shared" si="94"/>
        <v>5087951.7005363498</v>
      </c>
      <c r="O278" s="65">
        <f t="shared" si="94"/>
        <v>5195778.1677925196</v>
      </c>
      <c r="P278" s="65">
        <f t="shared" si="94"/>
        <v>5210598.0051662</v>
      </c>
      <c r="Q278" s="65">
        <f t="shared" si="94"/>
        <v>5186594.8602195</v>
      </c>
      <c r="R278" s="65">
        <f t="shared" si="94"/>
        <v>5182756.6994687403</v>
      </c>
      <c r="S278" s="65">
        <f t="shared" si="103"/>
        <v>5173567.4485831698</v>
      </c>
      <c r="T278" s="65">
        <f t="shared" si="103"/>
        <v>5157433.0424963199</v>
      </c>
      <c r="U278" s="65">
        <f t="shared" si="103"/>
        <v>5140170.9713685606</v>
      </c>
      <c r="V278" s="65">
        <f t="shared" si="103"/>
        <v>5175731.0795427999</v>
      </c>
      <c r="W278" s="65">
        <f t="shared" si="103"/>
        <v>5164508.8396841604</v>
      </c>
      <c r="X278" s="65">
        <f t="shared" si="103"/>
        <v>5126416.5328091094</v>
      </c>
      <c r="Y278" s="65">
        <f t="shared" si="103"/>
        <v>4005901.7446356304</v>
      </c>
      <c r="Z278" s="65">
        <f t="shared" si="103"/>
        <v>4016041.7740719998</v>
      </c>
      <c r="AA278" s="65">
        <f t="shared" si="103"/>
        <v>2379385.6477747196</v>
      </c>
      <c r="AB278" s="65">
        <f t="shared" si="103"/>
        <v>5047870.9455504008</v>
      </c>
      <c r="AC278" s="65">
        <f t="shared" si="103"/>
        <v>5084447.9860539306</v>
      </c>
      <c r="AD278" s="65">
        <f t="shared" si="103"/>
        <v>5103263.4985660501</v>
      </c>
      <c r="AE278" s="65">
        <f t="shared" si="103"/>
        <v>5091015.9413038902</v>
      </c>
      <c r="AF278" s="65">
        <f t="shared" si="103"/>
        <v>5079401.4951817701</v>
      </c>
      <c r="AG278" s="65">
        <f t="shared" si="103"/>
        <v>5070130.5063554998</v>
      </c>
      <c r="AH278" s="65">
        <f t="shared" si="103"/>
        <v>5065893.4120113002</v>
      </c>
      <c r="AI278" s="65">
        <f t="shared" si="104"/>
        <v>5060043.4091395196</v>
      </c>
      <c r="AJ278" s="65">
        <f t="shared" si="104"/>
        <v>5098379.4699258301</v>
      </c>
      <c r="AK278" s="65">
        <f t="shared" si="104"/>
        <v>5110596.8023326602</v>
      </c>
      <c r="AL278" s="65">
        <f t="shared" si="104"/>
        <v>5081278.0515893996</v>
      </c>
      <c r="AM278" s="65">
        <f t="shared" si="104"/>
        <v>5082364.1932224305</v>
      </c>
      <c r="AN278" s="65">
        <f t="shared" si="104"/>
        <v>5085064.7968712905</v>
      </c>
      <c r="AO278" s="65">
        <f t="shared" si="104"/>
        <v>5075414.5447891206</v>
      </c>
      <c r="AP278" s="65">
        <f t="shared" si="104"/>
        <v>5074683.3942858903</v>
      </c>
      <c r="AQ278" s="65">
        <f t="shared" si="104"/>
        <v>5117851.6689264001</v>
      </c>
      <c r="AR278" s="65">
        <f t="shared" si="104"/>
        <v>5129907.2303339997</v>
      </c>
      <c r="AS278" s="65">
        <f t="shared" si="104"/>
        <v>5112458.1628432004</v>
      </c>
      <c r="AT278" s="65">
        <f t="shared" si="104"/>
        <v>5113857.6284338795</v>
      </c>
      <c r="AU278" s="65">
        <f t="shared" si="104"/>
        <v>5144293.2104390394</v>
      </c>
      <c r="AV278" s="65">
        <f t="shared" si="104"/>
        <v>5138137.5125210909</v>
      </c>
      <c r="AW278" s="65">
        <f t="shared" si="104"/>
        <v>5131675.5113682002</v>
      </c>
      <c r="AX278" s="65">
        <f t="shared" si="104"/>
        <v>5176001.60532392</v>
      </c>
      <c r="AY278" s="65">
        <f t="shared" si="105"/>
        <v>5188254.1605145894</v>
      </c>
      <c r="AZ278" s="65">
        <f t="shared" si="105"/>
        <v>5648653.3464679495</v>
      </c>
      <c r="BA278" s="65">
        <f t="shared" si="105"/>
        <v>5657734.8405376794</v>
      </c>
      <c r="BB278" s="65">
        <f t="shared" si="105"/>
        <v>5681204.1961260596</v>
      </c>
      <c r="BC278" s="65">
        <f t="shared" si="105"/>
        <v>5671387.7167375097</v>
      </c>
      <c r="BD278" s="65">
        <f t="shared" si="105"/>
        <v>5672151.0809054105</v>
      </c>
      <c r="BE278" s="65">
        <f t="shared" si="105"/>
        <v>5707400.4151237495</v>
      </c>
      <c r="BF278" s="65">
        <f t="shared" si="105"/>
        <v>5728368.1998116802</v>
      </c>
      <c r="BG278" s="65">
        <f t="shared" si="105"/>
        <v>5719752.1914220592</v>
      </c>
      <c r="BH278" s="65">
        <f t="shared" si="105"/>
        <v>5720539.9617191199</v>
      </c>
      <c r="BI278" s="65">
        <f t="shared" si="105"/>
        <v>5734726.6224596612</v>
      </c>
      <c r="BJ278" s="65">
        <f t="shared" si="105"/>
        <v>5721632.1031537103</v>
      </c>
      <c r="BK278" s="65">
        <f t="shared" si="105"/>
        <v>5696204.5806847503</v>
      </c>
      <c r="BL278" s="65">
        <f t="shared" si="105"/>
        <v>5680456.9010387994</v>
      </c>
      <c r="BM278" s="65">
        <f t="shared" si="105"/>
        <v>5666162.6245021606</v>
      </c>
      <c r="BN278" s="65">
        <f t="shared" si="105"/>
        <v>5727662.8900598409</v>
      </c>
      <c r="BO278" s="65">
        <f t="shared" si="101"/>
        <v>5727389.0066772401</v>
      </c>
      <c r="BP278" s="65">
        <f t="shared" si="101"/>
        <v>5730095.84644299</v>
      </c>
      <c r="BQ278" s="65">
        <f t="shared" si="101"/>
        <v>5706536.9802771602</v>
      </c>
      <c r="BR278" s="65">
        <f t="shared" si="101"/>
        <v>5681844.37522656</v>
      </c>
      <c r="BS278" s="65">
        <f t="shared" si="101"/>
        <v>5726332.8309153607</v>
      </c>
      <c r="BT278" s="65">
        <f t="shared" si="101"/>
        <v>5724635.0000369297</v>
      </c>
      <c r="BU278" s="65">
        <f t="shared" si="101"/>
        <v>5707176.7258940097</v>
      </c>
      <c r="BV278" s="65">
        <f t="shared" si="101"/>
        <v>5709863.0471504107</v>
      </c>
      <c r="BW278" s="65">
        <f t="shared" si="101"/>
        <v>5433040.7840344608</v>
      </c>
      <c r="BX278" s="65">
        <f t="shared" si="101"/>
        <v>5410567.3800638607</v>
      </c>
      <c r="BY278" s="65">
        <f t="shared" si="101"/>
        <v>5368229.0184370009</v>
      </c>
      <c r="BZ278" s="65">
        <f t="shared" si="101"/>
        <v>5771128.8743574889</v>
      </c>
      <c r="CA278" s="65">
        <f t="shared" si="101"/>
        <v>5769804.1236916808</v>
      </c>
      <c r="CB278" s="65">
        <f t="shared" si="101"/>
        <v>5730850.8274991997</v>
      </c>
      <c r="CC278" s="65">
        <f t="shared" si="101"/>
        <v>5718985.4460077295</v>
      </c>
      <c r="CD278" s="65">
        <f t="shared" si="106"/>
        <v>5240049.2893457804</v>
      </c>
      <c r="CE278" s="65">
        <f t="shared" si="106"/>
        <v>5201587.5872102994</v>
      </c>
      <c r="CF278" s="65">
        <f t="shared" si="106"/>
        <v>5163475.0934661003</v>
      </c>
      <c r="CG278" s="65">
        <f t="shared" si="106"/>
        <v>5204021.2775056008</v>
      </c>
      <c r="CH278" s="65">
        <f t="shared" si="106"/>
        <v>5201310.3003869392</v>
      </c>
      <c r="CI278" s="65">
        <f t="shared" si="106"/>
        <v>5387055.5749677503</v>
      </c>
      <c r="CJ278" s="65">
        <f t="shared" si="106"/>
        <v>5378805.0170839401</v>
      </c>
      <c r="CK278" s="65">
        <f t="shared" si="106"/>
        <v>5382671.0337107396</v>
      </c>
      <c r="CL278" s="65">
        <f t="shared" si="106"/>
        <v>5368261.0693338802</v>
      </c>
      <c r="CM278" s="65">
        <f t="shared" si="106"/>
        <v>5355070.7861486208</v>
      </c>
      <c r="CN278" s="65">
        <f t="shared" si="106"/>
        <v>5411215.9074932905</v>
      </c>
      <c r="CO278" s="65">
        <f t="shared" si="106"/>
        <v>5406160.4370021001</v>
      </c>
      <c r="CP278" s="65">
        <f t="shared" si="106"/>
        <v>5442037.2719221497</v>
      </c>
      <c r="CQ278" s="65">
        <f t="shared" si="106"/>
        <v>5502717.8268988803</v>
      </c>
      <c r="CR278" s="65">
        <f t="shared" si="106"/>
        <v>5424761.4615494004</v>
      </c>
      <c r="CS278" s="65">
        <f t="shared" si="106"/>
        <v>5420266.458034561</v>
      </c>
      <c r="CT278" s="65">
        <f t="shared" si="107"/>
        <v>5415777.0318544805</v>
      </c>
      <c r="CU278" s="65">
        <f t="shared" si="107"/>
        <v>5498526.159738359</v>
      </c>
      <c r="CV278" s="65">
        <f t="shared" si="107"/>
        <v>5529843.2875558902</v>
      </c>
      <c r="CW278" s="65">
        <f t="shared" si="107"/>
        <v>5620273.3141747201</v>
      </c>
      <c r="CX278" s="65">
        <f t="shared" si="107"/>
        <v>5620736.5097491797</v>
      </c>
      <c r="CY278" s="65">
        <f t="shared" si="107"/>
        <v>5613422.34636271</v>
      </c>
      <c r="CZ278" s="65">
        <f t="shared" si="107"/>
        <v>5607769.3673944101</v>
      </c>
      <c r="DA278" s="65">
        <f t="shared" si="107"/>
        <v>5903160.1011019992</v>
      </c>
      <c r="DB278" s="65">
        <f t="shared" si="107"/>
        <v>5960694.08405702</v>
      </c>
      <c r="DC278" s="65">
        <f t="shared" si="107"/>
        <v>5993836.8320573997</v>
      </c>
      <c r="DD278" s="65">
        <f t="shared" si="107"/>
        <v>5986183.8978820797</v>
      </c>
      <c r="DE278" s="65">
        <f t="shared" si="107"/>
        <v>5990887.7833432807</v>
      </c>
      <c r="DF278" s="65">
        <f t="shared" si="107"/>
        <v>5989210.4343857504</v>
      </c>
      <c r="DG278" s="65">
        <f t="shared" si="107"/>
        <v>5989140.6483683996</v>
      </c>
      <c r="DH278" s="65">
        <f t="shared" si="107"/>
        <v>5995131.99959727</v>
      </c>
      <c r="DI278" s="65">
        <f t="shared" si="107"/>
        <v>6111544.5509282993</v>
      </c>
      <c r="DJ278" s="65">
        <f t="shared" si="108"/>
        <v>6144578.4300483</v>
      </c>
      <c r="DK278" s="65">
        <f t="shared" si="108"/>
        <v>5980188.4598495802</v>
      </c>
      <c r="DL278" s="65">
        <f t="shared" si="108"/>
        <v>6002019.1425459301</v>
      </c>
      <c r="DM278" s="65">
        <f t="shared" si="108"/>
        <v>5814424.29786456</v>
      </c>
      <c r="DN278" s="65">
        <f t="shared" si="108"/>
        <v>5819771.5289119007</v>
      </c>
      <c r="DO278" s="65">
        <f t="shared" si="108"/>
        <v>5816371.7043153299</v>
      </c>
      <c r="DP278" s="65">
        <f t="shared" si="108"/>
        <v>5874042.1406524992</v>
      </c>
      <c r="DQ278" s="65">
        <f t="shared" si="108"/>
        <v>5892571.8533212701</v>
      </c>
      <c r="DR278" s="65">
        <f t="shared" si="108"/>
        <v>5848328.77179306</v>
      </c>
      <c r="DS278" s="65">
        <f t="shared" si="108"/>
        <v>5876751.0909071099</v>
      </c>
      <c r="DT278" s="65">
        <f t="shared" si="108"/>
        <v>5889608.5364787197</v>
      </c>
      <c r="DU278" s="65">
        <f t="shared" si="108"/>
        <v>5876083.1766542401</v>
      </c>
      <c r="DV278" s="65">
        <f t="shared" si="108"/>
        <v>5862213.4036378004</v>
      </c>
      <c r="DW278" s="65">
        <f t="shared" si="108"/>
        <v>5916493.7686975207</v>
      </c>
      <c r="DX278" s="65">
        <f t="shared" si="108"/>
        <v>5926434.0053468002</v>
      </c>
      <c r="DY278" s="65">
        <f t="shared" si="108"/>
        <v>5896160.6956533697</v>
      </c>
      <c r="DZ278" s="65">
        <f t="shared" si="102"/>
        <v>5901461.9796833005</v>
      </c>
      <c r="EA278" s="65">
        <f t="shared" si="102"/>
        <v>5901946.98034711</v>
      </c>
      <c r="EB278" s="65">
        <f t="shared" si="98"/>
        <v>5884049.6306700408</v>
      </c>
      <c r="EC278" s="65">
        <f t="shared" si="98"/>
        <v>5866506.6877493607</v>
      </c>
      <c r="ED278" s="65">
        <f t="shared" si="98"/>
        <v>5910438.5111649502</v>
      </c>
      <c r="EE278" s="65">
        <f t="shared" si="98"/>
        <v>5924821.7431607386</v>
      </c>
      <c r="EF278" s="65">
        <f t="shared" si="98"/>
        <v>5879039.6906059207</v>
      </c>
      <c r="EG278" s="65">
        <f t="shared" si="98"/>
        <v>5849845.4291450009</v>
      </c>
      <c r="EH278" s="65">
        <f t="shared" si="98"/>
        <v>5859332.6500584902</v>
      </c>
      <c r="EI278" s="65">
        <f t="shared" si="98"/>
        <v>5850630.5344382795</v>
      </c>
      <c r="EJ278" s="65">
        <f t="shared" si="98"/>
        <v>5853683.0087089194</v>
      </c>
      <c r="EK278" s="65">
        <f t="shared" si="98"/>
        <v>5906335.0816527894</v>
      </c>
      <c r="EL278" s="65">
        <f t="shared" si="98"/>
        <v>5933348.38511045</v>
      </c>
      <c r="EM278" s="65">
        <f t="shared" si="98"/>
        <v>5896551.6679837499</v>
      </c>
      <c r="EN278" s="65">
        <f t="shared" si="98"/>
        <v>5912615.1267287005</v>
      </c>
      <c r="EO278" s="65">
        <f t="shared" si="98"/>
        <v>5917212.5462583005</v>
      </c>
      <c r="EP278" s="65">
        <f t="shared" si="98"/>
        <v>5904956.1066819504</v>
      </c>
      <c r="EQ278" s="65">
        <f t="shared" si="98"/>
        <v>5871452.5219641002</v>
      </c>
      <c r="ER278" s="65">
        <f t="shared" si="99"/>
        <v>5810803.2171039293</v>
      </c>
      <c r="ES278" s="65">
        <f t="shared" si="99"/>
        <v>5816866.1132668806</v>
      </c>
      <c r="ET278" s="65">
        <f t="shared" si="99"/>
        <v>5785572.5050067995</v>
      </c>
      <c r="EU278" s="65">
        <f t="shared" si="99"/>
        <v>5765178.4590960005</v>
      </c>
      <c r="EV278" s="65">
        <f t="shared" si="99"/>
        <v>5767569.1354598403</v>
      </c>
      <c r="EW278" s="65">
        <f t="shared" si="99"/>
        <v>5779500.3511022497</v>
      </c>
      <c r="EX278" s="65">
        <f t="shared" si="99"/>
        <v>5750882.3710078094</v>
      </c>
      <c r="EY278" s="65">
        <f t="shared" si="99"/>
        <v>5772633.61248805</v>
      </c>
      <c r="EZ278" s="65">
        <f t="shared" si="99"/>
        <v>5780391.7768977107</v>
      </c>
      <c r="FA278" s="65">
        <f t="shared" si="99"/>
        <v>5759218.0198773006</v>
      </c>
      <c r="FB278" s="65">
        <f t="shared" si="99"/>
        <v>5669506.4107935</v>
      </c>
      <c r="FC278" s="65">
        <f t="shared" si="99"/>
        <v>5665342.321610379</v>
      </c>
      <c r="FD278" s="65">
        <f t="shared" si="99"/>
        <v>5650747.6322299503</v>
      </c>
      <c r="FE278" s="65">
        <f t="shared" si="99"/>
        <v>5632050.7577268993</v>
      </c>
      <c r="FF278" s="65">
        <f t="shared" si="99"/>
        <v>5689632.5062785903</v>
      </c>
      <c r="FG278" s="65">
        <f t="shared" si="99"/>
        <v>5704082.6180374399</v>
      </c>
      <c r="FH278" s="65">
        <f t="shared" si="100"/>
        <v>5675888.1431113398</v>
      </c>
      <c r="FI278" s="65">
        <f t="shared" si="100"/>
        <v>5693718.6832063999</v>
      </c>
      <c r="FJ278" s="65">
        <f t="shared" si="100"/>
        <v>5698721.59468011</v>
      </c>
      <c r="FK278" s="65">
        <f t="shared" si="100"/>
        <v>5685969.1564419996</v>
      </c>
      <c r="FL278" s="65">
        <f t="shared" si="100"/>
        <v>5675784.3733125599</v>
      </c>
      <c r="FM278" s="65">
        <f t="shared" si="100"/>
        <v>5711182.586907899</v>
      </c>
      <c r="FN278" s="65">
        <f t="shared" si="100"/>
        <v>5720945.5713006901</v>
      </c>
      <c r="FO278" s="65">
        <f t="shared" si="100"/>
        <v>5703191.8585739993</v>
      </c>
      <c r="FP278" s="65">
        <f t="shared" si="100"/>
        <v>5693046.0741961598</v>
      </c>
      <c r="FQ278" s="65">
        <f t="shared" si="100"/>
        <v>5711153.8944126405</v>
      </c>
      <c r="FR278" s="65">
        <f t="shared" si="100"/>
        <v>5691595.0541910995</v>
      </c>
      <c r="FS278" s="65">
        <f t="shared" si="100"/>
        <v>5673752.8528917599</v>
      </c>
      <c r="FT278" s="65">
        <f t="shared" si="100"/>
        <v>5734792.9624919798</v>
      </c>
      <c r="FU278" s="65">
        <f t="shared" si="100"/>
        <v>5736198.933443279</v>
      </c>
      <c r="FV278" s="65">
        <f t="shared" si="100"/>
        <v>5691735.4581650011</v>
      </c>
      <c r="FW278" s="65">
        <f t="shared" si="100"/>
        <v>5696597.23813398</v>
      </c>
      <c r="FX278" s="65">
        <f t="shared" si="97"/>
        <v>5691749.8923113002</v>
      </c>
      <c r="FY278" s="65">
        <f t="shared" si="97"/>
        <v>5686104.1412318004</v>
      </c>
      <c r="FZ278" s="65">
        <f t="shared" si="97"/>
        <v>5679440.9391426789</v>
      </c>
      <c r="GA278" s="65">
        <f t="shared" si="97"/>
        <v>5700059.6359334411</v>
      </c>
      <c r="GB278" s="65"/>
    </row>
    <row r="279" spans="2:184" x14ac:dyDescent="0.2">
      <c r="B279" s="29" t="s">
        <v>44</v>
      </c>
      <c r="C279" s="65">
        <f t="shared" si="94"/>
        <v>5386731.2485008594</v>
      </c>
      <c r="D279" s="65">
        <f t="shared" si="94"/>
        <v>5421162.3794450406</v>
      </c>
      <c r="E279" s="65">
        <f t="shared" si="94"/>
        <v>5056263.0236857198</v>
      </c>
      <c r="F279" s="65">
        <f t="shared" si="94"/>
        <v>5096041.9977074396</v>
      </c>
      <c r="G279" s="65">
        <f t="shared" si="94"/>
        <v>5118042.4346538493</v>
      </c>
      <c r="H279" s="65">
        <f t="shared" si="94"/>
        <v>5135420.4055005601</v>
      </c>
      <c r="I279" s="65">
        <f t="shared" si="94"/>
        <v>5154290.6126709403</v>
      </c>
      <c r="J279" s="65">
        <f t="shared" si="94"/>
        <v>5194101.4920217507</v>
      </c>
      <c r="K279" s="65">
        <f t="shared" si="94"/>
        <v>5195686.179921899</v>
      </c>
      <c r="L279" s="65">
        <f t="shared" si="94"/>
        <v>5207911.9120224901</v>
      </c>
      <c r="M279" s="65">
        <f t="shared" si="94"/>
        <v>5221644.3225941397</v>
      </c>
      <c r="N279" s="65">
        <f t="shared" si="94"/>
        <v>5233757.0893888501</v>
      </c>
      <c r="O279" s="65">
        <f t="shared" si="94"/>
        <v>5225157.3697010996</v>
      </c>
      <c r="P279" s="65">
        <f t="shared" si="94"/>
        <v>5230498.3075149395</v>
      </c>
      <c r="Q279" s="65">
        <f t="shared" si="94"/>
        <v>5243627.6550117591</v>
      </c>
      <c r="R279" s="65">
        <f t="shared" si="94"/>
        <v>5244105.0412965007</v>
      </c>
      <c r="S279" s="65">
        <f t="shared" si="103"/>
        <v>5267033.4276802195</v>
      </c>
      <c r="T279" s="65">
        <f t="shared" si="103"/>
        <v>5284606.96436112</v>
      </c>
      <c r="U279" s="65">
        <f t="shared" si="103"/>
        <v>5310084.7254805192</v>
      </c>
      <c r="V279" s="65">
        <f t="shared" si="103"/>
        <v>5314838.8078105897</v>
      </c>
      <c r="W279" s="65">
        <f t="shared" si="103"/>
        <v>5344071.0820770003</v>
      </c>
      <c r="X279" s="65">
        <f t="shared" si="103"/>
        <v>5360634.6504077194</v>
      </c>
      <c r="Y279" s="65">
        <f t="shared" si="103"/>
        <v>5391238.1765859993</v>
      </c>
      <c r="Z279" s="65">
        <f t="shared" si="103"/>
        <v>5411988.3776759692</v>
      </c>
      <c r="AA279" s="65">
        <f t="shared" si="103"/>
        <v>5429200.5034320103</v>
      </c>
      <c r="AB279" s="65">
        <f t="shared" si="103"/>
        <v>5446895.2640929595</v>
      </c>
      <c r="AC279" s="65">
        <f t="shared" si="103"/>
        <v>5290884.4035669593</v>
      </c>
      <c r="AD279" s="65">
        <f t="shared" si="103"/>
        <v>5330064.4100668402</v>
      </c>
      <c r="AE279" s="65">
        <f t="shared" si="103"/>
        <v>5396710.1545944996</v>
      </c>
      <c r="AF279" s="65">
        <f t="shared" si="103"/>
        <v>5614330.8323872006</v>
      </c>
      <c r="AG279" s="65">
        <f t="shared" si="103"/>
        <v>5645544.5511593809</v>
      </c>
      <c r="AH279" s="65">
        <f t="shared" si="103"/>
        <v>5662973.7183186002</v>
      </c>
      <c r="AI279" s="65">
        <f t="shared" si="104"/>
        <v>5701427.4629520001</v>
      </c>
      <c r="AJ279" s="65">
        <f t="shared" si="104"/>
        <v>5727288.4772996493</v>
      </c>
      <c r="AK279" s="65">
        <f t="shared" si="104"/>
        <v>5748344.1385006793</v>
      </c>
      <c r="AL279" s="65">
        <f t="shared" si="104"/>
        <v>5776089.4572076797</v>
      </c>
      <c r="AM279" s="65">
        <f t="shared" si="104"/>
        <v>5802077.6342599997</v>
      </c>
      <c r="AN279" s="65">
        <f t="shared" si="104"/>
        <v>5867263.8700029897</v>
      </c>
      <c r="AO279" s="65">
        <f t="shared" si="104"/>
        <v>5950826.3104055999</v>
      </c>
      <c r="AP279" s="65">
        <f t="shared" si="104"/>
        <v>6033272.7397994995</v>
      </c>
      <c r="AQ279" s="65">
        <f t="shared" si="104"/>
        <v>6117376.3359207204</v>
      </c>
      <c r="AR279" s="65">
        <f t="shared" si="104"/>
        <v>6236526.8053115811</v>
      </c>
      <c r="AS279" s="65">
        <f t="shared" si="104"/>
        <v>6353293.5662605502</v>
      </c>
      <c r="AT279" s="65">
        <f t="shared" si="104"/>
        <v>6465939.2394984998</v>
      </c>
      <c r="AU279" s="65">
        <f t="shared" si="104"/>
        <v>6494150.8670867989</v>
      </c>
      <c r="AV279" s="65">
        <f t="shared" si="104"/>
        <v>6574161.44350297</v>
      </c>
      <c r="AW279" s="65">
        <f t="shared" si="104"/>
        <v>6632255.6486089397</v>
      </c>
      <c r="AX279" s="65">
        <f t="shared" si="104"/>
        <v>6678789.8006333597</v>
      </c>
      <c r="AY279" s="65">
        <f t="shared" si="105"/>
        <v>6848287.76184355</v>
      </c>
      <c r="AZ279" s="65">
        <f t="shared" si="105"/>
        <v>6918113.4543015603</v>
      </c>
      <c r="BA279" s="65">
        <f t="shared" si="105"/>
        <v>6993631.3511095187</v>
      </c>
      <c r="BB279" s="65">
        <f t="shared" si="105"/>
        <v>7060700.1223064009</v>
      </c>
      <c r="BC279" s="65">
        <f t="shared" si="105"/>
        <v>7142475.6859204397</v>
      </c>
      <c r="BD279" s="65">
        <f t="shared" si="105"/>
        <v>7224609.2406697795</v>
      </c>
      <c r="BE279" s="65">
        <f t="shared" si="105"/>
        <v>7312968.027938501</v>
      </c>
      <c r="BF279" s="65">
        <f t="shared" si="105"/>
        <v>7432635.3312193202</v>
      </c>
      <c r="BG279" s="65">
        <f t="shared" si="105"/>
        <v>7418368.6215084819</v>
      </c>
      <c r="BH279" s="65">
        <f t="shared" si="105"/>
        <v>7502112.7043392798</v>
      </c>
      <c r="BI279" s="65">
        <f t="shared" si="105"/>
        <v>7603293.3328736508</v>
      </c>
      <c r="BJ279" s="65">
        <f t="shared" si="105"/>
        <v>7662506.7386007002</v>
      </c>
      <c r="BK279" s="65">
        <f t="shared" si="105"/>
        <v>7715992.9213880002</v>
      </c>
      <c r="BL279" s="65">
        <f t="shared" si="105"/>
        <v>7748471.8252093606</v>
      </c>
      <c r="BM279" s="65">
        <f t="shared" si="105"/>
        <v>7780806.1397341285</v>
      </c>
      <c r="BN279" s="65">
        <f t="shared" si="105"/>
        <v>7818182.5881435992</v>
      </c>
      <c r="BO279" s="65">
        <f t="shared" si="101"/>
        <v>7865248.0870716991</v>
      </c>
      <c r="BP279" s="65">
        <f t="shared" si="101"/>
        <v>7883905.6286054989</v>
      </c>
      <c r="BQ279" s="65">
        <f t="shared" si="101"/>
        <v>7889378.3590043001</v>
      </c>
      <c r="BR279" s="65">
        <f t="shared" si="101"/>
        <v>7863284.9003968406</v>
      </c>
      <c r="BS279" s="65">
        <f t="shared" si="101"/>
        <v>7816386.4096505996</v>
      </c>
      <c r="BT279" s="65">
        <f t="shared" si="101"/>
        <v>7797076.7642795304</v>
      </c>
      <c r="BU279" s="65">
        <f t="shared" si="101"/>
        <v>7768608.4969251594</v>
      </c>
      <c r="BV279" s="65">
        <f t="shared" si="101"/>
        <v>7533649.9225404002</v>
      </c>
      <c r="BW279" s="65">
        <f t="shared" si="101"/>
        <v>7483191.2790037999</v>
      </c>
      <c r="BX279" s="65">
        <f t="shared" si="101"/>
        <v>7416935.3950248007</v>
      </c>
      <c r="BY279" s="65">
        <f t="shared" si="101"/>
        <v>7461949.1320298007</v>
      </c>
      <c r="BZ279" s="65">
        <f t="shared" si="101"/>
        <v>7472651.3157277796</v>
      </c>
      <c r="CA279" s="65">
        <f t="shared" si="101"/>
        <v>7471649.2927617207</v>
      </c>
      <c r="CB279" s="65">
        <f t="shared" si="101"/>
        <v>7482530.3395803217</v>
      </c>
      <c r="CC279" s="65">
        <f t="shared" si="101"/>
        <v>7462446.3133711396</v>
      </c>
      <c r="CD279" s="65">
        <f t="shared" si="106"/>
        <v>7465465.2564219609</v>
      </c>
      <c r="CE279" s="65">
        <f t="shared" si="106"/>
        <v>7413765.9316840507</v>
      </c>
      <c r="CF279" s="65">
        <f t="shared" si="106"/>
        <v>7374793.7409497406</v>
      </c>
      <c r="CG279" s="65">
        <f t="shared" si="106"/>
        <v>7305409.9957411997</v>
      </c>
      <c r="CH279" s="65">
        <f t="shared" si="106"/>
        <v>7238516.7602974186</v>
      </c>
      <c r="CI279" s="65">
        <f t="shared" si="106"/>
        <v>7164823.2215982201</v>
      </c>
      <c r="CJ279" s="65">
        <f t="shared" si="106"/>
        <v>7068949.0122798495</v>
      </c>
      <c r="CK279" s="65">
        <f t="shared" si="106"/>
        <v>7040138.5779853193</v>
      </c>
      <c r="CL279" s="65">
        <f t="shared" si="106"/>
        <v>6974206.6052901614</v>
      </c>
      <c r="CM279" s="65">
        <f t="shared" si="106"/>
        <v>6915030.3596415995</v>
      </c>
      <c r="CN279" s="65">
        <f t="shared" si="106"/>
        <v>6714345.8473093808</v>
      </c>
      <c r="CO279" s="65">
        <f t="shared" si="106"/>
        <v>6896150.2465305999</v>
      </c>
      <c r="CP279" s="65">
        <f t="shared" si="106"/>
        <v>6837496.5144277606</v>
      </c>
      <c r="CQ279" s="65">
        <f t="shared" si="106"/>
        <v>6820290.2275839886</v>
      </c>
      <c r="CR279" s="65">
        <f t="shared" si="106"/>
        <v>6802902.6804359993</v>
      </c>
      <c r="CS279" s="65">
        <f t="shared" si="106"/>
        <v>6783268.2581441309</v>
      </c>
      <c r="CT279" s="65">
        <f t="shared" si="107"/>
        <v>6801312.7301443992</v>
      </c>
      <c r="CU279" s="65">
        <f t="shared" si="107"/>
        <v>6816565.8345182398</v>
      </c>
      <c r="CV279" s="65">
        <f t="shared" si="107"/>
        <v>6846184.011775</v>
      </c>
      <c r="CW279" s="65">
        <f t="shared" si="107"/>
        <v>6879349.286142501</v>
      </c>
      <c r="CX279" s="65">
        <f t="shared" si="107"/>
        <v>6866218.8339144001</v>
      </c>
      <c r="CY279" s="65">
        <f t="shared" si="107"/>
        <v>6844336.7440827992</v>
      </c>
      <c r="CZ279" s="65">
        <f t="shared" si="107"/>
        <v>6889444.7344011907</v>
      </c>
      <c r="DA279" s="65">
        <f t="shared" si="107"/>
        <v>6917876.2267767005</v>
      </c>
      <c r="DB279" s="65">
        <f t="shared" si="107"/>
        <v>6936898.6567682801</v>
      </c>
      <c r="DC279" s="65">
        <f t="shared" si="107"/>
        <v>6952362.7215613993</v>
      </c>
      <c r="DD279" s="65">
        <f t="shared" si="107"/>
        <v>6975308.8158104392</v>
      </c>
      <c r="DE279" s="65">
        <f t="shared" si="107"/>
        <v>6973711.29906986</v>
      </c>
      <c r="DF279" s="65">
        <f t="shared" si="107"/>
        <v>6994552.2531388011</v>
      </c>
      <c r="DG279" s="65">
        <f t="shared" si="107"/>
        <v>7009606.9707184508</v>
      </c>
      <c r="DH279" s="65">
        <f t="shared" si="107"/>
        <v>7007148.7884307802</v>
      </c>
      <c r="DI279" s="65">
        <f t="shared" si="107"/>
        <v>7082108.0208317302</v>
      </c>
      <c r="DJ279" s="65">
        <f t="shared" si="108"/>
        <v>7129775.3279943597</v>
      </c>
      <c r="DK279" s="65">
        <f t="shared" si="108"/>
        <v>7187976.6810734393</v>
      </c>
      <c r="DL279" s="65">
        <f t="shared" si="108"/>
        <v>7232304.9428514596</v>
      </c>
      <c r="DM279" s="65">
        <f t="shared" si="108"/>
        <v>7276875.8996443795</v>
      </c>
      <c r="DN279" s="65">
        <f t="shared" si="108"/>
        <v>7319881.1570609994</v>
      </c>
      <c r="DO279" s="65">
        <f t="shared" si="108"/>
        <v>7382984.2476536985</v>
      </c>
      <c r="DP279" s="65">
        <f t="shared" si="108"/>
        <v>7412002.3179471381</v>
      </c>
      <c r="DQ279" s="65">
        <f t="shared" si="108"/>
        <v>7093736.1875399994</v>
      </c>
      <c r="DR279" s="65">
        <f t="shared" si="108"/>
        <v>7159971.4938585199</v>
      </c>
      <c r="DS279" s="65">
        <f t="shared" si="108"/>
        <v>7193538.1360657513</v>
      </c>
      <c r="DT279" s="65">
        <f t="shared" si="108"/>
        <v>7210387.0301092193</v>
      </c>
      <c r="DU279" s="65">
        <f t="shared" si="108"/>
        <v>7249744.1936475001</v>
      </c>
      <c r="DV279" s="65">
        <f t="shared" si="108"/>
        <v>7290185.3962222198</v>
      </c>
      <c r="DW279" s="65">
        <f t="shared" si="108"/>
        <v>7332487.7742039012</v>
      </c>
      <c r="DX279" s="65">
        <f t="shared" si="108"/>
        <v>7370059.4723761007</v>
      </c>
      <c r="DY279" s="65">
        <f t="shared" si="108"/>
        <v>7417252.52987496</v>
      </c>
      <c r="DZ279" s="65">
        <f t="shared" si="102"/>
        <v>7446033.8367675999</v>
      </c>
      <c r="EA279" s="65">
        <f t="shared" si="102"/>
        <v>7475871.6977387099</v>
      </c>
      <c r="EB279" s="65">
        <f t="shared" si="98"/>
        <v>7518566.7795909597</v>
      </c>
      <c r="EC279" s="65">
        <f t="shared" si="98"/>
        <v>7555259.5481307004</v>
      </c>
      <c r="ED279" s="65">
        <f t="shared" si="98"/>
        <v>7528316.9672406605</v>
      </c>
      <c r="EE279" s="65">
        <f t="shared" si="98"/>
        <v>7527289.8720557997</v>
      </c>
      <c r="EF279" s="65">
        <f t="shared" si="98"/>
        <v>7544585.40700344</v>
      </c>
      <c r="EG279" s="65">
        <f t="shared" si="98"/>
        <v>7559849.54934684</v>
      </c>
      <c r="EH279" s="65">
        <f t="shared" si="98"/>
        <v>7557882.7094595609</v>
      </c>
      <c r="EI279" s="65">
        <f t="shared" si="98"/>
        <v>7586936.6824547211</v>
      </c>
      <c r="EJ279" s="65">
        <f t="shared" si="98"/>
        <v>7603850.3032319415</v>
      </c>
      <c r="EK279" s="65">
        <f t="shared" si="98"/>
        <v>7623350.7039292501</v>
      </c>
      <c r="EL279" s="65">
        <f t="shared" si="98"/>
        <v>7620004.3731705593</v>
      </c>
      <c r="EM279" s="65">
        <f t="shared" si="98"/>
        <v>7611116.1426924607</v>
      </c>
      <c r="EN279" s="65">
        <f t="shared" si="98"/>
        <v>7628136.3510415694</v>
      </c>
      <c r="EO279" s="65">
        <f t="shared" si="98"/>
        <v>7647958.3854511213</v>
      </c>
      <c r="EP279" s="65">
        <f t="shared" si="98"/>
        <v>7660220.4600288011</v>
      </c>
      <c r="EQ279" s="65">
        <f t="shared" si="98"/>
        <v>7692452.0275415992</v>
      </c>
      <c r="ER279" s="65">
        <f t="shared" si="99"/>
        <v>7713812.3289248003</v>
      </c>
      <c r="ES279" s="65">
        <f t="shared" si="99"/>
        <v>7728281.9767733905</v>
      </c>
      <c r="ET279" s="65">
        <f t="shared" si="99"/>
        <v>7742447.0953340996</v>
      </c>
      <c r="EU279" s="65">
        <f t="shared" si="99"/>
        <v>7758086.0523533989</v>
      </c>
      <c r="EV279" s="65">
        <f t="shared" si="99"/>
        <v>7790842.1115418999</v>
      </c>
      <c r="EW279" s="65">
        <f t="shared" si="99"/>
        <v>7811273.5076047191</v>
      </c>
      <c r="EX279" s="65">
        <f t="shared" si="99"/>
        <v>7844472.66391443</v>
      </c>
      <c r="EY279" s="65">
        <f t="shared" si="99"/>
        <v>7840994.4371888004</v>
      </c>
      <c r="EZ279" s="65">
        <f t="shared" si="99"/>
        <v>7802691.6738036014</v>
      </c>
      <c r="FA279" s="65">
        <f t="shared" si="99"/>
        <v>7825033.967139299</v>
      </c>
      <c r="FB279" s="65">
        <f t="shared" si="99"/>
        <v>7820586.1662473194</v>
      </c>
      <c r="FC279" s="65">
        <f t="shared" si="99"/>
        <v>7810698.9791473998</v>
      </c>
      <c r="FD279" s="65">
        <f t="shared" si="99"/>
        <v>7810396.9328544391</v>
      </c>
      <c r="FE279" s="65">
        <f t="shared" si="99"/>
        <v>7809641.2176991589</v>
      </c>
      <c r="FF279" s="65">
        <f t="shared" si="99"/>
        <v>7784689.9648150792</v>
      </c>
      <c r="FG279" s="65">
        <f t="shared" si="99"/>
        <v>7813932.4036273491</v>
      </c>
      <c r="FH279" s="65">
        <f t="shared" si="100"/>
        <v>7872130.8343893597</v>
      </c>
      <c r="FI279" s="65">
        <f t="shared" si="100"/>
        <v>7931828.4859622382</v>
      </c>
      <c r="FJ279" s="65">
        <f t="shared" si="100"/>
        <v>7990758.4053717302</v>
      </c>
      <c r="FK279" s="65">
        <f t="shared" si="100"/>
        <v>8048990.3590529207</v>
      </c>
      <c r="FL279" s="65">
        <f t="shared" si="100"/>
        <v>8108468.0861695502</v>
      </c>
      <c r="FM279" s="65">
        <f t="shared" si="100"/>
        <v>8164832.4051743411</v>
      </c>
      <c r="FN279" s="65">
        <f t="shared" si="100"/>
        <v>8227941.2697073696</v>
      </c>
      <c r="FO279" s="65">
        <f t="shared" si="100"/>
        <v>9118497.1934316605</v>
      </c>
      <c r="FP279" s="65">
        <f t="shared" si="100"/>
        <v>9147839.8885867614</v>
      </c>
      <c r="FQ279" s="65">
        <f t="shared" si="100"/>
        <v>9179396.8950200398</v>
      </c>
      <c r="FR279" s="65">
        <f t="shared" si="100"/>
        <v>9211325.3184342496</v>
      </c>
      <c r="FS279" s="65">
        <f t="shared" si="100"/>
        <v>9241037.1912036911</v>
      </c>
      <c r="FT279" s="65">
        <f t="shared" si="100"/>
        <v>9283324.1050198395</v>
      </c>
      <c r="FU279" s="65">
        <f t="shared" si="100"/>
        <v>9322846.8600862399</v>
      </c>
      <c r="FV279" s="65">
        <f t="shared" si="100"/>
        <v>9370943.6913706195</v>
      </c>
      <c r="FW279" s="65">
        <f t="shared" si="100"/>
        <v>9416641.3777392004</v>
      </c>
      <c r="FX279" s="65">
        <f t="shared" si="97"/>
        <v>9469017.9311590511</v>
      </c>
      <c r="FY279" s="65">
        <f t="shared" si="97"/>
        <v>9512282.85218166</v>
      </c>
      <c r="FZ279" s="65">
        <f t="shared" si="97"/>
        <v>9530660.5168249495</v>
      </c>
      <c r="GA279" s="65">
        <f t="shared" si="97"/>
        <v>8917274.7227468807</v>
      </c>
      <c r="GB279" s="65"/>
    </row>
    <row r="280" spans="2:184" x14ac:dyDescent="0.2">
      <c r="B280" s="29" t="s">
        <v>76</v>
      </c>
      <c r="C280" s="65">
        <f t="shared" si="94"/>
        <v>2382890.6748600001</v>
      </c>
      <c r="D280" s="65">
        <f t="shared" si="94"/>
        <v>2401490.6921043601</v>
      </c>
      <c r="E280" s="65">
        <f t="shared" si="94"/>
        <v>2360962.9533959995</v>
      </c>
      <c r="F280" s="65">
        <f t="shared" si="94"/>
        <v>2373682.0598927797</v>
      </c>
      <c r="G280" s="65">
        <f t="shared" si="94"/>
        <v>2364533.5742830499</v>
      </c>
      <c r="H280" s="65">
        <f t="shared" si="94"/>
        <v>2364232.1820483999</v>
      </c>
      <c r="I280" s="65">
        <f t="shared" si="94"/>
        <v>2364027.1565436004</v>
      </c>
      <c r="J280" s="65">
        <f t="shared" si="94"/>
        <v>2394751.31750661</v>
      </c>
      <c r="K280" s="65">
        <f t="shared" si="94"/>
        <v>2395074.2996653197</v>
      </c>
      <c r="L280" s="65">
        <f t="shared" si="94"/>
        <v>2396751.1181464498</v>
      </c>
      <c r="M280" s="65">
        <f t="shared" si="94"/>
        <v>2404238.0099507002</v>
      </c>
      <c r="N280" s="65">
        <f t="shared" si="94"/>
        <v>2410167.8648871602</v>
      </c>
      <c r="O280" s="65">
        <f t="shared" si="94"/>
        <v>2415112.7722500199</v>
      </c>
      <c r="P280" s="65">
        <f t="shared" si="94"/>
        <v>2420092.8906025998</v>
      </c>
      <c r="Q280" s="65">
        <f t="shared" si="94"/>
        <v>2429982.8839577702</v>
      </c>
      <c r="R280" s="65">
        <f t="shared" si="94"/>
        <v>2442582.9888851298</v>
      </c>
      <c r="S280" s="65">
        <f t="shared" si="103"/>
        <v>2480133.6027613198</v>
      </c>
      <c r="T280" s="65">
        <f t="shared" si="103"/>
        <v>2491620.3370090802</v>
      </c>
      <c r="U280" s="65">
        <f t="shared" si="103"/>
        <v>1045753.06975732</v>
      </c>
      <c r="V280" s="65">
        <f t="shared" si="103"/>
        <v>1057352.26055574</v>
      </c>
      <c r="W280" s="65">
        <f t="shared" si="103"/>
        <v>3726584.7834751201</v>
      </c>
      <c r="X280" s="65">
        <f t="shared" si="103"/>
        <v>3739326.9130718098</v>
      </c>
      <c r="Y280" s="65">
        <f t="shared" si="103"/>
        <v>2022803.2396512597</v>
      </c>
      <c r="Z280" s="65">
        <f t="shared" si="103"/>
        <v>2169830.0760665601</v>
      </c>
      <c r="AA280" s="65">
        <f t="shared" si="103"/>
        <v>2170760.1308716601</v>
      </c>
      <c r="AB280" s="65">
        <f t="shared" si="103"/>
        <v>2834114.9007784803</v>
      </c>
      <c r="AC280" s="65">
        <f t="shared" si="103"/>
        <v>2845778.4146727598</v>
      </c>
      <c r="AD280" s="65">
        <f t="shared" si="103"/>
        <v>2855819.5053333794</v>
      </c>
      <c r="AE280" s="65">
        <f t="shared" si="103"/>
        <v>2872975.3245699001</v>
      </c>
      <c r="AF280" s="65">
        <f t="shared" si="103"/>
        <v>2881762.8024758603</v>
      </c>
      <c r="AG280" s="65">
        <f t="shared" si="103"/>
        <v>2891930.2865477498</v>
      </c>
      <c r="AH280" s="65">
        <f t="shared" si="103"/>
        <v>2896730.4654012001</v>
      </c>
      <c r="AI280" s="65">
        <f t="shared" si="104"/>
        <v>2913773.7169474806</v>
      </c>
      <c r="AJ280" s="65">
        <f t="shared" si="104"/>
        <v>2926627.0040268805</v>
      </c>
      <c r="AK280" s="65">
        <f t="shared" si="104"/>
        <v>2939452.5173587794</v>
      </c>
      <c r="AL280" s="65">
        <f t="shared" si="104"/>
        <v>2952087.2975536799</v>
      </c>
      <c r="AM280" s="65">
        <f t="shared" si="104"/>
        <v>2964296.4546695305</v>
      </c>
      <c r="AN280" s="65">
        <f t="shared" si="104"/>
        <v>2952515.4923830503</v>
      </c>
      <c r="AO280" s="65">
        <f t="shared" si="104"/>
        <v>2976510.1100948397</v>
      </c>
      <c r="AP280" s="65">
        <f t="shared" si="104"/>
        <v>3022612.5283840406</v>
      </c>
      <c r="AQ280" s="65">
        <f t="shared" si="104"/>
        <v>3027748.4503189004</v>
      </c>
      <c r="AR280" s="65">
        <f t="shared" si="104"/>
        <v>3049801.6442759996</v>
      </c>
      <c r="AS280" s="65">
        <f t="shared" si="104"/>
        <v>3072044.41625298</v>
      </c>
      <c r="AT280" s="65">
        <f t="shared" si="104"/>
        <v>3096787.3254375593</v>
      </c>
      <c r="AU280" s="65">
        <f t="shared" si="104"/>
        <v>3121486.8603797201</v>
      </c>
      <c r="AV280" s="65">
        <f t="shared" si="104"/>
        <v>3146229.5633228701</v>
      </c>
      <c r="AW280" s="65">
        <f t="shared" si="104"/>
        <v>3142452.3939497997</v>
      </c>
      <c r="AX280" s="65">
        <f t="shared" si="104"/>
        <v>3164971.7865163498</v>
      </c>
      <c r="AY280" s="65">
        <f t="shared" si="105"/>
        <v>3185592.5198010299</v>
      </c>
      <c r="AZ280" s="65">
        <f t="shared" si="105"/>
        <v>3201906.0155416601</v>
      </c>
      <c r="BA280" s="65">
        <f t="shared" si="105"/>
        <v>567236.96367731993</v>
      </c>
      <c r="BB280" s="65">
        <f t="shared" si="105"/>
        <v>584871.56859947997</v>
      </c>
      <c r="BC280" s="65">
        <f t="shared" si="105"/>
        <v>2935211.5720103998</v>
      </c>
      <c r="BD280" s="65">
        <f t="shared" si="105"/>
        <v>2819334.7322764201</v>
      </c>
      <c r="BE280" s="65">
        <f t="shared" si="105"/>
        <v>2837819.3106310195</v>
      </c>
      <c r="BF280" s="65">
        <f t="shared" si="105"/>
        <v>2860055.622459</v>
      </c>
      <c r="BG280" s="65">
        <f t="shared" si="105"/>
        <v>2866255.3160113604</v>
      </c>
      <c r="BH280" s="65">
        <f t="shared" si="105"/>
        <v>2882456.7052950901</v>
      </c>
      <c r="BI280" s="65">
        <f t="shared" si="105"/>
        <v>2899792.2427302599</v>
      </c>
      <c r="BJ280" s="65">
        <f t="shared" si="105"/>
        <v>2915315.74679976</v>
      </c>
      <c r="BK280" s="65">
        <f t="shared" si="105"/>
        <v>2932133.9919838994</v>
      </c>
      <c r="BL280" s="65">
        <f t="shared" si="105"/>
        <v>2944059.25304448</v>
      </c>
      <c r="BM280" s="65">
        <f t="shared" si="105"/>
        <v>2958546.6890198998</v>
      </c>
      <c r="BN280" s="65">
        <f t="shared" si="105"/>
        <v>2974891.5437240005</v>
      </c>
      <c r="BO280" s="65">
        <f t="shared" si="101"/>
        <v>2988314.8666271996</v>
      </c>
      <c r="BP280" s="65">
        <f t="shared" si="101"/>
        <v>2990051.7415136397</v>
      </c>
      <c r="BQ280" s="65">
        <f t="shared" si="101"/>
        <v>2996708.2255485002</v>
      </c>
      <c r="BR280" s="65">
        <f t="shared" si="101"/>
        <v>2991308.8329386096</v>
      </c>
      <c r="BS280" s="65">
        <f t="shared" si="101"/>
        <v>2989666.5913329599</v>
      </c>
      <c r="BT280" s="65">
        <f t="shared" si="101"/>
        <v>2991953.7483652802</v>
      </c>
      <c r="BU280" s="65">
        <f t="shared" si="101"/>
        <v>2996004.0983258002</v>
      </c>
      <c r="BV280" s="65">
        <f t="shared" si="101"/>
        <v>2942407.1183355702</v>
      </c>
      <c r="BW280" s="65">
        <f t="shared" si="101"/>
        <v>2936151.5861265599</v>
      </c>
      <c r="BX280" s="65">
        <f t="shared" si="101"/>
        <v>2928088.8499740795</v>
      </c>
      <c r="BY280" s="65">
        <f t="shared" si="101"/>
        <v>2920163.9188946397</v>
      </c>
      <c r="BZ280" s="65">
        <f t="shared" si="101"/>
        <v>2911567.7238986599</v>
      </c>
      <c r="CA280" s="65">
        <f t="shared" si="101"/>
        <v>2902273.7275970997</v>
      </c>
      <c r="CB280" s="65">
        <f t="shared" si="101"/>
        <v>2885334.8562315493</v>
      </c>
      <c r="CC280" s="65">
        <f t="shared" si="101"/>
        <v>2878468.3156122398</v>
      </c>
      <c r="CD280" s="65">
        <f t="shared" si="106"/>
        <v>2892339.6065115998</v>
      </c>
      <c r="CE280" s="65">
        <f t="shared" si="106"/>
        <v>2868507.7752561998</v>
      </c>
      <c r="CF280" s="65">
        <f t="shared" si="106"/>
        <v>2842796.7005482195</v>
      </c>
      <c r="CG280" s="65">
        <f t="shared" si="106"/>
        <v>2814834.2604474998</v>
      </c>
      <c r="CH280" s="65">
        <f t="shared" si="106"/>
        <v>2786260.1057644002</v>
      </c>
      <c r="CI280" s="65">
        <f t="shared" si="106"/>
        <v>2758206.3840188803</v>
      </c>
      <c r="CJ280" s="65">
        <f t="shared" si="106"/>
        <v>2725329.9719270803</v>
      </c>
      <c r="CK280" s="65">
        <f t="shared" si="106"/>
        <v>2685665.2273632996</v>
      </c>
      <c r="CL280" s="65">
        <f t="shared" si="106"/>
        <v>2667800.48154912</v>
      </c>
      <c r="CM280" s="65">
        <f t="shared" si="106"/>
        <v>2652298.1682309001</v>
      </c>
      <c r="CN280" s="65">
        <f t="shared" si="106"/>
        <v>2509897.2028075801</v>
      </c>
      <c r="CO280" s="65">
        <f t="shared" si="106"/>
        <v>2620112.4880111003</v>
      </c>
      <c r="CP280" s="65">
        <f t="shared" si="106"/>
        <v>2606753.7158968002</v>
      </c>
      <c r="CQ280" s="65">
        <f t="shared" si="106"/>
        <v>2589931.8341657999</v>
      </c>
      <c r="CR280" s="65">
        <f t="shared" si="106"/>
        <v>2573753.5528454403</v>
      </c>
      <c r="CS280" s="65">
        <f t="shared" si="106"/>
        <v>2559529.9440425001</v>
      </c>
      <c r="CT280" s="65">
        <f t="shared" si="107"/>
        <v>2555472.7057482996</v>
      </c>
      <c r="CU280" s="65">
        <f t="shared" si="107"/>
        <v>2539047.3472368</v>
      </c>
      <c r="CV280" s="65">
        <f t="shared" si="107"/>
        <v>2538341.0895830099</v>
      </c>
      <c r="CW280" s="65">
        <f t="shared" si="107"/>
        <v>2538869.93320572</v>
      </c>
      <c r="CX280" s="65">
        <f t="shared" si="107"/>
        <v>2533036.3624589401</v>
      </c>
      <c r="CY280" s="65">
        <f t="shared" si="107"/>
        <v>2537284.0877242498</v>
      </c>
      <c r="CZ280" s="65">
        <f t="shared" si="107"/>
        <v>2545931.5180378798</v>
      </c>
      <c r="DA280" s="65">
        <f t="shared" si="107"/>
        <v>2543123.5789267099</v>
      </c>
      <c r="DB280" s="65">
        <f t="shared" si="107"/>
        <v>2539721.4740343899</v>
      </c>
      <c r="DC280" s="65">
        <f t="shared" si="107"/>
        <v>2536609.6106643202</v>
      </c>
      <c r="DD280" s="65">
        <f t="shared" si="107"/>
        <v>2528607.5779439202</v>
      </c>
      <c r="DE280" s="65">
        <f t="shared" si="107"/>
        <v>2526694.4405173501</v>
      </c>
      <c r="DF280" s="65">
        <f t="shared" si="107"/>
        <v>2522956.2432514699</v>
      </c>
      <c r="DG280" s="65">
        <f t="shared" si="107"/>
        <v>2521723.43420034</v>
      </c>
      <c r="DH280" s="65">
        <f t="shared" si="107"/>
        <v>2504741.1913394099</v>
      </c>
      <c r="DI280" s="65">
        <f t="shared" si="107"/>
        <v>2528693.1946952799</v>
      </c>
      <c r="DJ280" s="65">
        <f t="shared" si="108"/>
        <v>2541803.0899560601</v>
      </c>
      <c r="DK280" s="65">
        <f t="shared" si="108"/>
        <v>2554980.5097527299</v>
      </c>
      <c r="DL280" s="65">
        <f t="shared" si="108"/>
        <v>2440040.3953380003</v>
      </c>
      <c r="DM280" s="65">
        <f t="shared" si="108"/>
        <v>2459388.2837255998</v>
      </c>
      <c r="DN280" s="65">
        <f t="shared" si="108"/>
        <v>2477988.9875564999</v>
      </c>
      <c r="DO280" s="65">
        <f t="shared" si="108"/>
        <v>2496048.99894688</v>
      </c>
      <c r="DP280" s="65">
        <f t="shared" si="108"/>
        <v>2464020.6583890598</v>
      </c>
      <c r="DQ280" s="65">
        <f t="shared" si="108"/>
        <v>2474858.25565902</v>
      </c>
      <c r="DR280" s="65">
        <f t="shared" si="108"/>
        <v>2493080.7767896797</v>
      </c>
      <c r="DS280" s="65">
        <f t="shared" si="108"/>
        <v>2510513.97790907</v>
      </c>
      <c r="DT280" s="65">
        <f t="shared" si="108"/>
        <v>2521734.1716121496</v>
      </c>
      <c r="DU280" s="65">
        <f t="shared" si="108"/>
        <v>2536222.7339590699</v>
      </c>
      <c r="DV280" s="65">
        <f t="shared" si="108"/>
        <v>2547828.70233294</v>
      </c>
      <c r="DW280" s="65">
        <f t="shared" si="108"/>
        <v>2558583.48511258</v>
      </c>
      <c r="DX280" s="65">
        <f t="shared" si="108"/>
        <v>2569454.6587232598</v>
      </c>
      <c r="DY280" s="65">
        <f t="shared" si="108"/>
        <v>2588751.7836747901</v>
      </c>
      <c r="DZ280" s="65">
        <f t="shared" si="102"/>
        <v>2596318.94259824</v>
      </c>
      <c r="EA280" s="65">
        <f t="shared" si="102"/>
        <v>2597453.4299349003</v>
      </c>
      <c r="EB280" s="65">
        <f t="shared" si="98"/>
        <v>2606686.2295905198</v>
      </c>
      <c r="EC280" s="65">
        <f t="shared" si="98"/>
        <v>2608105.1263274397</v>
      </c>
      <c r="ED280" s="65">
        <f t="shared" si="98"/>
        <v>2610759.4993051202</v>
      </c>
      <c r="EE280" s="65">
        <f t="shared" si="98"/>
        <v>2608804.93410224</v>
      </c>
      <c r="EF280" s="65">
        <f t="shared" si="98"/>
        <v>2611944.0950133</v>
      </c>
      <c r="EG280" s="65">
        <f t="shared" si="98"/>
        <v>2615525.0544158602</v>
      </c>
      <c r="EH280" s="65">
        <f t="shared" si="98"/>
        <v>2622014.5524361501</v>
      </c>
      <c r="EI280" s="65">
        <f t="shared" si="98"/>
        <v>2624499.7678093999</v>
      </c>
      <c r="EJ280" s="65">
        <f t="shared" si="98"/>
        <v>2628055.8599830698</v>
      </c>
      <c r="EK280" s="65">
        <f t="shared" si="98"/>
        <v>2629957.6150264</v>
      </c>
      <c r="EL280" s="65">
        <f t="shared" si="98"/>
        <v>2633580.8667740403</v>
      </c>
      <c r="EM280" s="65">
        <f t="shared" si="98"/>
        <v>2632468.84440555</v>
      </c>
      <c r="EN280" s="65">
        <f t="shared" si="98"/>
        <v>2643393.9980509202</v>
      </c>
      <c r="EO280" s="65">
        <f t="shared" si="98"/>
        <v>2654203.0355091598</v>
      </c>
      <c r="EP280" s="65">
        <f t="shared" si="98"/>
        <v>2663898.52056645</v>
      </c>
      <c r="EQ280" s="65">
        <f t="shared" si="98"/>
        <v>2667726.1162245399</v>
      </c>
      <c r="ER280" s="65">
        <f t="shared" si="99"/>
        <v>2676883.9147716295</v>
      </c>
      <c r="ES280" s="65">
        <f t="shared" si="99"/>
        <v>2684169.49439904</v>
      </c>
      <c r="ET280" s="65">
        <f t="shared" si="99"/>
        <v>2699866.3848239998</v>
      </c>
      <c r="EU280" s="65">
        <f t="shared" si="99"/>
        <v>2706210.8704099399</v>
      </c>
      <c r="EV280" s="65">
        <f t="shared" si="99"/>
        <v>2627534.7962909997</v>
      </c>
      <c r="EW280" s="65">
        <f t="shared" si="99"/>
        <v>2630228.4237390002</v>
      </c>
      <c r="EX280" s="65">
        <f t="shared" si="99"/>
        <v>2636561.1400724198</v>
      </c>
      <c r="EY280" s="65">
        <f t="shared" si="99"/>
        <v>2641652.8636127994</v>
      </c>
      <c r="EZ280" s="65">
        <f t="shared" si="99"/>
        <v>2636539.3084522397</v>
      </c>
      <c r="FA280" s="65">
        <f t="shared" si="99"/>
        <v>2636419.0494619999</v>
      </c>
      <c r="FB280" s="65">
        <f t="shared" si="99"/>
        <v>2637003.0131855998</v>
      </c>
      <c r="FC280" s="65">
        <f t="shared" si="99"/>
        <v>2636246.3130311901</v>
      </c>
      <c r="FD280" s="65">
        <f t="shared" si="99"/>
        <v>2637637.7197062601</v>
      </c>
      <c r="FE280" s="65">
        <f t="shared" si="99"/>
        <v>2641685.1934309602</v>
      </c>
      <c r="FF280" s="65">
        <f t="shared" si="99"/>
        <v>2640855.4488837598</v>
      </c>
      <c r="FG280" s="65">
        <f t="shared" si="99"/>
        <v>2642831.6174828499</v>
      </c>
      <c r="FH280" s="65">
        <f t="shared" si="100"/>
        <v>2656587.4787967</v>
      </c>
      <c r="FI280" s="65">
        <f t="shared" si="100"/>
        <v>2673245.7846237598</v>
      </c>
      <c r="FJ280" s="65">
        <f t="shared" si="100"/>
        <v>2690400.6473933998</v>
      </c>
      <c r="FK280" s="65">
        <f t="shared" si="100"/>
        <v>2708478.4388947999</v>
      </c>
      <c r="FL280" s="65">
        <f t="shared" si="100"/>
        <v>2724619.2365724598</v>
      </c>
      <c r="FM280" s="65">
        <f t="shared" si="100"/>
        <v>2741665.1232393496</v>
      </c>
      <c r="FN280" s="65">
        <f t="shared" si="100"/>
        <v>2758789.02793288</v>
      </c>
      <c r="FO280" s="65">
        <f t="shared" si="100"/>
        <v>2937394.7395211007</v>
      </c>
      <c r="FP280" s="65">
        <f t="shared" si="100"/>
        <v>2950450.1070974399</v>
      </c>
      <c r="FQ280" s="65">
        <f t="shared" si="100"/>
        <v>2967552.4724736004</v>
      </c>
      <c r="FR280" s="65">
        <f t="shared" si="100"/>
        <v>2980475.2480733502</v>
      </c>
      <c r="FS280" s="65">
        <f t="shared" si="100"/>
        <v>2994710.9568443</v>
      </c>
      <c r="FT280" s="65">
        <f t="shared" si="100"/>
        <v>3009802.0698169</v>
      </c>
      <c r="FU280" s="65">
        <f t="shared" si="100"/>
        <v>3025586.3152119801</v>
      </c>
      <c r="FV280" s="65">
        <f t="shared" si="100"/>
        <v>3039190.8218637896</v>
      </c>
      <c r="FW280" s="65">
        <f t="shared" si="100"/>
        <v>3056184.1140842293</v>
      </c>
      <c r="FX280" s="65">
        <f t="shared" si="97"/>
        <v>3069666.1615857398</v>
      </c>
      <c r="FY280" s="65">
        <f t="shared" si="97"/>
        <v>3086039.5316212797</v>
      </c>
      <c r="FZ280" s="65">
        <f t="shared" si="97"/>
        <v>3096997.6438214006</v>
      </c>
      <c r="GA280" s="65">
        <f t="shared" si="97"/>
        <v>3108611.9798649503</v>
      </c>
      <c r="GB280" s="65"/>
    </row>
    <row r="281" spans="2:184" s="29" customFormat="1" x14ac:dyDescent="0.2">
      <c r="B281" s="29" t="s">
        <v>91</v>
      </c>
      <c r="C281" s="65">
        <f t="shared" si="94"/>
        <v>14468601.929392003</v>
      </c>
      <c r="D281" s="65">
        <f t="shared" si="94"/>
        <v>14415081.480748</v>
      </c>
      <c r="E281" s="65">
        <f t="shared" si="94"/>
        <v>14438343.418386161</v>
      </c>
      <c r="F281" s="65">
        <f t="shared" si="94"/>
        <v>14445560.003734531</v>
      </c>
      <c r="G281" s="65">
        <f t="shared" si="94"/>
        <v>14462290.203106759</v>
      </c>
      <c r="H281" s="65">
        <f t="shared" si="94"/>
        <v>14490039.563712001</v>
      </c>
      <c r="I281" s="65">
        <f t="shared" si="94"/>
        <v>14653117.490897398</v>
      </c>
      <c r="J281" s="65">
        <f t="shared" si="94"/>
        <v>14668501.186995242</v>
      </c>
      <c r="K281" s="65">
        <f t="shared" si="94"/>
        <v>14645434.412039861</v>
      </c>
      <c r="L281" s="65">
        <f t="shared" si="94"/>
        <v>14653472.258212799</v>
      </c>
      <c r="M281" s="65">
        <f t="shared" si="94"/>
        <v>14668107.84509049</v>
      </c>
      <c r="N281" s="65">
        <f t="shared" si="94"/>
        <v>14716758.831372909</v>
      </c>
      <c r="O281" s="65">
        <f t="shared" si="94"/>
        <v>14868456.788574319</v>
      </c>
      <c r="P281" s="65">
        <f t="shared" si="94"/>
        <v>14842567.553833859</v>
      </c>
      <c r="Q281" s="65">
        <f t="shared" si="94"/>
        <v>15041567.711136479</v>
      </c>
      <c r="R281" s="65">
        <f t="shared" si="94"/>
        <v>15064880.92585572</v>
      </c>
      <c r="S281" s="65">
        <f t="shared" si="103"/>
        <v>15063442.347235098</v>
      </c>
      <c r="T281" s="65">
        <f t="shared" si="103"/>
        <v>15090972.386664219</v>
      </c>
      <c r="U281" s="65">
        <f t="shared" si="103"/>
        <v>15091416.829312591</v>
      </c>
      <c r="V281" s="65">
        <f t="shared" si="103"/>
        <v>15075417.088416211</v>
      </c>
      <c r="W281" s="65">
        <f t="shared" si="103"/>
        <v>15281346.845359121</v>
      </c>
      <c r="X281" s="65">
        <f t="shared" si="103"/>
        <v>15250487.34415636</v>
      </c>
      <c r="Y281" s="65">
        <f t="shared" si="103"/>
        <v>15253795.036738001</v>
      </c>
      <c r="Z281" s="65">
        <f t="shared" si="103"/>
        <v>15239693.912634991</v>
      </c>
      <c r="AA281" s="65">
        <f t="shared" si="103"/>
        <v>15239753.117485302</v>
      </c>
      <c r="AB281" s="65">
        <f t="shared" si="103"/>
        <v>17088804.556494717</v>
      </c>
      <c r="AC281" s="65">
        <f t="shared" si="103"/>
        <v>17328376.939755838</v>
      </c>
      <c r="AD281" s="65">
        <f t="shared" si="103"/>
        <v>17344000.01766374</v>
      </c>
      <c r="AE281" s="65">
        <f t="shared" si="103"/>
        <v>15521953.194365399</v>
      </c>
      <c r="AF281" s="65">
        <f t="shared" si="103"/>
        <v>15529436.068781251</v>
      </c>
      <c r="AG281" s="65">
        <f t="shared" si="103"/>
        <v>14351816.486236501</v>
      </c>
      <c r="AH281" s="65">
        <f t="shared" si="103"/>
        <v>14363302.565803951</v>
      </c>
      <c r="AI281" s="65">
        <f t="shared" si="104"/>
        <v>14369968.69513176</v>
      </c>
      <c r="AJ281" s="65">
        <f t="shared" si="104"/>
        <v>15593181.57439317</v>
      </c>
      <c r="AK281" s="65">
        <f t="shared" si="104"/>
        <v>15588625.95543512</v>
      </c>
      <c r="AL281" s="65">
        <f t="shared" si="104"/>
        <v>15561411.509418121</v>
      </c>
      <c r="AM281" s="65">
        <f t="shared" si="104"/>
        <v>15546314.399258101</v>
      </c>
      <c r="AN281" s="65">
        <f t="shared" si="104"/>
        <v>15176037.6611742</v>
      </c>
      <c r="AO281" s="65">
        <f t="shared" si="104"/>
        <v>15214804.613951102</v>
      </c>
      <c r="AP281" s="65">
        <f t="shared" si="104"/>
        <v>15213311.095647052</v>
      </c>
      <c r="AQ281" s="65">
        <f t="shared" si="104"/>
        <v>15422482.27662831</v>
      </c>
      <c r="AR281" s="65">
        <f t="shared" si="104"/>
        <v>15359638.882368</v>
      </c>
      <c r="AS281" s="65">
        <f t="shared" si="104"/>
        <v>14914643.90216521</v>
      </c>
      <c r="AT281" s="65">
        <f t="shared" si="104"/>
        <v>15415633.687261499</v>
      </c>
      <c r="AU281" s="65">
        <f t="shared" si="104"/>
        <v>15425124.69816171</v>
      </c>
      <c r="AV281" s="65">
        <f t="shared" si="104"/>
        <v>15431413.095786478</v>
      </c>
      <c r="AW281" s="65">
        <f t="shared" si="104"/>
        <v>15440025.848649358</v>
      </c>
      <c r="AX281" s="65">
        <f t="shared" si="104"/>
        <v>15522960.863396959</v>
      </c>
      <c r="AY281" s="65">
        <f t="shared" si="105"/>
        <v>15561388.769565599</v>
      </c>
      <c r="AZ281" s="65">
        <f t="shared" si="105"/>
        <v>15985984.640868479</v>
      </c>
      <c r="BA281" s="65">
        <f t="shared" si="105"/>
        <v>16144016.331333058</v>
      </c>
      <c r="BB281" s="65">
        <f t="shared" si="105"/>
        <v>16364822.759336703</v>
      </c>
      <c r="BC281" s="65">
        <f t="shared" si="105"/>
        <v>16377969.397119498</v>
      </c>
      <c r="BD281" s="65">
        <f t="shared" si="105"/>
        <v>16393586.28224808</v>
      </c>
      <c r="BE281" s="65">
        <f t="shared" si="105"/>
        <v>16441603.221978202</v>
      </c>
      <c r="BF281" s="65">
        <f t="shared" si="105"/>
        <v>16534826.782251602</v>
      </c>
      <c r="BG281" s="65">
        <f t="shared" si="105"/>
        <v>16592684.621531101</v>
      </c>
      <c r="BH281" s="65">
        <f t="shared" si="105"/>
        <v>17023312.431514949</v>
      </c>
      <c r="BI281" s="65">
        <f t="shared" si="105"/>
        <v>17058972.782878399</v>
      </c>
      <c r="BJ281" s="65">
        <f t="shared" si="105"/>
        <v>17230004.821575977</v>
      </c>
      <c r="BK281" s="65">
        <f t="shared" si="105"/>
        <v>18477505.434869394</v>
      </c>
      <c r="BL281" s="65">
        <f t="shared" si="105"/>
        <v>18462363.463095441</v>
      </c>
      <c r="BM281" s="65">
        <f t="shared" si="105"/>
        <v>18460648.138511401</v>
      </c>
      <c r="BN281" s="65">
        <f t="shared" si="105"/>
        <v>17178121.0582003</v>
      </c>
      <c r="BO281" s="65">
        <f t="shared" si="101"/>
        <v>17199587.822451483</v>
      </c>
      <c r="BP281" s="65">
        <f t="shared" si="101"/>
        <v>17384023.920611981</v>
      </c>
      <c r="BQ281" s="65">
        <f t="shared" si="101"/>
        <v>17405962.34098978</v>
      </c>
      <c r="BR281" s="65">
        <f t="shared" si="101"/>
        <v>17406612.565662671</v>
      </c>
      <c r="BS281" s="65">
        <f t="shared" si="101"/>
        <v>17516386.147315443</v>
      </c>
      <c r="BT281" s="65">
        <f t="shared" si="101"/>
        <v>17485417.00966632</v>
      </c>
      <c r="BU281" s="65">
        <f t="shared" si="101"/>
        <v>17359709.34244955</v>
      </c>
      <c r="BV281" s="65">
        <f t="shared" si="101"/>
        <v>17380677.819219481</v>
      </c>
      <c r="BW281" s="65">
        <f t="shared" si="101"/>
        <v>18098273.3488199</v>
      </c>
      <c r="BX281" s="65">
        <f t="shared" si="101"/>
        <v>17902900.00589218</v>
      </c>
      <c r="BY281" s="65">
        <f t="shared" si="101"/>
        <v>17919466.926039897</v>
      </c>
      <c r="BZ281" s="65">
        <f t="shared" si="101"/>
        <v>17955540.106512681</v>
      </c>
      <c r="CA281" s="65">
        <f t="shared" si="101"/>
        <v>17922915.028053638</v>
      </c>
      <c r="CB281" s="65">
        <f t="shared" si="101"/>
        <v>18732846.756704003</v>
      </c>
      <c r="CC281" s="65">
        <f t="shared" si="101"/>
        <v>18771827.339528199</v>
      </c>
      <c r="CD281" s="65">
        <f t="shared" si="106"/>
        <v>18759111.459429599</v>
      </c>
      <c r="CE281" s="65">
        <f t="shared" si="106"/>
        <v>18676096.995207001</v>
      </c>
      <c r="CF281" s="65">
        <f t="shared" si="106"/>
        <v>18673281.409890518</v>
      </c>
      <c r="CG281" s="65">
        <f t="shared" si="106"/>
        <v>18624383.090021968</v>
      </c>
      <c r="CH281" s="65">
        <f t="shared" si="106"/>
        <v>18139753.846833363</v>
      </c>
      <c r="CI281" s="65">
        <f t="shared" si="106"/>
        <v>18152782.981466699</v>
      </c>
      <c r="CJ281" s="65">
        <f t="shared" si="106"/>
        <v>18166605.449476577</v>
      </c>
      <c r="CK281" s="65">
        <f t="shared" si="106"/>
        <v>18924352.684380978</v>
      </c>
      <c r="CL281" s="65">
        <f t="shared" si="106"/>
        <v>18522909.386071641</v>
      </c>
      <c r="CM281" s="65">
        <f t="shared" si="106"/>
        <v>18532305.389366359</v>
      </c>
      <c r="CN281" s="65">
        <f t="shared" si="106"/>
        <v>18363946.348190069</v>
      </c>
      <c r="CO281" s="65">
        <f t="shared" si="106"/>
        <v>18637003.124908097</v>
      </c>
      <c r="CP281" s="65">
        <f t="shared" si="106"/>
        <v>18888025.311616</v>
      </c>
      <c r="CQ281" s="65">
        <f t="shared" si="106"/>
        <v>18956087.088600282</v>
      </c>
      <c r="CR281" s="65">
        <f t="shared" si="106"/>
        <v>19183365.43984627</v>
      </c>
      <c r="CS281" s="65">
        <f t="shared" si="106"/>
        <v>19208417.007302903</v>
      </c>
      <c r="CT281" s="65">
        <f t="shared" si="107"/>
        <v>19243985.06195325</v>
      </c>
      <c r="CU281" s="65">
        <f t="shared" si="107"/>
        <v>19263834.198097039</v>
      </c>
      <c r="CV281" s="65">
        <f t="shared" si="107"/>
        <v>19419139.133342057</v>
      </c>
      <c r="CW281" s="65">
        <f t="shared" si="107"/>
        <v>19317809.07465528</v>
      </c>
      <c r="CX281" s="65">
        <f t="shared" si="107"/>
        <v>19390882.98394968</v>
      </c>
      <c r="CY281" s="65">
        <f t="shared" si="107"/>
        <v>17761985.739652663</v>
      </c>
      <c r="CZ281" s="65">
        <f t="shared" si="107"/>
        <v>17836423.780410804</v>
      </c>
      <c r="DA281" s="65">
        <f t="shared" si="107"/>
        <v>18015563.834117722</v>
      </c>
      <c r="DB281" s="65">
        <f t="shared" si="107"/>
        <v>19833289.506666478</v>
      </c>
      <c r="DC281" s="65">
        <f t="shared" si="107"/>
        <v>19898409.216089856</v>
      </c>
      <c r="DD281" s="65">
        <f t="shared" si="107"/>
        <v>20203678.122199111</v>
      </c>
      <c r="DE281" s="65">
        <f t="shared" si="107"/>
        <v>20344295.719455402</v>
      </c>
      <c r="DF281" s="65">
        <f t="shared" si="107"/>
        <v>20391502.903392598</v>
      </c>
      <c r="DG281" s="65">
        <f t="shared" si="107"/>
        <v>20422247.368051838</v>
      </c>
      <c r="DH281" s="65">
        <f t="shared" si="107"/>
        <v>20458026.76041453</v>
      </c>
      <c r="DI281" s="65">
        <f t="shared" si="107"/>
        <v>20481324.173980001</v>
      </c>
      <c r="DJ281" s="65">
        <f t="shared" si="108"/>
        <v>20538581.929798745</v>
      </c>
      <c r="DK281" s="65">
        <f t="shared" si="108"/>
        <v>20606477.258823197</v>
      </c>
      <c r="DL281" s="65">
        <f t="shared" si="108"/>
        <v>21611197.99764194</v>
      </c>
      <c r="DM281" s="65">
        <f t="shared" si="108"/>
        <v>21497912.694005128</v>
      </c>
      <c r="DN281" s="65">
        <f t="shared" si="108"/>
        <v>21540266.260326151</v>
      </c>
      <c r="DO281" s="65">
        <f t="shared" si="108"/>
        <v>20630046.647644795</v>
      </c>
      <c r="DP281" s="65">
        <f t="shared" si="108"/>
        <v>20596385.671404961</v>
      </c>
      <c r="DQ281" s="65">
        <f t="shared" si="108"/>
        <v>20466488.881444931</v>
      </c>
      <c r="DR281" s="65">
        <f t="shared" si="108"/>
        <v>20396367.063082322</v>
      </c>
      <c r="DS281" s="65">
        <f t="shared" si="108"/>
        <v>20386007.488751102</v>
      </c>
      <c r="DT281" s="65">
        <f t="shared" si="108"/>
        <v>20320595.881937876</v>
      </c>
      <c r="DU281" s="65">
        <f t="shared" si="108"/>
        <v>20321035.223654002</v>
      </c>
      <c r="DV281" s="65">
        <f t="shared" si="108"/>
        <v>20327103.708733801</v>
      </c>
      <c r="DW281" s="65">
        <f t="shared" si="108"/>
        <v>20400574.628170028</v>
      </c>
      <c r="DX281" s="65">
        <f t="shared" si="108"/>
        <v>20318338.130088508</v>
      </c>
      <c r="DY281" s="65">
        <f t="shared" si="108"/>
        <v>20299564.73959389</v>
      </c>
      <c r="DZ281" s="65">
        <f t="shared" si="102"/>
        <v>20497811.55631496</v>
      </c>
      <c r="EA281" s="65">
        <f t="shared" si="102"/>
        <v>19763466.63324498</v>
      </c>
      <c r="EB281" s="65">
        <f t="shared" si="98"/>
        <v>19851314.302922253</v>
      </c>
      <c r="EC281" s="65">
        <f t="shared" si="98"/>
        <v>21863255.754155297</v>
      </c>
      <c r="ED281" s="65">
        <f t="shared" si="98"/>
        <v>21854174.174541578</v>
      </c>
      <c r="EE281" s="65">
        <f t="shared" si="98"/>
        <v>21889593.858359147</v>
      </c>
      <c r="EF281" s="65">
        <f t="shared" si="98"/>
        <v>20146621.331697781</v>
      </c>
      <c r="EG281" s="65">
        <f t="shared" si="98"/>
        <v>20182134.098881919</v>
      </c>
      <c r="EH281" s="65">
        <f t="shared" si="98"/>
        <v>20340382.813607153</v>
      </c>
      <c r="EI281" s="65">
        <f t="shared" si="98"/>
        <v>20419001.036841299</v>
      </c>
      <c r="EJ281" s="65">
        <f t="shared" si="98"/>
        <v>20499494.187109921</v>
      </c>
      <c r="EK281" s="65">
        <f t="shared" si="98"/>
        <v>20253439.069826838</v>
      </c>
      <c r="EL281" s="65">
        <f t="shared" si="98"/>
        <v>20025077.967061441</v>
      </c>
      <c r="EM281" s="65">
        <f t="shared" si="98"/>
        <v>20036763.008932479</v>
      </c>
      <c r="EN281" s="65">
        <f t="shared" si="98"/>
        <v>19807401.551968962</v>
      </c>
      <c r="EO281" s="65">
        <f t="shared" si="98"/>
        <v>19854342.913043391</v>
      </c>
      <c r="EP281" s="65">
        <f t="shared" si="98"/>
        <v>19906546.341729656</v>
      </c>
      <c r="EQ281" s="65">
        <f t="shared" si="98"/>
        <v>19941725.43985356</v>
      </c>
      <c r="ER281" s="65">
        <f t="shared" si="99"/>
        <v>19772196.315662697</v>
      </c>
      <c r="ES281" s="65">
        <f t="shared" si="99"/>
        <v>19712616.099301931</v>
      </c>
      <c r="ET281" s="65">
        <f t="shared" si="99"/>
        <v>19423821.5051984</v>
      </c>
      <c r="EU281" s="65">
        <f t="shared" si="99"/>
        <v>19420883.056561578</v>
      </c>
      <c r="EV281" s="65">
        <f t="shared" si="99"/>
        <v>19516144.283242349</v>
      </c>
      <c r="EW281" s="65">
        <f t="shared" si="99"/>
        <v>19616950.821885999</v>
      </c>
      <c r="EX281" s="65">
        <f t="shared" si="99"/>
        <v>19745139.139779001</v>
      </c>
      <c r="EY281" s="65">
        <f t="shared" si="99"/>
        <v>19914839.748833403</v>
      </c>
      <c r="EZ281" s="65">
        <f t="shared" si="99"/>
        <v>20070989.257714849</v>
      </c>
      <c r="FA281" s="65">
        <f t="shared" si="99"/>
        <v>20183281.59356714</v>
      </c>
      <c r="FB281" s="65">
        <f t="shared" si="99"/>
        <v>20286453.88694267</v>
      </c>
      <c r="FC281" s="65">
        <f t="shared" si="99"/>
        <v>20466222.262854204</v>
      </c>
      <c r="FD281" s="65">
        <f t="shared" si="99"/>
        <v>20579099.726442922</v>
      </c>
      <c r="FE281" s="65">
        <f t="shared" si="99"/>
        <v>20650843.482192673</v>
      </c>
      <c r="FF281" s="65">
        <f t="shared" si="99"/>
        <v>20732746.792235497</v>
      </c>
      <c r="FG281" s="65">
        <f t="shared" si="99"/>
        <v>20747052.055006083</v>
      </c>
      <c r="FH281" s="65">
        <f t="shared" si="100"/>
        <v>20864547.5479929</v>
      </c>
      <c r="FI281" s="65">
        <f t="shared" si="100"/>
        <v>21528717.341257799</v>
      </c>
      <c r="FJ281" s="65">
        <f t="shared" si="100"/>
        <v>21676850.945304517</v>
      </c>
      <c r="FK281" s="65">
        <f t="shared" si="100"/>
        <v>21768136.04576961</v>
      </c>
      <c r="FL281" s="65">
        <f t="shared" si="100"/>
        <v>21711617.710847702</v>
      </c>
      <c r="FM281" s="65">
        <f t="shared" si="100"/>
        <v>21312954.742557064</v>
      </c>
      <c r="FN281" s="65">
        <f t="shared" si="100"/>
        <v>21075668.603980649</v>
      </c>
      <c r="FO281" s="65">
        <f t="shared" si="100"/>
        <v>21028298.818580188</v>
      </c>
      <c r="FP281" s="65">
        <f t="shared" si="100"/>
        <v>20776578.587458979</v>
      </c>
      <c r="FQ281" s="65">
        <f t="shared" si="100"/>
        <v>20859023.239699259</v>
      </c>
      <c r="FR281" s="65">
        <f t="shared" si="100"/>
        <v>20957208.090468001</v>
      </c>
      <c r="FS281" s="65">
        <f t="shared" si="100"/>
        <v>21056627.550524998</v>
      </c>
      <c r="FT281" s="65">
        <f t="shared" si="100"/>
        <v>21178098.952553879</v>
      </c>
      <c r="FU281" s="65">
        <f t="shared" si="100"/>
        <v>21124540.988469496</v>
      </c>
      <c r="FV281" s="65">
        <f t="shared" si="100"/>
        <v>21210952.020288061</v>
      </c>
      <c r="FW281" s="65">
        <f t="shared" si="100"/>
        <v>21293938.866341513</v>
      </c>
      <c r="FX281" s="65">
        <f t="shared" si="97"/>
        <v>21772497.222041477</v>
      </c>
      <c r="FY281" s="65">
        <f t="shared" si="97"/>
        <v>21841301.025272705</v>
      </c>
      <c r="FZ281" s="65">
        <f t="shared" si="97"/>
        <v>21908666.25371664</v>
      </c>
      <c r="GA281" s="65">
        <f t="shared" si="97"/>
        <v>22011115.507484421</v>
      </c>
      <c r="GB281" s="65"/>
    </row>
    <row r="282" spans="2:184" x14ac:dyDescent="0.2">
      <c r="B282" s="29" t="s">
        <v>30</v>
      </c>
      <c r="C282" s="65">
        <f t="shared" si="94"/>
        <v>3903755.13150032</v>
      </c>
      <c r="D282" s="65">
        <f t="shared" si="94"/>
        <v>9244838.267298799</v>
      </c>
      <c r="E282" s="65">
        <f t="shared" si="94"/>
        <v>6600429.0544297509</v>
      </c>
      <c r="F282" s="65">
        <f t="shared" si="94"/>
        <v>6472720.8201553784</v>
      </c>
      <c r="G282" s="65">
        <f t="shared" si="94"/>
        <v>6312230.3732768986</v>
      </c>
      <c r="H282" s="65">
        <f t="shared" si="94"/>
        <v>9804269.8530332521</v>
      </c>
      <c r="I282" s="65">
        <f t="shared" si="94"/>
        <v>9961088.0831236485</v>
      </c>
      <c r="J282" s="65">
        <f t="shared" si="94"/>
        <v>9540408.53222505</v>
      </c>
      <c r="K282" s="65">
        <f t="shared" si="94"/>
        <v>9462989.9211142603</v>
      </c>
      <c r="L282" s="65">
        <f t="shared" si="94"/>
        <v>9433169.0259156004</v>
      </c>
      <c r="M282" s="65">
        <f t="shared" si="94"/>
        <v>9286917.0126700811</v>
      </c>
      <c r="N282" s="65">
        <f t="shared" si="94"/>
        <v>9100541.5028661005</v>
      </c>
      <c r="O282" s="65">
        <f t="shared" si="94"/>
        <v>9501665.3738164194</v>
      </c>
      <c r="P282" s="65">
        <f t="shared" si="94"/>
        <v>9636619.84822236</v>
      </c>
      <c r="Q282" s="65">
        <f t="shared" si="94"/>
        <v>7047791.8821869008</v>
      </c>
      <c r="R282" s="65">
        <f t="shared" si="94"/>
        <v>11778492.933819361</v>
      </c>
      <c r="S282" s="65">
        <f t="shared" si="103"/>
        <v>14884776.980662178</v>
      </c>
      <c r="T282" s="65">
        <f t="shared" si="103"/>
        <v>14686337.217488039</v>
      </c>
      <c r="U282" s="65">
        <f t="shared" si="103"/>
        <v>14487342.62868594</v>
      </c>
      <c r="V282" s="65">
        <f t="shared" si="103"/>
        <v>14955674.399605941</v>
      </c>
      <c r="W282" s="65">
        <f t="shared" si="103"/>
        <v>15119698.881142022</v>
      </c>
      <c r="X282" s="65">
        <f t="shared" si="103"/>
        <v>5898217.4782784497</v>
      </c>
      <c r="Y282" s="65">
        <f t="shared" si="103"/>
        <v>3368706.0003038202</v>
      </c>
      <c r="Z282" s="65">
        <f t="shared" si="103"/>
        <v>3508099.4032161599</v>
      </c>
      <c r="AA282" s="65">
        <f t="shared" si="103"/>
        <v>673262.16080415016</v>
      </c>
      <c r="AB282" s="65">
        <f t="shared" si="103"/>
        <v>4560266.6261142604</v>
      </c>
      <c r="AC282" s="65">
        <f t="shared" si="103"/>
        <v>5002302.5928066503</v>
      </c>
      <c r="AD282" s="65">
        <f t="shared" si="103"/>
        <v>5165212.1311552301</v>
      </c>
      <c r="AE282" s="65">
        <f t="shared" si="103"/>
        <v>5060009.6567001007</v>
      </c>
      <c r="AF282" s="65">
        <f t="shared" si="103"/>
        <v>5119905.8577744998</v>
      </c>
      <c r="AG282" s="65">
        <f t="shared" si="103"/>
        <v>5270032.2084352802</v>
      </c>
      <c r="AH282" s="65">
        <f t="shared" si="103"/>
        <v>5043223.6897668205</v>
      </c>
      <c r="AI282" s="65">
        <f t="shared" si="104"/>
        <v>7556914.5524017094</v>
      </c>
      <c r="AJ282" s="65">
        <f t="shared" si="104"/>
        <v>7977848.9532640008</v>
      </c>
      <c r="AK282" s="65">
        <f t="shared" si="104"/>
        <v>8121663.4847080894</v>
      </c>
      <c r="AL282" s="65">
        <f t="shared" si="104"/>
        <v>4966420.2597065605</v>
      </c>
      <c r="AM282" s="65">
        <f t="shared" si="104"/>
        <v>4991480.4305908</v>
      </c>
      <c r="AN282" s="65">
        <f t="shared" si="104"/>
        <v>5019381.6917288406</v>
      </c>
      <c r="AO282" s="65">
        <f t="shared" si="104"/>
        <v>4890302.7897079503</v>
      </c>
      <c r="AP282" s="65">
        <f t="shared" si="104"/>
        <v>4765208.5878293999</v>
      </c>
      <c r="AQ282" s="65">
        <f t="shared" si="104"/>
        <v>5225411.5136343995</v>
      </c>
      <c r="AR282" s="65">
        <f t="shared" si="104"/>
        <v>5408043.5061364397</v>
      </c>
      <c r="AS282" s="65">
        <f t="shared" si="104"/>
        <v>5116790.0791829703</v>
      </c>
      <c r="AT282" s="65">
        <f t="shared" si="104"/>
        <v>5147523.4530218402</v>
      </c>
      <c r="AU282" s="65">
        <f t="shared" si="104"/>
        <v>6024501.7504289998</v>
      </c>
      <c r="AV282" s="65">
        <f t="shared" si="104"/>
        <v>5923408.9493968496</v>
      </c>
      <c r="AW282" s="65">
        <f t="shared" si="104"/>
        <v>5824624.7520604804</v>
      </c>
      <c r="AX282" s="65">
        <f t="shared" si="104"/>
        <v>6337101.3644230608</v>
      </c>
      <c r="AY282" s="65">
        <f t="shared" si="105"/>
        <v>6538134.6281957384</v>
      </c>
      <c r="AZ282" s="65">
        <f t="shared" si="105"/>
        <v>6272503.3656230401</v>
      </c>
      <c r="BA282" s="65">
        <f t="shared" si="105"/>
        <v>6331961.9757240005</v>
      </c>
      <c r="BB282" s="65">
        <f t="shared" si="105"/>
        <v>6491751.3996610185</v>
      </c>
      <c r="BC282" s="65">
        <f t="shared" si="105"/>
        <v>6182879.0760217495</v>
      </c>
      <c r="BD282" s="65">
        <f t="shared" si="105"/>
        <v>6027185.0043187197</v>
      </c>
      <c r="BE282" s="65">
        <f t="shared" si="105"/>
        <v>6481330.1357004009</v>
      </c>
      <c r="BF282" s="65">
        <f t="shared" si="105"/>
        <v>6635584.6312788501</v>
      </c>
      <c r="BG282" s="65">
        <f t="shared" si="105"/>
        <v>6352268.6153991995</v>
      </c>
      <c r="BH282" s="65">
        <f t="shared" si="105"/>
        <v>6341869.7885129405</v>
      </c>
      <c r="BI282" s="65">
        <f t="shared" si="105"/>
        <v>6329430.8641302101</v>
      </c>
      <c r="BJ282" s="65">
        <f t="shared" si="105"/>
        <v>6194868.3447660897</v>
      </c>
      <c r="BK282" s="65">
        <f t="shared" si="105"/>
        <v>6044019.4409913598</v>
      </c>
      <c r="BL282" s="65">
        <f t="shared" si="105"/>
        <v>6043501.0970116202</v>
      </c>
      <c r="BM282" s="65">
        <f t="shared" si="105"/>
        <v>6053252.2696573995</v>
      </c>
      <c r="BN282" s="65">
        <f t="shared" si="105"/>
        <v>-1380251.0097290403</v>
      </c>
      <c r="BO282" s="65">
        <f t="shared" si="101"/>
        <v>-1362713.9401589998</v>
      </c>
      <c r="BP282" s="65">
        <f t="shared" si="101"/>
        <v>-1340706.6554931698</v>
      </c>
      <c r="BQ282" s="65">
        <f t="shared" si="101"/>
        <v>-1466447.84460122</v>
      </c>
      <c r="BR282" s="65">
        <f t="shared" si="101"/>
        <v>-1600862.62203914</v>
      </c>
      <c r="BS282" s="65">
        <f t="shared" si="101"/>
        <v>-1135017.0771564702</v>
      </c>
      <c r="BT282" s="65">
        <f t="shared" si="101"/>
        <v>-938345.29793871986</v>
      </c>
      <c r="BU282" s="65">
        <f t="shared" si="101"/>
        <v>722301.99829999998</v>
      </c>
      <c r="BV282" s="65">
        <f t="shared" si="101"/>
        <v>758926.10232683981</v>
      </c>
      <c r="BW282" s="65">
        <f t="shared" si="101"/>
        <v>799693.4258904499</v>
      </c>
      <c r="BX282" s="65">
        <f t="shared" si="101"/>
        <v>723581.98977896001</v>
      </c>
      <c r="BY282" s="65">
        <f t="shared" si="101"/>
        <v>-220917.21873445998</v>
      </c>
      <c r="BZ282" s="65">
        <f t="shared" si="101"/>
        <v>229936.35190122997</v>
      </c>
      <c r="CA282" s="65">
        <f t="shared" si="101"/>
        <v>428896.40147211996</v>
      </c>
      <c r="CB282" s="65">
        <f t="shared" si="101"/>
        <v>173042.98315799999</v>
      </c>
      <c r="CC282" s="65">
        <f t="shared" si="101"/>
        <v>271487.42552614998</v>
      </c>
      <c r="CD282" s="65">
        <f t="shared" si="106"/>
        <v>1134155.1088446002</v>
      </c>
      <c r="CE282" s="65">
        <f t="shared" si="106"/>
        <v>1025663.95675228</v>
      </c>
      <c r="CF282" s="65">
        <f t="shared" si="106"/>
        <v>916307.47875424998</v>
      </c>
      <c r="CG282" s="65">
        <f t="shared" si="106"/>
        <v>1305550.97571368</v>
      </c>
      <c r="CH282" s="65">
        <f t="shared" si="106"/>
        <v>1967559.0524489998</v>
      </c>
      <c r="CI282" s="65">
        <f t="shared" si="106"/>
        <v>4241248.4325169502</v>
      </c>
      <c r="CJ282" s="65">
        <f t="shared" si="106"/>
        <v>4303393.0420650402</v>
      </c>
      <c r="CK282" s="65">
        <f t="shared" si="106"/>
        <v>4357271.2555931993</v>
      </c>
      <c r="CL282" s="65">
        <f t="shared" si="106"/>
        <v>4263192.1344928397</v>
      </c>
      <c r="CM282" s="65">
        <f t="shared" si="106"/>
        <v>4170556.7968069799</v>
      </c>
      <c r="CN282" s="65">
        <f t="shared" si="106"/>
        <v>4665172.4457043195</v>
      </c>
      <c r="CO282" s="65">
        <f t="shared" si="106"/>
        <v>4919100.2380152503</v>
      </c>
      <c r="CP282" s="65">
        <f t="shared" si="106"/>
        <v>5124275.9132888</v>
      </c>
      <c r="CQ282" s="65">
        <f t="shared" si="106"/>
        <v>5345187.2762447707</v>
      </c>
      <c r="CR282" s="65">
        <f t="shared" si="106"/>
        <v>12546486.2349909</v>
      </c>
      <c r="CS282" s="65">
        <f t="shared" si="106"/>
        <v>12441443.955196619</v>
      </c>
      <c r="CT282" s="65">
        <f t="shared" si="107"/>
        <v>12318921.13624697</v>
      </c>
      <c r="CU282" s="65">
        <f t="shared" si="107"/>
        <v>12726282.688731082</v>
      </c>
      <c r="CV282" s="65">
        <f t="shared" si="107"/>
        <v>12885121.565629398</v>
      </c>
      <c r="CW282" s="65">
        <f t="shared" si="107"/>
        <v>12594736.0461384</v>
      </c>
      <c r="CX282" s="65">
        <f t="shared" si="107"/>
        <v>12587475.03675822</v>
      </c>
      <c r="CY282" s="65">
        <f t="shared" si="107"/>
        <v>10698231.61733634</v>
      </c>
      <c r="CZ282" s="65">
        <f t="shared" si="107"/>
        <v>10581465.61759584</v>
      </c>
      <c r="DA282" s="65">
        <f t="shared" si="107"/>
        <v>10460384.529149322</v>
      </c>
      <c r="DB282" s="65">
        <f t="shared" si="107"/>
        <v>11000226.918845451</v>
      </c>
      <c r="DC282" s="65">
        <f t="shared" si="107"/>
        <v>11278530.286243748</v>
      </c>
      <c r="DD282" s="65">
        <f t="shared" si="107"/>
        <v>10734568.13740644</v>
      </c>
      <c r="DE282" s="65">
        <f t="shared" si="107"/>
        <v>10736071.637301</v>
      </c>
      <c r="DF282" s="65">
        <f t="shared" si="107"/>
        <v>10599133.283248231</v>
      </c>
      <c r="DG282" s="65">
        <f t="shared" si="107"/>
        <v>10422783.80153626</v>
      </c>
      <c r="DH282" s="65">
        <f t="shared" si="107"/>
        <v>9487056.2391024008</v>
      </c>
      <c r="DI282" s="65">
        <f t="shared" si="107"/>
        <v>10072573.65858217</v>
      </c>
      <c r="DJ282" s="65">
        <f t="shared" si="108"/>
        <v>10230492.8194419</v>
      </c>
      <c r="DK282" s="65">
        <f t="shared" si="108"/>
        <v>9502296.85587468</v>
      </c>
      <c r="DL282" s="65">
        <f t="shared" si="108"/>
        <v>9606656.2137174997</v>
      </c>
      <c r="DM282" s="65">
        <f t="shared" si="108"/>
        <v>7086889.1826622393</v>
      </c>
      <c r="DN282" s="65">
        <f t="shared" si="108"/>
        <v>6977110.3356709508</v>
      </c>
      <c r="DO282" s="65">
        <f t="shared" si="108"/>
        <v>6870795.0985433199</v>
      </c>
      <c r="DP282" s="65">
        <f t="shared" si="108"/>
        <v>7251636.7586548803</v>
      </c>
      <c r="DQ282" s="65">
        <f t="shared" si="108"/>
        <v>7408422.8301775288</v>
      </c>
      <c r="DR282" s="65">
        <f t="shared" si="108"/>
        <v>7142969.0602129195</v>
      </c>
      <c r="DS282" s="65">
        <f t="shared" si="108"/>
        <v>6989572.0713523198</v>
      </c>
      <c r="DT282" s="65">
        <f t="shared" si="108"/>
        <v>7112519.193795261</v>
      </c>
      <c r="DU282" s="65">
        <f t="shared" si="108"/>
        <v>7001164.9494398404</v>
      </c>
      <c r="DV282" s="65">
        <f t="shared" si="108"/>
        <v>6939974.2929228805</v>
      </c>
      <c r="DW282" s="65">
        <f t="shared" si="108"/>
        <v>7321126.6907273103</v>
      </c>
      <c r="DX282" s="65">
        <f t="shared" si="108"/>
        <v>7503134.1049511004</v>
      </c>
      <c r="DY282" s="65">
        <f t="shared" si="108"/>
        <v>7283662.3894238696</v>
      </c>
      <c r="DZ282" s="65">
        <f t="shared" si="102"/>
        <v>7319665.4984424002</v>
      </c>
      <c r="EA282" s="65">
        <f t="shared" si="102"/>
        <v>7171291.9181292914</v>
      </c>
      <c r="EB282" s="65">
        <f t="shared" si="98"/>
        <v>7079574.0849502813</v>
      </c>
      <c r="EC282" s="65">
        <f t="shared" si="98"/>
        <v>6958937.4393336996</v>
      </c>
      <c r="ED282" s="65">
        <f t="shared" si="98"/>
        <v>7402622.4305204591</v>
      </c>
      <c r="EE282" s="65">
        <f t="shared" si="98"/>
        <v>7559516.6838515587</v>
      </c>
      <c r="EF282" s="65">
        <f t="shared" si="98"/>
        <v>7326760.5305153998</v>
      </c>
      <c r="EG282" s="65">
        <f t="shared" si="98"/>
        <v>6906097.4841166101</v>
      </c>
      <c r="EH282" s="65">
        <f t="shared" si="98"/>
        <v>6936013.0980802998</v>
      </c>
      <c r="EI282" s="65">
        <f t="shared" si="98"/>
        <v>6823727.8978058808</v>
      </c>
      <c r="EJ282" s="65">
        <f t="shared" si="98"/>
        <v>6845198.62361727</v>
      </c>
      <c r="EK282" s="65">
        <f t="shared" si="98"/>
        <v>7284997.6344991997</v>
      </c>
      <c r="EL282" s="65">
        <f t="shared" si="98"/>
        <v>7435443.45933678</v>
      </c>
      <c r="EM282" s="65">
        <f t="shared" si="98"/>
        <v>7122122.5263881693</v>
      </c>
      <c r="EN282" s="65">
        <f t="shared" si="98"/>
        <v>7149743.8049458815</v>
      </c>
      <c r="EO282" s="65">
        <f t="shared" si="98"/>
        <v>7171613.3244305598</v>
      </c>
      <c r="EP282" s="65">
        <f t="shared" si="98"/>
        <v>7048230.5808316804</v>
      </c>
      <c r="EQ282" s="65">
        <f t="shared" si="98"/>
        <v>6909945.3734443597</v>
      </c>
      <c r="ER282" s="65">
        <f t="shared" si="99"/>
        <v>7401655.7939193603</v>
      </c>
      <c r="ES282" s="65">
        <f t="shared" si="99"/>
        <v>7536331.6107538799</v>
      </c>
      <c r="ET282" s="65">
        <f t="shared" si="99"/>
        <v>7315227.3218121603</v>
      </c>
      <c r="EU282" s="65">
        <f t="shared" si="99"/>
        <v>7348613.8858330799</v>
      </c>
      <c r="EV282" s="65">
        <f t="shared" si="99"/>
        <v>7157508.877281419</v>
      </c>
      <c r="EW282" s="65">
        <f t="shared" si="99"/>
        <v>7309362.9766696403</v>
      </c>
      <c r="EX282" s="65">
        <f t="shared" si="99"/>
        <v>7124658.7406640816</v>
      </c>
      <c r="EY282" s="65">
        <f t="shared" si="99"/>
        <v>7397822.9009109195</v>
      </c>
      <c r="EZ282" s="65">
        <f t="shared" si="99"/>
        <v>7548832.8821420018</v>
      </c>
      <c r="FA282" s="65">
        <f t="shared" si="99"/>
        <v>7374699.9526876202</v>
      </c>
      <c r="FB282" s="65">
        <f t="shared" si="99"/>
        <v>7407874.9881031001</v>
      </c>
      <c r="FC282" s="65">
        <f t="shared" si="99"/>
        <v>7439507.6214301083</v>
      </c>
      <c r="FD282" s="65">
        <f t="shared" si="99"/>
        <v>7351381.7687554993</v>
      </c>
      <c r="FE282" s="65">
        <f t="shared" si="99"/>
        <v>7455237.3274906995</v>
      </c>
      <c r="FF282" s="65">
        <f t="shared" si="99"/>
        <v>7672897.7028002394</v>
      </c>
      <c r="FG282" s="65">
        <f t="shared" si="99"/>
        <v>7832140.1582992198</v>
      </c>
      <c r="FH282" s="65">
        <f t="shared" si="100"/>
        <v>7627922.4436576702</v>
      </c>
      <c r="FI282" s="65">
        <f t="shared" si="100"/>
        <v>7704583.540151421</v>
      </c>
      <c r="FJ282" s="65">
        <f t="shared" si="100"/>
        <v>7781163.5636530994</v>
      </c>
      <c r="FK282" s="65">
        <f t="shared" si="100"/>
        <v>8188758.3897332093</v>
      </c>
      <c r="FL282" s="65">
        <f t="shared" si="100"/>
        <v>8130883.1405901602</v>
      </c>
      <c r="FM282" s="65">
        <f t="shared" si="100"/>
        <v>8558551.3763744794</v>
      </c>
      <c r="FN282" s="65">
        <f t="shared" si="100"/>
        <v>6148967.2907579402</v>
      </c>
      <c r="FO282" s="65">
        <f t="shared" si="100"/>
        <v>8716009.3636960015</v>
      </c>
      <c r="FP282" s="65">
        <f t="shared" si="100"/>
        <v>8656339.4865661301</v>
      </c>
      <c r="FQ282" s="65">
        <f t="shared" si="100"/>
        <v>8827724.2259395011</v>
      </c>
      <c r="FR282" s="65">
        <f t="shared" si="100"/>
        <v>8768869.8171875998</v>
      </c>
      <c r="FS282" s="65">
        <f t="shared" si="100"/>
        <v>8710855.9869770296</v>
      </c>
      <c r="FT282" s="65">
        <f t="shared" si="100"/>
        <v>9105354.5780160017</v>
      </c>
      <c r="FU282" s="65">
        <f t="shared" si="100"/>
        <v>9287191.9537166003</v>
      </c>
      <c r="FV282" s="65">
        <f t="shared" si="100"/>
        <v>9043523.3539232388</v>
      </c>
      <c r="FW282" s="65">
        <f t="shared" si="100"/>
        <v>9075768.4961465206</v>
      </c>
      <c r="FX282" s="65">
        <f t="shared" si="97"/>
        <v>9113754.7014129702</v>
      </c>
      <c r="FY282" s="65">
        <f t="shared" si="97"/>
        <v>9045688.6026880201</v>
      </c>
      <c r="FZ282" s="65">
        <f t="shared" si="97"/>
        <v>8964559.6829398815</v>
      </c>
      <c r="GA282" s="65">
        <f t="shared" si="97"/>
        <v>9205912.0833367985</v>
      </c>
      <c r="GB282" s="65"/>
    </row>
    <row r="283" spans="2:184" x14ac:dyDescent="0.2">
      <c r="B283" s="29" t="s">
        <v>53</v>
      </c>
      <c r="C283" s="65">
        <f t="shared" si="94"/>
        <v>4760357.1450044997</v>
      </c>
      <c r="D283" s="65">
        <f t="shared" si="94"/>
        <v>7660023.8752023792</v>
      </c>
      <c r="E283" s="65">
        <f t="shared" si="94"/>
        <v>9780335.6597936098</v>
      </c>
      <c r="F283" s="65">
        <f t="shared" si="94"/>
        <v>9751868.5591715388</v>
      </c>
      <c r="G283" s="65">
        <f t="shared" si="94"/>
        <v>9684740.8177983221</v>
      </c>
      <c r="H283" s="65">
        <f t="shared" si="94"/>
        <v>9805761.7296686396</v>
      </c>
      <c r="I283" s="65">
        <f t="shared" si="94"/>
        <v>9853913.0337261893</v>
      </c>
      <c r="J283" s="65">
        <f t="shared" si="94"/>
        <v>9708580.289704321</v>
      </c>
      <c r="K283" s="65">
        <f t="shared" si="94"/>
        <v>9689742.0882175006</v>
      </c>
      <c r="L283" s="65">
        <f t="shared" si="94"/>
        <v>9675740.7670557201</v>
      </c>
      <c r="M283" s="65">
        <f t="shared" si="94"/>
        <v>9648589.3875657003</v>
      </c>
      <c r="N283" s="65">
        <f t="shared" si="94"/>
        <v>9583947.4362292811</v>
      </c>
      <c r="O283" s="65">
        <f t="shared" si="94"/>
        <v>9737219.6233348008</v>
      </c>
      <c r="P283" s="65">
        <f t="shared" si="94"/>
        <v>9436114.9760071505</v>
      </c>
      <c r="Q283" s="65">
        <f t="shared" si="94"/>
        <v>9298617.3091337904</v>
      </c>
      <c r="R283" s="65">
        <f t="shared" si="94"/>
        <v>20250690.768744841</v>
      </c>
      <c r="S283" s="65">
        <f t="shared" si="103"/>
        <v>24039897.016396899</v>
      </c>
      <c r="T283" s="65">
        <f t="shared" si="103"/>
        <v>23829757.688385997</v>
      </c>
      <c r="U283" s="65">
        <f t="shared" si="103"/>
        <v>23622428.657238949</v>
      </c>
      <c r="V283" s="65">
        <f t="shared" si="103"/>
        <v>23643392.968823727</v>
      </c>
      <c r="W283" s="65">
        <f t="shared" si="103"/>
        <v>23582692.216435943</v>
      </c>
      <c r="X283" s="65">
        <f t="shared" si="103"/>
        <v>3986867.9754928704</v>
      </c>
      <c r="Y283" s="65">
        <f t="shared" si="103"/>
        <v>4044479.6809808994</v>
      </c>
      <c r="Z283" s="65">
        <f t="shared" si="103"/>
        <v>4101029.4061674993</v>
      </c>
      <c r="AA283" s="65">
        <f t="shared" si="103"/>
        <v>4002294.13984351</v>
      </c>
      <c r="AB283" s="65">
        <f t="shared" si="103"/>
        <v>3959572.9039048795</v>
      </c>
      <c r="AC283" s="65">
        <f t="shared" si="103"/>
        <v>4146041.7503213002</v>
      </c>
      <c r="AD283" s="65">
        <f t="shared" si="103"/>
        <v>4203809.0340424804</v>
      </c>
      <c r="AE283" s="65">
        <f t="shared" si="103"/>
        <v>4134867.8276997898</v>
      </c>
      <c r="AF283" s="65">
        <f t="shared" si="103"/>
        <v>4145763.1696602004</v>
      </c>
      <c r="AG283" s="65">
        <f t="shared" si="103"/>
        <v>4207550.4765324797</v>
      </c>
      <c r="AH283" s="65">
        <f t="shared" si="103"/>
        <v>4009483.10621669</v>
      </c>
      <c r="AI283" s="65">
        <f t="shared" si="104"/>
        <v>4068809.2804192198</v>
      </c>
      <c r="AJ283" s="65">
        <f t="shared" si="104"/>
        <v>4258722.5401165998</v>
      </c>
      <c r="AK283" s="65">
        <f t="shared" si="104"/>
        <v>4306926.3718962399</v>
      </c>
      <c r="AL283" s="65">
        <f t="shared" si="104"/>
        <v>4229212.9610844003</v>
      </c>
      <c r="AM283" s="65">
        <f t="shared" si="104"/>
        <v>4239634.8278644001</v>
      </c>
      <c r="AN283" s="65">
        <f t="shared" si="104"/>
        <v>4251836.7042547204</v>
      </c>
      <c r="AO283" s="65">
        <f t="shared" si="104"/>
        <v>4206102.2576835994</v>
      </c>
      <c r="AP283" s="65">
        <f t="shared" si="104"/>
        <v>4161164.7336912006</v>
      </c>
      <c r="AQ283" s="65">
        <f t="shared" si="104"/>
        <v>4289108.1802756907</v>
      </c>
      <c r="AR283" s="65">
        <f t="shared" si="104"/>
        <v>4354262.3221188001</v>
      </c>
      <c r="AS283" s="65">
        <f t="shared" si="104"/>
        <v>4215415.14001475</v>
      </c>
      <c r="AT283" s="65">
        <f t="shared" si="104"/>
        <v>4221593.4821147993</v>
      </c>
      <c r="AU283" s="65">
        <f t="shared" si="104"/>
        <v>2952753.9822887499</v>
      </c>
      <c r="AV283" s="65">
        <f t="shared" si="104"/>
        <v>2988741.5169735597</v>
      </c>
      <c r="AW283" s="65">
        <f t="shared" si="104"/>
        <v>3089858.9885586398</v>
      </c>
      <c r="AX283" s="65">
        <f t="shared" si="104"/>
        <v>3425430.5950302505</v>
      </c>
      <c r="AY283" s="65">
        <f t="shared" si="105"/>
        <v>3633653.5980637199</v>
      </c>
      <c r="AZ283" s="65">
        <f t="shared" si="105"/>
        <v>3691270.9292947594</v>
      </c>
      <c r="BA283" s="65">
        <f t="shared" si="105"/>
        <v>3850334.7758551799</v>
      </c>
      <c r="BB283" s="65">
        <f t="shared" si="105"/>
        <v>3910936.4157670005</v>
      </c>
      <c r="BC283" s="65">
        <f t="shared" si="105"/>
        <v>3793167.6576508</v>
      </c>
      <c r="BD283" s="65">
        <f t="shared" si="105"/>
        <v>3720077.7984105097</v>
      </c>
      <c r="BE283" s="65">
        <f t="shared" si="105"/>
        <v>3966949.1942708399</v>
      </c>
      <c r="BF283" s="65">
        <f t="shared" si="105"/>
        <v>4402262.6577698002</v>
      </c>
      <c r="BG283" s="65">
        <f t="shared" si="105"/>
        <v>4280348.78406261</v>
      </c>
      <c r="BH283" s="65">
        <f t="shared" si="105"/>
        <v>4279734.4734221604</v>
      </c>
      <c r="BI283" s="65">
        <f t="shared" si="105"/>
        <v>4281338.3341367207</v>
      </c>
      <c r="BJ283" s="65">
        <f t="shared" si="105"/>
        <v>4223577.8095012195</v>
      </c>
      <c r="BK283" s="65">
        <f t="shared" si="105"/>
        <v>4150743.7265736</v>
      </c>
      <c r="BL283" s="65">
        <f t="shared" si="105"/>
        <v>4131010.8441170398</v>
      </c>
      <c r="BM283" s="65">
        <f t="shared" si="105"/>
        <v>4109295.0924777701</v>
      </c>
      <c r="BN283" s="65">
        <f t="shared" si="105"/>
        <v>951549.62710243999</v>
      </c>
      <c r="BO283" s="65">
        <f t="shared" si="101"/>
        <v>951494.81011361</v>
      </c>
      <c r="BP283" s="65">
        <f t="shared" si="101"/>
        <v>954329.16661746008</v>
      </c>
      <c r="BQ283" s="65">
        <f t="shared" si="101"/>
        <v>879777.14706808003</v>
      </c>
      <c r="BR283" s="65">
        <f t="shared" si="101"/>
        <v>802445.50446745986</v>
      </c>
      <c r="BS283" s="65">
        <f t="shared" si="101"/>
        <v>981595.08507802989</v>
      </c>
      <c r="BT283" s="65">
        <f t="shared" si="101"/>
        <v>427720.63225892</v>
      </c>
      <c r="BU283" s="65">
        <f t="shared" si="101"/>
        <v>344094.51677226002</v>
      </c>
      <c r="BV283" s="65">
        <f t="shared" si="101"/>
        <v>-44065.989704640007</v>
      </c>
      <c r="BW283" s="65">
        <f t="shared" si="101"/>
        <v>127978.84554657999</v>
      </c>
      <c r="BX283" s="65">
        <f t="shared" si="101"/>
        <v>79889.414320740005</v>
      </c>
      <c r="BY283" s="65">
        <f t="shared" si="101"/>
        <v>1319203.1170920299</v>
      </c>
      <c r="BZ283" s="65">
        <f t="shared" si="101"/>
        <v>1531532.7433199598</v>
      </c>
      <c r="CA283" s="65">
        <f t="shared" si="101"/>
        <v>1610894.15331159</v>
      </c>
      <c r="CB283" s="65">
        <f t="shared" si="101"/>
        <v>1503654.0344823399</v>
      </c>
      <c r="CC283" s="65">
        <f t="shared" si="101"/>
        <v>1522114.9168297199</v>
      </c>
      <c r="CD283" s="65">
        <f t="shared" si="106"/>
        <v>1536487.8628267802</v>
      </c>
      <c r="CE283" s="65">
        <f t="shared" si="106"/>
        <v>1503078.4558033801</v>
      </c>
      <c r="CF283" s="65">
        <f t="shared" si="106"/>
        <v>1470064.8966373599</v>
      </c>
      <c r="CG283" s="65">
        <f t="shared" si="106"/>
        <v>1660606.5305204103</v>
      </c>
      <c r="CH283" s="65">
        <f t="shared" si="106"/>
        <v>1764509.6813983202</v>
      </c>
      <c r="CI283" s="65">
        <f t="shared" si="106"/>
        <v>4469095.00502529</v>
      </c>
      <c r="CJ283" s="65">
        <f t="shared" si="106"/>
        <v>3286861.0417668005</v>
      </c>
      <c r="CK283" s="65">
        <f t="shared" si="106"/>
        <v>1730470.4601967998</v>
      </c>
      <c r="CL283" s="65">
        <f t="shared" si="106"/>
        <v>1668261.0862284801</v>
      </c>
      <c r="CM283" s="65">
        <f t="shared" si="106"/>
        <v>1606047.7813651201</v>
      </c>
      <c r="CN283" s="65">
        <f t="shared" si="106"/>
        <v>4179745.4175386704</v>
      </c>
      <c r="CO283" s="65">
        <f t="shared" si="106"/>
        <v>2755831.1396421902</v>
      </c>
      <c r="CP283" s="65">
        <f t="shared" si="106"/>
        <v>2853253.7409424996</v>
      </c>
      <c r="CQ283" s="65">
        <f t="shared" si="106"/>
        <v>2953450.2574148704</v>
      </c>
      <c r="CR283" s="65">
        <f t="shared" si="106"/>
        <v>5989743.5021866206</v>
      </c>
      <c r="CS283" s="65">
        <f t="shared" si="106"/>
        <v>5928453.6774277501</v>
      </c>
      <c r="CT283" s="65">
        <f t="shared" si="107"/>
        <v>5865980.4389495412</v>
      </c>
      <c r="CU283" s="65">
        <f t="shared" si="107"/>
        <v>6146587.5577740101</v>
      </c>
      <c r="CV283" s="65">
        <f t="shared" si="107"/>
        <v>6249537.0549832406</v>
      </c>
      <c r="CW283" s="65">
        <f t="shared" si="107"/>
        <v>6147969.7212862</v>
      </c>
      <c r="CX283" s="65">
        <f t="shared" si="107"/>
        <v>5584642.756454099</v>
      </c>
      <c r="CY283" s="65">
        <f t="shared" si="107"/>
        <v>5585745.4374457803</v>
      </c>
      <c r="CZ283" s="65">
        <f t="shared" si="107"/>
        <v>5920663.8045554999</v>
      </c>
      <c r="DA283" s="65">
        <f t="shared" si="107"/>
        <v>5717740.2763450006</v>
      </c>
      <c r="DB283" s="65">
        <f t="shared" si="107"/>
        <v>8135161.7133076396</v>
      </c>
      <c r="DC283" s="65">
        <f t="shared" si="107"/>
        <v>8204529.3413662305</v>
      </c>
      <c r="DD283" s="65">
        <f t="shared" si="107"/>
        <v>8069798.8482656311</v>
      </c>
      <c r="DE283" s="65">
        <f t="shared" si="107"/>
        <v>8077701.4685047809</v>
      </c>
      <c r="DF283" s="65">
        <f t="shared" si="107"/>
        <v>8017530.2774367295</v>
      </c>
      <c r="DG283" s="65">
        <f t="shared" si="107"/>
        <v>7960123.3382468708</v>
      </c>
      <c r="DH283" s="65">
        <f t="shared" si="107"/>
        <v>7905080.4978861799</v>
      </c>
      <c r="DI283" s="65">
        <f t="shared" si="107"/>
        <v>8134649.1673322106</v>
      </c>
      <c r="DJ283" s="65">
        <f t="shared" si="108"/>
        <v>8192158.4948624596</v>
      </c>
      <c r="DK283" s="65">
        <f t="shared" si="108"/>
        <v>8112573.4299495304</v>
      </c>
      <c r="DL283" s="65">
        <f t="shared" si="108"/>
        <v>8105058.5696885698</v>
      </c>
      <c r="DM283" s="65">
        <f t="shared" si="108"/>
        <v>5293901.2671927195</v>
      </c>
      <c r="DN283" s="65">
        <f t="shared" si="108"/>
        <v>5094543.8588259602</v>
      </c>
      <c r="DO283" s="65">
        <f t="shared" si="108"/>
        <v>7508431.9720072104</v>
      </c>
      <c r="DP283" s="65">
        <f t="shared" si="108"/>
        <v>7744509.5016629584</v>
      </c>
      <c r="DQ283" s="65">
        <f t="shared" si="108"/>
        <v>7845833.1510355501</v>
      </c>
      <c r="DR283" s="65">
        <f t="shared" si="108"/>
        <v>5402501.9061842998</v>
      </c>
      <c r="DS283" s="65">
        <f t="shared" si="108"/>
        <v>6856481.6219589803</v>
      </c>
      <c r="DT283" s="65">
        <f t="shared" si="108"/>
        <v>6912618.6015073005</v>
      </c>
      <c r="DU283" s="65">
        <f t="shared" si="108"/>
        <v>6852153.6498842705</v>
      </c>
      <c r="DV283" s="65">
        <f t="shared" si="108"/>
        <v>6793647.3240246903</v>
      </c>
      <c r="DW283" s="65">
        <f t="shared" si="108"/>
        <v>6993939.7170448508</v>
      </c>
      <c r="DX283" s="65">
        <f t="shared" si="108"/>
        <v>7087781.4347078204</v>
      </c>
      <c r="DY283" s="65">
        <f t="shared" si="108"/>
        <v>6916921.6750739804</v>
      </c>
      <c r="DZ283" s="65">
        <f t="shared" si="102"/>
        <v>6986940.1647626208</v>
      </c>
      <c r="EA283" s="65">
        <f t="shared" si="102"/>
        <v>6984145.6223242292</v>
      </c>
      <c r="EB283" s="65">
        <f t="shared" si="98"/>
        <v>8103329.7062657</v>
      </c>
      <c r="EC283" s="65">
        <f t="shared" si="98"/>
        <v>8044473.1818872001</v>
      </c>
      <c r="ED283" s="65">
        <f t="shared" si="98"/>
        <v>8216285.2041322999</v>
      </c>
      <c r="EE283" s="65">
        <f t="shared" si="98"/>
        <v>8291482.7882338893</v>
      </c>
      <c r="EF283" s="65">
        <f t="shared" si="98"/>
        <v>5985680.2442143504</v>
      </c>
      <c r="EG283" s="65">
        <f t="shared" si="98"/>
        <v>5999590.9839404998</v>
      </c>
      <c r="EH283" s="65">
        <f t="shared" si="98"/>
        <v>5989225.1736694006</v>
      </c>
      <c r="EI283" s="65">
        <f t="shared" si="98"/>
        <v>5930164.1448387802</v>
      </c>
      <c r="EJ283" s="65">
        <f t="shared" si="98"/>
        <v>5936178.3182581998</v>
      </c>
      <c r="EK283" s="65">
        <f t="shared" si="98"/>
        <v>6129644.3292390909</v>
      </c>
      <c r="EL283" s="65">
        <f t="shared" si="98"/>
        <v>6206051.4391813604</v>
      </c>
      <c r="EM283" s="65">
        <f t="shared" si="98"/>
        <v>6025469.8712978009</v>
      </c>
      <c r="EN283" s="65">
        <f t="shared" si="98"/>
        <v>6034987.798797179</v>
      </c>
      <c r="EO283" s="65">
        <f t="shared" si="98"/>
        <v>6040761.3863224098</v>
      </c>
      <c r="EP283" s="65">
        <f t="shared" si="98"/>
        <v>5953841.8744550003</v>
      </c>
      <c r="EQ283" s="65">
        <f t="shared" si="98"/>
        <v>5860675.5498550702</v>
      </c>
      <c r="ER283" s="65">
        <f t="shared" si="99"/>
        <v>6109551.7391900001</v>
      </c>
      <c r="ES283" s="65">
        <f t="shared" si="99"/>
        <v>5746926.6802119995</v>
      </c>
      <c r="ET283" s="65">
        <f t="shared" si="99"/>
        <v>5612407.8775340803</v>
      </c>
      <c r="EU283" s="65">
        <f t="shared" si="99"/>
        <v>5625283.3918027505</v>
      </c>
      <c r="EV283" s="65">
        <f t="shared" si="99"/>
        <v>5616445.0716912011</v>
      </c>
      <c r="EW283" s="65">
        <f t="shared" si="99"/>
        <v>5700226.8069553198</v>
      </c>
      <c r="EX283" s="65">
        <f t="shared" si="99"/>
        <v>5505151.8945420804</v>
      </c>
      <c r="EY283" s="65">
        <f t="shared" si="99"/>
        <v>5690054.7341754008</v>
      </c>
      <c r="EZ283" s="65">
        <f t="shared" si="99"/>
        <v>5706719.1060035005</v>
      </c>
      <c r="FA283" s="65">
        <f t="shared" si="99"/>
        <v>5397109.9833672391</v>
      </c>
      <c r="FB283" s="65">
        <f t="shared" si="99"/>
        <v>5402890.0449417401</v>
      </c>
      <c r="FC283" s="65">
        <f t="shared" si="99"/>
        <v>5411976.9544899901</v>
      </c>
      <c r="FD283" s="65">
        <f t="shared" si="99"/>
        <v>5275928.1483761398</v>
      </c>
      <c r="FE283" s="65">
        <f t="shared" si="99"/>
        <v>5203024.9467255892</v>
      </c>
      <c r="FF283" s="65">
        <f t="shared" si="99"/>
        <v>5428242.8567627408</v>
      </c>
      <c r="FG283" s="65">
        <f t="shared" si="99"/>
        <v>5494075.3046859596</v>
      </c>
      <c r="FH283" s="65">
        <f t="shared" si="100"/>
        <v>5392967.6999940006</v>
      </c>
      <c r="FI283" s="65">
        <f t="shared" si="100"/>
        <v>4206191.2564556804</v>
      </c>
      <c r="FJ283" s="65">
        <f t="shared" si="100"/>
        <v>5470465.4695896395</v>
      </c>
      <c r="FK283" s="65">
        <f t="shared" si="100"/>
        <v>5419029.67230957</v>
      </c>
      <c r="FL283" s="65">
        <f t="shared" si="100"/>
        <v>5367208.5865132799</v>
      </c>
      <c r="FM283" s="65">
        <f t="shared" si="100"/>
        <v>5574741.9380983999</v>
      </c>
      <c r="FN283" s="65">
        <f t="shared" si="100"/>
        <v>5657281.4819180407</v>
      </c>
      <c r="FO283" s="65">
        <f t="shared" si="100"/>
        <v>4556091.99427184</v>
      </c>
      <c r="FP283" s="65">
        <f t="shared" si="100"/>
        <v>4525542.30622725</v>
      </c>
      <c r="FQ283" s="65">
        <f t="shared" si="100"/>
        <v>4605707.50474957</v>
      </c>
      <c r="FR283" s="65">
        <f t="shared" si="100"/>
        <v>4573248.4351557009</v>
      </c>
      <c r="FS283" s="65">
        <f t="shared" si="100"/>
        <v>4540789.32376594</v>
      </c>
      <c r="FT283" s="65">
        <f t="shared" si="100"/>
        <v>4773631.8416332509</v>
      </c>
      <c r="FU283" s="65">
        <f t="shared" si="100"/>
        <v>4882945.1602654802</v>
      </c>
      <c r="FV283" s="65">
        <f t="shared" si="100"/>
        <v>4741175.2829269795</v>
      </c>
      <c r="FW283" s="65">
        <f t="shared" si="100"/>
        <v>5252370.8868528809</v>
      </c>
      <c r="FX283" s="65">
        <f t="shared" si="97"/>
        <v>5355183.0777678797</v>
      </c>
      <c r="FY283" s="65">
        <f t="shared" si="97"/>
        <v>5331066.0716644106</v>
      </c>
      <c r="FZ283" s="65">
        <f t="shared" si="97"/>
        <v>5304243.6886320701</v>
      </c>
      <c r="GA283" s="65">
        <f t="shared" si="97"/>
        <v>5445940.0751141002</v>
      </c>
      <c r="GB283" s="65"/>
    </row>
    <row r="284" spans="2:184" x14ac:dyDescent="0.2">
      <c r="B284" s="39" t="s">
        <v>78</v>
      </c>
      <c r="C284" s="65">
        <f t="shared" si="94"/>
        <v>3133542.1761831404</v>
      </c>
      <c r="D284" s="65">
        <f t="shared" si="94"/>
        <v>3147555.76536906</v>
      </c>
      <c r="E284" s="65">
        <f t="shared" si="94"/>
        <v>2945518.2722048997</v>
      </c>
      <c r="F284" s="65">
        <f t="shared" si="94"/>
        <v>2963040.4018649994</v>
      </c>
      <c r="G284" s="65">
        <f t="shared" si="94"/>
        <v>2954116.5330019207</v>
      </c>
      <c r="H284" s="65">
        <f t="shared" si="94"/>
        <v>2955389.5598507198</v>
      </c>
      <c r="I284" s="65">
        <f t="shared" si="94"/>
        <v>2855847.6813097205</v>
      </c>
      <c r="J284" s="65">
        <f t="shared" si="94"/>
        <v>2865996.63878304</v>
      </c>
      <c r="K284" s="65">
        <f t="shared" si="94"/>
        <v>2863701.2768854802</v>
      </c>
      <c r="L284" s="65">
        <f t="shared" si="94"/>
        <v>2844356.3500323398</v>
      </c>
      <c r="M284" s="65">
        <f t="shared" si="94"/>
        <v>2850178.8831326105</v>
      </c>
      <c r="N284" s="65">
        <f t="shared" si="94"/>
        <v>2854320.3689361196</v>
      </c>
      <c r="O284" s="65">
        <f t="shared" si="94"/>
        <v>2861570.5151231997</v>
      </c>
      <c r="P284" s="65">
        <f t="shared" si="94"/>
        <v>2864830.71908902</v>
      </c>
      <c r="Q284" s="65">
        <f t="shared" si="94"/>
        <v>2878100.8400889505</v>
      </c>
      <c r="R284" s="65">
        <f t="shared" si="94"/>
        <v>2885557.5448695598</v>
      </c>
      <c r="S284" s="65">
        <f t="shared" si="103"/>
        <v>2925671.5522646396</v>
      </c>
      <c r="T284" s="65">
        <f t="shared" si="103"/>
        <v>2933702.7235703003</v>
      </c>
      <c r="U284" s="65">
        <f t="shared" si="103"/>
        <v>872049.00167856005</v>
      </c>
      <c r="V284" s="65">
        <f t="shared" si="103"/>
        <v>905655.69709674001</v>
      </c>
      <c r="W284" s="65">
        <f t="shared" si="103"/>
        <v>4805592.2844211198</v>
      </c>
      <c r="X284" s="65">
        <f t="shared" si="103"/>
        <v>4769865.4895990398</v>
      </c>
      <c r="Y284" s="65">
        <f t="shared" si="103"/>
        <v>1237363.6330447502</v>
      </c>
      <c r="Z284" s="65">
        <f t="shared" si="103"/>
        <v>1406230.6020354</v>
      </c>
      <c r="AA284" s="65">
        <f t="shared" si="103"/>
        <v>2045557.8581691904</v>
      </c>
      <c r="AB284" s="65">
        <f t="shared" si="103"/>
        <v>2069952.33045972</v>
      </c>
      <c r="AC284" s="65">
        <f t="shared" si="103"/>
        <v>2087694.8425598498</v>
      </c>
      <c r="AD284" s="65">
        <f t="shared" si="103"/>
        <v>2107795.798155</v>
      </c>
      <c r="AE284" s="65">
        <f t="shared" si="103"/>
        <v>2742540.5297904699</v>
      </c>
      <c r="AF284" s="65">
        <f t="shared" si="103"/>
        <v>2760580.9617474903</v>
      </c>
      <c r="AG284" s="65">
        <f t="shared" si="103"/>
        <v>2765002.6878158599</v>
      </c>
      <c r="AH284" s="65">
        <f t="shared" si="103"/>
        <v>2770398.19006665</v>
      </c>
      <c r="AI284" s="65">
        <f t="shared" si="104"/>
        <v>2792678.7165418295</v>
      </c>
      <c r="AJ284" s="65">
        <f t="shared" si="104"/>
        <v>2805273.5134620001</v>
      </c>
      <c r="AK284" s="65">
        <f t="shared" si="104"/>
        <v>2819398.6434339602</v>
      </c>
      <c r="AL284" s="65">
        <f t="shared" si="104"/>
        <v>2829866.6487342496</v>
      </c>
      <c r="AM284" s="65">
        <f t="shared" si="104"/>
        <v>2841025.13603445</v>
      </c>
      <c r="AN284" s="65">
        <f t="shared" si="104"/>
        <v>2819785.0917930696</v>
      </c>
      <c r="AO284" s="65">
        <f t="shared" si="104"/>
        <v>2833487.6242840998</v>
      </c>
      <c r="AP284" s="65">
        <f t="shared" si="104"/>
        <v>2872248.8488016403</v>
      </c>
      <c r="AQ284" s="65">
        <f t="shared" si="104"/>
        <v>2865231.3908986198</v>
      </c>
      <c r="AR284" s="65">
        <f t="shared" si="104"/>
        <v>2881140.6319453297</v>
      </c>
      <c r="AS284" s="65">
        <f t="shared" si="104"/>
        <v>2895836.1976741999</v>
      </c>
      <c r="AT284" s="65">
        <f t="shared" si="104"/>
        <v>2911142.4873510497</v>
      </c>
      <c r="AU284" s="65">
        <f t="shared" si="104"/>
        <v>2926322.3291196995</v>
      </c>
      <c r="AV284" s="65">
        <f t="shared" si="104"/>
        <v>2942042.1805790407</v>
      </c>
      <c r="AW284" s="65">
        <f t="shared" si="104"/>
        <v>2925484.0326740202</v>
      </c>
      <c r="AX284" s="65">
        <f t="shared" si="104"/>
        <v>2943001.5867144004</v>
      </c>
      <c r="AY284" s="65">
        <f t="shared" si="105"/>
        <v>2958433.2679816205</v>
      </c>
      <c r="AZ284" s="65">
        <f t="shared" si="105"/>
        <v>2979997.1184816002</v>
      </c>
      <c r="BA284" s="65">
        <f t="shared" si="105"/>
        <v>-842300.90170736017</v>
      </c>
      <c r="BB284" s="65">
        <f t="shared" si="105"/>
        <v>-794705.12827344006</v>
      </c>
      <c r="BC284" s="65">
        <f t="shared" si="105"/>
        <v>2770267.6573209004</v>
      </c>
      <c r="BD284" s="65">
        <f t="shared" si="105"/>
        <v>2656187.5845967601</v>
      </c>
      <c r="BE284" s="65">
        <f t="shared" si="105"/>
        <v>2679711.62649723</v>
      </c>
      <c r="BF284" s="65">
        <f t="shared" si="105"/>
        <v>2709935.6216418594</v>
      </c>
      <c r="BG284" s="65">
        <f t="shared" si="105"/>
        <v>2706857.1204996798</v>
      </c>
      <c r="BH284" s="65">
        <f t="shared" si="105"/>
        <v>2721445.5884610899</v>
      </c>
      <c r="BI284" s="65">
        <f t="shared" si="105"/>
        <v>2739036.6773776803</v>
      </c>
      <c r="BJ284" s="65">
        <f t="shared" si="105"/>
        <v>2739008.9866368799</v>
      </c>
      <c r="BK284" s="65">
        <f t="shared" si="105"/>
        <v>2755780.78387958</v>
      </c>
      <c r="BL284" s="65">
        <f t="shared" si="105"/>
        <v>2760522.4137660004</v>
      </c>
      <c r="BM284" s="65">
        <f t="shared" si="105"/>
        <v>2767544.6181406402</v>
      </c>
      <c r="BN284" s="65">
        <f t="shared" si="105"/>
        <v>2772265.2975182398</v>
      </c>
      <c r="BO284" s="65">
        <f t="shared" si="101"/>
        <v>2775336.73035888</v>
      </c>
      <c r="BP284" s="65">
        <f t="shared" si="101"/>
        <v>2767709.9812934999</v>
      </c>
      <c r="BQ284" s="65">
        <f t="shared" si="101"/>
        <v>2762153.8347331802</v>
      </c>
      <c r="BR284" s="65">
        <f t="shared" si="101"/>
        <v>2752481.6689726003</v>
      </c>
      <c r="BS284" s="65">
        <f t="shared" si="101"/>
        <v>2741368.3041486</v>
      </c>
      <c r="BT284" s="65">
        <f t="shared" si="101"/>
        <v>2735993.4061838002</v>
      </c>
      <c r="BU284" s="65">
        <f t="shared" si="101"/>
        <v>2735488.0068303002</v>
      </c>
      <c r="BV284" s="65">
        <f t="shared" si="101"/>
        <v>2707492.4871060792</v>
      </c>
      <c r="BW284" s="65">
        <f t="shared" si="101"/>
        <v>2698197.1434095199</v>
      </c>
      <c r="BX284" s="65">
        <f t="shared" si="101"/>
        <v>2690032.4564702795</v>
      </c>
      <c r="BY284" s="65">
        <f t="shared" si="101"/>
        <v>2682668.4642634001</v>
      </c>
      <c r="BZ284" s="65">
        <f t="shared" si="101"/>
        <v>2674194.0109898997</v>
      </c>
      <c r="CA284" s="65">
        <f t="shared" si="101"/>
        <v>2664429.6662735399</v>
      </c>
      <c r="CB284" s="65">
        <f t="shared" si="101"/>
        <v>2656657.4757050402</v>
      </c>
      <c r="CC284" s="65">
        <f t="shared" si="101"/>
        <v>2650952.5334454793</v>
      </c>
      <c r="CD284" s="65">
        <f t="shared" si="106"/>
        <v>2655484.6255719601</v>
      </c>
      <c r="CE284" s="65">
        <f t="shared" si="106"/>
        <v>2627227.06218488</v>
      </c>
      <c r="CF284" s="65">
        <f t="shared" si="106"/>
        <v>2594479.5242299498</v>
      </c>
      <c r="CG284" s="65">
        <f t="shared" si="106"/>
        <v>2561072.6270581796</v>
      </c>
      <c r="CH284" s="65">
        <f t="shared" si="106"/>
        <v>2524551.8795578401</v>
      </c>
      <c r="CI284" s="65">
        <f t="shared" si="106"/>
        <v>2489456.1796977501</v>
      </c>
      <c r="CJ284" s="65">
        <f t="shared" si="106"/>
        <v>2442222.0256512002</v>
      </c>
      <c r="CK284" s="65">
        <f t="shared" si="106"/>
        <v>2419156.1999173802</v>
      </c>
      <c r="CL284" s="65">
        <f t="shared" si="106"/>
        <v>2402073.4819218502</v>
      </c>
      <c r="CM284" s="65">
        <f t="shared" si="106"/>
        <v>2381912.7224725797</v>
      </c>
      <c r="CN284" s="65">
        <f t="shared" si="106"/>
        <v>2260345.1976581998</v>
      </c>
      <c r="CO284" s="65">
        <f t="shared" si="106"/>
        <v>2353164.4232717697</v>
      </c>
      <c r="CP284" s="65">
        <f t="shared" si="106"/>
        <v>2351823.2358205002</v>
      </c>
      <c r="CQ284" s="65">
        <f t="shared" si="106"/>
        <v>2346142.4666416002</v>
      </c>
      <c r="CR284" s="65">
        <f t="shared" si="106"/>
        <v>2345366.4131433498</v>
      </c>
      <c r="CS284" s="65">
        <f t="shared" si="106"/>
        <v>2342958.8916424103</v>
      </c>
      <c r="CT284" s="65">
        <f t="shared" si="107"/>
        <v>2353851.4221667498</v>
      </c>
      <c r="CU284" s="65">
        <f t="shared" si="107"/>
        <v>2364282.2088793502</v>
      </c>
      <c r="CV284" s="65">
        <f t="shared" si="107"/>
        <v>2379391.9271786399</v>
      </c>
      <c r="CW284" s="65">
        <f t="shared" si="107"/>
        <v>2393311.7108601006</v>
      </c>
      <c r="CX284" s="65">
        <f t="shared" si="107"/>
        <v>2406255.5075832899</v>
      </c>
      <c r="CY284" s="65">
        <f t="shared" si="107"/>
        <v>2425587.8660275997</v>
      </c>
      <c r="CZ284" s="65">
        <f t="shared" si="107"/>
        <v>2449982.2754273</v>
      </c>
      <c r="DA284" s="65">
        <f t="shared" si="107"/>
        <v>2459827.80173802</v>
      </c>
      <c r="DB284" s="65">
        <f t="shared" si="107"/>
        <v>2468964.4812252005</v>
      </c>
      <c r="DC284" s="65">
        <f t="shared" si="107"/>
        <v>2476899.3148000203</v>
      </c>
      <c r="DD284" s="65">
        <f t="shared" si="107"/>
        <v>2483679.0603904701</v>
      </c>
      <c r="DE284" s="65">
        <f t="shared" si="107"/>
        <v>2492783.2930553998</v>
      </c>
      <c r="DF284" s="65">
        <f t="shared" si="107"/>
        <v>2501690.1740817805</v>
      </c>
      <c r="DG284" s="65">
        <f t="shared" si="107"/>
        <v>2511772.7187696001</v>
      </c>
      <c r="DH284" s="65">
        <f t="shared" si="107"/>
        <v>2501722.1315149497</v>
      </c>
      <c r="DI284" s="65">
        <f t="shared" si="107"/>
        <v>2498122.36151584</v>
      </c>
      <c r="DJ284" s="65">
        <f t="shared" si="108"/>
        <v>2522137.8385907998</v>
      </c>
      <c r="DK284" s="65">
        <f t="shared" si="108"/>
        <v>2546090.6351121604</v>
      </c>
      <c r="DL284" s="65">
        <f t="shared" si="108"/>
        <v>2572715.4580155602</v>
      </c>
      <c r="DM284" s="65">
        <f t="shared" si="108"/>
        <v>2593543.3366237199</v>
      </c>
      <c r="DN284" s="65">
        <f t="shared" si="108"/>
        <v>2618736.4090295997</v>
      </c>
      <c r="DO284" s="65">
        <f t="shared" si="108"/>
        <v>2643434.7210232504</v>
      </c>
      <c r="DP284" s="65">
        <f t="shared" si="108"/>
        <v>2660802.7043083198</v>
      </c>
      <c r="DQ284" s="65">
        <f t="shared" si="108"/>
        <v>2660584.3823616002</v>
      </c>
      <c r="DR284" s="65">
        <f t="shared" si="108"/>
        <v>2664899.0686735502</v>
      </c>
      <c r="DS284" s="65">
        <f t="shared" si="108"/>
        <v>2679258.8704250599</v>
      </c>
      <c r="DT284" s="65">
        <f t="shared" si="108"/>
        <v>2661572.8355828999</v>
      </c>
      <c r="DU284" s="65">
        <f t="shared" si="108"/>
        <v>2689923.8539442699</v>
      </c>
      <c r="DV284" s="65">
        <f t="shared" si="108"/>
        <v>2716838.68978112</v>
      </c>
      <c r="DW284" s="65">
        <f t="shared" si="108"/>
        <v>2749006.3063659598</v>
      </c>
      <c r="DX284" s="65">
        <f t="shared" si="108"/>
        <v>2769439.2214055001</v>
      </c>
      <c r="DY284" s="65">
        <f t="shared" si="108"/>
        <v>2792670.2069758005</v>
      </c>
      <c r="DZ284" s="65">
        <f t="shared" si="102"/>
        <v>2812537.4557711203</v>
      </c>
      <c r="EA284" s="65">
        <f t="shared" si="102"/>
        <v>2832833.1604390698</v>
      </c>
      <c r="EB284" s="65">
        <f t="shared" si="98"/>
        <v>2853827.80308836</v>
      </c>
      <c r="EC284" s="65">
        <f t="shared" si="98"/>
        <v>2870862.7618847997</v>
      </c>
      <c r="ED284" s="65">
        <f t="shared" si="98"/>
        <v>2888958.8489263598</v>
      </c>
      <c r="EE284" s="65">
        <f t="shared" si="98"/>
        <v>2903111.2641088408</v>
      </c>
      <c r="EF284" s="65">
        <f t="shared" si="98"/>
        <v>2925703.7209639903</v>
      </c>
      <c r="EG284" s="65">
        <f t="shared" si="98"/>
        <v>2947805.9284025393</v>
      </c>
      <c r="EH284" s="65">
        <f t="shared" si="98"/>
        <v>2972667.7561147795</v>
      </c>
      <c r="EI284" s="65">
        <f t="shared" si="98"/>
        <v>2996134.4097490306</v>
      </c>
      <c r="EJ284" s="65">
        <f t="shared" si="98"/>
        <v>3018403.1954380805</v>
      </c>
      <c r="EK284" s="65">
        <f t="shared" si="98"/>
        <v>3037572.6149019208</v>
      </c>
      <c r="EL284" s="65">
        <f t="shared" si="98"/>
        <v>3059066.3773910999</v>
      </c>
      <c r="EM284" s="65">
        <f t="shared" si="98"/>
        <v>3074760.4173312001</v>
      </c>
      <c r="EN284" s="65">
        <f t="shared" si="98"/>
        <v>3089631.1125286599</v>
      </c>
      <c r="EO284" s="65">
        <f t="shared" si="98"/>
        <v>3113910.3467484601</v>
      </c>
      <c r="EP284" s="65">
        <f t="shared" si="98"/>
        <v>3136130.9516119496</v>
      </c>
      <c r="EQ284" s="65">
        <f t="shared" si="98"/>
        <v>3162102.1632288005</v>
      </c>
      <c r="ER284" s="65">
        <f t="shared" si="99"/>
        <v>3189768.6574783195</v>
      </c>
      <c r="ES284" s="65">
        <f t="shared" si="99"/>
        <v>3210949.3388403193</v>
      </c>
      <c r="ET284" s="65">
        <f t="shared" si="99"/>
        <v>3221214.0169903999</v>
      </c>
      <c r="EU284" s="65">
        <f t="shared" si="99"/>
        <v>3247201.7289297003</v>
      </c>
      <c r="EV284" s="65">
        <f t="shared" si="99"/>
        <v>3268906.2980062999</v>
      </c>
      <c r="EW284" s="65">
        <f t="shared" si="99"/>
        <v>3292032.8647286999</v>
      </c>
      <c r="EX284" s="65">
        <f t="shared" si="99"/>
        <v>3330592.3555482603</v>
      </c>
      <c r="EY284" s="65">
        <f t="shared" si="99"/>
        <v>3328346.2654599296</v>
      </c>
      <c r="EZ284" s="65">
        <f t="shared" si="99"/>
        <v>3297295.5995876002</v>
      </c>
      <c r="FA284" s="65">
        <f t="shared" si="99"/>
        <v>3284261.6462328602</v>
      </c>
      <c r="FB284" s="65">
        <f t="shared" si="99"/>
        <v>3278717.5783639997</v>
      </c>
      <c r="FC284" s="65">
        <f t="shared" si="99"/>
        <v>3270452.1924479301</v>
      </c>
      <c r="FD284" s="65">
        <f t="shared" si="99"/>
        <v>3259667.1980909393</v>
      </c>
      <c r="FE284" s="65">
        <f t="shared" si="99"/>
        <v>3249744.39383425</v>
      </c>
      <c r="FF284" s="65">
        <f t="shared" si="99"/>
        <v>3239616.2793473196</v>
      </c>
      <c r="FG284" s="65">
        <f t="shared" si="99"/>
        <v>3226944.4781814902</v>
      </c>
      <c r="FH284" s="65">
        <f t="shared" si="100"/>
        <v>3227820.0671555195</v>
      </c>
      <c r="FI284" s="65">
        <f t="shared" si="100"/>
        <v>3248803.1429727604</v>
      </c>
      <c r="FJ284" s="65">
        <f t="shared" si="100"/>
        <v>3257071.3310631807</v>
      </c>
      <c r="FK284" s="65">
        <f t="shared" si="100"/>
        <v>3273517.60844512</v>
      </c>
      <c r="FL284" s="65">
        <f t="shared" si="100"/>
        <v>3286727.7970672501</v>
      </c>
      <c r="FM284" s="65">
        <f t="shared" si="100"/>
        <v>3306008.8458727198</v>
      </c>
      <c r="FN284" s="65">
        <f t="shared" si="100"/>
        <v>3324302.2165152798</v>
      </c>
      <c r="FO284" s="65">
        <f t="shared" si="100"/>
        <v>3342219.9548812793</v>
      </c>
      <c r="FP284" s="65">
        <f t="shared" si="100"/>
        <v>3359848.4665735401</v>
      </c>
      <c r="FQ284" s="65">
        <f t="shared" si="100"/>
        <v>3378916.9792608297</v>
      </c>
      <c r="FR284" s="65">
        <f t="shared" si="100"/>
        <v>3382110.6126258499</v>
      </c>
      <c r="FS284" s="65">
        <f t="shared" si="100"/>
        <v>3387614.5380262099</v>
      </c>
      <c r="FT284" s="65">
        <f t="shared" si="100"/>
        <v>3396816.6493192799</v>
      </c>
      <c r="FU284" s="65">
        <f t="shared" si="100"/>
        <v>3411275.1941263997</v>
      </c>
      <c r="FV284" s="65">
        <f t="shared" si="100"/>
        <v>3416609.74469472</v>
      </c>
      <c r="FW284" s="65">
        <f t="shared" si="100"/>
        <v>3417101.7258197404</v>
      </c>
      <c r="FX284" s="65">
        <f t="shared" si="97"/>
        <v>3432773.4188060202</v>
      </c>
      <c r="FY284" s="65">
        <f t="shared" si="97"/>
        <v>3449894.0688144201</v>
      </c>
      <c r="FZ284" s="65">
        <f t="shared" si="97"/>
        <v>3468527.6348409192</v>
      </c>
      <c r="GA284" s="65">
        <f t="shared" si="97"/>
        <v>3477407.9873637599</v>
      </c>
      <c r="GB284" s="65"/>
    </row>
    <row r="285" spans="2:184" x14ac:dyDescent="0.2">
      <c r="B285" s="39" t="s">
        <v>84</v>
      </c>
      <c r="C285" s="65">
        <f t="shared" si="94"/>
        <v>5700506.6949847797</v>
      </c>
      <c r="D285" s="65">
        <f t="shared" si="94"/>
        <v>4160760.4082834404</v>
      </c>
      <c r="E285" s="65">
        <f t="shared" si="94"/>
        <v>4143612.4707752401</v>
      </c>
      <c r="F285" s="65">
        <f t="shared" si="94"/>
        <v>4137492.1435881001</v>
      </c>
      <c r="G285" s="65">
        <f t="shared" si="94"/>
        <v>4117833.6446940703</v>
      </c>
      <c r="H285" s="65">
        <f t="shared" si="94"/>
        <v>4104410.9153229003</v>
      </c>
      <c r="I285" s="65">
        <f t="shared" si="94"/>
        <v>4090287.9586767</v>
      </c>
      <c r="J285" s="65">
        <f t="shared" si="94"/>
        <v>4066745.3519007005</v>
      </c>
      <c r="K285" s="65">
        <f t="shared" si="94"/>
        <v>4049415.60918687</v>
      </c>
      <c r="L285" s="65">
        <f t="shared" si="94"/>
        <v>4031044.9123548404</v>
      </c>
      <c r="M285" s="65">
        <f t="shared" si="94"/>
        <v>938165.66968244</v>
      </c>
      <c r="N285" s="65">
        <f t="shared" si="94"/>
        <v>750712.45994384005</v>
      </c>
      <c r="O285" s="65">
        <f t="shared" si="94"/>
        <v>770722.33773500007</v>
      </c>
      <c r="P285" s="65">
        <f t="shared" si="94"/>
        <v>788877.57770250004</v>
      </c>
      <c r="Q285" s="65">
        <f t="shared" si="94"/>
        <v>174129.75203004997</v>
      </c>
      <c r="R285" s="65">
        <f t="shared" si="94"/>
        <v>191750.63654599999</v>
      </c>
      <c r="S285" s="65">
        <f t="shared" si="103"/>
        <v>208873.31822613001</v>
      </c>
      <c r="T285" s="65">
        <f t="shared" si="103"/>
        <v>225267.72176068998</v>
      </c>
      <c r="U285" s="65">
        <f t="shared" si="103"/>
        <v>241358.69175074997</v>
      </c>
      <c r="V285" s="65">
        <f t="shared" si="103"/>
        <v>261791.01568916999</v>
      </c>
      <c r="W285" s="65">
        <f t="shared" si="103"/>
        <v>279904.52677144995</v>
      </c>
      <c r="X285" s="65">
        <f t="shared" si="103"/>
        <v>295521.73788832</v>
      </c>
      <c r="Y285" s="65">
        <f t="shared" si="103"/>
        <v>315657.0021094</v>
      </c>
      <c r="Z285" s="65">
        <f t="shared" si="103"/>
        <v>335608.55373062997</v>
      </c>
      <c r="AA285" s="65">
        <f t="shared" si="103"/>
        <v>350774.35753143003</v>
      </c>
      <c r="AB285" s="65">
        <f t="shared" si="103"/>
        <v>-887093.89750125003</v>
      </c>
      <c r="AC285" s="65">
        <f t="shared" si="103"/>
        <v>-865390.51586887997</v>
      </c>
      <c r="AD285" s="65">
        <f t="shared" si="103"/>
        <v>-844928.55949739995</v>
      </c>
      <c r="AE285" s="65">
        <f t="shared" si="103"/>
        <v>-830677.59267899999</v>
      </c>
      <c r="AF285" s="65">
        <f t="shared" si="103"/>
        <v>433741.22626680002</v>
      </c>
      <c r="AG285" s="65">
        <f t="shared" si="103"/>
        <v>454816.07771204005</v>
      </c>
      <c r="AH285" s="65">
        <f t="shared" si="103"/>
        <v>1937117.2472853898</v>
      </c>
      <c r="AI285" s="65">
        <f t="shared" si="104"/>
        <v>1941670.05407947</v>
      </c>
      <c r="AJ285" s="65">
        <f t="shared" si="104"/>
        <v>1951023.09396456</v>
      </c>
      <c r="AK285" s="65">
        <f t="shared" si="104"/>
        <v>514586.19315456011</v>
      </c>
      <c r="AL285" s="65">
        <f t="shared" si="104"/>
        <v>529300.28991210007</v>
      </c>
      <c r="AM285" s="65">
        <f t="shared" si="104"/>
        <v>546924.83903296001</v>
      </c>
      <c r="AN285" s="65">
        <f t="shared" si="104"/>
        <v>565890.63027695008</v>
      </c>
      <c r="AO285" s="65">
        <f t="shared" si="104"/>
        <v>583940.86514567991</v>
      </c>
      <c r="AP285" s="65">
        <f t="shared" si="104"/>
        <v>602715.74902719993</v>
      </c>
      <c r="AQ285" s="65">
        <f t="shared" si="104"/>
        <v>623178.68897664</v>
      </c>
      <c r="AR285" s="65">
        <f t="shared" si="104"/>
        <v>625223.53166910005</v>
      </c>
      <c r="AS285" s="65">
        <f t="shared" si="104"/>
        <v>624570.27390375</v>
      </c>
      <c r="AT285" s="65">
        <f t="shared" si="104"/>
        <v>626012.35246175993</v>
      </c>
      <c r="AU285" s="65">
        <f t="shared" si="104"/>
        <v>626973.48217996</v>
      </c>
      <c r="AV285" s="65">
        <f t="shared" si="104"/>
        <v>627642.20004143997</v>
      </c>
      <c r="AW285" s="65">
        <f t="shared" si="104"/>
        <v>628056.63495743985</v>
      </c>
      <c r="AX285" s="65">
        <f t="shared" si="104"/>
        <v>631992.58793021995</v>
      </c>
      <c r="AY285" s="65">
        <f t="shared" si="105"/>
        <v>634001.89110974001</v>
      </c>
      <c r="AZ285" s="65">
        <f t="shared" si="105"/>
        <v>640310.58167705999</v>
      </c>
      <c r="BA285" s="65">
        <f t="shared" si="105"/>
        <v>647546.36379678</v>
      </c>
      <c r="BB285" s="65">
        <f t="shared" si="105"/>
        <v>649306.42718321993</v>
      </c>
      <c r="BC285" s="65">
        <f t="shared" si="105"/>
        <v>645850.52801289002</v>
      </c>
      <c r="BD285" s="65">
        <f t="shared" si="105"/>
        <v>645231.46802203998</v>
      </c>
      <c r="BE285" s="65">
        <f t="shared" si="105"/>
        <v>649807.23506160011</v>
      </c>
      <c r="BF285" s="65">
        <f t="shared" si="105"/>
        <v>651773.55490088009</v>
      </c>
      <c r="BG285" s="65">
        <f t="shared" si="105"/>
        <v>650628.60594837007</v>
      </c>
      <c r="BH285" s="65">
        <f t="shared" si="105"/>
        <v>651425.88036240009</v>
      </c>
      <c r="BI285" s="65">
        <f t="shared" si="105"/>
        <v>652444.15920909005</v>
      </c>
      <c r="BJ285" s="65">
        <f t="shared" si="105"/>
        <v>-603994.84996304999</v>
      </c>
      <c r="BK285" s="65">
        <f t="shared" si="105"/>
        <v>-605202.92133326991</v>
      </c>
      <c r="BL285" s="65">
        <f t="shared" si="105"/>
        <v>-593496.25566660007</v>
      </c>
      <c r="BM285" s="65">
        <f t="shared" si="105"/>
        <v>-580904.73977617989</v>
      </c>
      <c r="BN285" s="65">
        <f t="shared" si="105"/>
        <v>-560589.98654537997</v>
      </c>
      <c r="BO285" s="65">
        <f t="shared" si="101"/>
        <v>888621.78668899997</v>
      </c>
      <c r="BP285" s="65">
        <f t="shared" si="101"/>
        <v>888452.75748865993</v>
      </c>
      <c r="BQ285" s="65">
        <f t="shared" si="101"/>
        <v>886469.44643565</v>
      </c>
      <c r="BR285" s="65">
        <f t="shared" si="101"/>
        <v>884728.35841432004</v>
      </c>
      <c r="BS285" s="65">
        <f t="shared" si="101"/>
        <v>887911.72899087996</v>
      </c>
      <c r="BT285" s="65">
        <f t="shared" si="101"/>
        <v>888843.10311942012</v>
      </c>
      <c r="BU285" s="65">
        <f t="shared" si="101"/>
        <v>866693.24832074018</v>
      </c>
      <c r="BV285" s="65">
        <f t="shared" si="101"/>
        <v>866477.78475408</v>
      </c>
      <c r="BW285" s="65">
        <f t="shared" si="101"/>
        <v>457844.60247938999</v>
      </c>
      <c r="BX285" s="65">
        <f t="shared" si="101"/>
        <v>455774.13174076</v>
      </c>
      <c r="BY285" s="65">
        <f t="shared" si="101"/>
        <v>454261.13560291007</v>
      </c>
      <c r="BZ285" s="65">
        <f t="shared" si="101"/>
        <v>458070.47384325997</v>
      </c>
      <c r="CA285" s="65">
        <f t="shared" si="101"/>
        <v>461858.22069295996</v>
      </c>
      <c r="CB285" s="65">
        <f t="shared" si="101"/>
        <v>460062.45674927993</v>
      </c>
      <c r="CC285" s="65">
        <f t="shared" si="101"/>
        <v>459935.53832095995</v>
      </c>
      <c r="CD285" s="65">
        <f t="shared" si="106"/>
        <v>452810.67461959005</v>
      </c>
      <c r="CE285" s="65">
        <f t="shared" si="106"/>
        <v>451441.90089915995</v>
      </c>
      <c r="CF285" s="65">
        <f t="shared" si="106"/>
        <v>450059.41012934997</v>
      </c>
      <c r="CG285" s="65">
        <f t="shared" si="106"/>
        <v>253257.12330984001</v>
      </c>
      <c r="CH285" s="65">
        <f t="shared" si="106"/>
        <v>254843.13716471998</v>
      </c>
      <c r="CI285" s="65">
        <f t="shared" si="106"/>
        <v>252301.76927384001</v>
      </c>
      <c r="CJ285" s="65">
        <f t="shared" si="106"/>
        <v>252526.40776376997</v>
      </c>
      <c r="CK285" s="65">
        <f t="shared" si="106"/>
        <v>982234.71882372012</v>
      </c>
      <c r="CL285" s="65">
        <f t="shared" si="106"/>
        <v>976009.22340182995</v>
      </c>
      <c r="CM285" s="65">
        <f t="shared" si="106"/>
        <v>969814.10732014012</v>
      </c>
      <c r="CN285" s="65">
        <f t="shared" si="106"/>
        <v>395824.25502732</v>
      </c>
      <c r="CO285" s="65">
        <f t="shared" si="106"/>
        <v>570534.54202505993</v>
      </c>
      <c r="CP285" s="65">
        <f t="shared" si="106"/>
        <v>-869968.73591268004</v>
      </c>
      <c r="CQ285" s="65">
        <f t="shared" si="106"/>
        <v>-869471.40970199998</v>
      </c>
      <c r="CR285" s="65">
        <f t="shared" si="106"/>
        <v>-877288.00420419988</v>
      </c>
      <c r="CS285" s="65">
        <f t="shared" si="106"/>
        <v>-882770.50128225004</v>
      </c>
      <c r="CT285" s="65">
        <f t="shared" si="107"/>
        <v>-888275.19754646008</v>
      </c>
      <c r="CU285" s="65">
        <f t="shared" si="107"/>
        <v>-877825.8108949</v>
      </c>
      <c r="CV285" s="65">
        <f t="shared" si="107"/>
        <v>456130.52756963996</v>
      </c>
      <c r="CW285" s="65">
        <f t="shared" si="107"/>
        <v>451707.55638299993</v>
      </c>
      <c r="CX285" s="65">
        <f t="shared" si="107"/>
        <v>449219.92151800002</v>
      </c>
      <c r="CY285" s="65">
        <f t="shared" si="107"/>
        <v>448319.17485400004</v>
      </c>
      <c r="CZ285" s="65">
        <f t="shared" si="107"/>
        <v>442346.44806935993</v>
      </c>
      <c r="DA285" s="65">
        <f t="shared" si="107"/>
        <v>844584.02654883009</v>
      </c>
      <c r="DB285" s="65">
        <f t="shared" si="107"/>
        <v>854720.14646484004</v>
      </c>
      <c r="DC285" s="65">
        <f t="shared" si="107"/>
        <v>854872.2102413699</v>
      </c>
      <c r="DD285" s="65">
        <f t="shared" si="107"/>
        <v>850333.49240595009</v>
      </c>
      <c r="DE285" s="65">
        <f t="shared" si="107"/>
        <v>845793.11980979994</v>
      </c>
      <c r="DF285" s="65">
        <f t="shared" si="107"/>
        <v>839452.87389077991</v>
      </c>
      <c r="DG285" s="65">
        <f t="shared" si="107"/>
        <v>834000.45524217014</v>
      </c>
      <c r="DH285" s="65">
        <f t="shared" si="107"/>
        <v>827631.59599445004</v>
      </c>
      <c r="DI285" s="65">
        <f t="shared" si="107"/>
        <v>843008.93247226998</v>
      </c>
      <c r="DJ285" s="65">
        <f t="shared" si="108"/>
        <v>843380.47075119999</v>
      </c>
      <c r="DK285" s="65">
        <f t="shared" si="108"/>
        <v>1042003.69538704</v>
      </c>
      <c r="DL285" s="65">
        <f t="shared" si="108"/>
        <v>1040828.8860096601</v>
      </c>
      <c r="DM285" s="65">
        <f t="shared" si="108"/>
        <v>1039388.92606536</v>
      </c>
      <c r="DN285" s="65">
        <f t="shared" si="108"/>
        <v>1032827.99850775</v>
      </c>
      <c r="DO285" s="65">
        <f t="shared" si="108"/>
        <v>295796.60368005</v>
      </c>
      <c r="DP285" s="65">
        <f t="shared" si="108"/>
        <v>310480.97978304001</v>
      </c>
      <c r="DQ285" s="65">
        <f t="shared" si="108"/>
        <v>315437.85000411997</v>
      </c>
      <c r="DR285" s="65">
        <f t="shared" si="108"/>
        <v>890808.3369642602</v>
      </c>
      <c r="DS285" s="65">
        <f t="shared" si="108"/>
        <v>711141.9866705999</v>
      </c>
      <c r="DT285" s="65">
        <f t="shared" si="108"/>
        <v>2160304.71956325</v>
      </c>
      <c r="DU285" s="65">
        <f t="shared" si="108"/>
        <v>2138212.2632288802</v>
      </c>
      <c r="DV285" s="65">
        <f t="shared" si="108"/>
        <v>2115788.8216671599</v>
      </c>
      <c r="DW285" s="65">
        <f t="shared" si="108"/>
        <v>2113278.3305183998</v>
      </c>
      <c r="DX285" s="65">
        <f t="shared" si="108"/>
        <v>2100962.9291088199</v>
      </c>
      <c r="DY285" s="65">
        <f t="shared" si="108"/>
        <v>2074086.7755736201</v>
      </c>
      <c r="DZ285" s="65">
        <f t="shared" si="102"/>
        <v>722543.55292910011</v>
      </c>
      <c r="EA285" s="65">
        <f t="shared" si="102"/>
        <v>722814.10639152001</v>
      </c>
      <c r="EB285" s="65">
        <f t="shared" si="98"/>
        <v>720226.11781728</v>
      </c>
      <c r="EC285" s="65">
        <f t="shared" si="98"/>
        <v>2012445.0092636803</v>
      </c>
      <c r="ED285" s="65">
        <f t="shared" si="98"/>
        <v>2011457.8692479702</v>
      </c>
      <c r="EE285" s="65">
        <f t="shared" si="98"/>
        <v>2002504.5396333595</v>
      </c>
      <c r="EF285" s="65">
        <f t="shared" si="98"/>
        <v>1977874.8285256401</v>
      </c>
      <c r="EG285" s="65">
        <f t="shared" si="98"/>
        <v>1961861.7205334399</v>
      </c>
      <c r="EH285" s="65">
        <f t="shared" si="98"/>
        <v>1939147.3190576299</v>
      </c>
      <c r="EI285" s="65">
        <f t="shared" si="98"/>
        <v>1917746.3743924401</v>
      </c>
      <c r="EJ285" s="65">
        <f t="shared" si="98"/>
        <v>1901336.9754751199</v>
      </c>
      <c r="EK285" s="65">
        <f t="shared" si="98"/>
        <v>1899772.7120916001</v>
      </c>
      <c r="EL285" s="65">
        <f t="shared" si="98"/>
        <v>1889746.3560815998</v>
      </c>
      <c r="EM285" s="65">
        <f t="shared" si="98"/>
        <v>1860660.7537565699</v>
      </c>
      <c r="EN285" s="65">
        <f t="shared" si="98"/>
        <v>1847250.6205389597</v>
      </c>
      <c r="EO285" s="65">
        <f t="shared" si="98"/>
        <v>1833290.2060931399</v>
      </c>
      <c r="EP285" s="65">
        <f t="shared" si="98"/>
        <v>1813749.8543122399</v>
      </c>
      <c r="EQ285" s="65">
        <f t="shared" ref="EQ285:FF293" si="109">SUMIFS(EQ$6:EQ$205,$A$6:$A$205,$B285,$B$6:$B$205,$B$208)*SUMIFS(EQ$6:EQ$205,$A$6:$A$205,$B285,$B$6:$B$205,$B$209)/100</f>
        <v>1793762.7473173803</v>
      </c>
      <c r="ER285" s="65">
        <f t="shared" si="109"/>
        <v>1797595.0818172202</v>
      </c>
      <c r="ES285" s="65">
        <f t="shared" si="109"/>
        <v>1788603.8611279801</v>
      </c>
      <c r="ET285" s="65">
        <f t="shared" si="109"/>
        <v>1765599.9817351503</v>
      </c>
      <c r="EU285" s="65">
        <f t="shared" si="109"/>
        <v>1759558.5768978</v>
      </c>
      <c r="EV285" s="65">
        <f t="shared" si="109"/>
        <v>1745548.7271992099</v>
      </c>
      <c r="EW285" s="65">
        <f t="shared" si="109"/>
        <v>1737021.386931</v>
      </c>
      <c r="EX285" s="65">
        <f t="shared" si="109"/>
        <v>1729602.34472049</v>
      </c>
      <c r="EY285" s="65">
        <f t="shared" si="109"/>
        <v>1743385.23729765</v>
      </c>
      <c r="EZ285" s="65">
        <f t="shared" si="109"/>
        <v>1751196.3121891201</v>
      </c>
      <c r="FA285" s="65">
        <f t="shared" si="109"/>
        <v>1744658.7534360702</v>
      </c>
      <c r="FB285" s="65">
        <f t="shared" si="109"/>
        <v>1750506.99878831</v>
      </c>
      <c r="FC285" s="65">
        <f t="shared" si="109"/>
        <v>1755854.6628747601</v>
      </c>
      <c r="FD285" s="65">
        <f t="shared" si="109"/>
        <v>1741706.9048087799</v>
      </c>
      <c r="FE285" s="65">
        <f t="shared" si="109"/>
        <v>1727781.9064267999</v>
      </c>
      <c r="FF285" s="65">
        <f t="shared" si="109"/>
        <v>1728643.8197438898</v>
      </c>
      <c r="FG285" s="65">
        <f t="shared" si="99"/>
        <v>442337.58182039997</v>
      </c>
      <c r="FH285" s="65">
        <f t="shared" si="100"/>
        <v>450747.72464475001</v>
      </c>
      <c r="FI285" s="65">
        <f t="shared" si="100"/>
        <v>466073.48120760004</v>
      </c>
      <c r="FJ285" s="65">
        <f t="shared" si="100"/>
        <v>481890.99022682005</v>
      </c>
      <c r="FK285" s="65">
        <f t="shared" si="100"/>
        <v>497530.85741856007</v>
      </c>
      <c r="FL285" s="65">
        <f t="shared" si="100"/>
        <v>512973.66793420003</v>
      </c>
      <c r="FM285" s="65">
        <f t="shared" si="100"/>
        <v>542140.45486415992</v>
      </c>
      <c r="FN285" s="65">
        <f t="shared" si="100"/>
        <v>565562.20498899999</v>
      </c>
      <c r="FO285" s="65">
        <f t="shared" si="100"/>
        <v>571759.67766131996</v>
      </c>
      <c r="FP285" s="65">
        <f t="shared" si="100"/>
        <v>586394.07163174008</v>
      </c>
      <c r="FQ285" s="65">
        <f t="shared" si="100"/>
        <v>605873.7671564701</v>
      </c>
      <c r="FR285" s="65">
        <f t="shared" si="100"/>
        <v>619401.20222543995</v>
      </c>
      <c r="FS285" s="65">
        <f t="shared" si="100"/>
        <v>632731.19056980009</v>
      </c>
      <c r="FT285" s="65">
        <f t="shared" si="100"/>
        <v>659807.52873909997</v>
      </c>
      <c r="FU285" s="65">
        <f t="shared" si="100"/>
        <v>681800.12151015992</v>
      </c>
      <c r="FV285" s="65">
        <f t="shared" si="100"/>
        <v>685147.89697474998</v>
      </c>
      <c r="FW285" s="65">
        <f t="shared" ref="FW285:GA293" si="110">SUMIFS(FW$6:FW$205,$A$6:$A$205,$B285,$B$6:$B$205,$B$208)*SUMIFS(FW$6:FW$205,$A$6:$A$205,$B285,$B$6:$B$205,$B$209)/100</f>
        <v>700705.04957823991</v>
      </c>
      <c r="FX285" s="65">
        <f t="shared" si="110"/>
        <v>700255.81257948</v>
      </c>
      <c r="FY285" s="65">
        <f t="shared" si="110"/>
        <v>706185.26787305996</v>
      </c>
      <c r="FZ285" s="65">
        <f t="shared" si="110"/>
        <v>719543.80856358004</v>
      </c>
      <c r="GA285" s="65">
        <f t="shared" si="110"/>
        <v>739612.88780399994</v>
      </c>
      <c r="GB285" s="65"/>
    </row>
    <row r="286" spans="2:184" x14ac:dyDescent="0.2">
      <c r="B286" s="39" t="s">
        <v>82</v>
      </c>
      <c r="C286" s="65">
        <f t="shared" si="94"/>
        <v>257848.33948602996</v>
      </c>
      <c r="D286" s="65">
        <f t="shared" si="94"/>
        <v>256622.72198869998</v>
      </c>
      <c r="E286" s="65">
        <f t="shared" si="94"/>
        <v>256155.4884423</v>
      </c>
      <c r="F286" s="65">
        <f t="shared" si="94"/>
        <v>256445.22345409999</v>
      </c>
      <c r="G286" s="65">
        <f t="shared" si="94"/>
        <v>256490.00403616001</v>
      </c>
      <c r="H286" s="65">
        <f t="shared" si="94"/>
        <v>254788.3950849</v>
      </c>
      <c r="I286" s="65">
        <f t="shared" si="94"/>
        <v>254957.48000910002</v>
      </c>
      <c r="J286" s="65">
        <f t="shared" si="94"/>
        <v>254004.10598584</v>
      </c>
      <c r="K286" s="65">
        <f t="shared" si="94"/>
        <v>254269.87172208997</v>
      </c>
      <c r="L286" s="65">
        <f t="shared" si="94"/>
        <v>254385.74111040001</v>
      </c>
      <c r="M286" s="65">
        <f t="shared" si="94"/>
        <v>254623.47876204</v>
      </c>
      <c r="N286" s="65">
        <f t="shared" si="94"/>
        <v>254636.96206050002</v>
      </c>
      <c r="O286" s="65">
        <f t="shared" si="94"/>
        <v>254328.03527889997</v>
      </c>
      <c r="P286" s="65">
        <f t="shared" si="94"/>
        <v>254799.63882450003</v>
      </c>
      <c r="Q286" s="65">
        <f t="shared" si="94"/>
        <v>254503.30659021999</v>
      </c>
      <c r="R286" s="65">
        <f t="shared" si="94"/>
        <v>254694.22945848003</v>
      </c>
      <c r="S286" s="65">
        <f t="shared" si="103"/>
        <v>254214.96389339998</v>
      </c>
      <c r="T286" s="65">
        <f t="shared" si="103"/>
        <v>254297.62039499998</v>
      </c>
      <c r="U286" s="65">
        <f t="shared" si="103"/>
        <v>254418.76229439999</v>
      </c>
      <c r="V286" s="65">
        <f t="shared" si="103"/>
        <v>254141.4591834</v>
      </c>
      <c r="W286" s="65">
        <f t="shared" si="103"/>
        <v>254491.63746129003</v>
      </c>
      <c r="X286" s="65">
        <f t="shared" si="103"/>
        <v>254883.07326035001</v>
      </c>
      <c r="Y286" s="65">
        <f t="shared" si="103"/>
        <v>255309.45933464001</v>
      </c>
      <c r="Z286" s="65">
        <f t="shared" si="103"/>
        <v>288662.11959155998</v>
      </c>
      <c r="AA286" s="65">
        <f t="shared" si="103"/>
        <v>290370.93028064998</v>
      </c>
      <c r="AB286" s="65">
        <f t="shared" si="103"/>
        <v>291884.73483575997</v>
      </c>
      <c r="AC286" s="65">
        <f t="shared" si="103"/>
        <v>293691.78950696997</v>
      </c>
      <c r="AD286" s="65">
        <f t="shared" si="103"/>
        <v>295453.8494446</v>
      </c>
      <c r="AE286" s="65">
        <f t="shared" si="103"/>
        <v>297278.97346275003</v>
      </c>
      <c r="AF286" s="65">
        <f t="shared" si="103"/>
        <v>299067.52245210001</v>
      </c>
      <c r="AG286" s="65">
        <f t="shared" si="103"/>
        <v>301172.0565754</v>
      </c>
      <c r="AH286" s="65">
        <f t="shared" si="103"/>
        <v>303226.77720708004</v>
      </c>
      <c r="AI286" s="65">
        <f t="shared" si="104"/>
        <v>305257.98911730002</v>
      </c>
      <c r="AJ286" s="65">
        <f t="shared" si="104"/>
        <v>307373.87938140001</v>
      </c>
      <c r="AK286" s="65">
        <f t="shared" si="104"/>
        <v>311150.32198529993</v>
      </c>
      <c r="AL286" s="65">
        <f t="shared" si="104"/>
        <v>312949.75340339995</v>
      </c>
      <c r="AM286" s="65">
        <f t="shared" si="104"/>
        <v>315073.02204873</v>
      </c>
      <c r="AN286" s="65">
        <f t="shared" si="104"/>
        <v>317305.81662754994</v>
      </c>
      <c r="AO286" s="65">
        <f t="shared" si="104"/>
        <v>319431.16531767999</v>
      </c>
      <c r="AP286" s="65">
        <f t="shared" si="104"/>
        <v>321706.37392054009</v>
      </c>
      <c r="AQ286" s="65">
        <f t="shared" si="104"/>
        <v>304516.63720603997</v>
      </c>
      <c r="AR286" s="65">
        <f t="shared" si="104"/>
        <v>307434.86814347998</v>
      </c>
      <c r="AS286" s="65">
        <f t="shared" si="104"/>
        <v>310301.85975612997</v>
      </c>
      <c r="AT286" s="65">
        <f t="shared" si="104"/>
        <v>313144.45413003996</v>
      </c>
      <c r="AU286" s="65">
        <f t="shared" si="104"/>
        <v>315838.6903967</v>
      </c>
      <c r="AV286" s="65">
        <f t="shared" si="104"/>
        <v>318582.75075599999</v>
      </c>
      <c r="AW286" s="65">
        <f t="shared" si="104"/>
        <v>321330.43348499999</v>
      </c>
      <c r="AX286" s="65">
        <f t="shared" si="104"/>
        <v>324441.72007668001</v>
      </c>
      <c r="AY286" s="65">
        <f t="shared" si="105"/>
        <v>327324.64984552999</v>
      </c>
      <c r="AZ286" s="65">
        <f t="shared" si="105"/>
        <v>358644.29107319994</v>
      </c>
      <c r="BA286" s="65">
        <f t="shared" si="105"/>
        <v>361563.55563625001</v>
      </c>
      <c r="BB286" s="65">
        <f t="shared" si="105"/>
        <v>363943.13523645001</v>
      </c>
      <c r="BC286" s="65">
        <f t="shared" si="105"/>
        <v>366397.14619475999</v>
      </c>
      <c r="BD286" s="65">
        <f t="shared" si="105"/>
        <v>335504.65332852001</v>
      </c>
      <c r="BE286" s="65">
        <f t="shared" si="105"/>
        <v>335837.44428354001</v>
      </c>
      <c r="BF286" s="65">
        <f t="shared" si="105"/>
        <v>337236.56205463997</v>
      </c>
      <c r="BG286" s="65">
        <f t="shared" si="105"/>
        <v>338486.78603009996</v>
      </c>
      <c r="BH286" s="65">
        <f t="shared" si="105"/>
        <v>338302.90881079994</v>
      </c>
      <c r="BI286" s="65">
        <f t="shared" si="105"/>
        <v>338823.66923083999</v>
      </c>
      <c r="BJ286" s="65">
        <f t="shared" si="105"/>
        <v>338623.63629006007</v>
      </c>
      <c r="BK286" s="65">
        <f t="shared" si="105"/>
        <v>338485.67289608001</v>
      </c>
      <c r="BL286" s="65">
        <f t="shared" si="105"/>
        <v>337795.49847237003</v>
      </c>
      <c r="BM286" s="65">
        <f t="shared" si="105"/>
        <v>337128.44400798</v>
      </c>
      <c r="BN286" s="65">
        <f t="shared" si="105"/>
        <v>337067.34635832004</v>
      </c>
      <c r="BO286" s="65">
        <f t="shared" si="101"/>
        <v>334067.09922285</v>
      </c>
      <c r="BP286" s="65">
        <f t="shared" si="101"/>
        <v>334300.22154463996</v>
      </c>
      <c r="BQ286" s="65">
        <f t="shared" si="101"/>
        <v>333745.63421353995</v>
      </c>
      <c r="BR286" s="65">
        <f t="shared" si="101"/>
        <v>333090.99489641999</v>
      </c>
      <c r="BS286" s="65">
        <f t="shared" si="101"/>
        <v>332734.52127299999</v>
      </c>
      <c r="BT286" s="65">
        <f t="shared" si="101"/>
        <v>332515.32639642002</v>
      </c>
      <c r="BU286" s="65">
        <f t="shared" si="101"/>
        <v>348204.91085519997</v>
      </c>
      <c r="BV286" s="65">
        <f t="shared" si="101"/>
        <v>345969.82853046997</v>
      </c>
      <c r="BW286" s="65">
        <f t="shared" si="101"/>
        <v>344687.84782082005</v>
      </c>
      <c r="BX286" s="65">
        <f t="shared" si="101"/>
        <v>344627.83538665995</v>
      </c>
      <c r="BY286" s="65">
        <f t="shared" si="101"/>
        <v>343725.91936432006</v>
      </c>
      <c r="BZ286" s="65">
        <f t="shared" si="101"/>
        <v>344385.33378047997</v>
      </c>
      <c r="CA286" s="65">
        <f t="shared" si="101"/>
        <v>343418.24936820002</v>
      </c>
      <c r="CB286" s="65">
        <f t="shared" si="101"/>
        <v>342810.24375392008</v>
      </c>
      <c r="CC286" s="65">
        <f t="shared" si="101"/>
        <v>342342.63306100003</v>
      </c>
      <c r="CD286" s="65">
        <f t="shared" si="106"/>
        <v>312564.64580951998</v>
      </c>
      <c r="CE286" s="65">
        <f t="shared" si="106"/>
        <v>312034.88633890997</v>
      </c>
      <c r="CF286" s="65">
        <f t="shared" si="106"/>
        <v>311441.00661759998</v>
      </c>
      <c r="CG286" s="65">
        <f t="shared" si="106"/>
        <v>311118.49591127998</v>
      </c>
      <c r="CH286" s="65">
        <f t="shared" si="106"/>
        <v>310593.76469067996</v>
      </c>
      <c r="CI286" s="65">
        <f t="shared" si="106"/>
        <v>304782.62210287998</v>
      </c>
      <c r="CJ286" s="65">
        <f t="shared" si="106"/>
        <v>303565.44745019998</v>
      </c>
      <c r="CK286" s="65">
        <f t="shared" si="106"/>
        <v>301183.96356464003</v>
      </c>
      <c r="CL286" s="65">
        <f t="shared" si="106"/>
        <v>302030.71210440004</v>
      </c>
      <c r="CM286" s="65">
        <f t="shared" si="106"/>
        <v>302328.70869167999</v>
      </c>
      <c r="CN286" s="65">
        <f t="shared" si="106"/>
        <v>303274.1782425</v>
      </c>
      <c r="CO286" s="65">
        <f t="shared" si="106"/>
        <v>304124.47953528003</v>
      </c>
      <c r="CP286" s="65">
        <f t="shared" si="106"/>
        <v>305266.61152959999</v>
      </c>
      <c r="CQ286" s="65">
        <f t="shared" si="106"/>
        <v>306154.68512517004</v>
      </c>
      <c r="CR286" s="65">
        <f t="shared" si="106"/>
        <v>307168.22552458005</v>
      </c>
      <c r="CS286" s="65">
        <f t="shared" si="106"/>
        <v>308066.77247518004</v>
      </c>
      <c r="CT286" s="65">
        <f t="shared" si="107"/>
        <v>308965.50661658996</v>
      </c>
      <c r="CU286" s="65">
        <f t="shared" si="107"/>
        <v>310112.19235169998</v>
      </c>
      <c r="CV286" s="65">
        <f t="shared" si="107"/>
        <v>312471.97301893996</v>
      </c>
      <c r="CW286" s="65">
        <f t="shared" si="107"/>
        <v>313823.45702879998</v>
      </c>
      <c r="CX286" s="65">
        <f t="shared" si="107"/>
        <v>314410.02009479998</v>
      </c>
      <c r="CY286" s="65">
        <f t="shared" si="107"/>
        <v>318858.84802520002</v>
      </c>
      <c r="CZ286" s="65">
        <f t="shared" si="107"/>
        <v>319506.12873035995</v>
      </c>
      <c r="DA286" s="65">
        <f t="shared" si="107"/>
        <v>320394.61780275003</v>
      </c>
      <c r="DB286" s="65">
        <f t="shared" si="107"/>
        <v>321530.74420224002</v>
      </c>
      <c r="DC286" s="65">
        <f t="shared" si="107"/>
        <v>322352.49487200001</v>
      </c>
      <c r="DD286" s="65">
        <f t="shared" si="107"/>
        <v>322750.28362857999</v>
      </c>
      <c r="DE286" s="65">
        <f t="shared" si="107"/>
        <v>323944.17175015999</v>
      </c>
      <c r="DF286" s="65">
        <f t="shared" si="107"/>
        <v>324368.51291951997</v>
      </c>
      <c r="DG286" s="65">
        <f t="shared" si="107"/>
        <v>324876.2550072</v>
      </c>
      <c r="DH286" s="65">
        <f t="shared" si="107"/>
        <v>325357.14425807999</v>
      </c>
      <c r="DI286" s="65">
        <f t="shared" si="107"/>
        <v>324113.76308114995</v>
      </c>
      <c r="DJ286" s="65">
        <f t="shared" si="108"/>
        <v>324804.70030952001</v>
      </c>
      <c r="DK286" s="65">
        <f t="shared" si="108"/>
        <v>325045.68543309998</v>
      </c>
      <c r="DL286" s="65">
        <f t="shared" si="108"/>
        <v>325622.37583306001</v>
      </c>
      <c r="DM286" s="65">
        <f t="shared" si="108"/>
        <v>331400.87183349999</v>
      </c>
      <c r="DN286" s="65">
        <f t="shared" si="108"/>
        <v>331825.05565715994</v>
      </c>
      <c r="DO286" s="65">
        <f t="shared" si="108"/>
        <v>334801.33940464002</v>
      </c>
      <c r="DP286" s="65">
        <f t="shared" si="108"/>
        <v>346876.68960879999</v>
      </c>
      <c r="DQ286" s="65">
        <f t="shared" si="108"/>
        <v>345577.34868480003</v>
      </c>
      <c r="DR286" s="65">
        <f t="shared" si="108"/>
        <v>345924.83961411996</v>
      </c>
      <c r="DS286" s="65">
        <f t="shared" si="108"/>
        <v>346239.63974484004</v>
      </c>
      <c r="DT286" s="65">
        <f t="shared" si="108"/>
        <v>346443.57603174</v>
      </c>
      <c r="DU286" s="65">
        <f t="shared" si="108"/>
        <v>348008.99326362001</v>
      </c>
      <c r="DV286" s="65">
        <f t="shared" si="108"/>
        <v>348197.40707659995</v>
      </c>
      <c r="DW286" s="65">
        <f t="shared" si="108"/>
        <v>348538.94982372003</v>
      </c>
      <c r="DX286" s="65">
        <f t="shared" si="108"/>
        <v>348885.62292006001</v>
      </c>
      <c r="DY286" s="65">
        <f t="shared" si="108"/>
        <v>348910.22483657999</v>
      </c>
      <c r="DZ286" s="65">
        <f t="shared" si="102"/>
        <v>347499.89624261996</v>
      </c>
      <c r="EA286" s="65">
        <f t="shared" si="102"/>
        <v>349337.70878304</v>
      </c>
      <c r="EB286" s="65">
        <f t="shared" si="102"/>
        <v>349935.0740512</v>
      </c>
      <c r="EC286" s="65">
        <f t="shared" si="102"/>
        <v>350028.79683842004</v>
      </c>
      <c r="ED286" s="65">
        <f t="shared" si="102"/>
        <v>350130.59179938002</v>
      </c>
      <c r="EE286" s="65">
        <f t="shared" si="102"/>
        <v>356154.44848379999</v>
      </c>
      <c r="EF286" s="65">
        <f t="shared" si="102"/>
        <v>355057.90034388</v>
      </c>
      <c r="EG286" s="65">
        <f t="shared" si="102"/>
        <v>355070.69301218004</v>
      </c>
      <c r="EH286" s="65">
        <f t="shared" si="102"/>
        <v>355364.34738000005</v>
      </c>
      <c r="EI286" s="65">
        <f t="shared" si="102"/>
        <v>355751.12400924007</v>
      </c>
      <c r="EJ286" s="65">
        <f t="shared" si="102"/>
        <v>356090.29242873</v>
      </c>
      <c r="EK286" s="65">
        <f t="shared" si="102"/>
        <v>356391.72017592005</v>
      </c>
      <c r="EL286" s="65">
        <f t="shared" si="102"/>
        <v>356751.24154222006</v>
      </c>
      <c r="EM286" s="65">
        <f t="shared" si="102"/>
        <v>357045.56210622005</v>
      </c>
      <c r="EN286" s="65">
        <f t="shared" si="102"/>
        <v>357537.89452539006</v>
      </c>
      <c r="EO286" s="65">
        <f t="shared" si="102"/>
        <v>357636.89559899998</v>
      </c>
      <c r="EP286" s="65">
        <f t="shared" ref="EP286:FE293" si="111">SUMIFS(EP$6:EP$205,$A$6:$A$205,$B286,$B$6:$B$205,$B$208)*SUMIFS(EP$6:EP$205,$A$6:$A$205,$B286,$B$6:$B$205,$B$209)/100</f>
        <v>357908.78261656</v>
      </c>
      <c r="EQ286" s="65">
        <f t="shared" si="111"/>
        <v>358126.80788594997</v>
      </c>
      <c r="ER286" s="65">
        <f t="shared" si="111"/>
        <v>358177.29670851998</v>
      </c>
      <c r="ES286" s="65">
        <f t="shared" si="111"/>
        <v>358589.25919409998</v>
      </c>
      <c r="ET286" s="65">
        <f t="shared" si="111"/>
        <v>347188.08043343999</v>
      </c>
      <c r="EU286" s="65">
        <f t="shared" si="111"/>
        <v>348081.49184352002</v>
      </c>
      <c r="EV286" s="65">
        <f t="shared" si="111"/>
        <v>347366.95570314</v>
      </c>
      <c r="EW286" s="65">
        <f t="shared" si="111"/>
        <v>347851.49648534996</v>
      </c>
      <c r="EX286" s="65">
        <f t="shared" si="111"/>
        <v>348345.97143403994</v>
      </c>
      <c r="EY286" s="65">
        <f t="shared" si="111"/>
        <v>348586.52157648007</v>
      </c>
      <c r="EZ286" s="65">
        <f t="shared" si="111"/>
        <v>349212.05403720005</v>
      </c>
      <c r="FA286" s="65">
        <f t="shared" si="111"/>
        <v>349958.08529136004</v>
      </c>
      <c r="FB286" s="65">
        <f t="shared" si="111"/>
        <v>350618.85486783</v>
      </c>
      <c r="FC286" s="65">
        <f t="shared" si="111"/>
        <v>887622.19809424994</v>
      </c>
      <c r="FD286" s="65">
        <f t="shared" si="111"/>
        <v>881854.31818592001</v>
      </c>
      <c r="FE286" s="65">
        <f t="shared" si="111"/>
        <v>874991.51840526995</v>
      </c>
      <c r="FF286" s="65">
        <f t="shared" si="109"/>
        <v>870653.55156240007</v>
      </c>
      <c r="FG286" s="65">
        <f t="shared" si="99"/>
        <v>859889.19792857999</v>
      </c>
      <c r="FH286" s="65">
        <f t="shared" ref="FH286:FW293" si="112">SUMIFS(FH$6:FH$205,$A$6:$A$205,$B286,$B$6:$B$205,$B$208)*SUMIFS(FH$6:FH$205,$A$6:$A$205,$B286,$B$6:$B$205,$B$209)/100</f>
        <v>855969.12388656999</v>
      </c>
      <c r="FI286" s="65">
        <f t="shared" si="112"/>
        <v>852856.18620228011</v>
      </c>
      <c r="FJ286" s="65">
        <f t="shared" si="112"/>
        <v>848888.16729899985</v>
      </c>
      <c r="FK286" s="65">
        <f t="shared" si="112"/>
        <v>844865.10208759992</v>
      </c>
      <c r="FL286" s="65">
        <f t="shared" si="112"/>
        <v>840654.4083926999</v>
      </c>
      <c r="FM286" s="65">
        <f t="shared" si="112"/>
        <v>836445.75065328006</v>
      </c>
      <c r="FN286" s="65">
        <f t="shared" si="112"/>
        <v>832228.5261557101</v>
      </c>
      <c r="FO286" s="65">
        <f t="shared" si="112"/>
        <v>827829.01754372998</v>
      </c>
      <c r="FP286" s="65">
        <f t="shared" si="112"/>
        <v>823742.88082253991</v>
      </c>
      <c r="FQ286" s="65">
        <f t="shared" si="112"/>
        <v>820343.53070754011</v>
      </c>
      <c r="FR286" s="65">
        <f t="shared" si="112"/>
        <v>816491.86299972003</v>
      </c>
      <c r="FS286" s="65">
        <f t="shared" si="112"/>
        <v>812845.24130640004</v>
      </c>
      <c r="FT286" s="65">
        <f t="shared" si="112"/>
        <v>809418.66876416001</v>
      </c>
      <c r="FU286" s="65">
        <f t="shared" si="112"/>
        <v>805515.73709008005</v>
      </c>
      <c r="FV286" s="65">
        <f t="shared" si="112"/>
        <v>801407.02082595008</v>
      </c>
      <c r="FW286" s="65">
        <f t="shared" si="112"/>
        <v>797476.01056645985</v>
      </c>
      <c r="FX286" s="65">
        <f t="shared" si="110"/>
        <v>791840.71263725997</v>
      </c>
      <c r="FY286" s="65">
        <f t="shared" si="110"/>
        <v>789508.23978487996</v>
      </c>
      <c r="FZ286" s="65">
        <f t="shared" si="110"/>
        <v>786689.04902639997</v>
      </c>
      <c r="GA286" s="65">
        <f t="shared" si="110"/>
        <v>784142.77111071988</v>
      </c>
      <c r="GB286" s="65"/>
    </row>
    <row r="287" spans="2:184" x14ac:dyDescent="0.2">
      <c r="B287" t="s">
        <v>60</v>
      </c>
      <c r="C287" s="65">
        <f t="shared" si="94"/>
        <v>210.8188782</v>
      </c>
      <c r="D287" s="65">
        <f t="shared" si="94"/>
        <v>211.52246998999999</v>
      </c>
      <c r="E287" s="65">
        <f t="shared" si="94"/>
        <v>210.81119576</v>
      </c>
      <c r="F287" s="65">
        <f t="shared" si="94"/>
        <v>210.80735453999998</v>
      </c>
      <c r="G287" s="65">
        <f t="shared" si="94"/>
        <v>210.80351331999998</v>
      </c>
      <c r="H287" s="65">
        <f t="shared" si="94"/>
        <v>210.79967209999998</v>
      </c>
      <c r="I287" s="65">
        <f t="shared" si="94"/>
        <v>210.79583385999999</v>
      </c>
      <c r="J287" s="65">
        <f t="shared" si="94"/>
        <v>210.79199561999997</v>
      </c>
      <c r="K287" s="65">
        <f t="shared" si="94"/>
        <v>210.78815738</v>
      </c>
      <c r="L287" s="65">
        <f t="shared" si="94"/>
        <v>211.49164907000002</v>
      </c>
      <c r="M287" s="65">
        <f t="shared" si="94"/>
        <v>210.78048090000001</v>
      </c>
      <c r="N287" s="65">
        <f t="shared" si="94"/>
        <v>210.77664265999999</v>
      </c>
      <c r="O287" s="65">
        <f t="shared" si="94"/>
        <v>210.77280442000003</v>
      </c>
      <c r="P287" s="65">
        <f t="shared" si="94"/>
        <v>210.76896618000004</v>
      </c>
      <c r="Q287" s="65">
        <f t="shared" si="94"/>
        <v>210.76512794000001</v>
      </c>
      <c r="R287" s="65">
        <f t="shared" si="94"/>
        <v>210.76128970000002</v>
      </c>
      <c r="S287" s="65">
        <f t="shared" si="103"/>
        <v>210.75745146</v>
      </c>
      <c r="T287" s="65">
        <f t="shared" si="103"/>
        <v>210.75361322000001</v>
      </c>
      <c r="U287" s="65">
        <f t="shared" si="103"/>
        <v>211.45698898999999</v>
      </c>
      <c r="V287" s="65">
        <f t="shared" si="103"/>
        <v>210.74593673999999</v>
      </c>
      <c r="W287" s="65">
        <f t="shared" si="103"/>
        <v>210.7420985</v>
      </c>
      <c r="X287" s="65">
        <f t="shared" si="103"/>
        <v>210.73826025999998</v>
      </c>
      <c r="Y287" s="65">
        <f t="shared" si="103"/>
        <v>210.73442201999998</v>
      </c>
      <c r="Z287" s="65">
        <f t="shared" si="103"/>
        <v>210.73058377999999</v>
      </c>
      <c r="AA287" s="65">
        <f t="shared" si="103"/>
        <v>210.72674554000002</v>
      </c>
      <c r="AB287" s="65">
        <f t="shared" si="103"/>
        <v>211.43003114999999</v>
      </c>
      <c r="AC287" s="65">
        <f t="shared" si="103"/>
        <v>210.71906906000001</v>
      </c>
      <c r="AD287" s="65">
        <f t="shared" si="103"/>
        <v>210.71523081999999</v>
      </c>
      <c r="AE287" s="65">
        <f t="shared" si="103"/>
        <v>210.71139257999999</v>
      </c>
      <c r="AF287" s="65">
        <f t="shared" si="103"/>
        <v>-4634.15211636</v>
      </c>
      <c r="AG287" s="65">
        <f t="shared" si="103"/>
        <v>203.74931232</v>
      </c>
      <c r="AH287" s="65">
        <f t="shared" si="103"/>
        <v>203.74545024</v>
      </c>
      <c r="AI287" s="65">
        <f t="shared" si="104"/>
        <v>203.74173791999999</v>
      </c>
      <c r="AJ287" s="65">
        <f t="shared" si="104"/>
        <v>203.73802559999996</v>
      </c>
      <c r="AK287" s="65">
        <f t="shared" si="104"/>
        <v>204.44172408999998</v>
      </c>
      <c r="AL287" s="65">
        <f t="shared" si="104"/>
        <v>203.73060096</v>
      </c>
      <c r="AM287" s="65">
        <f t="shared" si="104"/>
        <v>203.72688864</v>
      </c>
      <c r="AN287" s="65">
        <f t="shared" si="104"/>
        <v>203.7231792</v>
      </c>
      <c r="AO287" s="65">
        <f t="shared" si="104"/>
        <v>203.71946975999998</v>
      </c>
      <c r="AP287" s="65">
        <f t="shared" si="104"/>
        <v>203.71576032000002</v>
      </c>
      <c r="AQ287" s="65">
        <f t="shared" si="104"/>
        <v>203.71205087999999</v>
      </c>
      <c r="AR287" s="65">
        <f t="shared" si="104"/>
        <v>203.70834144</v>
      </c>
      <c r="AS287" s="65">
        <f t="shared" si="104"/>
        <v>203.70463199999998</v>
      </c>
      <c r="AT287" s="65">
        <f t="shared" si="104"/>
        <v>204.40821743000001</v>
      </c>
      <c r="AU287" s="65">
        <f t="shared" si="104"/>
        <v>203.69721311999999</v>
      </c>
      <c r="AV287" s="65">
        <f t="shared" si="104"/>
        <v>203.69350367999999</v>
      </c>
      <c r="AW287" s="65">
        <f t="shared" si="104"/>
        <v>203.68979423999997</v>
      </c>
      <c r="AX287" s="65">
        <f t="shared" si="104"/>
        <v>203.6860848</v>
      </c>
      <c r="AY287" s="65">
        <f t="shared" si="105"/>
        <v>203.68237535999998</v>
      </c>
      <c r="AZ287" s="65">
        <f t="shared" si="105"/>
        <v>203.67866591999999</v>
      </c>
      <c r="BA287" s="65">
        <f t="shared" si="105"/>
        <v>203.67495647999999</v>
      </c>
      <c r="BB287" s="65">
        <f t="shared" si="105"/>
        <v>203.67124703999997</v>
      </c>
      <c r="BC287" s="65">
        <f t="shared" si="105"/>
        <v>204.37471654999999</v>
      </c>
      <c r="BD287" s="65">
        <f t="shared" si="105"/>
        <v>203.66382815999998</v>
      </c>
      <c r="BE287" s="65">
        <f t="shared" si="105"/>
        <v>203.66011871999999</v>
      </c>
      <c r="BF287" s="65">
        <f t="shared" si="105"/>
        <v>203.65640928000002</v>
      </c>
      <c r="BG287" s="65">
        <f t="shared" si="105"/>
        <v>203.65269984000003</v>
      </c>
      <c r="BH287" s="65">
        <f t="shared" si="105"/>
        <v>203.6489904</v>
      </c>
      <c r="BI287" s="65">
        <f t="shared" si="105"/>
        <v>4611.98930277</v>
      </c>
      <c r="BJ287" s="65">
        <f t="shared" si="105"/>
        <v>4611.1947534600004</v>
      </c>
      <c r="BK287" s="65">
        <f t="shared" si="105"/>
        <v>-232.04116624000002</v>
      </c>
      <c r="BL287" s="65">
        <f t="shared" si="105"/>
        <v>-232.03693832000002</v>
      </c>
      <c r="BM287" s="65">
        <f t="shared" si="105"/>
        <v>-231.32529360000001</v>
      </c>
      <c r="BN287" s="65">
        <f t="shared" si="105"/>
        <v>-232.02848248000001</v>
      </c>
      <c r="BO287" s="65">
        <f t="shared" si="101"/>
        <v>-232.02425456</v>
      </c>
      <c r="BP287" s="65">
        <f t="shared" si="101"/>
        <v>-232.02002664000003</v>
      </c>
      <c r="BQ287" s="65">
        <f t="shared" si="101"/>
        <v>-232.01580200000001</v>
      </c>
      <c r="BR287" s="65">
        <f t="shared" si="101"/>
        <v>-232.01157736000002</v>
      </c>
      <c r="BS287" s="65">
        <f t="shared" si="101"/>
        <v>-231.30001322999999</v>
      </c>
      <c r="BT287" s="65">
        <f t="shared" si="101"/>
        <v>-232.00312808000001</v>
      </c>
      <c r="BU287" s="65">
        <f t="shared" si="101"/>
        <v>-231.29158971000001</v>
      </c>
      <c r="BV287" s="65">
        <f t="shared" si="101"/>
        <v>-231.9946788</v>
      </c>
      <c r="BW287" s="65">
        <f t="shared" si="101"/>
        <v>-231.28316618999997</v>
      </c>
      <c r="BX287" s="65">
        <f t="shared" si="101"/>
        <v>-231.98622952000002</v>
      </c>
      <c r="BY287" s="65">
        <f t="shared" si="101"/>
        <v>-231.98200488000003</v>
      </c>
      <c r="BZ287" s="65">
        <f t="shared" si="101"/>
        <v>-231.97778023999999</v>
      </c>
      <c r="CA287" s="65">
        <f t="shared" si="101"/>
        <v>-231.9735556</v>
      </c>
      <c r="CB287" s="65">
        <f t="shared" si="101"/>
        <v>-231.26210738999998</v>
      </c>
      <c r="CC287" s="65">
        <f t="shared" si="101"/>
        <v>-231.96510632000002</v>
      </c>
      <c r="CD287" s="65">
        <f t="shared" si="106"/>
        <v>-231.25368387000003</v>
      </c>
      <c r="CE287" s="65">
        <f t="shared" si="106"/>
        <v>-231.95665704000004</v>
      </c>
      <c r="CF287" s="65">
        <f t="shared" si="106"/>
        <v>-231.24526035000002</v>
      </c>
      <c r="CG287" s="65">
        <f t="shared" si="106"/>
        <v>-231.94820776000003</v>
      </c>
      <c r="CH287" s="65">
        <f t="shared" si="106"/>
        <v>-231.94398312000004</v>
      </c>
      <c r="CI287" s="65">
        <f t="shared" si="106"/>
        <v>-231.93975848000002</v>
      </c>
      <c r="CJ287" s="65">
        <f t="shared" si="106"/>
        <v>-231.93553384000003</v>
      </c>
      <c r="CK287" s="65">
        <f t="shared" si="106"/>
        <v>-231.93130920000004</v>
      </c>
      <c r="CL287" s="65">
        <f t="shared" si="106"/>
        <v>-231.92708456000003</v>
      </c>
      <c r="CM287" s="65">
        <f t="shared" si="106"/>
        <v>-4635.6288708399998</v>
      </c>
      <c r="CN287" s="65">
        <f t="shared" si="106"/>
        <v>178.28252064</v>
      </c>
      <c r="CO287" s="65">
        <f t="shared" si="106"/>
        <v>176.3154796</v>
      </c>
      <c r="CP287" s="65">
        <f t="shared" si="106"/>
        <v>181.05925485000003</v>
      </c>
      <c r="CQ287" s="65">
        <f t="shared" si="106"/>
        <v>187.15908864000002</v>
      </c>
      <c r="CR287" s="65">
        <f t="shared" si="106"/>
        <v>191.90250658999997</v>
      </c>
      <c r="CS287" s="65">
        <f t="shared" si="106"/>
        <v>197.32384662000001</v>
      </c>
      <c r="CT287" s="65">
        <f t="shared" si="107"/>
        <v>202.06691918000001</v>
      </c>
      <c r="CU287" s="65">
        <f t="shared" si="107"/>
        <v>208.165955</v>
      </c>
      <c r="CV287" s="65">
        <f t="shared" si="107"/>
        <v>212.90867025999995</v>
      </c>
      <c r="CW287" s="65">
        <f t="shared" si="107"/>
        <v>218.32925996000003</v>
      </c>
      <c r="CX287" s="65">
        <f t="shared" si="107"/>
        <v>223.74965910000003</v>
      </c>
      <c r="CY287" s="65">
        <f t="shared" si="107"/>
        <v>229.16986767999998</v>
      </c>
      <c r="CZ287" s="65">
        <f t="shared" si="107"/>
        <v>233.9118837</v>
      </c>
      <c r="DA287" s="65">
        <f t="shared" si="107"/>
        <v>240.00971670000001</v>
      </c>
      <c r="DB287" s="65">
        <f t="shared" si="107"/>
        <v>244.75136843000001</v>
      </c>
      <c r="DC287" s="65">
        <f t="shared" si="107"/>
        <v>249.49286064</v>
      </c>
      <c r="DD287" s="65">
        <f t="shared" si="107"/>
        <v>255.59010190999999</v>
      </c>
      <c r="DE287" s="65">
        <f t="shared" si="107"/>
        <v>260.33123712000003</v>
      </c>
      <c r="DF287" s="65">
        <f t="shared" si="107"/>
        <v>266.42807379000004</v>
      </c>
      <c r="DG287" s="65">
        <f t="shared" si="107"/>
        <v>271.16885200000002</v>
      </c>
      <c r="DH287" s="65">
        <f t="shared" si="107"/>
        <v>277.26528407000001</v>
      </c>
      <c r="DI287" s="65">
        <f t="shared" si="107"/>
        <v>282.00570527999997</v>
      </c>
      <c r="DJ287" s="65">
        <f t="shared" si="108"/>
        <v>288.10173275000005</v>
      </c>
      <c r="DK287" s="65">
        <f t="shared" si="108"/>
        <v>292.84179696000001</v>
      </c>
      <c r="DL287" s="65">
        <f t="shared" si="108"/>
        <v>297.58169457000002</v>
      </c>
      <c r="DM287" s="65">
        <f t="shared" si="108"/>
        <v>303.67712703999996</v>
      </c>
      <c r="DN287" s="65">
        <f t="shared" si="108"/>
        <v>308.41666764999997</v>
      </c>
      <c r="DO287" s="65">
        <f t="shared" si="108"/>
        <v>314.51169551999999</v>
      </c>
      <c r="DP287" s="65">
        <f t="shared" si="108"/>
        <v>319.25087913000004</v>
      </c>
      <c r="DQ287" s="65">
        <f t="shared" si="108"/>
        <v>325.34550239999999</v>
      </c>
      <c r="DR287" s="65">
        <f t="shared" si="108"/>
        <v>53.574074360000004</v>
      </c>
      <c r="DS287" s="65">
        <f t="shared" si="108"/>
        <v>53.573095549999998</v>
      </c>
      <c r="DT287" s="65">
        <f t="shared" si="108"/>
        <v>54.250283200000005</v>
      </c>
      <c r="DU287" s="65">
        <f t="shared" si="108"/>
        <v>53.571213770000007</v>
      </c>
      <c r="DV287" s="65">
        <f t="shared" si="108"/>
        <v>53.570272880000005</v>
      </c>
      <c r="DW287" s="65">
        <f t="shared" si="108"/>
        <v>54.247424800000005</v>
      </c>
      <c r="DX287" s="65">
        <f t="shared" si="108"/>
        <v>53.568391100000007</v>
      </c>
      <c r="DY287" s="65">
        <f t="shared" si="108"/>
        <v>53.567450210000004</v>
      </c>
      <c r="DZ287" s="65">
        <f t="shared" si="102"/>
        <v>53.566509320000002</v>
      </c>
      <c r="EA287" s="65">
        <f t="shared" si="102"/>
        <v>53.565568430000013</v>
      </c>
      <c r="EB287" s="65">
        <f t="shared" si="102"/>
        <v>53.564627540000011</v>
      </c>
      <c r="EC287" s="65">
        <f t="shared" si="102"/>
        <v>53.563686650000001</v>
      </c>
      <c r="ED287" s="65">
        <f t="shared" si="102"/>
        <v>53.562745759999999</v>
      </c>
      <c r="EE287" s="65">
        <f t="shared" si="102"/>
        <v>53.561804870000003</v>
      </c>
      <c r="EF287" s="65">
        <f t="shared" si="102"/>
        <v>53.560863980000001</v>
      </c>
      <c r="EG287" s="65">
        <f t="shared" si="102"/>
        <v>53.559923880000007</v>
      </c>
      <c r="EH287" s="65">
        <f t="shared" si="102"/>
        <v>54.236945599999999</v>
      </c>
      <c r="EI287" s="65">
        <f t="shared" si="102"/>
        <v>53.558043680000011</v>
      </c>
      <c r="EJ287" s="65">
        <f t="shared" si="102"/>
        <v>53.557103580000003</v>
      </c>
      <c r="EK287" s="65">
        <f t="shared" si="102"/>
        <v>53.556163480000002</v>
      </c>
      <c r="EL287" s="65">
        <f t="shared" si="102"/>
        <v>53.555223380000008</v>
      </c>
      <c r="EM287" s="65">
        <f t="shared" si="102"/>
        <v>53.55428328</v>
      </c>
      <c r="EN287" s="65">
        <f t="shared" si="102"/>
        <v>54.231233600000003</v>
      </c>
      <c r="EO287" s="65">
        <f t="shared" si="102"/>
        <v>53.552403080000005</v>
      </c>
      <c r="EP287" s="65">
        <f t="shared" si="111"/>
        <v>53.551462980000004</v>
      </c>
      <c r="EQ287" s="65">
        <f t="shared" si="111"/>
        <v>53.550522879999995</v>
      </c>
      <c r="ER287" s="65">
        <f t="shared" si="111"/>
        <v>53.549582780000001</v>
      </c>
      <c r="ES287" s="65">
        <f t="shared" si="111"/>
        <v>53.548642680000015</v>
      </c>
      <c r="ET287" s="65">
        <f t="shared" si="111"/>
        <v>54.2255216</v>
      </c>
      <c r="EU287" s="65">
        <f t="shared" si="111"/>
        <v>53.546762480000005</v>
      </c>
      <c r="EV287" s="65">
        <f t="shared" si="111"/>
        <v>-4283.6657903999994</v>
      </c>
      <c r="EW287" s="65">
        <f t="shared" si="111"/>
        <v>174.96400805999997</v>
      </c>
      <c r="EX287" s="65">
        <f t="shared" si="111"/>
        <v>175.63895153000001</v>
      </c>
      <c r="EY287" s="65">
        <f t="shared" si="111"/>
        <v>175.63586683999998</v>
      </c>
      <c r="EZ287" s="65">
        <f t="shared" si="111"/>
        <v>174.95466329999999</v>
      </c>
      <c r="FA287" s="65">
        <f t="shared" si="111"/>
        <v>175.62969745999999</v>
      </c>
      <c r="FB287" s="65">
        <f t="shared" si="111"/>
        <v>175.62661276999998</v>
      </c>
      <c r="FC287" s="65">
        <f t="shared" si="111"/>
        <v>174.94544495999997</v>
      </c>
      <c r="FD287" s="65">
        <f t="shared" si="111"/>
        <v>175.62044338999999</v>
      </c>
      <c r="FE287" s="65">
        <f t="shared" si="111"/>
        <v>175.61735870000001</v>
      </c>
      <c r="FF287" s="65">
        <f t="shared" si="109"/>
        <v>174.93622662000001</v>
      </c>
      <c r="FG287" s="65">
        <f t="shared" si="99"/>
        <v>175.61118931999997</v>
      </c>
      <c r="FH287" s="65">
        <f t="shared" si="112"/>
        <v>175.60810462999999</v>
      </c>
      <c r="FI287" s="65">
        <f t="shared" si="112"/>
        <v>175.60501994000003</v>
      </c>
      <c r="FJ287" s="65">
        <f t="shared" si="112"/>
        <v>174.9239355</v>
      </c>
      <c r="FK287" s="65">
        <f t="shared" si="112"/>
        <v>175.59885055999999</v>
      </c>
      <c r="FL287" s="65">
        <f t="shared" si="112"/>
        <v>175.59576587000001</v>
      </c>
      <c r="FM287" s="65">
        <f t="shared" si="112"/>
        <v>175.59268377000001</v>
      </c>
      <c r="FN287" s="65">
        <f t="shared" si="112"/>
        <v>174.91164953999998</v>
      </c>
      <c r="FO287" s="65">
        <f t="shared" si="112"/>
        <v>174.90857933999999</v>
      </c>
      <c r="FP287" s="65">
        <f t="shared" si="112"/>
        <v>174.90550913999999</v>
      </c>
      <c r="FQ287" s="65">
        <f t="shared" si="112"/>
        <v>175.58035537000001</v>
      </c>
      <c r="FR287" s="65">
        <f t="shared" si="112"/>
        <v>175.57727327000001</v>
      </c>
      <c r="FS287" s="65">
        <f t="shared" si="112"/>
        <v>175.57419117000001</v>
      </c>
      <c r="FT287" s="65">
        <f t="shared" si="112"/>
        <v>174.89322833999998</v>
      </c>
      <c r="FU287" s="65">
        <f t="shared" si="112"/>
        <v>174.89015813999998</v>
      </c>
      <c r="FV287" s="65">
        <f t="shared" si="112"/>
        <v>174.88708794000001</v>
      </c>
      <c r="FW287" s="65">
        <f t="shared" si="112"/>
        <v>175.56186277</v>
      </c>
      <c r="FX287" s="65">
        <f t="shared" si="110"/>
        <v>175.55878067</v>
      </c>
      <c r="FY287" s="65">
        <f t="shared" si="110"/>
        <v>175.55569856999998</v>
      </c>
      <c r="FZ287" s="65">
        <f t="shared" si="110"/>
        <v>174.87480713999997</v>
      </c>
      <c r="GA287" s="65">
        <f t="shared" si="110"/>
        <v>33.907870000000003</v>
      </c>
      <c r="GB287" s="65"/>
    </row>
    <row r="288" spans="2:184" x14ac:dyDescent="0.2">
      <c r="B288" t="s">
        <v>48</v>
      </c>
      <c r="C288" s="65">
        <f t="shared" si="94"/>
        <v>4355776.0442557791</v>
      </c>
      <c r="D288" s="65">
        <f t="shared" si="94"/>
        <v>4353891.0011632005</v>
      </c>
      <c r="E288" s="65">
        <f t="shared" si="94"/>
        <v>4350540.3872397998</v>
      </c>
      <c r="F288" s="65">
        <f t="shared" si="94"/>
        <v>4345609.0855494598</v>
      </c>
      <c r="G288" s="65">
        <f t="shared" si="94"/>
        <v>4346395.5542847607</v>
      </c>
      <c r="H288" s="65">
        <f t="shared" si="94"/>
        <v>4349704.3674112</v>
      </c>
      <c r="I288" s="65">
        <f t="shared" si="94"/>
        <v>4349319.5899550905</v>
      </c>
      <c r="J288" s="65">
        <f t="shared" si="94"/>
        <v>4353586.4253744604</v>
      </c>
      <c r="K288" s="65">
        <f t="shared" ref="K288:Z293" si="113">SUMIFS(K$6:K$205,$A$6:$A$205,$B288,$B$6:$B$205,$B$208)*SUMIFS(K$6:K$205,$A$6:$A$205,$B288,$B$6:$B$205,$B$209)/100</f>
        <v>4639412.3493927</v>
      </c>
      <c r="L288" s="65">
        <f t="shared" si="113"/>
        <v>4731541.3524693996</v>
      </c>
      <c r="M288" s="65">
        <f t="shared" si="113"/>
        <v>4734317.4317608206</v>
      </c>
      <c r="N288" s="65">
        <f t="shared" si="113"/>
        <v>4737482.6589226499</v>
      </c>
      <c r="O288" s="65">
        <f t="shared" si="113"/>
        <v>4741672.4330968</v>
      </c>
      <c r="P288" s="65">
        <f t="shared" si="113"/>
        <v>4748617.20736128</v>
      </c>
      <c r="Q288" s="65">
        <f t="shared" si="113"/>
        <v>4751674.8569386806</v>
      </c>
      <c r="R288" s="65">
        <f t="shared" si="113"/>
        <v>4750417.8085541101</v>
      </c>
      <c r="S288" s="65">
        <f t="shared" si="113"/>
        <v>4751018.0124796005</v>
      </c>
      <c r="T288" s="65">
        <f t="shared" si="113"/>
        <v>4755879.7899647402</v>
      </c>
      <c r="U288" s="65">
        <f t="shared" si="113"/>
        <v>4758896.4425006397</v>
      </c>
      <c r="V288" s="65">
        <f t="shared" si="113"/>
        <v>4771223.0293020401</v>
      </c>
      <c r="W288" s="65">
        <f t="shared" si="113"/>
        <v>4765324.5848671999</v>
      </c>
      <c r="X288" s="65">
        <f t="shared" si="113"/>
        <v>4761439.8141268203</v>
      </c>
      <c r="Y288" s="65">
        <f t="shared" si="113"/>
        <v>4760927.2327108411</v>
      </c>
      <c r="Z288" s="65">
        <f t="shared" si="113"/>
        <v>4687553.3369645402</v>
      </c>
      <c r="AA288" s="65">
        <f t="shared" si="103"/>
        <v>4684936.0765664503</v>
      </c>
      <c r="AB288" s="65">
        <f t="shared" si="103"/>
        <v>4681638.8055172004</v>
      </c>
      <c r="AC288" s="65">
        <f t="shared" si="103"/>
        <v>4248086.0686734999</v>
      </c>
      <c r="AD288" s="65">
        <f t="shared" si="103"/>
        <v>4251206.2697179196</v>
      </c>
      <c r="AE288" s="65">
        <f t="shared" si="103"/>
        <v>4253359.5622314997</v>
      </c>
      <c r="AF288" s="65">
        <f t="shared" si="103"/>
        <v>4275913.67196918</v>
      </c>
      <c r="AG288" s="65">
        <f t="shared" si="103"/>
        <v>4378693.0846328996</v>
      </c>
      <c r="AH288" s="65">
        <f t="shared" si="103"/>
        <v>4398844.2148369597</v>
      </c>
      <c r="AI288" s="65">
        <f t="shared" si="104"/>
        <v>4419010.4174952693</v>
      </c>
      <c r="AJ288" s="65">
        <f t="shared" si="104"/>
        <v>4431371.7018128391</v>
      </c>
      <c r="AK288" s="65">
        <f t="shared" si="104"/>
        <v>4494531.5266862502</v>
      </c>
      <c r="AL288" s="65">
        <f t="shared" si="104"/>
        <v>4516144.7362140808</v>
      </c>
      <c r="AM288" s="65">
        <f t="shared" si="104"/>
        <v>4548131.5835919604</v>
      </c>
      <c r="AN288" s="65">
        <f t="shared" si="104"/>
        <v>4626481.1618123995</v>
      </c>
      <c r="AO288" s="65">
        <f t="shared" si="104"/>
        <v>4361140.327672719</v>
      </c>
      <c r="AP288" s="65">
        <f t="shared" si="104"/>
        <v>4290736.6841296796</v>
      </c>
      <c r="AQ288" s="65">
        <f t="shared" si="104"/>
        <v>4181881.5831951201</v>
      </c>
      <c r="AR288" s="65">
        <f t="shared" si="104"/>
        <v>4209172.2689392809</v>
      </c>
      <c r="AS288" s="65">
        <f t="shared" si="104"/>
        <v>4297388.4513163492</v>
      </c>
      <c r="AT288" s="65">
        <f t="shared" si="104"/>
        <v>4319858.2878783606</v>
      </c>
      <c r="AU288" s="65">
        <f t="shared" si="104"/>
        <v>4348458.9485676102</v>
      </c>
      <c r="AV288" s="65">
        <f t="shared" si="104"/>
        <v>4371160.1832721196</v>
      </c>
      <c r="AW288" s="65">
        <f t="shared" si="104"/>
        <v>4398668.5997849395</v>
      </c>
      <c r="AX288" s="65">
        <f t="shared" ref="AX288:BM293" si="114">SUMIFS(AX$6:AX$205,$A$6:$A$205,$B288,$B$6:$B$205,$B$208)*SUMIFS(AX$6:AX$205,$A$6:$A$205,$B288,$B$6:$B$205,$B$209)/100</f>
        <v>4426623.0597029999</v>
      </c>
      <c r="AY288" s="65">
        <f t="shared" si="114"/>
        <v>4458324.4041974405</v>
      </c>
      <c r="AZ288" s="65">
        <f t="shared" si="114"/>
        <v>4530228.0666708695</v>
      </c>
      <c r="BA288" s="65">
        <f t="shared" si="114"/>
        <v>4569179.2464371892</v>
      </c>
      <c r="BB288" s="65">
        <f t="shared" si="114"/>
        <v>3979433.2895818199</v>
      </c>
      <c r="BC288" s="65">
        <f t="shared" si="114"/>
        <v>4019677.2305024997</v>
      </c>
      <c r="BD288" s="65">
        <f t="shared" si="114"/>
        <v>4126589.7374893795</v>
      </c>
      <c r="BE288" s="65">
        <f t="shared" si="114"/>
        <v>4156852.6202431796</v>
      </c>
      <c r="BF288" s="65">
        <f t="shared" si="114"/>
        <v>4194910.7067107996</v>
      </c>
      <c r="BG288" s="65">
        <f t="shared" si="114"/>
        <v>4666267.5244528195</v>
      </c>
      <c r="BH288" s="65">
        <f t="shared" si="114"/>
        <v>4667665.8761298303</v>
      </c>
      <c r="BI288" s="65">
        <f t="shared" si="114"/>
        <v>4693215.8148029186</v>
      </c>
      <c r="BJ288" s="65">
        <f t="shared" si="114"/>
        <v>4731857.8939541792</v>
      </c>
      <c r="BK288" s="65">
        <f t="shared" si="114"/>
        <v>4671255.2025276599</v>
      </c>
      <c r="BL288" s="65">
        <f t="shared" si="114"/>
        <v>4678490.0985769201</v>
      </c>
      <c r="BM288" s="65">
        <f t="shared" si="114"/>
        <v>4690154.4309239499</v>
      </c>
      <c r="BN288" s="65">
        <f t="shared" si="105"/>
        <v>4696667.3975564996</v>
      </c>
      <c r="BO288" s="65">
        <f t="shared" si="101"/>
        <v>4664505.9593678704</v>
      </c>
      <c r="BP288" s="65">
        <f t="shared" si="101"/>
        <v>5409731.6994419992</v>
      </c>
      <c r="BQ288" s="65">
        <f t="shared" si="101"/>
        <v>5404735.5100139203</v>
      </c>
      <c r="BR288" s="65">
        <f t="shared" si="101"/>
        <v>5417493.7130349204</v>
      </c>
      <c r="BS288" s="65">
        <f t="shared" si="101"/>
        <v>5426752.4834020212</v>
      </c>
      <c r="BT288" s="65">
        <f t="shared" si="101"/>
        <v>5336732.2823020006</v>
      </c>
      <c r="BU288" s="65">
        <f t="shared" si="101"/>
        <v>5582185.6602939703</v>
      </c>
      <c r="BV288" s="65">
        <f t="shared" si="101"/>
        <v>5590667.0059326002</v>
      </c>
      <c r="BW288" s="65">
        <f t="shared" si="101"/>
        <v>5539320.7968672002</v>
      </c>
      <c r="BX288" s="65">
        <f t="shared" si="101"/>
        <v>5547401.8874491192</v>
      </c>
      <c r="BY288" s="65">
        <f t="shared" si="101"/>
        <v>5555471.7432338987</v>
      </c>
      <c r="BZ288" s="65">
        <f t="shared" si="101"/>
        <v>5581298.2170205601</v>
      </c>
      <c r="CA288" s="65">
        <f t="shared" si="101"/>
        <v>5590142.7279630993</v>
      </c>
      <c r="CB288" s="65">
        <f t="shared" si="101"/>
        <v>5597873.0053249309</v>
      </c>
      <c r="CC288" s="65">
        <f t="shared" si="101"/>
        <v>5604084.4634037996</v>
      </c>
      <c r="CD288" s="65">
        <f t="shared" si="106"/>
        <v>5558559.20113122</v>
      </c>
      <c r="CE288" s="65">
        <f t="shared" si="106"/>
        <v>5560296.7831312204</v>
      </c>
      <c r="CF288" s="65">
        <f t="shared" si="106"/>
        <v>6192390.5744645605</v>
      </c>
      <c r="CG288" s="65">
        <f t="shared" si="106"/>
        <v>6195885.2801442491</v>
      </c>
      <c r="CH288" s="65">
        <f t="shared" si="106"/>
        <v>6198700.6796008004</v>
      </c>
      <c r="CI288" s="65">
        <f t="shared" si="106"/>
        <v>6072470.7730671596</v>
      </c>
      <c r="CJ288" s="65">
        <f t="shared" si="106"/>
        <v>6075126.4341309611</v>
      </c>
      <c r="CK288" s="65">
        <f t="shared" si="106"/>
        <v>6049743.4554437995</v>
      </c>
      <c r="CL288" s="65">
        <f t="shared" si="106"/>
        <v>6079695.8914155886</v>
      </c>
      <c r="CM288" s="65">
        <f t="shared" si="106"/>
        <v>6091366.2720184801</v>
      </c>
      <c r="CN288" s="65">
        <f t="shared" si="106"/>
        <v>6112209.297909</v>
      </c>
      <c r="CO288" s="65">
        <f t="shared" si="106"/>
        <v>6120929.6098645106</v>
      </c>
      <c r="CP288" s="65">
        <f t="shared" si="106"/>
        <v>6133690.8003351996</v>
      </c>
      <c r="CQ288" s="65">
        <f t="shared" si="106"/>
        <v>6212390.744513249</v>
      </c>
      <c r="CR288" s="65">
        <f t="shared" si="106"/>
        <v>6222289.8662337093</v>
      </c>
      <c r="CS288" s="65">
        <f t="shared" ref="CS288:DH293" si="115">SUMIFS(CS$6:CS$205,$A$6:$A$205,$B288,$B$6:$B$205,$B$208)*SUMIFS(CS$6:CS$205,$A$6:$A$205,$B288,$B$6:$B$205,$B$209)/100</f>
        <v>6233318.1111976393</v>
      </c>
      <c r="CT288" s="65">
        <f t="shared" si="115"/>
        <v>5509905.4523819396</v>
      </c>
      <c r="CU288" s="65">
        <f t="shared" si="115"/>
        <v>5523955.5629706001</v>
      </c>
      <c r="CV288" s="65">
        <f t="shared" si="115"/>
        <v>4510939.8613176001</v>
      </c>
      <c r="CW288" s="65">
        <f t="shared" si="115"/>
        <v>4403230.3505654791</v>
      </c>
      <c r="CX288" s="65">
        <f t="shared" si="115"/>
        <v>4513179.3572113598</v>
      </c>
      <c r="CY288" s="65">
        <f t="shared" si="115"/>
        <v>4420280.1968693994</v>
      </c>
      <c r="CZ288" s="65">
        <f t="shared" si="115"/>
        <v>4431496.158694081</v>
      </c>
      <c r="DA288" s="65">
        <f t="shared" si="115"/>
        <v>4441493.9987286404</v>
      </c>
      <c r="DB288" s="65">
        <f t="shared" si="115"/>
        <v>4452253.9277998395</v>
      </c>
      <c r="DC288" s="65">
        <f t="shared" si="115"/>
        <v>4459491.786978689</v>
      </c>
      <c r="DD288" s="65">
        <f t="shared" si="115"/>
        <v>4454118.6408277806</v>
      </c>
      <c r="DE288" s="65">
        <f t="shared" si="115"/>
        <v>4468303.1130054994</v>
      </c>
      <c r="DF288" s="65">
        <f t="shared" si="115"/>
        <v>4487108.87896288</v>
      </c>
      <c r="DG288" s="65">
        <f t="shared" si="115"/>
        <v>4505350.1308007501</v>
      </c>
      <c r="DH288" s="65">
        <f t="shared" si="115"/>
        <v>4523557.9396044798</v>
      </c>
      <c r="DI288" s="65">
        <f t="shared" si="107"/>
        <v>4537519.343945981</v>
      </c>
      <c r="DJ288" s="65">
        <f t="shared" si="108"/>
        <v>4554690.28899696</v>
      </c>
      <c r="DK288" s="65">
        <f t="shared" si="108"/>
        <v>4570853.6943112798</v>
      </c>
      <c r="DL288" s="65">
        <f t="shared" si="108"/>
        <v>4545898.5690011997</v>
      </c>
      <c r="DM288" s="65">
        <f t="shared" si="108"/>
        <v>4725254.6319404999</v>
      </c>
      <c r="DN288" s="65">
        <f t="shared" si="108"/>
        <v>4742009.7024698993</v>
      </c>
      <c r="DO288" s="65">
        <f t="shared" si="108"/>
        <v>4788550.8337876005</v>
      </c>
      <c r="DP288" s="65">
        <f t="shared" si="108"/>
        <v>4877773.86070449</v>
      </c>
      <c r="DQ288" s="65">
        <f t="shared" si="108"/>
        <v>4852547.0785260014</v>
      </c>
      <c r="DR288" s="65">
        <f t="shared" si="108"/>
        <v>4856272.2463725004</v>
      </c>
      <c r="DS288" s="65">
        <f t="shared" si="108"/>
        <v>4867489.2671219995</v>
      </c>
      <c r="DT288" s="65">
        <f t="shared" si="108"/>
        <v>4859691.8256275207</v>
      </c>
      <c r="DU288" s="65">
        <f t="shared" si="108"/>
        <v>4800961.7987869801</v>
      </c>
      <c r="DV288" s="65">
        <f t="shared" si="108"/>
        <v>4812007.4287730698</v>
      </c>
      <c r="DW288" s="65">
        <f t="shared" si="108"/>
        <v>4822403.6817435594</v>
      </c>
      <c r="DX288" s="65">
        <f t="shared" si="108"/>
        <v>4835767.2124059908</v>
      </c>
      <c r="DY288" s="65">
        <f t="shared" ref="DY288:EA293" si="116">SUMIFS(DY$6:DY$205,$A$6:$A$205,$B288,$B$6:$B$205,$B$208)*SUMIFS(DY$6:DY$205,$A$6:$A$205,$B288,$B$6:$B$205,$B$209)/100</f>
        <v>4849530.6479914803</v>
      </c>
      <c r="DZ288" s="65">
        <f t="shared" si="116"/>
        <v>6011511.0683824001</v>
      </c>
      <c r="EA288" s="65">
        <f t="shared" si="116"/>
        <v>6172205.1484852405</v>
      </c>
      <c r="EB288" s="65">
        <f t="shared" si="102"/>
        <v>6189774.1087633194</v>
      </c>
      <c r="EC288" s="65">
        <f t="shared" si="102"/>
        <v>6203250.4724900899</v>
      </c>
      <c r="ED288" s="65">
        <f t="shared" si="102"/>
        <v>6160757.5439312998</v>
      </c>
      <c r="EE288" s="65">
        <f t="shared" si="102"/>
        <v>6166089.9888388505</v>
      </c>
      <c r="EF288" s="65">
        <f t="shared" si="102"/>
        <v>6181501.99816023</v>
      </c>
      <c r="EG288" s="65">
        <f t="shared" si="102"/>
        <v>6195129.4675188614</v>
      </c>
      <c r="EH288" s="65">
        <f t="shared" si="102"/>
        <v>6208773.9760991987</v>
      </c>
      <c r="EI288" s="65">
        <f t="shared" si="102"/>
        <v>6218552.1013373397</v>
      </c>
      <c r="EJ288" s="65">
        <f t="shared" si="102"/>
        <v>6225697.5939312009</v>
      </c>
      <c r="EK288" s="65">
        <f t="shared" si="102"/>
        <v>6232557.9379590796</v>
      </c>
      <c r="EL288" s="65">
        <f t="shared" si="102"/>
        <v>6231535.1778372601</v>
      </c>
      <c r="EM288" s="65">
        <f t="shared" si="102"/>
        <v>6149910.5011304403</v>
      </c>
      <c r="EN288" s="65">
        <f t="shared" si="102"/>
        <v>6132651.8448237004</v>
      </c>
      <c r="EO288" s="65">
        <f t="shared" si="102"/>
        <v>6139324.7527203206</v>
      </c>
      <c r="EP288" s="65">
        <f t="shared" si="111"/>
        <v>6188138.7933644997</v>
      </c>
      <c r="EQ288" s="65">
        <f t="shared" si="111"/>
        <v>6157244.5034699999</v>
      </c>
      <c r="ER288" s="65">
        <f t="shared" si="111"/>
        <v>6142283.5073968805</v>
      </c>
      <c r="ES288" s="65">
        <f t="shared" si="111"/>
        <v>6125755.514793749</v>
      </c>
      <c r="ET288" s="65">
        <f t="shared" si="111"/>
        <v>6063111.09963468</v>
      </c>
      <c r="EU288" s="65">
        <f t="shared" si="111"/>
        <v>6075670.0069341604</v>
      </c>
      <c r="EV288" s="65">
        <f t="shared" si="111"/>
        <v>6071818.128819461</v>
      </c>
      <c r="EW288" s="65">
        <f t="shared" si="111"/>
        <v>6087477.6203274997</v>
      </c>
      <c r="EX288" s="65">
        <f t="shared" si="111"/>
        <v>6106672.4642640306</v>
      </c>
      <c r="EY288" s="65">
        <f t="shared" si="111"/>
        <v>6121771.9194544004</v>
      </c>
      <c r="EZ288" s="65">
        <f t="shared" si="111"/>
        <v>6148628.7602634607</v>
      </c>
      <c r="FA288" s="65">
        <f t="shared" si="111"/>
        <v>6177183.59762784</v>
      </c>
      <c r="FB288" s="65">
        <f t="shared" si="111"/>
        <v>6569963.4157245504</v>
      </c>
      <c r="FC288" s="65">
        <f t="shared" si="111"/>
        <v>7569512.0308039812</v>
      </c>
      <c r="FD288" s="65">
        <f t="shared" si="111"/>
        <v>7563752.7607388403</v>
      </c>
      <c r="FE288" s="65">
        <f t="shared" si="111"/>
        <v>7532262.7573802397</v>
      </c>
      <c r="FF288" s="65">
        <f t="shared" si="109"/>
        <v>7527262.4918538807</v>
      </c>
      <c r="FG288" s="65">
        <f t="shared" si="99"/>
        <v>7539639.5168235004</v>
      </c>
      <c r="FH288" s="65">
        <f t="shared" si="112"/>
        <v>7612942.3812787104</v>
      </c>
      <c r="FI288" s="65">
        <f t="shared" si="112"/>
        <v>7622955.8988867216</v>
      </c>
      <c r="FJ288" s="65">
        <f t="shared" si="112"/>
        <v>7632298.0665063011</v>
      </c>
      <c r="FK288" s="65">
        <f t="shared" si="112"/>
        <v>7642990.915927479</v>
      </c>
      <c r="FL288" s="65">
        <f t="shared" si="112"/>
        <v>7652927.5145396003</v>
      </c>
      <c r="FM288" s="65">
        <f t="shared" si="112"/>
        <v>7663018.1057192991</v>
      </c>
      <c r="FN288" s="65">
        <f t="shared" si="112"/>
        <v>7672352.3628069004</v>
      </c>
      <c r="FO288" s="65">
        <f t="shared" si="112"/>
        <v>7686747.2424088204</v>
      </c>
      <c r="FP288" s="65">
        <f t="shared" si="112"/>
        <v>7694209.6563710095</v>
      </c>
      <c r="FQ288" s="65">
        <f t="shared" si="112"/>
        <v>7767763.6510816002</v>
      </c>
      <c r="FR288" s="65">
        <f t="shared" si="112"/>
        <v>7772744.2582339505</v>
      </c>
      <c r="FS288" s="65">
        <f t="shared" si="112"/>
        <v>7779931.2372811185</v>
      </c>
      <c r="FT288" s="65">
        <f t="shared" si="112"/>
        <v>7787262.8304106202</v>
      </c>
      <c r="FU288" s="65">
        <f t="shared" si="112"/>
        <v>7790117.0918632606</v>
      </c>
      <c r="FV288" s="65">
        <f t="shared" si="112"/>
        <v>7790069.8810892701</v>
      </c>
      <c r="FW288" s="65">
        <f t="shared" si="112"/>
        <v>7789702.1661397396</v>
      </c>
      <c r="FX288" s="65">
        <f t="shared" si="110"/>
        <v>7737277.4752267115</v>
      </c>
      <c r="FY288" s="65">
        <f t="shared" si="110"/>
        <v>7769663.5531597184</v>
      </c>
      <c r="FZ288" s="65">
        <f t="shared" si="110"/>
        <v>7796888.4526022002</v>
      </c>
      <c r="GA288" s="65">
        <f t="shared" si="110"/>
        <v>7799968.0750000803</v>
      </c>
      <c r="GB288" s="65"/>
    </row>
    <row r="289" spans="2:185" s="29" customFormat="1" x14ac:dyDescent="0.2">
      <c r="B289" s="29" t="s">
        <v>93</v>
      </c>
      <c r="C289" s="65">
        <f t="shared" ref="C289:R293" si="117">SUMIFS(C$6:C$205,$A$6:$A$205,$B289,$B$6:$B$205,$B$208)*SUMIFS(C$6:C$205,$A$6:$A$205,$B289,$B$6:$B$205,$B$209)/100</f>
        <v>2909202.4009167599</v>
      </c>
      <c r="D289" s="65">
        <f t="shared" si="117"/>
        <v>2772322.45076625</v>
      </c>
      <c r="E289" s="65">
        <f t="shared" si="117"/>
        <v>3005847.8470534794</v>
      </c>
      <c r="F289" s="65">
        <f t="shared" si="117"/>
        <v>2993164.9944600896</v>
      </c>
      <c r="G289" s="65">
        <f t="shared" si="117"/>
        <v>2980808.1000759602</v>
      </c>
      <c r="H289" s="65">
        <f t="shared" si="117"/>
        <v>2988083.7370269601</v>
      </c>
      <c r="I289" s="65">
        <f t="shared" si="117"/>
        <v>2965800.1382542495</v>
      </c>
      <c r="J289" s="65">
        <f t="shared" si="117"/>
        <v>2974715.3680966799</v>
      </c>
      <c r="K289" s="65">
        <f t="shared" si="117"/>
        <v>2982223.0768081998</v>
      </c>
      <c r="L289" s="65">
        <f t="shared" si="117"/>
        <v>2967476.0833363794</v>
      </c>
      <c r="M289" s="65">
        <f t="shared" si="117"/>
        <v>2960655.3158396101</v>
      </c>
      <c r="N289" s="65">
        <f t="shared" si="117"/>
        <v>2938007.84700588</v>
      </c>
      <c r="O289" s="65">
        <f t="shared" si="117"/>
        <v>2930049.9572200198</v>
      </c>
      <c r="P289" s="65">
        <f t="shared" si="117"/>
        <v>2911307.8496840703</v>
      </c>
      <c r="Q289" s="65">
        <f t="shared" si="117"/>
        <v>2941837.6908738995</v>
      </c>
      <c r="R289" s="65">
        <f t="shared" si="117"/>
        <v>2961284.3120901599</v>
      </c>
      <c r="S289" s="65">
        <f t="shared" si="113"/>
        <v>3004317.8891524398</v>
      </c>
      <c r="T289" s="65">
        <f t="shared" si="113"/>
        <v>2987071.2851378</v>
      </c>
      <c r="U289" s="65">
        <f t="shared" si="113"/>
        <v>3002657.0106110601</v>
      </c>
      <c r="V289" s="65">
        <f t="shared" si="113"/>
        <v>2990843.3036318403</v>
      </c>
      <c r="W289" s="65">
        <f t="shared" si="113"/>
        <v>2997463.8688761597</v>
      </c>
      <c r="X289" s="65">
        <f t="shared" si="113"/>
        <v>3012904.6909888498</v>
      </c>
      <c r="Y289" s="65">
        <f t="shared" si="113"/>
        <v>8698165.3331646491</v>
      </c>
      <c r="Z289" s="65">
        <f t="shared" si="113"/>
        <v>8619856.9162153192</v>
      </c>
      <c r="AA289" s="65">
        <f t="shared" si="103"/>
        <v>2886667.6033177502</v>
      </c>
      <c r="AB289" s="65">
        <f t="shared" si="103"/>
        <v>2915947.1328125601</v>
      </c>
      <c r="AC289" s="65">
        <f t="shared" si="103"/>
        <v>2910938.1523635602</v>
      </c>
      <c r="AD289" s="65">
        <f t="shared" si="103"/>
        <v>2907943.0120948795</v>
      </c>
      <c r="AE289" s="65">
        <f t="shared" si="103"/>
        <v>2956943.7392366999</v>
      </c>
      <c r="AF289" s="65">
        <f t="shared" si="103"/>
        <v>2972493.10988465</v>
      </c>
      <c r="AG289" s="65">
        <f t="shared" si="103"/>
        <v>3365507.9322383995</v>
      </c>
      <c r="AH289" s="65">
        <f t="shared" ref="AH289:AW293" si="118">SUMIFS(AH$6:AH$205,$A$6:$A$205,$B289,$B$6:$B$205,$B$208)*SUMIFS(AH$6:AH$205,$A$6:$A$205,$B289,$B$6:$B$205,$B$209)/100</f>
        <v>3274519.2391065401</v>
      </c>
      <c r="AI289" s="65">
        <f t="shared" si="118"/>
        <v>3037983.9862269596</v>
      </c>
      <c r="AJ289" s="65">
        <f t="shared" si="118"/>
        <v>3087659.8436438697</v>
      </c>
      <c r="AK289" s="65">
        <f t="shared" si="118"/>
        <v>3357964.8184538297</v>
      </c>
      <c r="AL289" s="65">
        <f t="shared" si="118"/>
        <v>3339978.7966713505</v>
      </c>
      <c r="AM289" s="65">
        <f t="shared" si="118"/>
        <v>3342512.2987132994</v>
      </c>
      <c r="AN289" s="65">
        <f t="shared" si="118"/>
        <v>3364989.1357988203</v>
      </c>
      <c r="AO289" s="65">
        <f t="shared" si="118"/>
        <v>3376314.2130425</v>
      </c>
      <c r="AP289" s="65">
        <f t="shared" si="118"/>
        <v>3379708.4657133003</v>
      </c>
      <c r="AQ289" s="65">
        <f t="shared" si="118"/>
        <v>3652889.0464079995</v>
      </c>
      <c r="AR289" s="65">
        <f t="shared" si="118"/>
        <v>3694135.5393274794</v>
      </c>
      <c r="AS289" s="65">
        <f t="shared" si="118"/>
        <v>3734659.5839976305</v>
      </c>
      <c r="AT289" s="65">
        <f t="shared" si="118"/>
        <v>3797603.2342619505</v>
      </c>
      <c r="AU289" s="65">
        <f t="shared" si="118"/>
        <v>3773224.1288359207</v>
      </c>
      <c r="AV289" s="65">
        <f t="shared" si="118"/>
        <v>3781401.2946459996</v>
      </c>
      <c r="AW289" s="65">
        <f t="shared" si="118"/>
        <v>3799560.5065832995</v>
      </c>
      <c r="AX289" s="65">
        <f t="shared" si="114"/>
        <v>3954421.7732428801</v>
      </c>
      <c r="AY289" s="65">
        <f t="shared" si="114"/>
        <v>3880762.9735613</v>
      </c>
      <c r="AZ289" s="65">
        <f t="shared" si="114"/>
        <v>3889663.1759187002</v>
      </c>
      <c r="BA289" s="65">
        <f t="shared" si="114"/>
        <v>3901517.2048274102</v>
      </c>
      <c r="BB289" s="65">
        <f t="shared" si="114"/>
        <v>3880905.4146060799</v>
      </c>
      <c r="BC289" s="65">
        <f t="shared" si="114"/>
        <v>3956503.3887749999</v>
      </c>
      <c r="BD289" s="65">
        <f t="shared" si="114"/>
        <v>4020444.2775234794</v>
      </c>
      <c r="BE289" s="65">
        <f t="shared" si="114"/>
        <v>4044395.31076494</v>
      </c>
      <c r="BF289" s="65">
        <f t="shared" si="114"/>
        <v>4050346.1162520405</v>
      </c>
      <c r="BG289" s="65">
        <f t="shared" si="114"/>
        <v>4024702.4470003606</v>
      </c>
      <c r="BH289" s="65">
        <f t="shared" si="114"/>
        <v>3989648.6742543196</v>
      </c>
      <c r="BI289" s="65">
        <f t="shared" si="114"/>
        <v>3982402.7645403598</v>
      </c>
      <c r="BJ289" s="65">
        <f t="shared" si="114"/>
        <v>3990883.3700111997</v>
      </c>
      <c r="BK289" s="65">
        <f t="shared" si="114"/>
        <v>3601989.7285618498</v>
      </c>
      <c r="BL289" s="65">
        <f t="shared" si="114"/>
        <v>3619179.2930369996</v>
      </c>
      <c r="BM289" s="65">
        <f t="shared" si="114"/>
        <v>3624377.7857256909</v>
      </c>
      <c r="BN289" s="65">
        <f t="shared" si="105"/>
        <v>3629378.0626373203</v>
      </c>
      <c r="BO289" s="65">
        <f t="shared" si="101"/>
        <v>3679225.66711233</v>
      </c>
      <c r="BP289" s="65">
        <f t="shared" si="101"/>
        <v>3696564.7504433901</v>
      </c>
      <c r="BQ289" s="65">
        <f t="shared" si="101"/>
        <v>3698372.5258420003</v>
      </c>
      <c r="BR289" s="65">
        <f t="shared" si="101"/>
        <v>3704094.1804666799</v>
      </c>
      <c r="BS289" s="65">
        <f t="shared" si="101"/>
        <v>3737917.3535224502</v>
      </c>
      <c r="BT289" s="65">
        <f t="shared" si="101"/>
        <v>3760105.6154442299</v>
      </c>
      <c r="BU289" s="65">
        <f t="shared" si="101"/>
        <v>3464930.90289312</v>
      </c>
      <c r="BV289" s="65">
        <f t="shared" si="101"/>
        <v>3437664.4611715199</v>
      </c>
      <c r="BW289" s="65">
        <f t="shared" si="101"/>
        <v>3244448.5098423301</v>
      </c>
      <c r="BX289" s="65">
        <f t="shared" si="101"/>
        <v>3202803.5446498501</v>
      </c>
      <c r="BY289" s="65">
        <f t="shared" si="101"/>
        <v>3233163.5833743899</v>
      </c>
      <c r="BZ289" s="65">
        <f t="shared" si="101"/>
        <v>3211000.7236238997</v>
      </c>
      <c r="CA289" s="65">
        <f t="shared" si="101"/>
        <v>3205508.3875084799</v>
      </c>
      <c r="CB289" s="65">
        <f t="shared" ref="CB289:CQ293" si="119">SUMIFS(CB$6:CB$205,$A$6:$A$205,$B289,$B$6:$B$205,$B$208)*SUMIFS(CB$6:CB$205,$A$6:$A$205,$B289,$B$6:$B$205,$B$209)/100</f>
        <v>3244976.1488385592</v>
      </c>
      <c r="CC289" s="65">
        <f t="shared" si="119"/>
        <v>3321436.5518310396</v>
      </c>
      <c r="CD289" s="65">
        <f t="shared" si="119"/>
        <v>3325737.4052489097</v>
      </c>
      <c r="CE289" s="65">
        <f t="shared" si="119"/>
        <v>3348104.1885899995</v>
      </c>
      <c r="CF289" s="65">
        <f t="shared" si="119"/>
        <v>3409651.6584810298</v>
      </c>
      <c r="CG289" s="65">
        <f t="shared" si="119"/>
        <v>3432319.9377931803</v>
      </c>
      <c r="CH289" s="65">
        <f t="shared" si="119"/>
        <v>3446817.9413863895</v>
      </c>
      <c r="CI289" s="65">
        <f t="shared" si="119"/>
        <v>3528626.3903788803</v>
      </c>
      <c r="CJ289" s="65">
        <f t="shared" si="119"/>
        <v>3556617.9373516799</v>
      </c>
      <c r="CK289" s="65">
        <f t="shared" si="119"/>
        <v>3856016.1017174493</v>
      </c>
      <c r="CL289" s="65">
        <f t="shared" si="119"/>
        <v>3930120.20637677</v>
      </c>
      <c r="CM289" s="65">
        <f t="shared" si="119"/>
        <v>3937350.8900492401</v>
      </c>
      <c r="CN289" s="65">
        <f t="shared" si="119"/>
        <v>3965679.33379156</v>
      </c>
      <c r="CO289" s="65">
        <f t="shared" si="119"/>
        <v>4061986.8037028001</v>
      </c>
      <c r="CP289" s="65">
        <f t="shared" si="119"/>
        <v>4275082.5082706008</v>
      </c>
      <c r="CQ289" s="65">
        <f t="shared" si="119"/>
        <v>4313341.95821176</v>
      </c>
      <c r="CR289" s="65">
        <f t="shared" ref="CR289:DG293" si="120">SUMIFS(CR$6:CR$205,$A$6:$A$205,$B289,$B$6:$B$205,$B$208)*SUMIFS(CR$6:CR$205,$A$6:$A$205,$B289,$B$6:$B$205,$B$209)/100</f>
        <v>4296750.9192319605</v>
      </c>
      <c r="CS289" s="65">
        <f t="shared" si="120"/>
        <v>4036610.4739732402</v>
      </c>
      <c r="CT289" s="65">
        <f t="shared" si="120"/>
        <v>4061833.2462857603</v>
      </c>
      <c r="CU289" s="65">
        <f t="shared" si="120"/>
        <v>4080545.7776009501</v>
      </c>
      <c r="CV289" s="65">
        <f t="shared" si="120"/>
        <v>3811839.6499282001</v>
      </c>
      <c r="CW289" s="65">
        <f t="shared" si="120"/>
        <v>3799931.3736342997</v>
      </c>
      <c r="CX289" s="65">
        <f t="shared" si="120"/>
        <v>3805824.4615425002</v>
      </c>
      <c r="CY289" s="65">
        <f t="shared" si="120"/>
        <v>3885730.1864359998</v>
      </c>
      <c r="CZ289" s="65">
        <f t="shared" si="120"/>
        <v>3927964.8022451098</v>
      </c>
      <c r="DA289" s="65">
        <f t="shared" si="120"/>
        <v>4164061.4500839198</v>
      </c>
      <c r="DB289" s="65">
        <f t="shared" si="120"/>
        <v>4236877.9352125898</v>
      </c>
      <c r="DC289" s="65">
        <f t="shared" si="120"/>
        <v>4245454.7460374497</v>
      </c>
      <c r="DD289" s="65">
        <f t="shared" si="120"/>
        <v>4261491.0125776799</v>
      </c>
      <c r="DE289" s="65">
        <f t="shared" si="120"/>
        <v>4290805.8115053596</v>
      </c>
      <c r="DF289" s="65">
        <f t="shared" si="120"/>
        <v>4171858.5083954101</v>
      </c>
      <c r="DG289" s="65">
        <f t="shared" si="120"/>
        <v>4218743.2992581399</v>
      </c>
      <c r="DH289" s="65">
        <f t="shared" si="115"/>
        <v>4246988.8193978993</v>
      </c>
      <c r="DI289" s="65">
        <f t="shared" si="107"/>
        <v>4266718.3641302101</v>
      </c>
      <c r="DJ289" s="65">
        <f t="shared" ref="DJ289:DY293" si="121">SUMIFS(DJ$6:DJ$205,$A$6:$A$205,$B289,$B$6:$B$205,$B$208)*SUMIFS(DJ$6:DJ$205,$A$6:$A$205,$B289,$B$6:$B$205,$B$209)/100</f>
        <v>4273342.90636185</v>
      </c>
      <c r="DK289" s="65">
        <f t="shared" si="121"/>
        <v>4272678.2896598503</v>
      </c>
      <c r="DL289" s="65">
        <f t="shared" si="121"/>
        <v>4287073.1861825995</v>
      </c>
      <c r="DM289" s="65">
        <f t="shared" si="121"/>
        <v>4189314.6158469603</v>
      </c>
      <c r="DN289" s="65">
        <f t="shared" si="121"/>
        <v>4203123.4629526492</v>
      </c>
      <c r="DO289" s="65">
        <f t="shared" si="121"/>
        <v>3979937.7625642</v>
      </c>
      <c r="DP289" s="65">
        <f t="shared" si="121"/>
        <v>3991434.3670591996</v>
      </c>
      <c r="DQ289" s="65">
        <f t="shared" si="121"/>
        <v>4094683.0056893397</v>
      </c>
      <c r="DR289" s="65">
        <f t="shared" si="121"/>
        <v>4027621.2491829605</v>
      </c>
      <c r="DS289" s="65">
        <f t="shared" si="121"/>
        <v>3961426.07256077</v>
      </c>
      <c r="DT289" s="65">
        <f t="shared" si="121"/>
        <v>3609408.5570432697</v>
      </c>
      <c r="DU289" s="65">
        <f t="shared" si="121"/>
        <v>3610870.4143841504</v>
      </c>
      <c r="DV289" s="65">
        <f t="shared" si="121"/>
        <v>3639979.06288965</v>
      </c>
      <c r="DW289" s="65">
        <f t="shared" si="121"/>
        <v>3854022.95374654</v>
      </c>
      <c r="DX289" s="65">
        <f t="shared" si="121"/>
        <v>3837397.3010119307</v>
      </c>
      <c r="DY289" s="65">
        <f t="shared" si="121"/>
        <v>3840356.0449650004</v>
      </c>
      <c r="DZ289" s="65">
        <f t="shared" si="116"/>
        <v>4113449.8566915598</v>
      </c>
      <c r="EA289" s="65">
        <f t="shared" si="116"/>
        <v>3851015.8610520898</v>
      </c>
      <c r="EB289" s="65">
        <f t="shared" si="102"/>
        <v>3847843.0240425002</v>
      </c>
      <c r="EC289" s="65">
        <f t="shared" si="102"/>
        <v>3726994.7131520999</v>
      </c>
      <c r="ED289" s="65">
        <f t="shared" si="102"/>
        <v>3718751.5360622895</v>
      </c>
      <c r="EE289" s="65">
        <f t="shared" si="102"/>
        <v>3702042.1186530497</v>
      </c>
      <c r="EF289" s="65">
        <f t="shared" si="102"/>
        <v>3411007.3770393003</v>
      </c>
      <c r="EG289" s="65">
        <f t="shared" si="102"/>
        <v>3420314.48576272</v>
      </c>
      <c r="EH289" s="65">
        <f t="shared" si="102"/>
        <v>3437849.7785141701</v>
      </c>
      <c r="EI289" s="65">
        <f t="shared" si="102"/>
        <v>3420185.6968841199</v>
      </c>
      <c r="EJ289" s="65">
        <f t="shared" si="102"/>
        <v>3330906.6042945599</v>
      </c>
      <c r="EK289" s="65">
        <f t="shared" si="102"/>
        <v>2753488.6434061998</v>
      </c>
      <c r="EL289" s="65">
        <f t="shared" si="102"/>
        <v>2744650.1215357203</v>
      </c>
      <c r="EM289" s="65">
        <f t="shared" si="102"/>
        <v>2730121.1902999799</v>
      </c>
      <c r="EN289" s="65">
        <f t="shared" si="102"/>
        <v>2716714.6648246502</v>
      </c>
      <c r="EO289" s="65">
        <f t="shared" si="102"/>
        <v>2918364.6222423906</v>
      </c>
      <c r="EP289" s="65">
        <f t="shared" si="111"/>
        <v>2877691.6678658403</v>
      </c>
      <c r="EQ289" s="65">
        <f t="shared" si="111"/>
        <v>2874167.4613033198</v>
      </c>
      <c r="ER289" s="65">
        <f t="shared" si="111"/>
        <v>2369417.0970114004</v>
      </c>
      <c r="ES289" s="65">
        <f t="shared" si="111"/>
        <v>2355512.53790109</v>
      </c>
      <c r="ET289" s="65">
        <f t="shared" si="111"/>
        <v>2267666.1095914803</v>
      </c>
      <c r="EU289" s="65">
        <f t="shared" si="111"/>
        <v>2201648.9991397201</v>
      </c>
      <c r="EV289" s="65">
        <f t="shared" si="111"/>
        <v>2180429.9569625803</v>
      </c>
      <c r="EW289" s="65">
        <f t="shared" si="111"/>
        <v>2198437.4268039004</v>
      </c>
      <c r="EX289" s="65">
        <f t="shared" si="111"/>
        <v>2142903.1771294801</v>
      </c>
      <c r="EY289" s="65">
        <f t="shared" si="111"/>
        <v>2248725.9530477999</v>
      </c>
      <c r="EZ289" s="65">
        <f t="shared" si="111"/>
        <v>2142533.5399196399</v>
      </c>
      <c r="FA289" s="65">
        <f t="shared" si="111"/>
        <v>1988581.7593543201</v>
      </c>
      <c r="FB289" s="65">
        <f t="shared" si="111"/>
        <v>1987023.3538966202</v>
      </c>
      <c r="FC289" s="65">
        <f t="shared" si="111"/>
        <v>1983464.4447334001</v>
      </c>
      <c r="FD289" s="65">
        <f t="shared" si="111"/>
        <v>1967796.66134604</v>
      </c>
      <c r="FE289" s="65">
        <f t="shared" si="111"/>
        <v>1944176.1409969002</v>
      </c>
      <c r="FF289" s="65">
        <f t="shared" si="109"/>
        <v>1955937.9285698398</v>
      </c>
      <c r="FG289" s="65">
        <f t="shared" si="99"/>
        <v>2007584.0088875999</v>
      </c>
      <c r="FH289" s="65">
        <f t="shared" si="112"/>
        <v>2018795.8902132001</v>
      </c>
      <c r="FI289" s="65">
        <f t="shared" si="112"/>
        <v>2010011.1341513498</v>
      </c>
      <c r="FJ289" s="65">
        <f t="shared" si="112"/>
        <v>2028130.7230543599</v>
      </c>
      <c r="FK289" s="65">
        <f t="shared" si="112"/>
        <v>2001011.9194737002</v>
      </c>
      <c r="FL289" s="65">
        <f t="shared" si="112"/>
        <v>1976110.40759875</v>
      </c>
      <c r="FM289" s="65">
        <f t="shared" si="112"/>
        <v>1998087.95725714</v>
      </c>
      <c r="FN289" s="65">
        <f t="shared" si="112"/>
        <v>2027347.35334362</v>
      </c>
      <c r="FO289" s="65">
        <f t="shared" si="112"/>
        <v>2260771.97669208</v>
      </c>
      <c r="FP289" s="65">
        <f t="shared" si="112"/>
        <v>2248964.29152124</v>
      </c>
      <c r="FQ289" s="65">
        <f t="shared" si="112"/>
        <v>2227752.3664907999</v>
      </c>
      <c r="FR289" s="65">
        <f t="shared" si="112"/>
        <v>2205538.2764219199</v>
      </c>
      <c r="FS289" s="65">
        <f t="shared" si="112"/>
        <v>2069764.82244935</v>
      </c>
      <c r="FT289" s="65">
        <f t="shared" si="112"/>
        <v>2051599.5990666898</v>
      </c>
      <c r="FU289" s="65">
        <f t="shared" si="112"/>
        <v>2054130.6109327599</v>
      </c>
      <c r="FV289" s="65">
        <f t="shared" si="112"/>
        <v>2090502.1325409298</v>
      </c>
      <c r="FW289" s="65">
        <f t="shared" si="112"/>
        <v>2097187.9519217596</v>
      </c>
      <c r="FX289" s="65">
        <f t="shared" si="110"/>
        <v>2140281.8981834999</v>
      </c>
      <c r="FY289" s="65">
        <f t="shared" si="110"/>
        <v>2146147.0422731997</v>
      </c>
      <c r="FZ289" s="65">
        <f t="shared" si="110"/>
        <v>2168388.4712936999</v>
      </c>
      <c r="GA289" s="65">
        <f t="shared" si="110"/>
        <v>2109602.4316948499</v>
      </c>
      <c r="GB289" s="65"/>
    </row>
    <row r="290" spans="2:185" x14ac:dyDescent="0.2">
      <c r="B290" t="s">
        <v>55</v>
      </c>
      <c r="C290" s="65">
        <f t="shared" si="117"/>
        <v>20525846.96036493</v>
      </c>
      <c r="D290" s="65">
        <f t="shared" si="117"/>
        <v>20528527.9906836</v>
      </c>
      <c r="E290" s="65">
        <f t="shared" si="117"/>
        <v>20932047.565413602</v>
      </c>
      <c r="F290" s="65">
        <f t="shared" si="117"/>
        <v>20856510.819034241</v>
      </c>
      <c r="G290" s="65">
        <f t="shared" si="117"/>
        <v>20753270.344172467</v>
      </c>
      <c r="H290" s="65">
        <f t="shared" si="117"/>
        <v>20823299.876244251</v>
      </c>
      <c r="I290" s="65">
        <f t="shared" si="117"/>
        <v>20833483.231634039</v>
      </c>
      <c r="J290" s="65">
        <f t="shared" si="117"/>
        <v>20697515.684594061</v>
      </c>
      <c r="K290" s="65">
        <f t="shared" si="117"/>
        <v>20665052.433246579</v>
      </c>
      <c r="L290" s="65">
        <f t="shared" si="117"/>
        <v>20634344.4144952</v>
      </c>
      <c r="M290" s="65">
        <f t="shared" si="117"/>
        <v>20539433.448267721</v>
      </c>
      <c r="N290" s="65">
        <f t="shared" si="117"/>
        <v>20452303.00391664</v>
      </c>
      <c r="O290" s="65">
        <f t="shared" si="117"/>
        <v>20539888.141710397</v>
      </c>
      <c r="P290" s="65">
        <f t="shared" si="117"/>
        <v>20545192.831428718</v>
      </c>
      <c r="Q290" s="65">
        <f t="shared" si="117"/>
        <v>20428968.969400249</v>
      </c>
      <c r="R290" s="65">
        <f t="shared" si="117"/>
        <v>20243542.510639362</v>
      </c>
      <c r="S290" s="65">
        <f t="shared" si="113"/>
        <v>20346930.281977598</v>
      </c>
      <c r="T290" s="65">
        <f t="shared" si="113"/>
        <v>20242201.588853039</v>
      </c>
      <c r="U290" s="65">
        <f t="shared" si="113"/>
        <v>20132483.651217308</v>
      </c>
      <c r="V290" s="65">
        <f t="shared" si="113"/>
        <v>20229939.567667622</v>
      </c>
      <c r="W290" s="65">
        <f t="shared" si="113"/>
        <v>20199322.94357175</v>
      </c>
      <c r="X290" s="65">
        <f t="shared" si="113"/>
        <v>20026556.380234241</v>
      </c>
      <c r="Y290" s="65">
        <f t="shared" si="113"/>
        <v>19879610.345794946</v>
      </c>
      <c r="Z290" s="65">
        <f t="shared" si="113"/>
        <v>19859973.22662219</v>
      </c>
      <c r="AA290" s="65">
        <f t="shared" ref="AA290:AP293" si="122">SUMIFS(AA$6:AA$205,$A$6:$A$205,$B290,$B$6:$B$205,$B$208)*SUMIFS(AA$6:AA$205,$A$6:$A$205,$B290,$B$6:$B$205,$B$209)/100</f>
        <v>18459674.923843011</v>
      </c>
      <c r="AB290" s="65">
        <f t="shared" si="122"/>
        <v>17084946.331147589</v>
      </c>
      <c r="AC290" s="65">
        <f t="shared" si="122"/>
        <v>17238518.034230076</v>
      </c>
      <c r="AD290" s="65">
        <f t="shared" si="122"/>
        <v>17401146.116172001</v>
      </c>
      <c r="AE290" s="65">
        <f t="shared" si="122"/>
        <v>17349125.842294201</v>
      </c>
      <c r="AF290" s="65">
        <f t="shared" si="122"/>
        <v>17424103.655366801</v>
      </c>
      <c r="AG290" s="65">
        <f t="shared" si="122"/>
        <v>17574957.269525923</v>
      </c>
      <c r="AH290" s="65">
        <f t="shared" si="122"/>
        <v>17547645.23074507</v>
      </c>
      <c r="AI290" s="65">
        <f t="shared" si="122"/>
        <v>17109446.63724288</v>
      </c>
      <c r="AJ290" s="65">
        <f t="shared" si="122"/>
        <v>17349181.711625122</v>
      </c>
      <c r="AK290" s="65">
        <f t="shared" si="122"/>
        <v>17470415.815426208</v>
      </c>
      <c r="AL290" s="65">
        <f t="shared" si="122"/>
        <v>17455924.146891497</v>
      </c>
      <c r="AM290" s="65">
        <f t="shared" si="122"/>
        <v>17529413.867119439</v>
      </c>
      <c r="AN290" s="65">
        <f t="shared" si="122"/>
        <v>17588929.757468302</v>
      </c>
      <c r="AO290" s="65">
        <f t="shared" si="122"/>
        <v>17618907.83627414</v>
      </c>
      <c r="AP290" s="65">
        <f t="shared" si="122"/>
        <v>17655466.219346151</v>
      </c>
      <c r="AQ290" s="65">
        <f t="shared" si="118"/>
        <v>17792552.395268019</v>
      </c>
      <c r="AR290" s="65">
        <f t="shared" si="118"/>
        <v>17917797.32985305</v>
      </c>
      <c r="AS290" s="65">
        <f t="shared" si="118"/>
        <v>17916291.492730081</v>
      </c>
      <c r="AT290" s="65">
        <f t="shared" si="118"/>
        <v>18020208.085513502</v>
      </c>
      <c r="AU290" s="65">
        <f t="shared" si="118"/>
        <v>18083317.21500095</v>
      </c>
      <c r="AV290" s="65">
        <f t="shared" si="118"/>
        <v>18176065.927088279</v>
      </c>
      <c r="AW290" s="65">
        <f t="shared" si="118"/>
        <v>18280249.743661478</v>
      </c>
      <c r="AX290" s="65">
        <f t="shared" si="114"/>
        <v>18522751.9041024</v>
      </c>
      <c r="AY290" s="65">
        <f t="shared" si="114"/>
        <v>18670550.840667218</v>
      </c>
      <c r="AZ290" s="65">
        <f t="shared" si="114"/>
        <v>18697493.435337719</v>
      </c>
      <c r="BA290" s="65">
        <f t="shared" si="114"/>
        <v>18875679.442466877</v>
      </c>
      <c r="BB290" s="65">
        <f t="shared" si="114"/>
        <v>19070409.733755659</v>
      </c>
      <c r="BC290" s="65">
        <f t="shared" si="114"/>
        <v>19106125.168166503</v>
      </c>
      <c r="BD290" s="65">
        <f t="shared" si="114"/>
        <v>19189623.600089598</v>
      </c>
      <c r="BE290" s="65">
        <f t="shared" si="114"/>
        <v>19396416.052869212</v>
      </c>
      <c r="BF290" s="65">
        <f t="shared" si="114"/>
        <v>19542245.779469911</v>
      </c>
      <c r="BG290" s="65">
        <f t="shared" si="114"/>
        <v>19524792.940424122</v>
      </c>
      <c r="BH290" s="65">
        <f t="shared" si="114"/>
        <v>19978037.402796101</v>
      </c>
      <c r="BI290" s="65">
        <f t="shared" si="114"/>
        <v>20062582.556207784</v>
      </c>
      <c r="BJ290" s="65">
        <f t="shared" si="114"/>
        <v>20144387.394930422</v>
      </c>
      <c r="BK290" s="65">
        <f t="shared" si="114"/>
        <v>20132642.327688929</v>
      </c>
      <c r="BL290" s="65">
        <f t="shared" si="114"/>
        <v>20193397.944839548</v>
      </c>
      <c r="BM290" s="65">
        <f t="shared" si="114"/>
        <v>20256751.56913314</v>
      </c>
      <c r="BN290" s="65">
        <f t="shared" si="105"/>
        <v>20614063.605976149</v>
      </c>
      <c r="BO290" s="65">
        <f t="shared" ref="BO290:CD293" si="123">SUMIFS(BO$6:BO$205,$A$6:$A$205,$B290,$B$6:$B$205,$B$208)*SUMIFS(BO$6:BO$205,$A$6:$A$205,$B290,$B$6:$B$205,$B$209)/100</f>
        <v>20640114.19362006</v>
      </c>
      <c r="BP290" s="65">
        <f t="shared" si="123"/>
        <v>20633019.558343362</v>
      </c>
      <c r="BQ290" s="65">
        <f t="shared" si="123"/>
        <v>20617933.08273102</v>
      </c>
      <c r="BR290" s="65">
        <f t="shared" si="123"/>
        <v>20610751.96109527</v>
      </c>
      <c r="BS290" s="65">
        <f t="shared" si="123"/>
        <v>20777296.996407002</v>
      </c>
      <c r="BT290" s="65">
        <f t="shared" si="123"/>
        <v>20846145.69136392</v>
      </c>
      <c r="BU290" s="65">
        <f t="shared" si="123"/>
        <v>20988295.613414455</v>
      </c>
      <c r="BV290" s="65">
        <f t="shared" si="123"/>
        <v>20969957.375690401</v>
      </c>
      <c r="BW290" s="65">
        <f t="shared" si="123"/>
        <v>20909751.402934682</v>
      </c>
      <c r="BX290" s="65">
        <f t="shared" si="123"/>
        <v>20817384.098769441</v>
      </c>
      <c r="BY290" s="65">
        <f t="shared" si="123"/>
        <v>20727678.56343377</v>
      </c>
      <c r="BZ290" s="65">
        <f t="shared" si="123"/>
        <v>20784558.903050698</v>
      </c>
      <c r="CA290" s="65">
        <f t="shared" si="123"/>
        <v>20778961.632782038</v>
      </c>
      <c r="CB290" s="65">
        <f t="shared" si="123"/>
        <v>20701107.267533902</v>
      </c>
      <c r="CC290" s="65">
        <f t="shared" si="123"/>
        <v>20698291.94083878</v>
      </c>
      <c r="CD290" s="65">
        <f t="shared" si="123"/>
        <v>20651765.343432959</v>
      </c>
      <c r="CE290" s="65">
        <f t="shared" si="119"/>
        <v>20618822.25643076</v>
      </c>
      <c r="CF290" s="65">
        <f t="shared" si="119"/>
        <v>20578739.080434039</v>
      </c>
      <c r="CG290" s="65">
        <f t="shared" si="119"/>
        <v>20696463.655292481</v>
      </c>
      <c r="CH290" s="65">
        <f t="shared" si="119"/>
        <v>20758674.542417869</v>
      </c>
      <c r="CI290" s="65">
        <f t="shared" si="119"/>
        <v>20668680.437293071</v>
      </c>
      <c r="CJ290" s="65">
        <f t="shared" si="119"/>
        <v>20670062.98566043</v>
      </c>
      <c r="CK290" s="65">
        <f t="shared" si="119"/>
        <v>20658693.879020892</v>
      </c>
      <c r="CL290" s="65">
        <f t="shared" si="119"/>
        <v>20630996.773970798</v>
      </c>
      <c r="CM290" s="65">
        <f t="shared" si="119"/>
        <v>20551449.129254278</v>
      </c>
      <c r="CN290" s="65">
        <f t="shared" si="119"/>
        <v>20634546.462140482</v>
      </c>
      <c r="CO290" s="65">
        <f t="shared" si="119"/>
        <v>20695223.510891348</v>
      </c>
      <c r="CP290" s="65">
        <f t="shared" si="119"/>
        <v>20754545.920319248</v>
      </c>
      <c r="CQ290" s="65">
        <f t="shared" si="119"/>
        <v>20813310.704274323</v>
      </c>
      <c r="CR290" s="65">
        <f t="shared" si="120"/>
        <v>20658162.5643261</v>
      </c>
      <c r="CS290" s="65">
        <f t="shared" si="120"/>
        <v>20648391.81374646</v>
      </c>
      <c r="CT290" s="65">
        <f t="shared" si="120"/>
        <v>20624179.97303557</v>
      </c>
      <c r="CU290" s="65">
        <f t="shared" si="120"/>
        <v>20807242.298720159</v>
      </c>
      <c r="CV290" s="65">
        <f t="shared" si="120"/>
        <v>19555482.203259472</v>
      </c>
      <c r="CW290" s="65">
        <f t="shared" si="120"/>
        <v>19496992.84121792</v>
      </c>
      <c r="CX290" s="65">
        <f t="shared" si="120"/>
        <v>19509874.662739981</v>
      </c>
      <c r="CY290" s="65">
        <f t="shared" si="120"/>
        <v>20415834.072215602</v>
      </c>
      <c r="CZ290" s="65">
        <f t="shared" si="120"/>
        <v>20403720.204654802</v>
      </c>
      <c r="DA290" s="65">
        <f t="shared" si="120"/>
        <v>20394026.347327996</v>
      </c>
      <c r="DB290" s="65">
        <f t="shared" si="120"/>
        <v>20594899.11963287</v>
      </c>
      <c r="DC290" s="65">
        <f t="shared" si="120"/>
        <v>20685653.888884392</v>
      </c>
      <c r="DD290" s="65">
        <f t="shared" si="120"/>
        <v>20572908.66228088</v>
      </c>
      <c r="DE290" s="65">
        <f t="shared" si="120"/>
        <v>20618019.652629379</v>
      </c>
      <c r="DF290" s="65">
        <f t="shared" si="120"/>
        <v>20598325.668884601</v>
      </c>
      <c r="DG290" s="65">
        <f t="shared" si="120"/>
        <v>20564233.907207128</v>
      </c>
      <c r="DH290" s="65">
        <f t="shared" si="115"/>
        <v>20551510.493250098</v>
      </c>
      <c r="DI290" s="65">
        <f t="shared" si="107"/>
        <v>20759908.070328161</v>
      </c>
      <c r="DJ290" s="65">
        <f t="shared" si="121"/>
        <v>20797347.962211061</v>
      </c>
      <c r="DK290" s="65">
        <f t="shared" si="121"/>
        <v>20736365.77322033</v>
      </c>
      <c r="DL290" s="65">
        <f t="shared" si="121"/>
        <v>20806582.540496107</v>
      </c>
      <c r="DM290" s="65">
        <f t="shared" si="121"/>
        <v>20886796.387059119</v>
      </c>
      <c r="DN290" s="65">
        <f t="shared" si="121"/>
        <v>20900798.911224522</v>
      </c>
      <c r="DO290" s="65">
        <f t="shared" si="121"/>
        <v>20923688.7935821</v>
      </c>
      <c r="DP290" s="65">
        <f t="shared" si="121"/>
        <v>21209051.766806319</v>
      </c>
      <c r="DQ290" s="65">
        <f t="shared" si="121"/>
        <v>21358335.750383399</v>
      </c>
      <c r="DR290" s="65">
        <f t="shared" si="121"/>
        <v>21995010.92585732</v>
      </c>
      <c r="DS290" s="65">
        <f t="shared" si="121"/>
        <v>21972979.52823111</v>
      </c>
      <c r="DT290" s="65">
        <f t="shared" si="121"/>
        <v>22112406.968799353</v>
      </c>
      <c r="DU290" s="65">
        <f t="shared" si="121"/>
        <v>22101596.658761878</v>
      </c>
      <c r="DV290" s="65">
        <f t="shared" si="121"/>
        <v>22088634.88360228</v>
      </c>
      <c r="DW290" s="65">
        <f t="shared" si="121"/>
        <v>22380497.66539064</v>
      </c>
      <c r="DX290" s="65">
        <f t="shared" si="121"/>
        <v>22520068.38775418</v>
      </c>
      <c r="DY290" s="65">
        <f t="shared" si="121"/>
        <v>22488158.477522921</v>
      </c>
      <c r="DZ290" s="65">
        <f t="shared" si="116"/>
        <v>23922048.736374799</v>
      </c>
      <c r="EA290" s="65">
        <f t="shared" si="116"/>
        <v>23982854.840643931</v>
      </c>
      <c r="EB290" s="65">
        <f t="shared" si="102"/>
        <v>23996943.409743004</v>
      </c>
      <c r="EC290" s="65">
        <f t="shared" si="102"/>
        <v>23046306.574243389</v>
      </c>
      <c r="ED290" s="65">
        <f t="shared" si="102"/>
        <v>23255922.23169579</v>
      </c>
      <c r="EE290" s="65">
        <f t="shared" si="102"/>
        <v>22834482.787709165</v>
      </c>
      <c r="EF290" s="65">
        <f t="shared" si="102"/>
        <v>22890427.972654961</v>
      </c>
      <c r="EG290" s="65">
        <f t="shared" si="102"/>
        <v>22918203.954529561</v>
      </c>
      <c r="EH290" s="65">
        <f t="shared" si="102"/>
        <v>23128936.691663999</v>
      </c>
      <c r="EI290" s="65">
        <f t="shared" si="102"/>
        <v>23112944.150867101</v>
      </c>
      <c r="EJ290" s="65">
        <f t="shared" si="102"/>
        <v>23165282.970245946</v>
      </c>
      <c r="EK290" s="65">
        <f t="shared" si="102"/>
        <v>23406314.180978142</v>
      </c>
      <c r="EL290" s="65">
        <f t="shared" si="102"/>
        <v>23561123.15373579</v>
      </c>
      <c r="EM290" s="65">
        <f t="shared" si="102"/>
        <v>23358427.495291349</v>
      </c>
      <c r="EN290" s="65">
        <f t="shared" si="102"/>
        <v>23420056.743082799</v>
      </c>
      <c r="EO290" s="65">
        <f t="shared" si="102"/>
        <v>23511241.442166783</v>
      </c>
      <c r="EP290" s="65">
        <f t="shared" si="111"/>
        <v>23428417.981415302</v>
      </c>
      <c r="EQ290" s="65">
        <f t="shared" si="111"/>
        <v>23348601.700275749</v>
      </c>
      <c r="ER290" s="65">
        <f t="shared" si="111"/>
        <v>23511833.680689897</v>
      </c>
      <c r="ES290" s="65">
        <f t="shared" si="111"/>
        <v>23555883.680363923</v>
      </c>
      <c r="ET290" s="65">
        <f t="shared" si="111"/>
        <v>23465569.426171403</v>
      </c>
      <c r="EU290" s="65">
        <f t="shared" si="111"/>
        <v>23630214.143908478</v>
      </c>
      <c r="EV290" s="65">
        <f t="shared" si="111"/>
        <v>23615969.174827501</v>
      </c>
      <c r="EW290" s="65">
        <f t="shared" si="111"/>
        <v>23747558.408746339</v>
      </c>
      <c r="EX290" s="65">
        <f t="shared" si="111"/>
        <v>23638468.118536439</v>
      </c>
      <c r="EY290" s="65">
        <f t="shared" si="111"/>
        <v>23730071.452722877</v>
      </c>
      <c r="EZ290" s="65">
        <f t="shared" si="111"/>
        <v>23860594.764599457</v>
      </c>
      <c r="FA290" s="65">
        <f t="shared" si="111"/>
        <v>23817298.025793921</v>
      </c>
      <c r="FB290" s="65">
        <f t="shared" si="111"/>
        <v>19854738.647571601</v>
      </c>
      <c r="FC290" s="65">
        <f t="shared" si="111"/>
        <v>19922360.339868482</v>
      </c>
      <c r="FD290" s="65">
        <f t="shared" si="111"/>
        <v>19921342.425860036</v>
      </c>
      <c r="FE290" s="65">
        <f t="shared" si="111"/>
        <v>19914830.58880122</v>
      </c>
      <c r="FF290" s="65">
        <f t="shared" si="109"/>
        <v>20109786.99878484</v>
      </c>
      <c r="FG290" s="65">
        <f t="shared" si="99"/>
        <v>20217641.467410181</v>
      </c>
      <c r="FH290" s="65">
        <f t="shared" si="112"/>
        <v>20310058.343796339</v>
      </c>
      <c r="FI290" s="65">
        <f t="shared" si="112"/>
        <v>20438393.935609799</v>
      </c>
      <c r="FJ290" s="65">
        <f t="shared" si="112"/>
        <v>20607160.275249392</v>
      </c>
      <c r="FK290" s="65">
        <f t="shared" si="112"/>
        <v>20703173.124617461</v>
      </c>
      <c r="FL290" s="65">
        <f t="shared" si="112"/>
        <v>20768398.540845059</v>
      </c>
      <c r="FM290" s="65">
        <f t="shared" si="112"/>
        <v>21147997.587995246</v>
      </c>
      <c r="FN290" s="65">
        <f t="shared" si="112"/>
        <v>21587406.230486296</v>
      </c>
      <c r="FO290" s="65">
        <f t="shared" si="112"/>
        <v>21520195.058688</v>
      </c>
      <c r="FP290" s="65">
        <f t="shared" si="112"/>
        <v>21575796.431676403</v>
      </c>
      <c r="FQ290" s="65">
        <f t="shared" si="112"/>
        <v>21737165.321171816</v>
      </c>
      <c r="FR290" s="65">
        <f t="shared" si="112"/>
        <v>21790136.590400163</v>
      </c>
      <c r="FS290" s="65">
        <f t="shared" si="112"/>
        <v>21838173.469521578</v>
      </c>
      <c r="FT290" s="65">
        <f t="shared" si="112"/>
        <v>21821602.608610138</v>
      </c>
      <c r="FU290" s="65">
        <f t="shared" si="112"/>
        <v>22202633.649689004</v>
      </c>
      <c r="FV290" s="65">
        <f t="shared" si="112"/>
        <v>22169076.087644987</v>
      </c>
      <c r="FW290" s="65">
        <f t="shared" si="112"/>
        <v>22287790.019146301</v>
      </c>
      <c r="FX290" s="65">
        <f t="shared" si="110"/>
        <v>22278083.968637422</v>
      </c>
      <c r="FY290" s="65">
        <f t="shared" si="110"/>
        <v>22282707.868079163</v>
      </c>
      <c r="FZ290" s="65">
        <f t="shared" si="110"/>
        <v>22265537.446764361</v>
      </c>
      <c r="GA290" s="65">
        <f t="shared" si="110"/>
        <v>22486124.684858516</v>
      </c>
      <c r="GB290" s="65"/>
    </row>
    <row r="291" spans="2:185" x14ac:dyDescent="0.2">
      <c r="B291" t="s">
        <v>54</v>
      </c>
      <c r="C291" s="65">
        <f t="shared" si="117"/>
        <v>-580148.00247050007</v>
      </c>
      <c r="D291" s="65">
        <f t="shared" si="117"/>
        <v>-633538.49458642001</v>
      </c>
      <c r="E291" s="65">
        <f t="shared" si="117"/>
        <v>-568028.25520185009</v>
      </c>
      <c r="F291" s="65">
        <f t="shared" si="117"/>
        <v>-566481.77249298</v>
      </c>
      <c r="G291" s="65">
        <f t="shared" si="117"/>
        <v>-564775.39511085011</v>
      </c>
      <c r="H291" s="65">
        <f t="shared" si="117"/>
        <v>-238270.26152149998</v>
      </c>
      <c r="I291" s="65">
        <f t="shared" si="117"/>
        <v>-237874.79091839999</v>
      </c>
      <c r="J291" s="65">
        <f t="shared" si="117"/>
        <v>-237156.20119333998</v>
      </c>
      <c r="K291" s="65">
        <f t="shared" si="117"/>
        <v>-236200.00073701999</v>
      </c>
      <c r="L291" s="65">
        <f t="shared" si="117"/>
        <v>-235157.63403748002</v>
      </c>
      <c r="M291" s="65">
        <f t="shared" si="117"/>
        <v>1356424.16115612</v>
      </c>
      <c r="N291" s="65">
        <f t="shared" si="117"/>
        <v>1356351.9955790499</v>
      </c>
      <c r="O291" s="65">
        <f t="shared" si="117"/>
        <v>1364502.1868252798</v>
      </c>
      <c r="P291" s="65">
        <f t="shared" si="117"/>
        <v>1363342.7332781199</v>
      </c>
      <c r="Q291" s="65">
        <f t="shared" si="117"/>
        <v>1482880.0335428498</v>
      </c>
      <c r="R291" s="65">
        <f t="shared" si="117"/>
        <v>1481925.9567063001</v>
      </c>
      <c r="S291" s="65">
        <f t="shared" si="113"/>
        <v>1480971.8147712499</v>
      </c>
      <c r="T291" s="65">
        <f t="shared" si="113"/>
        <v>1480461.35951433</v>
      </c>
      <c r="U291" s="65">
        <f t="shared" si="113"/>
        <v>1477779.9653278599</v>
      </c>
      <c r="V291" s="65">
        <f t="shared" si="113"/>
        <v>-278504.54808784003</v>
      </c>
      <c r="W291" s="65">
        <f t="shared" si="113"/>
        <v>858745.92099939997</v>
      </c>
      <c r="X291" s="65">
        <f t="shared" si="113"/>
        <v>857902.54212116997</v>
      </c>
      <c r="Y291" s="65">
        <f t="shared" si="113"/>
        <v>-244930.66280267001</v>
      </c>
      <c r="Z291" s="65">
        <f t="shared" si="113"/>
        <v>-246673.86212478005</v>
      </c>
      <c r="AA291" s="65">
        <f t="shared" si="122"/>
        <v>-247610.05518307001</v>
      </c>
      <c r="AB291" s="65">
        <f t="shared" si="122"/>
        <v>-816450.54337379988</v>
      </c>
      <c r="AC291" s="65">
        <f t="shared" si="122"/>
        <v>-819348.15144468006</v>
      </c>
      <c r="AD291" s="65">
        <f t="shared" si="122"/>
        <v>-823233.19647380011</v>
      </c>
      <c r="AE291" s="65">
        <f t="shared" si="122"/>
        <v>-824270.80121747998</v>
      </c>
      <c r="AF291" s="65">
        <f t="shared" si="122"/>
        <v>-818073.62506554986</v>
      </c>
      <c r="AG291" s="65">
        <f t="shared" si="122"/>
        <v>-881267.09459180001</v>
      </c>
      <c r="AH291" s="65">
        <f t="shared" si="122"/>
        <v>-886554.85744163988</v>
      </c>
      <c r="AI291" s="65">
        <f t="shared" si="122"/>
        <v>-948315.48310191999</v>
      </c>
      <c r="AJ291" s="65">
        <f t="shared" si="122"/>
        <v>-927907.82825774001</v>
      </c>
      <c r="AK291" s="65">
        <f t="shared" si="122"/>
        <v>-861843.80780730012</v>
      </c>
      <c r="AL291" s="65">
        <f t="shared" si="122"/>
        <v>-1180656.7134275199</v>
      </c>
      <c r="AM291" s="65">
        <f t="shared" si="122"/>
        <v>-1182424.7144730599</v>
      </c>
      <c r="AN291" s="65">
        <f t="shared" si="122"/>
        <v>-1178518.1215766398</v>
      </c>
      <c r="AO291" s="65">
        <f t="shared" si="122"/>
        <v>-1175459.6578923701</v>
      </c>
      <c r="AP291" s="65">
        <f t="shared" si="122"/>
        <v>-1172441.3412660002</v>
      </c>
      <c r="AQ291" s="65">
        <f t="shared" si="118"/>
        <v>-1154608.76025396</v>
      </c>
      <c r="AR291" s="65">
        <f t="shared" si="118"/>
        <v>-1151911.8093352299</v>
      </c>
      <c r="AS291" s="65">
        <f t="shared" si="118"/>
        <v>-1157529.24909352</v>
      </c>
      <c r="AT291" s="65">
        <f t="shared" si="118"/>
        <v>-1154203.03119658</v>
      </c>
      <c r="AU291" s="65">
        <f t="shared" si="118"/>
        <v>-1151349.21381088</v>
      </c>
      <c r="AV291" s="65">
        <f t="shared" si="118"/>
        <v>-1147359.2888591201</v>
      </c>
      <c r="AW291" s="65">
        <f t="shared" si="118"/>
        <v>-1143409.3310844002</v>
      </c>
      <c r="AX291" s="65">
        <f t="shared" si="114"/>
        <v>-1141595.9559807</v>
      </c>
      <c r="AY291" s="65">
        <f t="shared" si="114"/>
        <v>-1138613.6689981199</v>
      </c>
      <c r="AZ291" s="65">
        <f t="shared" si="114"/>
        <v>626166.4622451301</v>
      </c>
      <c r="BA291" s="65">
        <f t="shared" si="114"/>
        <v>-510091.79115636001</v>
      </c>
      <c r="BB291" s="65">
        <f t="shared" si="114"/>
        <v>-506488.79275378003</v>
      </c>
      <c r="BC291" s="65">
        <f t="shared" si="114"/>
        <v>599783.70519551996</v>
      </c>
      <c r="BD291" s="65">
        <f t="shared" si="114"/>
        <v>604455.15145834</v>
      </c>
      <c r="BE291" s="65">
        <f t="shared" si="114"/>
        <v>608516.17198749003</v>
      </c>
      <c r="BF291" s="65">
        <f t="shared" si="114"/>
        <v>612668.31648667995</v>
      </c>
      <c r="BG291" s="65">
        <f t="shared" si="114"/>
        <v>613253.89333280001</v>
      </c>
      <c r="BH291" s="65">
        <f t="shared" si="114"/>
        <v>617162.88239256013</v>
      </c>
      <c r="BI291" s="65">
        <f t="shared" si="114"/>
        <v>622729.10031210002</v>
      </c>
      <c r="BJ291" s="65">
        <f t="shared" si="114"/>
        <v>636918.59694960003</v>
      </c>
      <c r="BK291" s="65">
        <f t="shared" si="114"/>
        <v>704768.11512239987</v>
      </c>
      <c r="BL291" s="65">
        <f t="shared" si="114"/>
        <v>705769.7250975999</v>
      </c>
      <c r="BM291" s="65">
        <f t="shared" si="114"/>
        <v>706609.67174639995</v>
      </c>
      <c r="BN291" s="65">
        <f t="shared" si="105"/>
        <v>706980.80818248005</v>
      </c>
      <c r="BO291" s="65">
        <f t="shared" si="123"/>
        <v>692077.01271357003</v>
      </c>
      <c r="BP291" s="65">
        <f t="shared" si="123"/>
        <v>692751.25433000003</v>
      </c>
      <c r="BQ291" s="65">
        <f t="shared" si="123"/>
        <v>694194.44172390015</v>
      </c>
      <c r="BR291" s="65">
        <f t="shared" si="123"/>
        <v>695516.51698863995</v>
      </c>
      <c r="BS291" s="65">
        <f t="shared" si="123"/>
        <v>694391.49447737995</v>
      </c>
      <c r="BT291" s="65">
        <f t="shared" si="123"/>
        <v>694986.07394623989</v>
      </c>
      <c r="BU291" s="65">
        <f t="shared" si="123"/>
        <v>678541.96274920006</v>
      </c>
      <c r="BV291" s="65">
        <f t="shared" si="123"/>
        <v>679580.77916172007</v>
      </c>
      <c r="BW291" s="65">
        <f t="shared" si="123"/>
        <v>680498.48663169995</v>
      </c>
      <c r="BX291" s="65">
        <f t="shared" si="123"/>
        <v>681820.45871043007</v>
      </c>
      <c r="BY291" s="65">
        <f t="shared" si="123"/>
        <v>683021.08972023998</v>
      </c>
      <c r="BZ291" s="65">
        <f t="shared" si="123"/>
        <v>681998.43582870008</v>
      </c>
      <c r="CA291" s="65">
        <f t="shared" si="123"/>
        <v>682067.83593017992</v>
      </c>
      <c r="CB291" s="65">
        <f t="shared" si="123"/>
        <v>683914.25834503991</v>
      </c>
      <c r="CC291" s="65">
        <f t="shared" si="123"/>
        <v>684630.01472610014</v>
      </c>
      <c r="CD291" s="65">
        <f t="shared" si="123"/>
        <v>566998.66792674002</v>
      </c>
      <c r="CE291" s="65">
        <f t="shared" si="119"/>
        <v>568356.50914127997</v>
      </c>
      <c r="CF291" s="65">
        <f t="shared" si="119"/>
        <v>569673.6280800401</v>
      </c>
      <c r="CG291" s="65">
        <f t="shared" si="119"/>
        <v>567430.3734107801</v>
      </c>
      <c r="CH291" s="65">
        <f t="shared" si="119"/>
        <v>-400662.61185088003</v>
      </c>
      <c r="CI291" s="65">
        <f t="shared" si="119"/>
        <v>-398463.05214395991</v>
      </c>
      <c r="CJ291" s="65">
        <f t="shared" si="119"/>
        <v>518290.88200722</v>
      </c>
      <c r="CK291" s="65">
        <f t="shared" si="119"/>
        <v>946942.97679123993</v>
      </c>
      <c r="CL291" s="65">
        <f t="shared" si="119"/>
        <v>953363.95274430024</v>
      </c>
      <c r="CM291" s="65">
        <f t="shared" si="119"/>
        <v>957815.45855801005</v>
      </c>
      <c r="CN291" s="65">
        <f t="shared" si="119"/>
        <v>961457.79609599989</v>
      </c>
      <c r="CO291" s="65">
        <f t="shared" si="119"/>
        <v>977402.45428029005</v>
      </c>
      <c r="CP291" s="65">
        <f t="shared" si="119"/>
        <v>1030847.1753028801</v>
      </c>
      <c r="CQ291" s="65">
        <f t="shared" si="119"/>
        <v>1035660.2361850801</v>
      </c>
      <c r="CR291" s="65">
        <f t="shared" si="120"/>
        <v>1021419.7549511999</v>
      </c>
      <c r="CS291" s="65">
        <f t="shared" si="120"/>
        <v>978671.18604202999</v>
      </c>
      <c r="CT291" s="65">
        <f t="shared" si="120"/>
        <v>985139.76177294005</v>
      </c>
      <c r="CU291" s="65">
        <f t="shared" si="120"/>
        <v>989184.39027376007</v>
      </c>
      <c r="CV291" s="65">
        <f t="shared" si="120"/>
        <v>994066.15562597988</v>
      </c>
      <c r="CW291" s="65">
        <f t="shared" si="120"/>
        <v>1000979.02678161</v>
      </c>
      <c r="CX291" s="65">
        <f t="shared" si="120"/>
        <v>1006520.54714919</v>
      </c>
      <c r="CY291" s="65">
        <f t="shared" si="120"/>
        <v>1014728.10917355</v>
      </c>
      <c r="CZ291" s="65">
        <f t="shared" si="120"/>
        <v>1021647.1597583998</v>
      </c>
      <c r="DA291" s="65">
        <f t="shared" si="120"/>
        <v>1028364.7332868</v>
      </c>
      <c r="DB291" s="65">
        <f t="shared" si="120"/>
        <v>1033095.0845548199</v>
      </c>
      <c r="DC291" s="65">
        <f t="shared" si="120"/>
        <v>1039030.1139270798</v>
      </c>
      <c r="DD291" s="65">
        <f t="shared" si="120"/>
        <v>1046276.6316832198</v>
      </c>
      <c r="DE291" s="65">
        <f t="shared" si="120"/>
        <v>1052909.4925976</v>
      </c>
      <c r="DF291" s="65">
        <f t="shared" si="120"/>
        <v>1059988.1357251999</v>
      </c>
      <c r="DG291" s="65">
        <f t="shared" si="120"/>
        <v>1067229.23052576</v>
      </c>
      <c r="DH291" s="65">
        <f t="shared" si="115"/>
        <v>1192264.5627595999</v>
      </c>
      <c r="DI291" s="65">
        <f t="shared" si="107"/>
        <v>1196684.92366249</v>
      </c>
      <c r="DJ291" s="65">
        <f t="shared" si="121"/>
        <v>1202844.4824071999</v>
      </c>
      <c r="DK291" s="65">
        <f t="shared" si="121"/>
        <v>1204268.7657363999</v>
      </c>
      <c r="DL291" s="65">
        <f t="shared" si="121"/>
        <v>2171710.6631857501</v>
      </c>
      <c r="DM291" s="65">
        <f t="shared" si="121"/>
        <v>2136361.6021884801</v>
      </c>
      <c r="DN291" s="65">
        <f t="shared" si="121"/>
        <v>1218435.29736642</v>
      </c>
      <c r="DO291" s="65">
        <f t="shared" si="121"/>
        <v>796848.46404810017</v>
      </c>
      <c r="DP291" s="65">
        <f t="shared" si="121"/>
        <v>790875.06289021997</v>
      </c>
      <c r="DQ291" s="65">
        <f t="shared" si="121"/>
        <v>1621898.47449526</v>
      </c>
      <c r="DR291" s="65">
        <f t="shared" si="121"/>
        <v>1603175.8639949998</v>
      </c>
      <c r="DS291" s="65">
        <f t="shared" si="121"/>
        <v>1587793.4540164801</v>
      </c>
      <c r="DT291" s="65">
        <f t="shared" si="121"/>
        <v>1542557.5531386798</v>
      </c>
      <c r="DU291" s="65">
        <f t="shared" si="121"/>
        <v>1537912.0309747499</v>
      </c>
      <c r="DV291" s="65">
        <f t="shared" si="121"/>
        <v>1533625.9545577602</v>
      </c>
      <c r="DW291" s="65">
        <f t="shared" si="121"/>
        <v>1574280.6609090099</v>
      </c>
      <c r="DX291" s="65">
        <f t="shared" si="121"/>
        <v>1568597.59407729</v>
      </c>
      <c r="DY291" s="65">
        <f t="shared" si="121"/>
        <v>1564792.3553875203</v>
      </c>
      <c r="DZ291" s="65">
        <f t="shared" si="116"/>
        <v>1560148.3021672801</v>
      </c>
      <c r="EA291" s="65">
        <f t="shared" si="116"/>
        <v>1669065.8046805998</v>
      </c>
      <c r="EB291" s="65">
        <f t="shared" si="102"/>
        <v>1661316.7185942</v>
      </c>
      <c r="EC291" s="65">
        <f t="shared" si="102"/>
        <v>1646506.7366523403</v>
      </c>
      <c r="ED291" s="65">
        <f t="shared" si="102"/>
        <v>1635360.3611228</v>
      </c>
      <c r="EE291" s="65">
        <f t="shared" si="102"/>
        <v>1621600.0558892097</v>
      </c>
      <c r="EF291" s="65">
        <f t="shared" si="102"/>
        <v>-8378559.454952959</v>
      </c>
      <c r="EG291" s="65">
        <f t="shared" si="102"/>
        <v>-8381800.2733670399</v>
      </c>
      <c r="EH291" s="65">
        <f t="shared" si="102"/>
        <v>-5371149.4379292</v>
      </c>
      <c r="EI291" s="65">
        <f t="shared" si="102"/>
        <v>-5372356.7215093803</v>
      </c>
      <c r="EJ291" s="65">
        <f t="shared" si="102"/>
        <v>-5374795.8896084391</v>
      </c>
      <c r="EK291" s="65">
        <f t="shared" si="102"/>
        <v>-2094129.43007018</v>
      </c>
      <c r="EL291" s="65">
        <f t="shared" si="102"/>
        <v>1510501.5558989001</v>
      </c>
      <c r="EM291" s="65">
        <f t="shared" si="102"/>
        <v>1505568.3399197101</v>
      </c>
      <c r="EN291" s="65">
        <f t="shared" si="102"/>
        <v>1499254.6949931597</v>
      </c>
      <c r="EO291" s="65">
        <f t="shared" si="102"/>
        <v>1499492.1843625798</v>
      </c>
      <c r="EP291" s="65">
        <f t="shared" si="111"/>
        <v>1504184.3236638401</v>
      </c>
      <c r="EQ291" s="65">
        <f t="shared" si="111"/>
        <v>1539839.88812733</v>
      </c>
      <c r="ER291" s="65">
        <f t="shared" si="111"/>
        <v>1533163.5154160003</v>
      </c>
      <c r="ES291" s="65">
        <f t="shared" si="111"/>
        <v>1533360.00633254</v>
      </c>
      <c r="ET291" s="65">
        <f t="shared" si="111"/>
        <v>1505502.32762685</v>
      </c>
      <c r="EU291" s="65">
        <f t="shared" si="111"/>
        <v>606143.72824791004</v>
      </c>
      <c r="EV291" s="65">
        <f t="shared" si="111"/>
        <v>612312.20616317994</v>
      </c>
      <c r="EW291" s="65">
        <f t="shared" si="111"/>
        <v>615040.14193266002</v>
      </c>
      <c r="EX291" s="65">
        <f t="shared" si="111"/>
        <v>605348.46713548002</v>
      </c>
      <c r="EY291" s="65">
        <f t="shared" si="111"/>
        <v>640025.66236660001</v>
      </c>
      <c r="EZ291" s="65">
        <f t="shared" si="111"/>
        <v>692769.54561992001</v>
      </c>
      <c r="FA291" s="65">
        <f t="shared" si="111"/>
        <v>646019.06069953996</v>
      </c>
      <c r="FB291" s="65">
        <f t="shared" si="111"/>
        <v>649006.80775308004</v>
      </c>
      <c r="FC291" s="65">
        <f t="shared" si="111"/>
        <v>651463.47421769996</v>
      </c>
      <c r="FD291" s="65">
        <f t="shared" si="111"/>
        <v>655134.13111503993</v>
      </c>
      <c r="FE291" s="65">
        <f t="shared" si="111"/>
        <v>661544.21229792002</v>
      </c>
      <c r="FF291" s="65">
        <f t="shared" si="109"/>
        <v>665955.24784875999</v>
      </c>
      <c r="FG291" s="65">
        <f t="shared" si="99"/>
        <v>677500.08215021994</v>
      </c>
      <c r="FH291" s="65">
        <f t="shared" si="112"/>
        <v>685838.1222687501</v>
      </c>
      <c r="FI291" s="65">
        <f t="shared" si="112"/>
        <v>693107.13319872005</v>
      </c>
      <c r="FJ291" s="65">
        <f t="shared" si="112"/>
        <v>11007486.824247861</v>
      </c>
      <c r="FK291" s="65">
        <f t="shared" si="112"/>
        <v>10997619.647337241</v>
      </c>
      <c r="FL291" s="65">
        <f t="shared" si="112"/>
        <v>7787597.7278668797</v>
      </c>
      <c r="FM291" s="65">
        <f t="shared" si="112"/>
        <v>7774529.1521771904</v>
      </c>
      <c r="FN291" s="65">
        <f t="shared" si="112"/>
        <v>7762800.351939139</v>
      </c>
      <c r="FO291" s="65">
        <f t="shared" si="112"/>
        <v>4352818.4258628804</v>
      </c>
      <c r="FP291" s="65">
        <f t="shared" si="112"/>
        <v>720165.28059341991</v>
      </c>
      <c r="FQ291" s="65">
        <f t="shared" si="112"/>
        <v>723920.14701128984</v>
      </c>
      <c r="FR291" s="65">
        <f t="shared" si="112"/>
        <v>725963.32637784001</v>
      </c>
      <c r="FS291" s="65">
        <f t="shared" si="112"/>
        <v>727963.99514640006</v>
      </c>
      <c r="FT291" s="65">
        <f t="shared" si="112"/>
        <v>728167.80418451992</v>
      </c>
      <c r="FU291" s="65">
        <f t="shared" si="112"/>
        <v>728176.04442000005</v>
      </c>
      <c r="FV291" s="65">
        <f t="shared" si="112"/>
        <v>736538.72600274999</v>
      </c>
      <c r="FW291" s="65">
        <f t="shared" si="112"/>
        <v>737726.17976440012</v>
      </c>
      <c r="FX291" s="65">
        <f t="shared" si="110"/>
        <v>739895.83765090001</v>
      </c>
      <c r="FY291" s="65">
        <f t="shared" si="110"/>
        <v>755965.37094474002</v>
      </c>
      <c r="FZ291" s="65">
        <f t="shared" si="110"/>
        <v>756750.8160357601</v>
      </c>
      <c r="GA291" s="65">
        <f t="shared" si="110"/>
        <v>757028.19436169998</v>
      </c>
      <c r="GB291" s="65"/>
    </row>
    <row r="292" spans="2:185" x14ac:dyDescent="0.2">
      <c r="B292" t="s">
        <v>106</v>
      </c>
      <c r="C292" s="65">
        <f t="shared" si="117"/>
        <v>0</v>
      </c>
      <c r="D292" s="65">
        <f t="shared" si="117"/>
        <v>0</v>
      </c>
      <c r="E292" s="65">
        <f t="shared" si="117"/>
        <v>0</v>
      </c>
      <c r="F292" s="65">
        <f t="shared" si="117"/>
        <v>0</v>
      </c>
      <c r="G292" s="65">
        <f t="shared" si="117"/>
        <v>0</v>
      </c>
      <c r="H292" s="65">
        <f t="shared" si="117"/>
        <v>0</v>
      </c>
      <c r="I292" s="65">
        <f t="shared" si="117"/>
        <v>0</v>
      </c>
      <c r="J292" s="65">
        <f t="shared" si="117"/>
        <v>0</v>
      </c>
      <c r="K292" s="65">
        <f t="shared" si="117"/>
        <v>0</v>
      </c>
      <c r="L292" s="65">
        <f t="shared" si="117"/>
        <v>0</v>
      </c>
      <c r="M292" s="65">
        <f t="shared" si="117"/>
        <v>0</v>
      </c>
      <c r="N292" s="65">
        <f t="shared" si="117"/>
        <v>0</v>
      </c>
      <c r="O292" s="65">
        <f t="shared" si="117"/>
        <v>0</v>
      </c>
      <c r="P292" s="65">
        <f t="shared" si="117"/>
        <v>0</v>
      </c>
      <c r="Q292" s="65">
        <f t="shared" si="117"/>
        <v>0</v>
      </c>
      <c r="R292" s="65">
        <f t="shared" si="117"/>
        <v>0</v>
      </c>
      <c r="S292" s="65">
        <f t="shared" si="113"/>
        <v>0</v>
      </c>
      <c r="T292" s="65">
        <f t="shared" si="113"/>
        <v>0</v>
      </c>
      <c r="U292" s="65">
        <f t="shared" si="113"/>
        <v>0</v>
      </c>
      <c r="V292" s="65">
        <f t="shared" si="113"/>
        <v>0</v>
      </c>
      <c r="W292" s="65">
        <f t="shared" si="113"/>
        <v>0</v>
      </c>
      <c r="X292" s="65">
        <f t="shared" si="113"/>
        <v>0</v>
      </c>
      <c r="Y292" s="65">
        <f t="shared" si="113"/>
        <v>0</v>
      </c>
      <c r="Z292" s="65">
        <f t="shared" si="113"/>
        <v>0</v>
      </c>
      <c r="AA292" s="65">
        <f t="shared" si="122"/>
        <v>0</v>
      </c>
      <c r="AB292" s="65">
        <f t="shared" si="122"/>
        <v>0</v>
      </c>
      <c r="AC292" s="65">
        <f t="shared" si="122"/>
        <v>0</v>
      </c>
      <c r="AD292" s="65">
        <f t="shared" si="122"/>
        <v>0</v>
      </c>
      <c r="AE292" s="65">
        <f t="shared" si="122"/>
        <v>0</v>
      </c>
      <c r="AF292" s="65">
        <f t="shared" si="122"/>
        <v>0</v>
      </c>
      <c r="AG292" s="65">
        <f t="shared" si="122"/>
        <v>0</v>
      </c>
      <c r="AH292" s="65">
        <f t="shared" si="122"/>
        <v>0</v>
      </c>
      <c r="AI292" s="65">
        <f t="shared" si="122"/>
        <v>0</v>
      </c>
      <c r="AJ292" s="65">
        <f t="shared" si="122"/>
        <v>0</v>
      </c>
      <c r="AK292" s="65">
        <f t="shared" si="122"/>
        <v>0</v>
      </c>
      <c r="AL292" s="65">
        <f t="shared" si="122"/>
        <v>0</v>
      </c>
      <c r="AM292" s="65">
        <f t="shared" si="122"/>
        <v>0</v>
      </c>
      <c r="AN292" s="65">
        <f t="shared" si="122"/>
        <v>0</v>
      </c>
      <c r="AO292" s="65">
        <f t="shared" si="122"/>
        <v>0</v>
      </c>
      <c r="AP292" s="65">
        <f t="shared" si="122"/>
        <v>0</v>
      </c>
      <c r="AQ292" s="65">
        <f t="shared" si="118"/>
        <v>0</v>
      </c>
      <c r="AR292" s="65">
        <f t="shared" si="118"/>
        <v>0</v>
      </c>
      <c r="AS292" s="65">
        <f t="shared" si="118"/>
        <v>0</v>
      </c>
      <c r="AT292" s="65">
        <f t="shared" si="118"/>
        <v>0</v>
      </c>
      <c r="AU292" s="65">
        <f t="shared" si="118"/>
        <v>0</v>
      </c>
      <c r="AV292" s="65">
        <f t="shared" si="118"/>
        <v>0</v>
      </c>
      <c r="AW292" s="65">
        <f t="shared" si="118"/>
        <v>0</v>
      </c>
      <c r="AX292" s="65">
        <f t="shared" si="114"/>
        <v>0</v>
      </c>
      <c r="AY292" s="65">
        <f t="shared" si="114"/>
        <v>0</v>
      </c>
      <c r="AZ292" s="65">
        <f t="shared" si="114"/>
        <v>0</v>
      </c>
      <c r="BA292" s="65">
        <f t="shared" si="114"/>
        <v>0</v>
      </c>
      <c r="BB292" s="65">
        <f t="shared" si="114"/>
        <v>0</v>
      </c>
      <c r="BC292" s="65">
        <f t="shared" si="114"/>
        <v>0</v>
      </c>
      <c r="BD292" s="65">
        <f t="shared" si="114"/>
        <v>0</v>
      </c>
      <c r="BE292" s="65">
        <f t="shared" si="114"/>
        <v>0</v>
      </c>
      <c r="BF292" s="65">
        <f t="shared" si="114"/>
        <v>0</v>
      </c>
      <c r="BG292" s="65">
        <f t="shared" si="114"/>
        <v>0</v>
      </c>
      <c r="BH292" s="65">
        <f t="shared" si="114"/>
        <v>0</v>
      </c>
      <c r="BI292" s="65">
        <f t="shared" si="114"/>
        <v>0</v>
      </c>
      <c r="BJ292" s="65">
        <f t="shared" si="114"/>
        <v>0</v>
      </c>
      <c r="BK292" s="65">
        <f t="shared" si="114"/>
        <v>0</v>
      </c>
      <c r="BL292" s="65">
        <f t="shared" si="114"/>
        <v>0</v>
      </c>
      <c r="BM292" s="65">
        <f t="shared" si="114"/>
        <v>0</v>
      </c>
      <c r="BN292" s="65">
        <f t="shared" si="105"/>
        <v>0</v>
      </c>
      <c r="BO292" s="65">
        <f t="shared" si="123"/>
        <v>0</v>
      </c>
      <c r="BP292" s="65">
        <f t="shared" si="123"/>
        <v>0</v>
      </c>
      <c r="BQ292" s="65">
        <f t="shared" si="123"/>
        <v>0</v>
      </c>
      <c r="BR292" s="65">
        <f t="shared" si="123"/>
        <v>0</v>
      </c>
      <c r="BS292" s="65">
        <f t="shared" si="123"/>
        <v>0</v>
      </c>
      <c r="BT292" s="65">
        <f t="shared" si="123"/>
        <v>0</v>
      </c>
      <c r="BU292" s="65">
        <f t="shared" si="123"/>
        <v>0</v>
      </c>
      <c r="BV292" s="65">
        <f t="shared" si="123"/>
        <v>0</v>
      </c>
      <c r="BW292" s="65">
        <f t="shared" si="123"/>
        <v>0</v>
      </c>
      <c r="BX292" s="65">
        <f t="shared" si="123"/>
        <v>0</v>
      </c>
      <c r="BY292" s="65">
        <f t="shared" si="123"/>
        <v>0</v>
      </c>
      <c r="BZ292" s="65">
        <f t="shared" si="123"/>
        <v>0</v>
      </c>
      <c r="CA292" s="65">
        <f t="shared" si="123"/>
        <v>0</v>
      </c>
      <c r="CB292" s="65">
        <f t="shared" si="123"/>
        <v>0</v>
      </c>
      <c r="CC292" s="65">
        <f t="shared" si="123"/>
        <v>0</v>
      </c>
      <c r="CD292" s="65">
        <f t="shared" si="123"/>
        <v>0</v>
      </c>
      <c r="CE292" s="65">
        <f t="shared" si="119"/>
        <v>0</v>
      </c>
      <c r="CF292" s="65">
        <f t="shared" si="119"/>
        <v>0</v>
      </c>
      <c r="CG292" s="65">
        <f t="shared" si="119"/>
        <v>0</v>
      </c>
      <c r="CH292" s="65">
        <f t="shared" si="119"/>
        <v>379548.18238842004</v>
      </c>
      <c r="CI292" s="65">
        <f t="shared" si="119"/>
        <v>395287.84242912004</v>
      </c>
      <c r="CJ292" s="65">
        <f t="shared" si="119"/>
        <v>409890.02372280002</v>
      </c>
      <c r="CK292" s="65">
        <f t="shared" si="119"/>
        <v>421023.31610975997</v>
      </c>
      <c r="CL292" s="65">
        <f t="shared" si="119"/>
        <v>414436.31237280002</v>
      </c>
      <c r="CM292" s="65">
        <f t="shared" si="119"/>
        <v>409260.32779566007</v>
      </c>
      <c r="CN292" s="65">
        <f t="shared" si="119"/>
        <v>415826.64332810999</v>
      </c>
      <c r="CO292" s="65">
        <f t="shared" si="119"/>
        <v>417311.34945453005</v>
      </c>
      <c r="CP292" s="65">
        <f t="shared" si="119"/>
        <v>419012.58152915991</v>
      </c>
      <c r="CQ292" s="65">
        <f t="shared" si="119"/>
        <v>418786.93996199995</v>
      </c>
      <c r="CR292" s="65">
        <f t="shared" si="120"/>
        <v>450999.82987920003</v>
      </c>
      <c r="CS292" s="65">
        <f t="shared" si="120"/>
        <v>451750.71845142002</v>
      </c>
      <c r="CT292" s="65">
        <f t="shared" si="120"/>
        <v>455051.30957064003</v>
      </c>
      <c r="CU292" s="65">
        <f t="shared" si="120"/>
        <v>455125.84107900003</v>
      </c>
      <c r="CV292" s="65">
        <f t="shared" si="120"/>
        <v>455243.04116542003</v>
      </c>
      <c r="CW292" s="65">
        <f t="shared" si="120"/>
        <v>455530.65646038001</v>
      </c>
      <c r="CX292" s="65">
        <f t="shared" si="120"/>
        <v>454422.13158263994</v>
      </c>
      <c r="CY292" s="65">
        <f t="shared" si="120"/>
        <v>453818.22601248004</v>
      </c>
      <c r="CZ292" s="65">
        <f t="shared" si="120"/>
        <v>472705.89179384999</v>
      </c>
      <c r="DA292" s="65">
        <f t="shared" si="120"/>
        <v>476275.69604404998</v>
      </c>
      <c r="DB292" s="65">
        <f t="shared" si="120"/>
        <v>480574.80326745013</v>
      </c>
      <c r="DC292" s="65">
        <f t="shared" si="120"/>
        <v>648423.83582400007</v>
      </c>
      <c r="DD292" s="65">
        <f t="shared" si="120"/>
        <v>669528.15691679996</v>
      </c>
      <c r="DE292" s="65">
        <f t="shared" si="120"/>
        <v>720380.4334558401</v>
      </c>
      <c r="DF292" s="65">
        <f t="shared" si="120"/>
        <v>728927.53828334005</v>
      </c>
      <c r="DG292" s="65">
        <f t="shared" si="120"/>
        <v>737338.33685520012</v>
      </c>
      <c r="DH292" s="65">
        <f t="shared" si="115"/>
        <v>748537.25700600003</v>
      </c>
      <c r="DI292" s="65">
        <f t="shared" si="107"/>
        <v>762244.06852641003</v>
      </c>
      <c r="DJ292" s="65">
        <f t="shared" si="121"/>
        <v>770205.50123776007</v>
      </c>
      <c r="DK292" s="65">
        <f t="shared" si="121"/>
        <v>790561.80794824997</v>
      </c>
      <c r="DL292" s="65">
        <f t="shared" si="121"/>
        <v>799258.51217435999</v>
      </c>
      <c r="DM292" s="65">
        <f t="shared" si="121"/>
        <v>810977.69779677002</v>
      </c>
      <c r="DN292" s="65">
        <f t="shared" si="121"/>
        <v>824655.86107806</v>
      </c>
      <c r="DO292" s="65">
        <f t="shared" si="121"/>
        <v>839629.39882230002</v>
      </c>
      <c r="DP292" s="65">
        <f t="shared" si="121"/>
        <v>854867.41757285001</v>
      </c>
      <c r="DQ292" s="65">
        <f t="shared" si="121"/>
        <v>1107720.79213026</v>
      </c>
      <c r="DR292" s="65">
        <f t="shared" si="121"/>
        <v>1126120.1449324503</v>
      </c>
      <c r="DS292" s="65">
        <f t="shared" si="121"/>
        <v>1138083.0052630398</v>
      </c>
      <c r="DT292" s="65">
        <f t="shared" si="121"/>
        <v>1150307.92932072</v>
      </c>
      <c r="DU292" s="65">
        <f t="shared" si="121"/>
        <v>1165265.14712412</v>
      </c>
      <c r="DV292" s="65">
        <f t="shared" si="121"/>
        <v>1179324.5878844098</v>
      </c>
      <c r="DW292" s="65">
        <f t="shared" si="121"/>
        <v>1193432.4234889999</v>
      </c>
      <c r="DX292" s="65">
        <f t="shared" si="121"/>
        <v>1204779.0304292401</v>
      </c>
      <c r="DY292" s="65">
        <f t="shared" si="121"/>
        <v>1218575.3553742499</v>
      </c>
      <c r="DZ292" s="65">
        <f t="shared" si="116"/>
        <v>1239632.8717689</v>
      </c>
      <c r="EA292" s="65">
        <f t="shared" si="116"/>
        <v>1252098.5236435502</v>
      </c>
      <c r="EB292" s="65">
        <f t="shared" si="102"/>
        <v>1264191.5693491199</v>
      </c>
      <c r="EC292" s="65">
        <f t="shared" si="102"/>
        <v>1275030.4659583401</v>
      </c>
      <c r="ED292" s="65">
        <f t="shared" si="102"/>
        <v>1286671.3441935601</v>
      </c>
      <c r="EE292" s="65">
        <f t="shared" si="102"/>
        <v>1566035.26305936</v>
      </c>
      <c r="EF292" s="65">
        <f t="shared" si="102"/>
        <v>1930861.3190705799</v>
      </c>
      <c r="EG292" s="65">
        <f t="shared" si="102"/>
        <v>2004852.1417141801</v>
      </c>
      <c r="EH292" s="65">
        <f t="shared" si="102"/>
        <v>2020976.8941008002</v>
      </c>
      <c r="EI292" s="65">
        <f t="shared" si="102"/>
        <v>2031712.51661453</v>
      </c>
      <c r="EJ292" s="65">
        <f t="shared" si="102"/>
        <v>2036782.14322005</v>
      </c>
      <c r="EK292" s="65">
        <f t="shared" si="102"/>
        <v>2043685.42587746</v>
      </c>
      <c r="EL292" s="65">
        <f t="shared" si="102"/>
        <v>2066166.2107181996</v>
      </c>
      <c r="EM292" s="65">
        <f t="shared" si="102"/>
        <v>2077610.3937321298</v>
      </c>
      <c r="EN292" s="65">
        <f t="shared" si="102"/>
        <v>2084700.0316022099</v>
      </c>
      <c r="EO292" s="65">
        <f t="shared" si="102"/>
        <v>2096198.4550474901</v>
      </c>
      <c r="EP292" s="65">
        <f t="shared" si="111"/>
        <v>2103089.9856934501</v>
      </c>
      <c r="EQ292" s="65">
        <f t="shared" si="111"/>
        <v>2108883.45852345</v>
      </c>
      <c r="ER292" s="65">
        <f t="shared" si="111"/>
        <v>2120409.96303138</v>
      </c>
      <c r="ES292" s="65">
        <f t="shared" si="111"/>
        <v>2128649.0506012603</v>
      </c>
      <c r="ET292" s="65">
        <f t="shared" si="111"/>
        <v>2137684.50824585</v>
      </c>
      <c r="EU292" s="65">
        <f t="shared" si="111"/>
        <v>1983474.76653918</v>
      </c>
      <c r="EV292" s="65">
        <f t="shared" si="111"/>
        <v>1969621.9375954</v>
      </c>
      <c r="EW292" s="65">
        <f t="shared" si="111"/>
        <v>1965032.81227808</v>
      </c>
      <c r="EX292" s="65">
        <f t="shared" si="111"/>
        <v>1965066.57138924</v>
      </c>
      <c r="EY292" s="65">
        <f t="shared" si="111"/>
        <v>1962991.8133908</v>
      </c>
      <c r="EZ292" s="65">
        <f t="shared" si="111"/>
        <v>2055267.6959496599</v>
      </c>
      <c r="FA292" s="65">
        <f t="shared" si="111"/>
        <v>2267420.4849524801</v>
      </c>
      <c r="FB292" s="65">
        <f t="shared" si="111"/>
        <v>2265197.6009992403</v>
      </c>
      <c r="FC292" s="65">
        <f t="shared" si="111"/>
        <v>2267757.8379150499</v>
      </c>
      <c r="FD292" s="65">
        <f t="shared" si="111"/>
        <v>2255756.8325626398</v>
      </c>
      <c r="FE292" s="65">
        <f t="shared" si="111"/>
        <v>2244991.11554784</v>
      </c>
      <c r="FF292" s="65">
        <f t="shared" si="109"/>
        <v>2264625.5336004798</v>
      </c>
      <c r="FG292" s="65">
        <f t="shared" si="99"/>
        <v>2283519.3895224202</v>
      </c>
      <c r="FH292" s="65">
        <f t="shared" si="112"/>
        <v>2416240.5779083003</v>
      </c>
      <c r="FI292" s="65">
        <f t="shared" si="112"/>
        <v>2451259.16250628</v>
      </c>
      <c r="FJ292" s="65">
        <f t="shared" si="112"/>
        <v>2397744.0709247999</v>
      </c>
      <c r="FK292" s="65">
        <f t="shared" si="112"/>
        <v>2432875.7979294998</v>
      </c>
      <c r="FL292" s="65">
        <f t="shared" si="112"/>
        <v>2469081.9529242394</v>
      </c>
      <c r="FM292" s="65">
        <f t="shared" si="112"/>
        <v>2481230.9198308797</v>
      </c>
      <c r="FN292" s="65">
        <f t="shared" si="112"/>
        <v>2488312.1278859205</v>
      </c>
      <c r="FO292" s="65">
        <f t="shared" si="112"/>
        <v>2492975.7191732004</v>
      </c>
      <c r="FP292" s="65">
        <f t="shared" si="112"/>
        <v>2496619.4803517703</v>
      </c>
      <c r="FQ292" s="65">
        <f t="shared" si="112"/>
        <v>2537120.4250052404</v>
      </c>
      <c r="FR292" s="65">
        <f t="shared" si="112"/>
        <v>2541006.2697381601</v>
      </c>
      <c r="FS292" s="65">
        <f t="shared" si="112"/>
        <v>2545547.2389786001</v>
      </c>
      <c r="FT292" s="65">
        <f t="shared" si="112"/>
        <v>2561247.39545264</v>
      </c>
      <c r="FU292" s="65">
        <f t="shared" si="112"/>
        <v>2566833.2708032499</v>
      </c>
      <c r="FV292" s="65">
        <f t="shared" si="112"/>
        <v>2590817.7097744402</v>
      </c>
      <c r="FW292" s="65">
        <f t="shared" si="112"/>
        <v>2593672.9930000002</v>
      </c>
      <c r="FX292" s="65">
        <f t="shared" si="110"/>
        <v>2604970.64318112</v>
      </c>
      <c r="FY292" s="65">
        <f t="shared" si="110"/>
        <v>2596657.7372254003</v>
      </c>
      <c r="FZ292" s="65">
        <f t="shared" si="110"/>
        <v>2603385.4472401398</v>
      </c>
      <c r="GA292" s="65">
        <f t="shared" si="110"/>
        <v>2608779.1048159199</v>
      </c>
      <c r="GB292" s="65"/>
    </row>
    <row r="293" spans="2:185" x14ac:dyDescent="0.2">
      <c r="B293" t="s">
        <v>107</v>
      </c>
      <c r="C293" s="65">
        <f t="shared" si="117"/>
        <v>0</v>
      </c>
      <c r="D293" s="65">
        <f t="shared" si="117"/>
        <v>0</v>
      </c>
      <c r="E293" s="65">
        <f t="shared" si="117"/>
        <v>0</v>
      </c>
      <c r="F293" s="65">
        <f t="shared" si="117"/>
        <v>0</v>
      </c>
      <c r="G293" s="65">
        <f t="shared" si="117"/>
        <v>0</v>
      </c>
      <c r="H293" s="65">
        <f t="shared" si="117"/>
        <v>0</v>
      </c>
      <c r="I293" s="65">
        <f t="shared" si="117"/>
        <v>0</v>
      </c>
      <c r="J293" s="65">
        <f t="shared" si="117"/>
        <v>0</v>
      </c>
      <c r="K293" s="65">
        <f t="shared" si="117"/>
        <v>0</v>
      </c>
      <c r="L293" s="65">
        <f t="shared" si="117"/>
        <v>0</v>
      </c>
      <c r="M293" s="65">
        <f t="shared" si="117"/>
        <v>0</v>
      </c>
      <c r="N293" s="65">
        <f t="shared" si="117"/>
        <v>0</v>
      </c>
      <c r="O293" s="65">
        <f t="shared" si="117"/>
        <v>0</v>
      </c>
      <c r="P293" s="65">
        <f t="shared" si="117"/>
        <v>0</v>
      </c>
      <c r="Q293" s="65">
        <f t="shared" si="117"/>
        <v>0</v>
      </c>
      <c r="R293" s="65">
        <f t="shared" si="117"/>
        <v>0</v>
      </c>
      <c r="S293" s="65">
        <f t="shared" si="113"/>
        <v>0</v>
      </c>
      <c r="T293" s="65">
        <f t="shared" si="113"/>
        <v>0</v>
      </c>
      <c r="U293" s="65">
        <f t="shared" si="113"/>
        <v>0</v>
      </c>
      <c r="V293" s="65">
        <f t="shared" si="113"/>
        <v>0</v>
      </c>
      <c r="W293" s="65">
        <f t="shared" si="113"/>
        <v>0</v>
      </c>
      <c r="X293" s="65">
        <f t="shared" si="113"/>
        <v>0</v>
      </c>
      <c r="Y293" s="65">
        <f t="shared" si="113"/>
        <v>0</v>
      </c>
      <c r="Z293" s="65">
        <f t="shared" si="113"/>
        <v>0</v>
      </c>
      <c r="AA293" s="65">
        <f t="shared" si="122"/>
        <v>0</v>
      </c>
      <c r="AB293" s="65">
        <f t="shared" si="122"/>
        <v>0</v>
      </c>
      <c r="AC293" s="65">
        <f t="shared" si="122"/>
        <v>0</v>
      </c>
      <c r="AD293" s="65">
        <f t="shared" si="122"/>
        <v>0</v>
      </c>
      <c r="AE293" s="65">
        <f t="shared" si="122"/>
        <v>0</v>
      </c>
      <c r="AF293" s="65">
        <f t="shared" si="122"/>
        <v>0</v>
      </c>
      <c r="AG293" s="65">
        <f t="shared" si="122"/>
        <v>0</v>
      </c>
      <c r="AH293" s="65">
        <f t="shared" si="122"/>
        <v>0</v>
      </c>
      <c r="AI293" s="65">
        <f t="shared" si="122"/>
        <v>0</v>
      </c>
      <c r="AJ293" s="65">
        <f t="shared" si="122"/>
        <v>0</v>
      </c>
      <c r="AK293" s="65">
        <f t="shared" si="122"/>
        <v>0</v>
      </c>
      <c r="AL293" s="65">
        <f t="shared" si="122"/>
        <v>0</v>
      </c>
      <c r="AM293" s="65">
        <f t="shared" si="122"/>
        <v>0</v>
      </c>
      <c r="AN293" s="65">
        <f t="shared" si="122"/>
        <v>0</v>
      </c>
      <c r="AO293" s="65">
        <f t="shared" si="122"/>
        <v>0</v>
      </c>
      <c r="AP293" s="65">
        <f t="shared" si="122"/>
        <v>0</v>
      </c>
      <c r="AQ293" s="65">
        <f t="shared" si="118"/>
        <v>0</v>
      </c>
      <c r="AR293" s="65">
        <f t="shared" si="118"/>
        <v>0</v>
      </c>
      <c r="AS293" s="65">
        <f t="shared" si="118"/>
        <v>0</v>
      </c>
      <c r="AT293" s="65">
        <f t="shared" si="118"/>
        <v>0</v>
      </c>
      <c r="AU293" s="65">
        <f t="shared" si="118"/>
        <v>0</v>
      </c>
      <c r="AV293" s="65">
        <f t="shared" si="118"/>
        <v>0</v>
      </c>
      <c r="AW293" s="65">
        <f t="shared" si="118"/>
        <v>0</v>
      </c>
      <c r="AX293" s="65">
        <f t="shared" si="114"/>
        <v>0</v>
      </c>
      <c r="AY293" s="65">
        <f t="shared" si="114"/>
        <v>0</v>
      </c>
      <c r="AZ293" s="65">
        <f t="shared" si="114"/>
        <v>0</v>
      </c>
      <c r="BA293" s="65">
        <f t="shared" si="114"/>
        <v>0</v>
      </c>
      <c r="BB293" s="65">
        <f t="shared" si="114"/>
        <v>0</v>
      </c>
      <c r="BC293" s="65">
        <f t="shared" si="114"/>
        <v>0</v>
      </c>
      <c r="BD293" s="65">
        <f t="shared" si="114"/>
        <v>0</v>
      </c>
      <c r="BE293" s="65">
        <f t="shared" si="114"/>
        <v>0</v>
      </c>
      <c r="BF293" s="65">
        <f t="shared" si="114"/>
        <v>0</v>
      </c>
      <c r="BG293" s="65">
        <f t="shared" si="114"/>
        <v>0</v>
      </c>
      <c r="BH293" s="65">
        <f t="shared" si="114"/>
        <v>0</v>
      </c>
      <c r="BI293" s="65">
        <f t="shared" si="114"/>
        <v>0</v>
      </c>
      <c r="BJ293" s="65">
        <f t="shared" si="114"/>
        <v>0</v>
      </c>
      <c r="BK293" s="65">
        <f t="shared" si="114"/>
        <v>0</v>
      </c>
      <c r="BL293" s="65">
        <f t="shared" si="114"/>
        <v>0</v>
      </c>
      <c r="BM293" s="65">
        <f t="shared" si="114"/>
        <v>0</v>
      </c>
      <c r="BN293" s="65">
        <f t="shared" si="105"/>
        <v>0</v>
      </c>
      <c r="BO293" s="65">
        <f t="shared" si="123"/>
        <v>0</v>
      </c>
      <c r="BP293" s="65">
        <f t="shared" si="123"/>
        <v>0</v>
      </c>
      <c r="BQ293" s="65">
        <f t="shared" si="123"/>
        <v>0</v>
      </c>
      <c r="BR293" s="65">
        <f t="shared" si="123"/>
        <v>0</v>
      </c>
      <c r="BS293" s="65">
        <f t="shared" si="123"/>
        <v>0</v>
      </c>
      <c r="BT293" s="65">
        <f t="shared" si="123"/>
        <v>0</v>
      </c>
      <c r="BU293" s="65">
        <f t="shared" si="123"/>
        <v>0</v>
      </c>
      <c r="BV293" s="65">
        <f t="shared" si="123"/>
        <v>0</v>
      </c>
      <c r="BW293" s="65">
        <f t="shared" si="123"/>
        <v>0</v>
      </c>
      <c r="BX293" s="65">
        <f t="shared" si="123"/>
        <v>0</v>
      </c>
      <c r="BY293" s="65">
        <f t="shared" si="123"/>
        <v>0</v>
      </c>
      <c r="BZ293" s="65">
        <f t="shared" si="123"/>
        <v>0</v>
      </c>
      <c r="CA293" s="65">
        <f t="shared" si="123"/>
        <v>0</v>
      </c>
      <c r="CB293" s="65">
        <f t="shared" si="123"/>
        <v>0</v>
      </c>
      <c r="CC293" s="65">
        <f t="shared" si="123"/>
        <v>0</v>
      </c>
      <c r="CD293" s="65">
        <f t="shared" si="123"/>
        <v>0</v>
      </c>
      <c r="CE293" s="65">
        <f t="shared" si="119"/>
        <v>0</v>
      </c>
      <c r="CF293" s="65">
        <f t="shared" si="119"/>
        <v>0</v>
      </c>
      <c r="CG293" s="65">
        <f t="shared" si="119"/>
        <v>0</v>
      </c>
      <c r="CH293" s="65">
        <f t="shared" si="119"/>
        <v>30462.453368549999</v>
      </c>
      <c r="CI293" s="65">
        <f t="shared" si="119"/>
        <v>30387.25040832</v>
      </c>
      <c r="CJ293" s="65">
        <f t="shared" si="119"/>
        <v>31541.994124270001</v>
      </c>
      <c r="CK293" s="65">
        <f t="shared" si="119"/>
        <v>30677.732498599999</v>
      </c>
      <c r="CL293" s="65">
        <f t="shared" si="119"/>
        <v>30057.540164759997</v>
      </c>
      <c r="CM293" s="65">
        <f t="shared" si="119"/>
        <v>29513.982804480005</v>
      </c>
      <c r="CN293" s="65">
        <f t="shared" si="119"/>
        <v>29404.048054139999</v>
      </c>
      <c r="CO293" s="65">
        <f t="shared" si="119"/>
        <v>29345.943204720003</v>
      </c>
      <c r="CP293" s="65">
        <f t="shared" si="119"/>
        <v>29255.127697399999</v>
      </c>
      <c r="CQ293" s="65">
        <f t="shared" si="119"/>
        <v>29228.071271760004</v>
      </c>
      <c r="CR293" s="65">
        <f t="shared" si="120"/>
        <v>61114.014318360008</v>
      </c>
      <c r="CS293" s="65">
        <f t="shared" si="120"/>
        <v>60369.020966799995</v>
      </c>
      <c r="CT293" s="65">
        <f t="shared" si="120"/>
        <v>59747.7132977</v>
      </c>
      <c r="CU293" s="65">
        <f t="shared" si="120"/>
        <v>58869.655062400001</v>
      </c>
      <c r="CV293" s="65">
        <f t="shared" si="120"/>
        <v>58000.041599550008</v>
      </c>
      <c r="CW293" s="65">
        <f t="shared" si="120"/>
        <v>57122.753059300005</v>
      </c>
      <c r="CX293" s="65">
        <f t="shared" si="120"/>
        <v>56034.302284050005</v>
      </c>
      <c r="CY293" s="65">
        <f t="shared" si="120"/>
        <v>54297.766824000006</v>
      </c>
      <c r="CZ293" s="65">
        <f t="shared" si="120"/>
        <v>53357.311175440002</v>
      </c>
      <c r="DA293" s="65">
        <f t="shared" si="120"/>
        <v>52557.372509040004</v>
      </c>
      <c r="DB293" s="65">
        <f t="shared" si="120"/>
        <v>51890.460488479992</v>
      </c>
      <c r="DC293" s="65">
        <f t="shared" si="120"/>
        <v>51219.20739861</v>
      </c>
      <c r="DD293" s="65">
        <f t="shared" si="120"/>
        <v>50490.20007459</v>
      </c>
      <c r="DE293" s="65">
        <f t="shared" si="120"/>
        <v>49851.702846959997</v>
      </c>
      <c r="DF293" s="65">
        <f t="shared" si="120"/>
        <v>49273.305074759999</v>
      </c>
      <c r="DG293" s="65">
        <f t="shared" si="120"/>
        <v>48573.40686848</v>
      </c>
      <c r="DH293" s="65">
        <f t="shared" si="115"/>
        <v>47958.291314010006</v>
      </c>
      <c r="DI293" s="65">
        <f t="shared" si="107"/>
        <v>47396.48324786</v>
      </c>
      <c r="DJ293" s="65">
        <f t="shared" si="121"/>
        <v>46782.187829820003</v>
      </c>
      <c r="DK293" s="65">
        <f t="shared" si="121"/>
        <v>48078.446575839997</v>
      </c>
      <c r="DL293" s="65">
        <f t="shared" si="121"/>
        <v>49136.487623640001</v>
      </c>
      <c r="DM293" s="65">
        <f t="shared" si="121"/>
        <v>50059.554739809995</v>
      </c>
      <c r="DN293" s="65">
        <f t="shared" si="121"/>
        <v>51039.291889020002</v>
      </c>
      <c r="DO293" s="65">
        <f t="shared" si="121"/>
        <v>52143.597767519997</v>
      </c>
      <c r="DP293" s="65">
        <f t="shared" si="121"/>
        <v>52614.394041880005</v>
      </c>
      <c r="DQ293" s="65">
        <f t="shared" si="121"/>
        <v>53084.398410720009</v>
      </c>
      <c r="DR293" s="65">
        <f t="shared" si="121"/>
        <v>52993.699862400004</v>
      </c>
      <c r="DS293" s="65">
        <f t="shared" si="121"/>
        <v>52771.686589299999</v>
      </c>
      <c r="DT293" s="65">
        <f t="shared" si="121"/>
        <v>52475.547279599996</v>
      </c>
      <c r="DU293" s="65">
        <f t="shared" si="121"/>
        <v>52140.355022579999</v>
      </c>
      <c r="DV293" s="65">
        <f t="shared" si="121"/>
        <v>53249.042227679995</v>
      </c>
      <c r="DW293" s="65">
        <f t="shared" si="121"/>
        <v>121478.45720442</v>
      </c>
      <c r="DX293" s="65">
        <f t="shared" si="121"/>
        <v>122851.12621992001</v>
      </c>
      <c r="DY293" s="65">
        <f t="shared" si="121"/>
        <v>124925.53310963999</v>
      </c>
      <c r="DZ293" s="65">
        <f t="shared" si="116"/>
        <v>126911.73298182001</v>
      </c>
      <c r="EA293" s="65">
        <f t="shared" si="116"/>
        <v>130173.51422987999</v>
      </c>
      <c r="EB293" s="65">
        <f t="shared" si="102"/>
        <v>131833.30513482998</v>
      </c>
      <c r="EC293" s="65">
        <f t="shared" si="102"/>
        <v>135081.47790495999</v>
      </c>
      <c r="ED293" s="65">
        <f t="shared" si="102"/>
        <v>136564.47495865001</v>
      </c>
      <c r="EE293" s="65">
        <f t="shared" si="102"/>
        <v>138284.79149712002</v>
      </c>
      <c r="EF293" s="65">
        <f t="shared" si="102"/>
        <v>139674.58339187998</v>
      </c>
      <c r="EG293" s="65">
        <f t="shared" si="102"/>
        <v>141092.95811903998</v>
      </c>
      <c r="EH293" s="65">
        <f t="shared" si="102"/>
        <v>1752384.88249914</v>
      </c>
      <c r="EI293" s="65">
        <f t="shared" si="102"/>
        <v>1779146.0472716498</v>
      </c>
      <c r="EJ293" s="65">
        <f t="shared" si="102"/>
        <v>1804340.35055386</v>
      </c>
      <c r="EK293" s="65">
        <f t="shared" si="102"/>
        <v>1829847.6336936599</v>
      </c>
      <c r="EL293" s="65">
        <f t="shared" si="102"/>
        <v>1856102.7209315398</v>
      </c>
      <c r="EM293" s="65">
        <f t="shared" si="102"/>
        <v>1881119.24667552</v>
      </c>
      <c r="EN293" s="65">
        <f t="shared" si="102"/>
        <v>1907371.1783519199</v>
      </c>
      <c r="EO293" s="65">
        <f t="shared" si="102"/>
        <v>1933309.3730250502</v>
      </c>
      <c r="EP293" s="65">
        <f t="shared" si="111"/>
        <v>1958070.5076003599</v>
      </c>
      <c r="EQ293" s="65">
        <f t="shared" si="111"/>
        <v>1986614.3363667699</v>
      </c>
      <c r="ER293" s="65">
        <f t="shared" si="111"/>
        <v>2015099.4125009701</v>
      </c>
      <c r="ES293" s="65">
        <f t="shared" si="111"/>
        <v>2045977.0634600001</v>
      </c>
      <c r="ET293" s="65">
        <f t="shared" si="111"/>
        <v>2072782.4421124302</v>
      </c>
      <c r="EU293" s="65">
        <f t="shared" si="111"/>
        <v>2097358.6404763302</v>
      </c>
      <c r="EV293" s="65">
        <f t="shared" si="111"/>
        <v>1444289.3936698097</v>
      </c>
      <c r="EW293" s="65">
        <f t="shared" si="111"/>
        <v>1458400.8650575997</v>
      </c>
      <c r="EX293" s="65">
        <f t="shared" si="111"/>
        <v>1475299.4997526801</v>
      </c>
      <c r="EY293" s="65">
        <f t="shared" si="111"/>
        <v>1237885.9297370999</v>
      </c>
      <c r="EZ293" s="65">
        <f t="shared" si="111"/>
        <v>1252795.6455171499</v>
      </c>
      <c r="FA293" s="65">
        <f t="shared" si="111"/>
        <v>1288120.8072369602</v>
      </c>
      <c r="FB293" s="65">
        <f t="shared" si="111"/>
        <v>1296709.4026947999</v>
      </c>
      <c r="FC293" s="65">
        <f t="shared" si="111"/>
        <v>1456421.1492159998</v>
      </c>
      <c r="FD293" s="65">
        <f t="shared" si="111"/>
        <v>1465120.4368302</v>
      </c>
      <c r="FE293" s="65">
        <f t="shared" si="111"/>
        <v>1474947.23492758</v>
      </c>
      <c r="FF293" s="65">
        <f t="shared" si="109"/>
        <v>1485263.1019546802</v>
      </c>
      <c r="FG293" s="65">
        <f t="shared" si="99"/>
        <v>1494902.79638046</v>
      </c>
      <c r="FH293" s="65">
        <f t="shared" si="112"/>
        <v>1518495.6139358699</v>
      </c>
      <c r="FI293" s="65">
        <f t="shared" si="112"/>
        <v>1539370.9897843204</v>
      </c>
      <c r="FJ293" s="65">
        <f t="shared" si="112"/>
        <v>1560075.3160129299</v>
      </c>
      <c r="FK293" s="65">
        <f t="shared" si="112"/>
        <v>1580118.2891663802</v>
      </c>
      <c r="FL293" s="65">
        <f t="shared" si="112"/>
        <v>1648044.3436211599</v>
      </c>
      <c r="FM293" s="65">
        <f t="shared" si="112"/>
        <v>1661011.3742114401</v>
      </c>
      <c r="FN293" s="65">
        <f t="shared" si="112"/>
        <v>1673494.8647119799</v>
      </c>
      <c r="FO293" s="65">
        <f t="shared" si="112"/>
        <v>1685764.3912956002</v>
      </c>
      <c r="FP293" s="65">
        <f t="shared" si="112"/>
        <v>1697750.6457117901</v>
      </c>
      <c r="FQ293" s="65">
        <f t="shared" si="112"/>
        <v>1710426.0994629699</v>
      </c>
      <c r="FR293" s="65">
        <f t="shared" si="112"/>
        <v>1722800.7299994398</v>
      </c>
      <c r="FS293" s="65">
        <f t="shared" si="112"/>
        <v>1734828.0607097999</v>
      </c>
      <c r="FT293" s="65">
        <f t="shared" si="112"/>
        <v>1747108.8426122302</v>
      </c>
      <c r="FU293" s="65">
        <f t="shared" si="112"/>
        <v>1758041.3432835799</v>
      </c>
      <c r="FV293" s="65">
        <f t="shared" si="112"/>
        <v>1768944.2208766902</v>
      </c>
      <c r="FW293" s="65">
        <f t="shared" si="112"/>
        <v>1778814.51897785</v>
      </c>
      <c r="FX293" s="65">
        <f t="shared" si="110"/>
        <v>1791030.6995291901</v>
      </c>
      <c r="FY293" s="65">
        <f t="shared" si="110"/>
        <v>1805281.8233551001</v>
      </c>
      <c r="FZ293" s="65">
        <f t="shared" si="110"/>
        <v>1788824.3499691498</v>
      </c>
      <c r="GA293" s="65">
        <f t="shared" si="110"/>
        <v>1992177.8190713702</v>
      </c>
      <c r="GB293" s="65"/>
    </row>
    <row r="294" spans="2:185" x14ac:dyDescent="0.2">
      <c r="B294" t="s">
        <v>62</v>
      </c>
      <c r="C294" s="65">
        <f>SUM(C265:C293)</f>
        <v>151609203.30582491</v>
      </c>
      <c r="D294" s="65">
        <f t="shared" ref="D294:BO294" si="124">SUM(D265:D293)</f>
        <v>144895694.08245718</v>
      </c>
      <c r="E294" s="65">
        <f t="shared" si="124"/>
        <v>144802148.44076934</v>
      </c>
      <c r="F294" s="65">
        <f t="shared" si="124"/>
        <v>144732024.48912063</v>
      </c>
      <c r="G294" s="65">
        <f t="shared" si="124"/>
        <v>145552611.43416682</v>
      </c>
      <c r="H294" s="65">
        <f t="shared" si="124"/>
        <v>151131027.14829546</v>
      </c>
      <c r="I294" s="65">
        <f t="shared" si="124"/>
        <v>151878983.19049895</v>
      </c>
      <c r="J294" s="65">
        <f t="shared" si="124"/>
        <v>151281677.07426143</v>
      </c>
      <c r="K294" s="65">
        <f t="shared" si="124"/>
        <v>186252412.41002154</v>
      </c>
      <c r="L294" s="65">
        <f t="shared" si="124"/>
        <v>182768575.15906113</v>
      </c>
      <c r="M294" s="65">
        <f t="shared" si="124"/>
        <v>181370992.77532646</v>
      </c>
      <c r="N294" s="65">
        <f t="shared" si="124"/>
        <v>192964793.61043727</v>
      </c>
      <c r="O294" s="65">
        <f t="shared" si="124"/>
        <v>193381114.02367839</v>
      </c>
      <c r="P294" s="65">
        <f t="shared" si="124"/>
        <v>192743932.24751538</v>
      </c>
      <c r="Q294" s="65">
        <f t="shared" si="124"/>
        <v>167239845.55996174</v>
      </c>
      <c r="R294" s="65">
        <f t="shared" si="124"/>
        <v>184859136.75367409</v>
      </c>
      <c r="S294" s="65">
        <f t="shared" si="124"/>
        <v>194740542.70793396</v>
      </c>
      <c r="T294" s="65">
        <f t="shared" si="124"/>
        <v>193818362.24492687</v>
      </c>
      <c r="U294" s="65">
        <f t="shared" si="124"/>
        <v>184505618.92832392</v>
      </c>
      <c r="V294" s="65">
        <f t="shared" si="124"/>
        <v>174397684.93653032</v>
      </c>
      <c r="W294" s="65">
        <f t="shared" si="124"/>
        <v>189281798.01846102</v>
      </c>
      <c r="X294" s="65">
        <f t="shared" si="124"/>
        <v>157565867.8423031</v>
      </c>
      <c r="Y294" s="65">
        <f t="shared" si="124"/>
        <v>142009578.30567661</v>
      </c>
      <c r="Z294" s="65">
        <f t="shared" si="124"/>
        <v>142972507.58995315</v>
      </c>
      <c r="AA294" s="65">
        <f t="shared" si="124"/>
        <v>136570557.01935121</v>
      </c>
      <c r="AB294" s="65">
        <f t="shared" si="124"/>
        <v>128192349.48662159</v>
      </c>
      <c r="AC294" s="65">
        <f t="shared" si="124"/>
        <v>130702856.79723105</v>
      </c>
      <c r="AD294" s="65">
        <f t="shared" si="124"/>
        <v>131693328.58604568</v>
      </c>
      <c r="AE294" s="65">
        <f t="shared" si="124"/>
        <v>130704718.93710314</v>
      </c>
      <c r="AF294" s="65">
        <f t="shared" si="124"/>
        <v>146695662.92783162</v>
      </c>
      <c r="AG294" s="65">
        <f t="shared" si="124"/>
        <v>151933213.93999833</v>
      </c>
      <c r="AH294" s="65">
        <f t="shared" si="124"/>
        <v>164882832.12049237</v>
      </c>
      <c r="AI294" s="65">
        <f t="shared" si="124"/>
        <v>166439594.86898857</v>
      </c>
      <c r="AJ294" s="65">
        <f t="shared" si="124"/>
        <v>169929533.37403476</v>
      </c>
      <c r="AK294" s="65">
        <f t="shared" si="124"/>
        <v>158758656.8132425</v>
      </c>
      <c r="AL294" s="65">
        <f t="shared" si="124"/>
        <v>154319952.40294108</v>
      </c>
      <c r="AM294" s="65">
        <f t="shared" si="124"/>
        <v>154982011.32078484</v>
      </c>
      <c r="AN294" s="65">
        <f t="shared" si="124"/>
        <v>154721430.0046941</v>
      </c>
      <c r="AO294" s="65">
        <f t="shared" si="124"/>
        <v>154974495.83959097</v>
      </c>
      <c r="AP294" s="65">
        <f t="shared" si="124"/>
        <v>135260313.22234192</v>
      </c>
      <c r="AQ294" s="65">
        <f t="shared" si="124"/>
        <v>136785931.65005055</v>
      </c>
      <c r="AR294" s="65">
        <f t="shared" si="124"/>
        <v>138269902.3726708</v>
      </c>
      <c r="AS294" s="65">
        <f t="shared" si="124"/>
        <v>138676278.11802891</v>
      </c>
      <c r="AT294" s="65">
        <f t="shared" si="124"/>
        <v>140843209.79082674</v>
      </c>
      <c r="AU294" s="65">
        <f t="shared" si="124"/>
        <v>141271157.61200473</v>
      </c>
      <c r="AV294" s="65">
        <f t="shared" si="124"/>
        <v>142050124.70336145</v>
      </c>
      <c r="AW294" s="65">
        <f t="shared" si="124"/>
        <v>141313600.39895442</v>
      </c>
      <c r="AX294" s="65">
        <f t="shared" si="124"/>
        <v>143478519.10546309</v>
      </c>
      <c r="AY294" s="65">
        <f t="shared" si="124"/>
        <v>149774042.2999149</v>
      </c>
      <c r="AZ294" s="65">
        <f t="shared" si="124"/>
        <v>163209248.86223775</v>
      </c>
      <c r="BA294" s="65">
        <f t="shared" si="124"/>
        <v>150173451.59142137</v>
      </c>
      <c r="BB294" s="65">
        <f t="shared" si="124"/>
        <v>150964112.24029306</v>
      </c>
      <c r="BC294" s="65">
        <f t="shared" si="124"/>
        <v>163989676.2230753</v>
      </c>
      <c r="BD294" s="65">
        <f t="shared" si="124"/>
        <v>164271116.72347179</v>
      </c>
      <c r="BE294" s="65">
        <f t="shared" si="124"/>
        <v>166258612.72954041</v>
      </c>
      <c r="BF294" s="65">
        <f t="shared" si="124"/>
        <v>167897922.29958194</v>
      </c>
      <c r="BG294" s="65">
        <f t="shared" si="124"/>
        <v>168035067.86652851</v>
      </c>
      <c r="BH294" s="65">
        <f t="shared" si="124"/>
        <v>168390043.91502193</v>
      </c>
      <c r="BI294" s="65">
        <f t="shared" si="124"/>
        <v>168816797.9574706</v>
      </c>
      <c r="BJ294" s="65">
        <f t="shared" si="124"/>
        <v>153597212.77263662</v>
      </c>
      <c r="BK294" s="65">
        <f t="shared" si="124"/>
        <v>149999802.06037933</v>
      </c>
      <c r="BL294" s="65">
        <f t="shared" si="124"/>
        <v>150516372.00389019</v>
      </c>
      <c r="BM294" s="65">
        <f t="shared" si="124"/>
        <v>151094166.19854143</v>
      </c>
      <c r="BN294" s="65">
        <f t="shared" si="124"/>
        <v>140596036.18735006</v>
      </c>
      <c r="BO294" s="65">
        <f t="shared" si="124"/>
        <v>153439433.71651036</v>
      </c>
      <c r="BP294" s="65">
        <f t="shared" ref="BP294:EA294" si="125">SUM(BP265:BP293)</f>
        <v>154612359.66911766</v>
      </c>
      <c r="BQ294" s="65">
        <f t="shared" si="125"/>
        <v>154558611.85918152</v>
      </c>
      <c r="BR294" s="65">
        <f t="shared" si="125"/>
        <v>153826614.49045146</v>
      </c>
      <c r="BS294" s="65">
        <f t="shared" si="125"/>
        <v>123922325.96598391</v>
      </c>
      <c r="BT294" s="65">
        <f t="shared" si="125"/>
        <v>134452788.83203167</v>
      </c>
      <c r="BU294" s="65">
        <f t="shared" si="125"/>
        <v>157902181.92813569</v>
      </c>
      <c r="BV294" s="65">
        <f t="shared" si="125"/>
        <v>157114284.10389388</v>
      </c>
      <c r="BW294" s="65">
        <f t="shared" si="125"/>
        <v>154976906.46614429</v>
      </c>
      <c r="BX294" s="65">
        <f t="shared" si="125"/>
        <v>154135187.20101404</v>
      </c>
      <c r="BY294" s="65">
        <f t="shared" si="125"/>
        <v>154905387.2446627</v>
      </c>
      <c r="BZ294" s="65">
        <f t="shared" si="125"/>
        <v>144306690.57678464</v>
      </c>
      <c r="CA294" s="65">
        <f t="shared" si="125"/>
        <v>144302108.4212068</v>
      </c>
      <c r="CB294" s="65">
        <f t="shared" si="125"/>
        <v>152318316.65630412</v>
      </c>
      <c r="CC294" s="65">
        <f t="shared" si="125"/>
        <v>158306684.43550131</v>
      </c>
      <c r="CD294" s="65">
        <f t="shared" si="125"/>
        <v>157742733.61752954</v>
      </c>
      <c r="CE294" s="65">
        <f t="shared" si="125"/>
        <v>157379336.18679953</v>
      </c>
      <c r="CF294" s="65">
        <f t="shared" si="125"/>
        <v>157738732.90176561</v>
      </c>
      <c r="CG294" s="65">
        <f t="shared" si="125"/>
        <v>158000494.12364268</v>
      </c>
      <c r="CH294" s="65">
        <f t="shared" si="125"/>
        <v>158155879.60585037</v>
      </c>
      <c r="CI294" s="65">
        <f t="shared" si="125"/>
        <v>197128829.52291256</v>
      </c>
      <c r="CJ294" s="65">
        <f t="shared" si="125"/>
        <v>172668038.75962085</v>
      </c>
      <c r="CK294" s="65">
        <f t="shared" si="125"/>
        <v>173164275.75436205</v>
      </c>
      <c r="CL294" s="65">
        <f t="shared" si="125"/>
        <v>173201344.45570588</v>
      </c>
      <c r="CM294" s="65">
        <f t="shared" si="125"/>
        <v>172801965.41818687</v>
      </c>
      <c r="CN294" s="65">
        <f t="shared" si="125"/>
        <v>168574670.48649231</v>
      </c>
      <c r="CO294" s="65">
        <f t="shared" si="125"/>
        <v>168774164.0711098</v>
      </c>
      <c r="CP294" s="65">
        <f t="shared" si="125"/>
        <v>156375050.67150626</v>
      </c>
      <c r="CQ294" s="65">
        <f t="shared" si="125"/>
        <v>157045060.6167618</v>
      </c>
      <c r="CR294" s="65">
        <f t="shared" si="125"/>
        <v>167080432.76297945</v>
      </c>
      <c r="CS294" s="65">
        <f t="shared" si="125"/>
        <v>166704898.42615375</v>
      </c>
      <c r="CT294" s="65">
        <f t="shared" si="125"/>
        <v>166111479.55356541</v>
      </c>
      <c r="CU294" s="65">
        <f t="shared" si="125"/>
        <v>167692222.90668881</v>
      </c>
      <c r="CV294" s="65">
        <f t="shared" si="125"/>
        <v>168884641.90139624</v>
      </c>
      <c r="CW294" s="65">
        <f t="shared" si="125"/>
        <v>197697133.72292459</v>
      </c>
      <c r="CX294" s="65">
        <f t="shared" si="125"/>
        <v>190873831.65754828</v>
      </c>
      <c r="CY294" s="65">
        <f t="shared" si="125"/>
        <v>178649023.15368134</v>
      </c>
      <c r="CZ294" s="65">
        <f t="shared" si="125"/>
        <v>179319137.64979708</v>
      </c>
      <c r="DA294" s="65">
        <f t="shared" si="125"/>
        <v>182307133.75040218</v>
      </c>
      <c r="DB294" s="65">
        <f t="shared" si="125"/>
        <v>188299648.4492448</v>
      </c>
      <c r="DC294" s="65">
        <f t="shared" si="125"/>
        <v>189393613.38845846</v>
      </c>
      <c r="DD294" s="65">
        <f t="shared" si="125"/>
        <v>199893858.41785672</v>
      </c>
      <c r="DE294" s="65">
        <f t="shared" si="125"/>
        <v>198416380.02253079</v>
      </c>
      <c r="DF294" s="65">
        <f t="shared" si="125"/>
        <v>190747997.19411963</v>
      </c>
      <c r="DG294" s="65">
        <f t="shared" si="125"/>
        <v>184664366.20322916</v>
      </c>
      <c r="DH294" s="65">
        <f t="shared" si="125"/>
        <v>184248482.84433144</v>
      </c>
      <c r="DI294" s="65">
        <f t="shared" si="125"/>
        <v>185441477.12098026</v>
      </c>
      <c r="DJ294" s="65">
        <f t="shared" si="125"/>
        <v>185705151.20036352</v>
      </c>
      <c r="DK294" s="65">
        <f t="shared" si="125"/>
        <v>184914823.73559782</v>
      </c>
      <c r="DL294" s="65">
        <f t="shared" si="125"/>
        <v>179599957.1126698</v>
      </c>
      <c r="DM294" s="65">
        <f t="shared" si="125"/>
        <v>156830340.40583223</v>
      </c>
      <c r="DN294" s="65">
        <f t="shared" si="125"/>
        <v>180443322.60953206</v>
      </c>
      <c r="DO294" s="65">
        <f t="shared" si="125"/>
        <v>179269718.92052743</v>
      </c>
      <c r="DP294" s="65">
        <f t="shared" si="125"/>
        <v>181167498.6115267</v>
      </c>
      <c r="DQ294" s="65">
        <f t="shared" si="125"/>
        <v>187529296.37073615</v>
      </c>
      <c r="DR294" s="65">
        <f t="shared" si="125"/>
        <v>192731266.23881549</v>
      </c>
      <c r="DS294" s="65">
        <f t="shared" si="125"/>
        <v>193897471.71996966</v>
      </c>
      <c r="DT294" s="65">
        <f t="shared" si="125"/>
        <v>208240362.07384652</v>
      </c>
      <c r="DU294" s="65">
        <f t="shared" si="125"/>
        <v>207870323.20870292</v>
      </c>
      <c r="DV294" s="65">
        <f t="shared" si="125"/>
        <v>207581235.94671115</v>
      </c>
      <c r="DW294" s="65">
        <f t="shared" si="125"/>
        <v>208108327.23064408</v>
      </c>
      <c r="DX294" s="65">
        <f t="shared" si="125"/>
        <v>208282434.54213294</v>
      </c>
      <c r="DY294" s="65">
        <f t="shared" si="125"/>
        <v>207502660.16012329</v>
      </c>
      <c r="DZ294" s="65">
        <f t="shared" si="125"/>
        <v>207158572.98623636</v>
      </c>
      <c r="EA294" s="65">
        <f t="shared" si="125"/>
        <v>207858479.56432247</v>
      </c>
      <c r="EB294" s="65">
        <f t="shared" ref="EB294:FX294" si="126">SUM(EB265:EB293)</f>
        <v>205212802.94067091</v>
      </c>
      <c r="EC294" s="65">
        <f t="shared" si="126"/>
        <v>197252996.39830473</v>
      </c>
      <c r="ED294" s="65">
        <f t="shared" si="126"/>
        <v>198132727.90797624</v>
      </c>
      <c r="EE294" s="65">
        <f t="shared" si="126"/>
        <v>199045484.05070508</v>
      </c>
      <c r="EF294" s="65">
        <f t="shared" si="126"/>
        <v>179045886.52258861</v>
      </c>
      <c r="EG294" s="65">
        <f t="shared" si="126"/>
        <v>179396061.11163685</v>
      </c>
      <c r="EH294" s="65">
        <f t="shared" si="126"/>
        <v>187112774.73138115</v>
      </c>
      <c r="EI294" s="65">
        <f t="shared" si="126"/>
        <v>187159947.21237102</v>
      </c>
      <c r="EJ294" s="65">
        <f t="shared" si="126"/>
        <v>187360480.43116298</v>
      </c>
      <c r="EK294" s="65">
        <f t="shared" si="126"/>
        <v>191617705.42468917</v>
      </c>
      <c r="EL294" s="65">
        <f t="shared" si="126"/>
        <v>196789361.9824245</v>
      </c>
      <c r="EM294" s="65">
        <f t="shared" si="126"/>
        <v>195415302.64193782</v>
      </c>
      <c r="EN294" s="65">
        <f t="shared" si="126"/>
        <v>196244293.26119477</v>
      </c>
      <c r="EO294" s="65">
        <f t="shared" si="126"/>
        <v>197164702.57286558</v>
      </c>
      <c r="EP294" s="65">
        <f t="shared" si="126"/>
        <v>205032609.57487452</v>
      </c>
      <c r="EQ294" s="65">
        <f t="shared" si="126"/>
        <v>188062041.86676571</v>
      </c>
      <c r="ER294" s="65">
        <f t="shared" si="126"/>
        <v>188677669.83334598</v>
      </c>
      <c r="ES294" s="65">
        <f t="shared" si="126"/>
        <v>187999686.35917914</v>
      </c>
      <c r="ET294" s="65">
        <f t="shared" si="126"/>
        <v>185064220.13352415</v>
      </c>
      <c r="EU294" s="65">
        <f t="shared" si="126"/>
        <v>179764311.97636443</v>
      </c>
      <c r="EV294" s="65">
        <f t="shared" si="126"/>
        <v>178731131.87302947</v>
      </c>
      <c r="EW294" s="65">
        <f t="shared" si="126"/>
        <v>178855524.29830757</v>
      </c>
      <c r="EX294" s="65">
        <f t="shared" si="126"/>
        <v>178627625.35767204</v>
      </c>
      <c r="EY294" s="65">
        <f t="shared" si="126"/>
        <v>180562095.672737</v>
      </c>
      <c r="EZ294" s="65">
        <f t="shared" si="126"/>
        <v>181240719.87601274</v>
      </c>
      <c r="FA294" s="65">
        <f t="shared" si="126"/>
        <v>182102499.59047645</v>
      </c>
      <c r="FB294" s="65">
        <f t="shared" si="126"/>
        <v>179538980.97137693</v>
      </c>
      <c r="FC294" s="65">
        <f t="shared" si="126"/>
        <v>180985641.61247423</v>
      </c>
      <c r="FD294" s="65">
        <f t="shared" si="126"/>
        <v>180893359.65063733</v>
      </c>
      <c r="FE294" s="65">
        <f t="shared" si="126"/>
        <v>180358714.06865931</v>
      </c>
      <c r="FF294" s="65">
        <f t="shared" si="126"/>
        <v>180395108.82891554</v>
      </c>
      <c r="FG294" s="65">
        <f t="shared" si="126"/>
        <v>179918803.99472067</v>
      </c>
      <c r="FH294" s="65">
        <f t="shared" si="126"/>
        <v>180642389.74963185</v>
      </c>
      <c r="FI294" s="65">
        <f t="shared" si="126"/>
        <v>181061257.93114832</v>
      </c>
      <c r="FJ294" s="65">
        <f t="shared" si="126"/>
        <v>197574164.28623068</v>
      </c>
      <c r="FK294" s="65">
        <f t="shared" si="126"/>
        <v>197934895.386859</v>
      </c>
      <c r="FL294" s="65">
        <f t="shared" si="126"/>
        <v>194084510.44255078</v>
      </c>
      <c r="FM294" s="65">
        <f t="shared" si="126"/>
        <v>195739813.76497984</v>
      </c>
      <c r="FN294" s="65">
        <f t="shared" si="126"/>
        <v>194318998.24724594</v>
      </c>
      <c r="FO294" s="65">
        <f t="shared" si="126"/>
        <v>192587252.75913343</v>
      </c>
      <c r="FP294" s="65">
        <f t="shared" si="126"/>
        <v>187844369.05073023</v>
      </c>
      <c r="FQ294" s="65">
        <f t="shared" si="126"/>
        <v>189622922.39221808</v>
      </c>
      <c r="FR294" s="65">
        <f t="shared" si="126"/>
        <v>190219567.78811592</v>
      </c>
      <c r="FS294" s="65">
        <f t="shared" si="126"/>
        <v>190643307.29487064</v>
      </c>
      <c r="FT294" s="65">
        <f>SUM(FT265:FT293)</f>
        <v>193311067.69767919</v>
      </c>
      <c r="FU294" s="65">
        <f t="shared" si="126"/>
        <v>193714128.72593704</v>
      </c>
      <c r="FV294" s="65">
        <f t="shared" si="126"/>
        <v>194027960.21115491</v>
      </c>
      <c r="FW294" s="65">
        <f t="shared" si="126"/>
        <v>195385595.99076551</v>
      </c>
      <c r="FX294" s="65">
        <f t="shared" si="126"/>
        <v>198080079.18263525</v>
      </c>
      <c r="FY294" s="65">
        <f>SUM(FY265:FY293)</f>
        <v>198544347.63157675</v>
      </c>
      <c r="FZ294" s="65">
        <f t="shared" ref="FZ294:GA294" si="127">SUM(FZ265:FZ293)</f>
        <v>198863664.29599789</v>
      </c>
      <c r="GA294" s="65">
        <f t="shared" si="127"/>
        <v>198937620.14422375</v>
      </c>
      <c r="GB294" s="65"/>
    </row>
    <row r="295" spans="2:185" x14ac:dyDescent="0.2">
      <c r="B295" t="s">
        <v>63</v>
      </c>
      <c r="C295" s="60">
        <f t="shared" ref="C295:AH295" si="128">SUMIFS(C$6:C$205,$B$6:$B$205,$B$208,$GC$6:$GC$205,"BS")</f>
        <v>4706555180.7599993</v>
      </c>
      <c r="D295" s="60">
        <f t="shared" si="128"/>
        <v>4661802729.04</v>
      </c>
      <c r="E295" s="60">
        <f t="shared" si="128"/>
        <v>4727072539.8299999</v>
      </c>
      <c r="F295" s="60">
        <f t="shared" si="128"/>
        <v>4728115448.54</v>
      </c>
      <c r="G295" s="60">
        <f t="shared" si="128"/>
        <v>4728447178.4499998</v>
      </c>
      <c r="H295" s="60">
        <f t="shared" si="128"/>
        <v>4733189234.0900002</v>
      </c>
      <c r="I295" s="60">
        <f t="shared" si="128"/>
        <v>4747236800.0200005</v>
      </c>
      <c r="J295" s="60">
        <f t="shared" si="128"/>
        <v>4751578502.2200003</v>
      </c>
      <c r="K295" s="60">
        <f t="shared" si="128"/>
        <v>4745777708.9899998</v>
      </c>
      <c r="L295" s="60">
        <f t="shared" si="128"/>
        <v>4732649228.25</v>
      </c>
      <c r="M295" s="60">
        <f t="shared" si="128"/>
        <v>4733150646.5999994</v>
      </c>
      <c r="N295" s="60">
        <f t="shared" si="128"/>
        <v>4733472567.0100002</v>
      </c>
      <c r="O295" s="60">
        <f t="shared" si="128"/>
        <v>4733337907.5200005</v>
      </c>
      <c r="P295" s="60">
        <f t="shared" si="128"/>
        <v>4730453029.5200005</v>
      </c>
      <c r="Q295" s="60">
        <f t="shared" si="128"/>
        <v>4731441758.54</v>
      </c>
      <c r="R295" s="60">
        <f t="shared" si="128"/>
        <v>4722648780.8099995</v>
      </c>
      <c r="S295" s="60">
        <f t="shared" si="128"/>
        <v>4741632140.8699989</v>
      </c>
      <c r="T295" s="60">
        <f t="shared" si="128"/>
        <v>4743702366.8300009</v>
      </c>
      <c r="U295" s="60">
        <f t="shared" si="128"/>
        <v>4743595166.7300005</v>
      </c>
      <c r="V295" s="60">
        <f t="shared" si="128"/>
        <v>4745409102.3400002</v>
      </c>
      <c r="W295" s="60">
        <f t="shared" si="128"/>
        <v>4750321974.1600008</v>
      </c>
      <c r="X295" s="60">
        <f t="shared" si="128"/>
        <v>4750625069.5099993</v>
      </c>
      <c r="Y295" s="60">
        <f t="shared" si="128"/>
        <v>4748580595.6700001</v>
      </c>
      <c r="Z295" s="60">
        <f t="shared" si="128"/>
        <v>4754867644.9100008</v>
      </c>
      <c r="AA295" s="60">
        <f t="shared" si="128"/>
        <v>4755379395.21</v>
      </c>
      <c r="AB295" s="60">
        <f t="shared" si="128"/>
        <v>4755729741.2200012</v>
      </c>
      <c r="AC295" s="60">
        <f t="shared" si="128"/>
        <v>4757434988.0199995</v>
      </c>
      <c r="AD295" s="60">
        <f t="shared" si="128"/>
        <v>4767549552.8699999</v>
      </c>
      <c r="AE295" s="60">
        <f t="shared" si="128"/>
        <v>4763321980.7800007</v>
      </c>
      <c r="AF295" s="60">
        <f t="shared" si="128"/>
        <v>4757941115.9800005</v>
      </c>
      <c r="AG295" s="60">
        <f t="shared" si="128"/>
        <v>4771895767.3000002</v>
      </c>
      <c r="AH295" s="60">
        <f t="shared" si="128"/>
        <v>4772989352.29</v>
      </c>
      <c r="AI295" s="60">
        <f t="shared" ref="AI295:BN295" si="129">SUMIFS(AI$6:AI$205,$B$6:$B$205,$B$208,$GC$6:$GC$205,"BS")</f>
        <v>4773354948.1700001</v>
      </c>
      <c r="AJ295" s="60">
        <f t="shared" si="129"/>
        <v>4793314257.7799997</v>
      </c>
      <c r="AK295" s="60">
        <f t="shared" si="129"/>
        <v>4791139120.5700006</v>
      </c>
      <c r="AL295" s="60">
        <f t="shared" si="129"/>
        <v>4794725178.6200008</v>
      </c>
      <c r="AM295" s="60">
        <f t="shared" si="129"/>
        <v>4799541215.4000015</v>
      </c>
      <c r="AN295" s="60">
        <f t="shared" si="129"/>
        <v>4761098533.3200006</v>
      </c>
      <c r="AO295" s="60">
        <f t="shared" si="129"/>
        <v>4761684351.29</v>
      </c>
      <c r="AP295" s="60">
        <f t="shared" si="129"/>
        <v>4762077067.0900002</v>
      </c>
      <c r="AQ295" s="60">
        <f t="shared" si="129"/>
        <v>4760320770.9399996</v>
      </c>
      <c r="AR295" s="60">
        <f t="shared" si="129"/>
        <v>4761226567.1599998</v>
      </c>
      <c r="AS295" s="60">
        <f t="shared" si="129"/>
        <v>4758542525.96</v>
      </c>
      <c r="AT295" s="60">
        <f t="shared" si="129"/>
        <v>4758676771.9699993</v>
      </c>
      <c r="AU295" s="60">
        <f t="shared" si="129"/>
        <v>4766141661.8699999</v>
      </c>
      <c r="AV295" s="60">
        <f t="shared" si="129"/>
        <v>4766695944.5099993</v>
      </c>
      <c r="AW295" s="60">
        <f t="shared" si="129"/>
        <v>4767110937.6500015</v>
      </c>
      <c r="AX295" s="60">
        <f t="shared" si="129"/>
        <v>4768415806.4199991</v>
      </c>
      <c r="AY295" s="60">
        <f t="shared" si="129"/>
        <v>4762507716.1899996</v>
      </c>
      <c r="AZ295" s="60">
        <f t="shared" si="129"/>
        <v>4773946745.9200001</v>
      </c>
      <c r="BA295" s="60">
        <f t="shared" si="129"/>
        <v>4778202922.3600006</v>
      </c>
      <c r="BB295" s="60">
        <f t="shared" si="129"/>
        <v>4785698230.1800013</v>
      </c>
      <c r="BC295" s="60">
        <f t="shared" si="129"/>
        <v>4786475867.96</v>
      </c>
      <c r="BD295" s="60">
        <f t="shared" si="129"/>
        <v>4786893804.9099998</v>
      </c>
      <c r="BE295" s="60">
        <f t="shared" si="129"/>
        <v>4793946322.4000015</v>
      </c>
      <c r="BF295" s="60">
        <f t="shared" si="129"/>
        <v>4798333860.3000011</v>
      </c>
      <c r="BG295" s="60">
        <f t="shared" si="129"/>
        <v>4823977686.0699987</v>
      </c>
      <c r="BH295" s="60">
        <f t="shared" si="129"/>
        <v>4819576844.2200003</v>
      </c>
      <c r="BI295" s="60">
        <f t="shared" si="129"/>
        <v>4818534662.2300005</v>
      </c>
      <c r="BJ295" s="60">
        <f t="shared" si="129"/>
        <v>4819633866.6199999</v>
      </c>
      <c r="BK295" s="60">
        <f t="shared" si="129"/>
        <v>4820046006.3299999</v>
      </c>
      <c r="BL295" s="60">
        <f t="shared" si="129"/>
        <v>4820457341.3299999</v>
      </c>
      <c r="BM295" s="60">
        <f t="shared" si="129"/>
        <v>4820875739.1700001</v>
      </c>
      <c r="BN295" s="60">
        <f t="shared" si="129"/>
        <v>4819775080.5900002</v>
      </c>
      <c r="BO295" s="60">
        <f t="shared" ref="BO295:CT295" si="130">SUMIFS(BO$6:BO$205,$B$6:$B$205,$B$208,$GC$6:$GC$205,"BS")</f>
        <v>4820534792.3000002</v>
      </c>
      <c r="BP295" s="60">
        <f t="shared" si="130"/>
        <v>4822797323.2300005</v>
      </c>
      <c r="BQ295" s="60">
        <f t="shared" si="130"/>
        <v>4823769926.6400003</v>
      </c>
      <c r="BR295" s="60">
        <f t="shared" si="130"/>
        <v>4824174246.9899988</v>
      </c>
      <c r="BS295" s="60">
        <f t="shared" si="130"/>
        <v>4825344483.3099985</v>
      </c>
      <c r="BT295" s="60">
        <f t="shared" si="130"/>
        <v>4826807258.3200006</v>
      </c>
      <c r="BU295" s="60">
        <f t="shared" si="130"/>
        <v>4835585079.0500002</v>
      </c>
      <c r="BV295" s="60">
        <f t="shared" si="130"/>
        <v>4834244504.250001</v>
      </c>
      <c r="BW295" s="60">
        <f t="shared" si="130"/>
        <v>4838022716.96</v>
      </c>
      <c r="BX295" s="60">
        <f t="shared" si="130"/>
        <v>4838596689.8599997</v>
      </c>
      <c r="BY295" s="60">
        <f t="shared" si="130"/>
        <v>4839023883.2300005</v>
      </c>
      <c r="BZ295" s="60">
        <f t="shared" si="130"/>
        <v>4839944919.8299999</v>
      </c>
      <c r="CA295" s="60">
        <f t="shared" si="130"/>
        <v>4834453293.2600002</v>
      </c>
      <c r="CB295" s="60">
        <f t="shared" si="130"/>
        <v>4857702391.6500006</v>
      </c>
      <c r="CC295" s="60">
        <f t="shared" si="130"/>
        <v>4845499922.8100004</v>
      </c>
      <c r="CD295" s="60">
        <f t="shared" si="130"/>
        <v>4852627059.9700003</v>
      </c>
      <c r="CE295" s="60">
        <f t="shared" si="130"/>
        <v>4853211593.1499996</v>
      </c>
      <c r="CF295" s="60">
        <f t="shared" si="130"/>
        <v>4853637191.5400009</v>
      </c>
      <c r="CG295" s="60">
        <f t="shared" si="130"/>
        <v>4759871349.6599998</v>
      </c>
      <c r="CH295" s="60">
        <f t="shared" si="130"/>
        <v>4842487595.9300003</v>
      </c>
      <c r="CI295" s="60">
        <f t="shared" si="130"/>
        <v>4846737253.46</v>
      </c>
      <c r="CJ295" s="60">
        <f t="shared" si="130"/>
        <v>4779280832.1199999</v>
      </c>
      <c r="CK295" s="60">
        <f t="shared" si="130"/>
        <v>4817883688.0599995</v>
      </c>
      <c r="CL295" s="60">
        <f t="shared" si="130"/>
        <v>4820094698.3199997</v>
      </c>
      <c r="CM295" s="60">
        <f t="shared" si="130"/>
        <v>4820524896.9799995</v>
      </c>
      <c r="CN295" s="60">
        <f t="shared" si="130"/>
        <v>4826113387.4300003</v>
      </c>
      <c r="CO295" s="60">
        <f t="shared" si="130"/>
        <v>4850982404.1399994</v>
      </c>
      <c r="CP295" s="60">
        <f t="shared" si="130"/>
        <v>4858757729.7600002</v>
      </c>
      <c r="CQ295" s="60">
        <f t="shared" si="130"/>
        <v>4858362104.6700001</v>
      </c>
      <c r="CR295" s="60">
        <f t="shared" si="130"/>
        <v>4864540736.7199984</v>
      </c>
      <c r="CS295" s="60">
        <f t="shared" si="130"/>
        <v>4866123851.5199995</v>
      </c>
      <c r="CT295" s="60">
        <f t="shared" si="130"/>
        <v>4866573383.2999992</v>
      </c>
      <c r="CU295" s="60">
        <f t="shared" ref="CU295:DZ295" si="131">SUMIFS(CU$6:CU$205,$B$6:$B$205,$B$208,$GC$6:$GC$205,"BS")</f>
        <v>4867607461.6999998</v>
      </c>
      <c r="CV295" s="60">
        <f t="shared" si="131"/>
        <v>4879575042.6599998</v>
      </c>
      <c r="CW295" s="60">
        <f t="shared" si="131"/>
        <v>4883188665.4199991</v>
      </c>
      <c r="CX295" s="60">
        <f t="shared" si="131"/>
        <v>4881780011.5</v>
      </c>
      <c r="CY295" s="60">
        <f t="shared" si="131"/>
        <v>4895515058.3400002</v>
      </c>
      <c r="CZ295" s="60">
        <f t="shared" si="131"/>
        <v>4896752646.8999996</v>
      </c>
      <c r="DA295" s="60">
        <f t="shared" si="131"/>
        <v>4897224999.7799997</v>
      </c>
      <c r="DB295" s="60">
        <f t="shared" si="131"/>
        <v>4909874270.6999998</v>
      </c>
      <c r="DC295" s="60">
        <f t="shared" si="131"/>
        <v>4916585744.3000002</v>
      </c>
      <c r="DD295" s="60">
        <f t="shared" si="131"/>
        <v>4939929592.500001</v>
      </c>
      <c r="DE295" s="60">
        <f t="shared" si="131"/>
        <v>4897655312.4400005</v>
      </c>
      <c r="DF295" s="60">
        <f t="shared" si="131"/>
        <v>4898119242.7600012</v>
      </c>
      <c r="DG295" s="60">
        <f t="shared" si="131"/>
        <v>4898851687.0900002</v>
      </c>
      <c r="DH295" s="60">
        <f t="shared" si="131"/>
        <v>4899321408.5800009</v>
      </c>
      <c r="DI295" s="60">
        <f t="shared" si="131"/>
        <v>4885692989.4099998</v>
      </c>
      <c r="DJ295" s="60">
        <f t="shared" si="131"/>
        <v>4891550714.7299986</v>
      </c>
      <c r="DK295" s="60">
        <f t="shared" si="131"/>
        <v>4891578895.670001</v>
      </c>
      <c r="DL295" s="60">
        <f t="shared" si="131"/>
        <v>4906598220.2600012</v>
      </c>
      <c r="DM295" s="60">
        <f t="shared" si="131"/>
        <v>4905343573.750001</v>
      </c>
      <c r="DN295" s="60">
        <f t="shared" si="131"/>
        <v>4906760962.749999</v>
      </c>
      <c r="DO295" s="60">
        <f t="shared" si="131"/>
        <v>4907224229.3199987</v>
      </c>
      <c r="DP295" s="60">
        <f t="shared" si="131"/>
        <v>4906030807.8199997</v>
      </c>
      <c r="DQ295" s="60">
        <f t="shared" si="131"/>
        <v>4882204852.8000002</v>
      </c>
      <c r="DR295" s="60">
        <f t="shared" si="131"/>
        <v>4889325970.5600004</v>
      </c>
      <c r="DS295" s="60">
        <f t="shared" si="131"/>
        <v>4889774686.5599995</v>
      </c>
      <c r="DT295" s="60">
        <f t="shared" si="131"/>
        <v>4886525197.1500006</v>
      </c>
      <c r="DU295" s="60">
        <f t="shared" si="131"/>
        <v>4887883007.2400007</v>
      </c>
      <c r="DV295" s="60">
        <f t="shared" si="131"/>
        <v>4888333344.6000004</v>
      </c>
      <c r="DW295" s="60">
        <f t="shared" si="131"/>
        <v>4884392588.3400011</v>
      </c>
      <c r="DX295" s="60">
        <f t="shared" si="131"/>
        <v>4881302010.0500002</v>
      </c>
      <c r="DY295" s="60">
        <f t="shared" si="131"/>
        <v>4885225250.1400013</v>
      </c>
      <c r="DZ295" s="60">
        <f t="shared" si="131"/>
        <v>4872314499.3800001</v>
      </c>
      <c r="EA295" s="60">
        <f t="shared" ref="EA295:FF295" si="132">SUMIFS(EA$6:EA$205,$B$6:$B$205,$B$208,$GC$6:$GC$205,"BS")</f>
        <v>4850615880.8099995</v>
      </c>
      <c r="EB295" s="60">
        <f t="shared" si="132"/>
        <v>4852307897.5300007</v>
      </c>
      <c r="EC295" s="60">
        <f t="shared" si="132"/>
        <v>4852868668.1599998</v>
      </c>
      <c r="ED295" s="60">
        <f t="shared" si="132"/>
        <v>4847897489.4300003</v>
      </c>
      <c r="EE295" s="60">
        <f t="shared" si="132"/>
        <v>4838207135.5899992</v>
      </c>
      <c r="EF295" s="60">
        <f t="shared" si="132"/>
        <v>4795315575.4599991</v>
      </c>
      <c r="EG295" s="60">
        <f t="shared" si="132"/>
        <v>4789768942.5999985</v>
      </c>
      <c r="EH295" s="60">
        <f t="shared" si="132"/>
        <v>4817384320.3499994</v>
      </c>
      <c r="EI295" s="60">
        <f t="shared" si="132"/>
        <v>4818219188.2599993</v>
      </c>
      <c r="EJ295" s="60">
        <f t="shared" si="132"/>
        <v>4818697555.6800003</v>
      </c>
      <c r="EK295" s="60">
        <f t="shared" si="132"/>
        <v>4792926016.1000004</v>
      </c>
      <c r="EL295" s="60">
        <f t="shared" si="132"/>
        <v>4776722604.8100004</v>
      </c>
      <c r="EM295" s="60">
        <f t="shared" si="132"/>
        <v>4762080265.6000004</v>
      </c>
      <c r="EN295" s="60">
        <f t="shared" si="132"/>
        <v>4757162647.6199989</v>
      </c>
      <c r="EO295" s="60">
        <f t="shared" si="132"/>
        <v>4759254459.6999998</v>
      </c>
      <c r="EP295" s="60">
        <f t="shared" si="132"/>
        <v>4759960762.6799994</v>
      </c>
      <c r="EQ295" s="60">
        <f t="shared" si="132"/>
        <v>4760418841.2099991</v>
      </c>
      <c r="ER295" s="60">
        <f t="shared" si="132"/>
        <v>4733121524.2399998</v>
      </c>
      <c r="ES295" s="60">
        <f t="shared" si="132"/>
        <v>4715067208.4300013</v>
      </c>
      <c r="ET295" s="60">
        <f t="shared" si="132"/>
        <v>4672214081.7399998</v>
      </c>
      <c r="EU295" s="60">
        <f t="shared" si="132"/>
        <v>4681511123.1900005</v>
      </c>
      <c r="EV295" s="60">
        <f t="shared" si="132"/>
        <v>4649787688.8199997</v>
      </c>
      <c r="EW295" s="60">
        <f t="shared" si="132"/>
        <v>4650577211.6800003</v>
      </c>
      <c r="EX295" s="60">
        <f t="shared" si="132"/>
        <v>4651047763.9100008</v>
      </c>
      <c r="EY295" s="60">
        <f t="shared" si="132"/>
        <v>4657827678.2200003</v>
      </c>
      <c r="EZ295" s="60">
        <f t="shared" si="132"/>
        <v>4642685630.9699993</v>
      </c>
      <c r="FA295" s="60">
        <f t="shared" si="132"/>
        <v>4644704279.54</v>
      </c>
      <c r="FB295" s="60">
        <f t="shared" si="132"/>
        <v>4645093178.5000019</v>
      </c>
      <c r="FC295" s="60">
        <f t="shared" si="132"/>
        <v>4628014068.71</v>
      </c>
      <c r="FD295" s="60">
        <f t="shared" si="132"/>
        <v>4628761138.0799999</v>
      </c>
      <c r="FE295" s="60">
        <f t="shared" si="132"/>
        <v>4629225638.9699993</v>
      </c>
      <c r="FF295" s="60">
        <f t="shared" si="132"/>
        <v>4622901757.2999992</v>
      </c>
      <c r="FG295" s="60">
        <f t="shared" ref="FG295:GA295" si="133">SUMIFS(FG$6:FG$205,$B$6:$B$205,$B$208,$GC$6:$GC$205,"BS")</f>
        <v>4625814654.4399996</v>
      </c>
      <c r="FH295" s="60">
        <f t="shared" si="133"/>
        <v>4627220848.039999</v>
      </c>
      <c r="FI295" s="60">
        <f t="shared" si="133"/>
        <v>4558596400.6899986</v>
      </c>
      <c r="FJ295" s="60">
        <f t="shared" si="133"/>
        <v>4656681924.1700001</v>
      </c>
      <c r="FK295" s="60">
        <f t="shared" si="133"/>
        <v>4657299314.7200003</v>
      </c>
      <c r="FL295" s="60">
        <f t="shared" si="133"/>
        <v>4657842745.8699989</v>
      </c>
      <c r="FM295" s="60">
        <f t="shared" si="133"/>
        <v>4650002615.1099987</v>
      </c>
      <c r="FN295" s="60">
        <f t="shared" si="133"/>
        <v>4551428656.6700001</v>
      </c>
      <c r="FO295" s="60">
        <f t="shared" si="133"/>
        <v>4658447236.6099997</v>
      </c>
      <c r="FP295" s="60">
        <f t="shared" si="133"/>
        <v>4658987218.0599985</v>
      </c>
      <c r="FQ295" s="60">
        <f t="shared" si="133"/>
        <v>4670362579.329999</v>
      </c>
      <c r="FR295" s="60">
        <f t="shared" si="133"/>
        <v>4670897939.0400009</v>
      </c>
      <c r="FS295" s="60">
        <f t="shared" si="133"/>
        <v>4671437876.6999998</v>
      </c>
      <c r="FT295" s="60">
        <f t="shared" si="133"/>
        <v>4679716141.5600004</v>
      </c>
      <c r="FU295" s="60">
        <f t="shared" si="133"/>
        <v>4666461766.539999</v>
      </c>
      <c r="FV295" s="60">
        <f t="shared" si="133"/>
        <v>4657833248.3500004</v>
      </c>
      <c r="FW295" s="60">
        <f t="shared" si="133"/>
        <v>4661069648.8500004</v>
      </c>
      <c r="FX295" s="60">
        <f t="shared" si="133"/>
        <v>4681437579.4499998</v>
      </c>
      <c r="FY295" s="60">
        <f t="shared" si="133"/>
        <v>4682524870.1300001</v>
      </c>
      <c r="FZ295" s="60">
        <f t="shared" si="133"/>
        <v>4683050771.4099998</v>
      </c>
      <c r="GA295" s="60">
        <f t="shared" si="133"/>
        <v>4647769872.6500006</v>
      </c>
      <c r="GB295" s="60"/>
      <c r="GC295" s="13"/>
    </row>
    <row r="296" spans="2:185" s="32" customFormat="1" x14ac:dyDescent="0.2">
      <c r="C296" s="33">
        <f>C294/(C295)</f>
        <v>3.2212350112368927E-2</v>
      </c>
      <c r="D296" s="33">
        <f t="shared" ref="D296:AH296" si="134">D294/(D295)</f>
        <v>3.1081472662893093E-2</v>
      </c>
      <c r="E296" s="33">
        <f t="shared" si="134"/>
        <v>3.0632520914514436E-2</v>
      </c>
      <c r="F296" s="33">
        <f t="shared" si="134"/>
        <v>3.0610932847211374E-2</v>
      </c>
      <c r="G296" s="33">
        <f t="shared" si="134"/>
        <v>3.0782327885045643E-2</v>
      </c>
      <c r="H296" s="33">
        <f t="shared" si="134"/>
        <v>3.1930062305516885E-2</v>
      </c>
      <c r="I296" s="33">
        <f t="shared" si="134"/>
        <v>3.1993134024799239E-2</v>
      </c>
      <c r="J296" s="33">
        <f t="shared" si="134"/>
        <v>3.1838193771518378E-2</v>
      </c>
      <c r="K296" s="33">
        <f t="shared" si="134"/>
        <v>3.9245920022170595E-2</v>
      </c>
      <c r="L296" s="33">
        <f t="shared" si="134"/>
        <v>3.8618660784763843E-2</v>
      </c>
      <c r="M296" s="33">
        <f t="shared" si="134"/>
        <v>3.8319294338457634E-2</v>
      </c>
      <c r="N296" s="33">
        <f t="shared" si="134"/>
        <v>4.0766010762438541E-2</v>
      </c>
      <c r="O296" s="33">
        <f t="shared" si="134"/>
        <v>4.0855125453107377E-2</v>
      </c>
      <c r="P296" s="33">
        <f t="shared" si="134"/>
        <v>4.0745343214426362E-2</v>
      </c>
      <c r="Q296" s="33">
        <f t="shared" si="134"/>
        <v>3.5346487200883903E-2</v>
      </c>
      <c r="R296" s="33">
        <f t="shared" si="134"/>
        <v>3.9143104925530414E-2</v>
      </c>
      <c r="S296" s="33">
        <f t="shared" si="134"/>
        <v>4.1070360779232186E-2</v>
      </c>
      <c r="T296" s="33">
        <f t="shared" si="134"/>
        <v>4.085803603535245E-2</v>
      </c>
      <c r="U296" s="33">
        <f t="shared" si="134"/>
        <v>3.8895734657625296E-2</v>
      </c>
      <c r="V296" s="33">
        <f t="shared" si="134"/>
        <v>3.6750821936623629E-2</v>
      </c>
      <c r="W296" s="33">
        <f t="shared" si="134"/>
        <v>3.9846098653540579E-2</v>
      </c>
      <c r="X296" s="33">
        <f t="shared" si="134"/>
        <v>3.3167397034461227E-2</v>
      </c>
      <c r="Y296" s="33">
        <f t="shared" si="134"/>
        <v>2.9905689804479309E-2</v>
      </c>
      <c r="Z296" s="33">
        <f t="shared" si="134"/>
        <v>3.0068661899138795E-2</v>
      </c>
      <c r="AA296" s="33">
        <f t="shared" si="134"/>
        <v>2.8719171630536156E-2</v>
      </c>
      <c r="AB296" s="33">
        <f t="shared" si="134"/>
        <v>2.695534785661223E-2</v>
      </c>
      <c r="AC296" s="33">
        <f t="shared" si="134"/>
        <v>2.7473387892080973E-2</v>
      </c>
      <c r="AD296" s="33">
        <f t="shared" si="134"/>
        <v>2.7622854702531219E-2</v>
      </c>
      <c r="AE296" s="33">
        <f t="shared" si="134"/>
        <v>2.7439824446992361E-2</v>
      </c>
      <c r="AF296" s="33">
        <f t="shared" si="134"/>
        <v>3.0831752506381427E-2</v>
      </c>
      <c r="AG296" s="33">
        <f t="shared" si="134"/>
        <v>3.183917280447307E-2</v>
      </c>
      <c r="AH296" s="33">
        <f t="shared" si="134"/>
        <v>3.4544982180063813E-2</v>
      </c>
      <c r="AI296" s="33">
        <f t="shared" ref="AI296:BN296" si="135">AI294/(AI295)</f>
        <v>3.4868472316896916E-2</v>
      </c>
      <c r="AJ296" s="33">
        <f t="shared" si="135"/>
        <v>3.54513650128871E-2</v>
      </c>
      <c r="AK296" s="33">
        <f t="shared" si="135"/>
        <v>3.3135889569901496E-2</v>
      </c>
      <c r="AL296" s="33">
        <f t="shared" si="135"/>
        <v>3.2185359255012994E-2</v>
      </c>
      <c r="AM296" s="33">
        <f t="shared" si="135"/>
        <v>3.2291005403496338E-2</v>
      </c>
      <c r="AN296" s="33">
        <f t="shared" si="135"/>
        <v>3.2497002303542757E-2</v>
      </c>
      <c r="AO296" s="33">
        <f t="shared" si="135"/>
        <v>3.2546150564895474E-2</v>
      </c>
      <c r="AP296" s="33">
        <f t="shared" si="135"/>
        <v>2.8403638016928714E-2</v>
      </c>
      <c r="AQ296" s="33">
        <f t="shared" si="135"/>
        <v>2.8734603870621104E-2</v>
      </c>
      <c r="AR296" s="33">
        <f t="shared" si="135"/>
        <v>2.904081551723902E-2</v>
      </c>
      <c r="AS296" s="33">
        <f t="shared" si="135"/>
        <v>2.9142595103750179E-2</v>
      </c>
      <c r="AT296" s="33">
        <f t="shared" si="135"/>
        <v>2.9597137300947717E-2</v>
      </c>
      <c r="AU296" s="33">
        <f t="shared" si="135"/>
        <v>2.9640570430837104E-2</v>
      </c>
      <c r="AV296" s="33">
        <f t="shared" si="135"/>
        <v>2.9800542421206128E-2</v>
      </c>
      <c r="AW296" s="33">
        <f t="shared" si="135"/>
        <v>2.9643446994882916E-2</v>
      </c>
      <c r="AX296" s="33">
        <f t="shared" si="135"/>
        <v>3.0089347265456486E-2</v>
      </c>
      <c r="AY296" s="33">
        <f t="shared" si="135"/>
        <v>3.1448566852870938E-2</v>
      </c>
      <c r="AZ296" s="33">
        <f t="shared" si="135"/>
        <v>3.4187488371486906E-2</v>
      </c>
      <c r="BA296" s="33">
        <f t="shared" si="135"/>
        <v>3.1428856001211695E-2</v>
      </c>
      <c r="BB296" s="33">
        <f t="shared" si="135"/>
        <v>3.1544845700522774E-2</v>
      </c>
      <c r="BC296" s="33">
        <f t="shared" si="135"/>
        <v>3.4261047323104511E-2</v>
      </c>
      <c r="BD296" s="33">
        <f t="shared" si="135"/>
        <v>3.4316850011373988E-2</v>
      </c>
      <c r="BE296" s="33">
        <f t="shared" si="135"/>
        <v>3.4680950004109784E-2</v>
      </c>
      <c r="BF296" s="33">
        <f t="shared" si="135"/>
        <v>3.4990879581914845E-2</v>
      </c>
      <c r="BG296" s="33">
        <f t="shared" si="135"/>
        <v>3.4833301230177006E-2</v>
      </c>
      <c r="BH296" s="33">
        <f t="shared" si="135"/>
        <v>3.4938761089984061E-2</v>
      </c>
      <c r="BI296" s="33">
        <f t="shared" si="135"/>
        <v>3.5034882965715303E-2</v>
      </c>
      <c r="BJ296" s="33">
        <f t="shared" si="135"/>
        <v>3.1869062468920288E-2</v>
      </c>
      <c r="BK296" s="33">
        <f t="shared" si="135"/>
        <v>3.111999384723502E-2</v>
      </c>
      <c r="BL296" s="33">
        <f t="shared" si="135"/>
        <v>3.1224500362938924E-2</v>
      </c>
      <c r="BM296" s="33">
        <f t="shared" si="135"/>
        <v>3.1341642965590104E-2</v>
      </c>
      <c r="BN296" s="33">
        <f t="shared" si="135"/>
        <v>2.9170663326915945E-2</v>
      </c>
      <c r="BO296" s="33">
        <f t="shared" ref="BO296:CT296" si="136">BO294/(BO295)</f>
        <v>3.18303757420451E-2</v>
      </c>
      <c r="BP296" s="33">
        <f t="shared" si="136"/>
        <v>3.2058647566298351E-2</v>
      </c>
      <c r="BQ296" s="33">
        <f t="shared" si="136"/>
        <v>3.204104138665656E-2</v>
      </c>
      <c r="BR296" s="33">
        <f t="shared" si="136"/>
        <v>3.1886620717821341E-2</v>
      </c>
      <c r="BS296" s="33">
        <f t="shared" si="136"/>
        <v>2.5681550072665076E-2</v>
      </c>
      <c r="BT296" s="33">
        <f t="shared" si="136"/>
        <v>2.7855429404245315E-2</v>
      </c>
      <c r="BU296" s="33">
        <f t="shared" si="136"/>
        <v>3.2654204061519101E-2</v>
      </c>
      <c r="BV296" s="33">
        <f t="shared" si="136"/>
        <v>3.2500276716613666E-2</v>
      </c>
      <c r="BW296" s="33">
        <f t="shared" si="136"/>
        <v>3.2033108468644177E-2</v>
      </c>
      <c r="BX296" s="33">
        <f t="shared" si="136"/>
        <v>3.1855349201562362E-2</v>
      </c>
      <c r="BY296" s="33">
        <f t="shared" si="136"/>
        <v>3.2011701322966997E-2</v>
      </c>
      <c r="BZ296" s="33">
        <f t="shared" si="136"/>
        <v>2.9815771246804464E-2</v>
      </c>
      <c r="CA296" s="33">
        <f t="shared" si="136"/>
        <v>2.9848692223872961E-2</v>
      </c>
      <c r="CB296" s="33">
        <f t="shared" si="136"/>
        <v>3.1356041267189827E-2</v>
      </c>
      <c r="CC296" s="33">
        <f t="shared" si="136"/>
        <v>3.2670867187568987E-2</v>
      </c>
      <c r="CD296" s="33">
        <f t="shared" si="136"/>
        <v>3.2506667351128511E-2</v>
      </c>
      <c r="CE296" s="33">
        <f t="shared" si="136"/>
        <v>3.2427874442756723E-2</v>
      </c>
      <c r="CF296" s="33">
        <f t="shared" si="136"/>
        <v>3.249907784139857E-2</v>
      </c>
      <c r="CG296" s="33">
        <f t="shared" si="136"/>
        <v>3.3194278272863142E-2</v>
      </c>
      <c r="CH296" s="33">
        <f t="shared" si="136"/>
        <v>3.2660048471528716E-2</v>
      </c>
      <c r="CI296" s="33">
        <f t="shared" si="136"/>
        <v>4.0672481138148302E-2</v>
      </c>
      <c r="CJ296" s="33">
        <f t="shared" si="136"/>
        <v>3.6128456314844452E-2</v>
      </c>
      <c r="CK296" s="33">
        <f t="shared" si="136"/>
        <v>3.5941979293420738E-2</v>
      </c>
      <c r="CL296" s="33">
        <f t="shared" si="136"/>
        <v>3.5933182913620687E-2</v>
      </c>
      <c r="CM296" s="33">
        <f t="shared" si="136"/>
        <v>3.5847126425266509E-2</v>
      </c>
      <c r="CN296" s="33">
        <f t="shared" si="136"/>
        <v>3.4929695378802861E-2</v>
      </c>
      <c r="CO296" s="33">
        <f t="shared" si="136"/>
        <v>3.4791749384015899E-2</v>
      </c>
      <c r="CP296" s="33">
        <f t="shared" si="136"/>
        <v>3.2184162983411493E-2</v>
      </c>
      <c r="CQ296" s="33">
        <f t="shared" si="136"/>
        <v>3.2324692403187791E-2</v>
      </c>
      <c r="CR296" s="33">
        <f t="shared" si="136"/>
        <v>3.4346599567308046E-2</v>
      </c>
      <c r="CS296" s="33">
        <f t="shared" si="136"/>
        <v>3.4258252258433833E-2</v>
      </c>
      <c r="CT296" s="33">
        <f t="shared" si="136"/>
        <v>3.413315005658582E-2</v>
      </c>
      <c r="CU296" s="33">
        <f>CU294/(CU295)</f>
        <v>3.4450646282829615E-2</v>
      </c>
      <c r="CV296" s="33">
        <f t="shared" ref="CV296:DZ296" si="137">CV294/(CV295)</f>
        <v>3.461052251987342E-2</v>
      </c>
      <c r="CW296" s="33">
        <f t="shared" si="137"/>
        <v>4.0485254056003346E-2</v>
      </c>
      <c r="CX296" s="33">
        <f t="shared" si="137"/>
        <v>3.9099228397819472E-2</v>
      </c>
      <c r="CY296" s="33">
        <f t="shared" si="137"/>
        <v>3.6492385586545148E-2</v>
      </c>
      <c r="CZ296" s="33">
        <f t="shared" si="137"/>
        <v>3.6620011379034867E-2</v>
      </c>
      <c r="DA296" s="33">
        <f t="shared" si="137"/>
        <v>3.7226619924261607E-2</v>
      </c>
      <c r="DB296" s="33">
        <f t="shared" si="137"/>
        <v>3.8351215951279126E-2</v>
      </c>
      <c r="DC296" s="33">
        <f t="shared" si="137"/>
        <v>3.8521368941450938E-2</v>
      </c>
      <c r="DD296" s="33">
        <f t="shared" si="137"/>
        <v>4.046492053679137E-2</v>
      </c>
      <c r="DE296" s="33">
        <f t="shared" si="137"/>
        <v>4.051252433354282E-2</v>
      </c>
      <c r="DF296" s="33">
        <f t="shared" si="137"/>
        <v>3.894311014907767E-2</v>
      </c>
      <c r="DG296" s="33">
        <f t="shared" si="137"/>
        <v>3.7695439257709573E-2</v>
      </c>
      <c r="DH296" s="33">
        <f t="shared" si="137"/>
        <v>3.760693930421953E-2</v>
      </c>
      <c r="DI296" s="33">
        <f t="shared" si="137"/>
        <v>3.7956023336491784E-2</v>
      </c>
      <c r="DJ296" s="33">
        <f t="shared" si="137"/>
        <v>3.7964474259900211E-2</v>
      </c>
      <c r="DK296" s="33">
        <f t="shared" si="137"/>
        <v>3.7802686551633338E-2</v>
      </c>
      <c r="DL296" s="33">
        <f t="shared" si="137"/>
        <v>3.6603762739544785E-2</v>
      </c>
      <c r="DM296" s="33">
        <f t="shared" si="137"/>
        <v>3.1971326380700327E-2</v>
      </c>
      <c r="DN296" s="33">
        <f t="shared" si="137"/>
        <v>3.6774426954844446E-2</v>
      </c>
      <c r="DO296" s="33">
        <f t="shared" si="137"/>
        <v>3.6531796906571989E-2</v>
      </c>
      <c r="DP296" s="33">
        <f t="shared" si="137"/>
        <v>3.6927509367196305E-2</v>
      </c>
      <c r="DQ296" s="33">
        <f t="shared" si="137"/>
        <v>3.8410779970280425E-2</v>
      </c>
      <c r="DR296" s="33">
        <f t="shared" si="137"/>
        <v>3.9418780298001069E-2</v>
      </c>
      <c r="DS296" s="33">
        <f t="shared" si="137"/>
        <v>3.9653661804277998E-2</v>
      </c>
      <c r="DT296" s="33">
        <f t="shared" si="137"/>
        <v>4.261522322555502E-2</v>
      </c>
      <c r="DU296" s="33">
        <f t="shared" si="137"/>
        <v>4.2527679754364514E-2</v>
      </c>
      <c r="DV296" s="33">
        <f t="shared" si="137"/>
        <v>4.2464623689384869E-2</v>
      </c>
      <c r="DW296" s="33">
        <f t="shared" si="137"/>
        <v>4.2606797767943405E-2</v>
      </c>
      <c r="DX296" s="33">
        <f t="shared" si="137"/>
        <v>4.2669442315452936E-2</v>
      </c>
      <c r="DY296" s="33">
        <f t="shared" si="137"/>
        <v>4.2475556301969218E-2</v>
      </c>
      <c r="DZ296" s="33">
        <f t="shared" si="137"/>
        <v>4.2517487943891388E-2</v>
      </c>
      <c r="EA296" s="33">
        <f t="shared" ref="EA296:FF296" si="138">EA294/(EA295)</f>
        <v>4.2851976877132637E-2</v>
      </c>
      <c r="EB296" s="33">
        <f t="shared" si="138"/>
        <v>4.2291793363964311E-2</v>
      </c>
      <c r="EC296" s="33">
        <f t="shared" si="138"/>
        <v>4.0646679291466307E-2</v>
      </c>
      <c r="ED296" s="33">
        <f t="shared" si="138"/>
        <v>4.0869826216410367E-2</v>
      </c>
      <c r="EE296" s="33">
        <f t="shared" si="138"/>
        <v>4.1140339483715038E-2</v>
      </c>
      <c r="EF296" s="33">
        <f t="shared" si="138"/>
        <v>3.733766499932871E-2</v>
      </c>
      <c r="EG296" s="33">
        <f t="shared" si="138"/>
        <v>3.7454011511097333E-2</v>
      </c>
      <c r="EH296" s="33">
        <f t="shared" si="138"/>
        <v>3.8841155757692751E-2</v>
      </c>
      <c r="EI296" s="33">
        <f t="shared" si="138"/>
        <v>3.8844216068127858E-2</v>
      </c>
      <c r="EJ296" s="33">
        <f t="shared" si="138"/>
        <v>3.8881975526833666E-2</v>
      </c>
      <c r="EK296" s="33">
        <f t="shared" si="138"/>
        <v>3.9979274618682371E-2</v>
      </c>
      <c r="EL296" s="33">
        <f t="shared" si="138"/>
        <v>4.1197569602275871E-2</v>
      </c>
      <c r="EM296" s="33">
        <f t="shared" si="138"/>
        <v>4.1035701152197269E-2</v>
      </c>
      <c r="EN296" s="33">
        <f t="shared" si="138"/>
        <v>4.1252382522463361E-2</v>
      </c>
      <c r="EO296" s="33">
        <f t="shared" si="138"/>
        <v>4.1427644653674156E-2</v>
      </c>
      <c r="EP296" s="33">
        <f t="shared" si="138"/>
        <v>4.3074432710120715E-2</v>
      </c>
      <c r="EQ296" s="33">
        <f t="shared" si="138"/>
        <v>3.9505356175542794E-2</v>
      </c>
      <c r="ER296" s="33">
        <f t="shared" si="138"/>
        <v>3.9863263359510313E-2</v>
      </c>
      <c r="ES296" s="33">
        <f t="shared" si="138"/>
        <v>3.9872111689745839E-2</v>
      </c>
      <c r="ET296" s="33">
        <f t="shared" si="138"/>
        <v>3.9609533487944021E-2</v>
      </c>
      <c r="EU296" s="33">
        <f t="shared" si="138"/>
        <v>3.8398779207400945E-2</v>
      </c>
      <c r="EV296" s="33">
        <f t="shared" si="138"/>
        <v>3.8438557593236472E-2</v>
      </c>
      <c r="EW296" s="33">
        <f t="shared" si="138"/>
        <v>3.8458779664835796E-2</v>
      </c>
      <c r="EX296" s="33">
        <f t="shared" si="138"/>
        <v>3.8405889258704362E-2</v>
      </c>
      <c r="EY296" s="33">
        <f t="shared" si="138"/>
        <v>3.876530179874306E-2</v>
      </c>
      <c r="EZ296" s="33">
        <f t="shared" si="138"/>
        <v>3.903790484262145E-2</v>
      </c>
      <c r="FA296" s="33">
        <f t="shared" si="138"/>
        <v>3.9206478740237784E-2</v>
      </c>
      <c r="FB296" s="33">
        <f t="shared" si="138"/>
        <v>3.8651319590827633E-2</v>
      </c>
      <c r="FC296" s="33">
        <f t="shared" si="138"/>
        <v>3.9106545253636549E-2</v>
      </c>
      <c r="FD296" s="33">
        <f t="shared" si="138"/>
        <v>3.9080296920586295E-2</v>
      </c>
      <c r="FE296" s="33">
        <f t="shared" si="138"/>
        <v>3.8960882042636626E-2</v>
      </c>
      <c r="FF296" s="33">
        <f t="shared" si="138"/>
        <v>3.9022051148730252E-2</v>
      </c>
      <c r="FG296" s="33">
        <f t="shared" ref="FG296:FX296" si="139">FG294/(FG295)</f>
        <v>3.8894512088163552E-2</v>
      </c>
      <c r="FH296" s="33">
        <f t="shared" si="139"/>
        <v>3.9039068089034144E-2</v>
      </c>
      <c r="FI296" s="33">
        <f t="shared" si="139"/>
        <v>3.9718641883660179E-2</v>
      </c>
      <c r="FJ296" s="33">
        <f t="shared" si="139"/>
        <v>4.2428099557486096E-2</v>
      </c>
      <c r="FK296" s="33">
        <f t="shared" si="139"/>
        <v>4.2499930112127431E-2</v>
      </c>
      <c r="FL296" s="33">
        <f t="shared" si="139"/>
        <v>4.1668326096805437E-2</v>
      </c>
      <c r="FM296" s="33">
        <f t="shared" si="139"/>
        <v>4.2094559931844147E-2</v>
      </c>
      <c r="FN296" s="33">
        <f t="shared" si="139"/>
        <v>4.2694066611914591E-2</v>
      </c>
      <c r="FO296" s="33">
        <f t="shared" si="139"/>
        <v>4.1341512091329635E-2</v>
      </c>
      <c r="FP296" s="33">
        <f t="shared" si="139"/>
        <v>4.0318713114853445E-2</v>
      </c>
      <c r="FQ296" s="33">
        <f t="shared" si="139"/>
        <v>4.060132787793555E-2</v>
      </c>
      <c r="FR296" s="33">
        <f t="shared" si="139"/>
        <v>4.0724411081268737E-2</v>
      </c>
      <c r="FS296" s="33">
        <f>FS294/(FS295)</f>
        <v>4.0810412623863257E-2</v>
      </c>
      <c r="FT296" s="33">
        <f>FT294/(FT295)</f>
        <v>4.1308289188933207E-2</v>
      </c>
      <c r="FU296" s="33">
        <f>FU294/(FU295)</f>
        <v>4.151199311541099E-2</v>
      </c>
      <c r="FV296" s="33">
        <f t="shared" si="139"/>
        <v>4.1656270172378482E-2</v>
      </c>
      <c r="FW296" s="33">
        <f t="shared" si="139"/>
        <v>4.191861755143949E-2</v>
      </c>
      <c r="FX296" s="33">
        <f t="shared" si="139"/>
        <v>4.2311806111042231E-2</v>
      </c>
      <c r="FY296" s="33">
        <f>FY294/(FY295)</f>
        <v>4.2401130402552376E-2</v>
      </c>
      <c r="FZ296" s="33">
        <f t="shared" ref="FZ296:GA296" si="140">FZ294/(FZ295)</f>
        <v>4.2464554411850389E-2</v>
      </c>
      <c r="GA296" s="33">
        <f t="shared" si="140"/>
        <v>4.2802812014183539E-2</v>
      </c>
      <c r="GB296" s="33"/>
      <c r="GC296" s="33"/>
    </row>
    <row r="297" spans="2:185" s="32" customFormat="1" x14ac:dyDescent="0.2">
      <c r="B297" s="61" t="str">
        <f>B203</f>
        <v>M Total Liquidez</v>
      </c>
      <c r="C297" s="60">
        <f t="shared" ref="C297:AH297" si="141">SUMIFS(C$6:C$205,$B$6:$B$205,$B$234,$GC$6:$GC$205,"BS")</f>
        <v>868309509.31999993</v>
      </c>
      <c r="D297" s="60">
        <f t="shared" si="141"/>
        <v>894955251.77999985</v>
      </c>
      <c r="E297" s="60">
        <f t="shared" si="141"/>
        <v>846971294.11000001</v>
      </c>
      <c r="F297" s="60">
        <f t="shared" si="141"/>
        <v>847545429.53000009</v>
      </c>
      <c r="G297" s="60">
        <f t="shared" si="141"/>
        <v>847517170.0200001</v>
      </c>
      <c r="H297" s="60">
        <f t="shared" si="141"/>
        <v>851888712.9000001</v>
      </c>
      <c r="I297" s="60">
        <f t="shared" si="141"/>
        <v>869823483.36999989</v>
      </c>
      <c r="J297" s="60">
        <f t="shared" si="141"/>
        <v>874982237.03999996</v>
      </c>
      <c r="K297" s="60">
        <f t="shared" si="141"/>
        <v>863240865.32999992</v>
      </c>
      <c r="L297" s="60">
        <f t="shared" si="141"/>
        <v>851540027.00999987</v>
      </c>
      <c r="M297" s="60">
        <f t="shared" si="141"/>
        <v>851568585.62999988</v>
      </c>
      <c r="N297" s="60">
        <f t="shared" si="141"/>
        <v>852241912.34999979</v>
      </c>
      <c r="O297" s="60">
        <f t="shared" si="141"/>
        <v>839610645.48000002</v>
      </c>
      <c r="P297" s="60">
        <f t="shared" si="141"/>
        <v>841377299.52999997</v>
      </c>
      <c r="Q297" s="60">
        <f t="shared" si="141"/>
        <v>854137978.28999996</v>
      </c>
      <c r="R297" s="60">
        <f t="shared" si="141"/>
        <v>828815344.87999988</v>
      </c>
      <c r="S297" s="60">
        <f t="shared" si="141"/>
        <v>836974705.88999987</v>
      </c>
      <c r="T297" s="60">
        <f t="shared" si="141"/>
        <v>838569339.97000015</v>
      </c>
      <c r="U297" s="60">
        <f t="shared" si="141"/>
        <v>838409030.5</v>
      </c>
      <c r="V297" s="60">
        <f t="shared" si="141"/>
        <v>855354648.98000014</v>
      </c>
      <c r="W297" s="60">
        <f t="shared" si="141"/>
        <v>867883448.31999993</v>
      </c>
      <c r="X297" s="60">
        <f t="shared" si="141"/>
        <v>868210052.4000001</v>
      </c>
      <c r="Y297" s="60">
        <f t="shared" si="141"/>
        <v>861839621.92000008</v>
      </c>
      <c r="Z297" s="60">
        <f t="shared" si="141"/>
        <v>838055621.36000025</v>
      </c>
      <c r="AA297" s="60">
        <f t="shared" si="141"/>
        <v>838085283.04999995</v>
      </c>
      <c r="AB297" s="60">
        <f t="shared" si="141"/>
        <v>838119067.96000004</v>
      </c>
      <c r="AC297" s="60">
        <f t="shared" si="141"/>
        <v>842244886.22000003</v>
      </c>
      <c r="AD297" s="60">
        <f t="shared" si="141"/>
        <v>851332411.98000002</v>
      </c>
      <c r="AE297" s="60">
        <f t="shared" si="141"/>
        <v>856501216.46000016</v>
      </c>
      <c r="AF297" s="60">
        <f t="shared" si="141"/>
        <v>862563677.64999998</v>
      </c>
      <c r="AG297" s="60">
        <f t="shared" si="141"/>
        <v>874609894.38999975</v>
      </c>
      <c r="AH297" s="60">
        <f t="shared" si="141"/>
        <v>875274785.65999973</v>
      </c>
      <c r="AI297" s="60">
        <f t="shared" ref="AI297:BN297" si="142">SUMIFS(AI$6:AI$205,$B$6:$B$205,$B$234,$GC$6:$GC$205,"BS")</f>
        <v>875278870.77999985</v>
      </c>
      <c r="AJ297" s="60">
        <f t="shared" si="142"/>
        <v>854362063.83000016</v>
      </c>
      <c r="AK297" s="60">
        <f t="shared" si="142"/>
        <v>860086787.53999984</v>
      </c>
      <c r="AL297" s="60">
        <f t="shared" si="142"/>
        <v>861159488.03999996</v>
      </c>
      <c r="AM297" s="60">
        <f t="shared" si="142"/>
        <v>871072998.86000013</v>
      </c>
      <c r="AN297" s="60">
        <f t="shared" si="142"/>
        <v>773815254.12999988</v>
      </c>
      <c r="AO297" s="60">
        <f t="shared" si="142"/>
        <v>773880763.52999997</v>
      </c>
      <c r="AP297" s="60">
        <f t="shared" si="142"/>
        <v>773755728.29000008</v>
      </c>
      <c r="AQ297" s="60">
        <f t="shared" si="142"/>
        <v>793368306.77999985</v>
      </c>
      <c r="AR297" s="60">
        <f t="shared" si="142"/>
        <v>777538128.31000006</v>
      </c>
      <c r="AS297" s="60">
        <f t="shared" si="142"/>
        <v>749875854.70999992</v>
      </c>
      <c r="AT297" s="60">
        <f t="shared" si="142"/>
        <v>761394952.20999992</v>
      </c>
      <c r="AU297" s="60">
        <f t="shared" si="142"/>
        <v>756852511.79000008</v>
      </c>
      <c r="AV297" s="60">
        <f t="shared" si="142"/>
        <v>757341719.67000008</v>
      </c>
      <c r="AW297" s="60">
        <f t="shared" si="142"/>
        <v>757650297.30000007</v>
      </c>
      <c r="AX297" s="60">
        <f t="shared" si="142"/>
        <v>758073233.20000005</v>
      </c>
      <c r="AY297" s="60">
        <f t="shared" si="142"/>
        <v>749702457.26999986</v>
      </c>
      <c r="AZ297" s="60">
        <f t="shared" si="142"/>
        <v>744591906.70000005</v>
      </c>
      <c r="BA297" s="60">
        <f t="shared" si="142"/>
        <v>749555392.96000016</v>
      </c>
      <c r="BB297" s="60">
        <f t="shared" si="142"/>
        <v>762634139.02999997</v>
      </c>
      <c r="BC297" s="60">
        <f t="shared" si="142"/>
        <v>770195989.65999997</v>
      </c>
      <c r="BD297" s="60">
        <f t="shared" si="142"/>
        <v>770056694.60000002</v>
      </c>
      <c r="BE297" s="60">
        <f t="shared" si="142"/>
        <v>794141309.20000005</v>
      </c>
      <c r="BF297" s="60">
        <f t="shared" si="142"/>
        <v>877246613.38999999</v>
      </c>
      <c r="BG297" s="60">
        <f t="shared" si="142"/>
        <v>839809436.66000021</v>
      </c>
      <c r="BH297" s="60">
        <f t="shared" si="142"/>
        <v>823868278.11000001</v>
      </c>
      <c r="BI297" s="60">
        <f t="shared" si="142"/>
        <v>797724667.05000007</v>
      </c>
      <c r="BJ297" s="60">
        <f t="shared" si="142"/>
        <v>818777594.54000008</v>
      </c>
      <c r="BK297" s="60">
        <f t="shared" si="142"/>
        <v>818651194.09000015</v>
      </c>
      <c r="BL297" s="60">
        <f t="shared" si="142"/>
        <v>818524414.42000008</v>
      </c>
      <c r="BM297" s="60">
        <f t="shared" si="142"/>
        <v>818610347.39999998</v>
      </c>
      <c r="BN297" s="60">
        <f t="shared" si="142"/>
        <v>836198821.00999999</v>
      </c>
      <c r="BO297" s="60">
        <f t="shared" ref="BO297:CT297" si="143">SUMIFS(BO$6:BO$205,$B$6:$B$205,$B$234,$GC$6:$GC$205,"BS")</f>
        <v>865852744.45999992</v>
      </c>
      <c r="BP297" s="60">
        <f t="shared" si="143"/>
        <v>856106895.46999991</v>
      </c>
      <c r="BQ297" s="60">
        <f t="shared" si="143"/>
        <v>859145167.77999985</v>
      </c>
      <c r="BR297" s="60">
        <f t="shared" si="143"/>
        <v>859078347.16000009</v>
      </c>
      <c r="BS297" s="60">
        <f t="shared" si="143"/>
        <v>833764938.67000008</v>
      </c>
      <c r="BT297" s="60">
        <f t="shared" si="143"/>
        <v>852230389.41000009</v>
      </c>
      <c r="BU297" s="60">
        <f t="shared" si="143"/>
        <v>862413709.38</v>
      </c>
      <c r="BV297" s="60">
        <f t="shared" si="143"/>
        <v>837937290.27999997</v>
      </c>
      <c r="BW297" s="60">
        <f t="shared" si="143"/>
        <v>829232449.99999988</v>
      </c>
      <c r="BX297" s="60">
        <f t="shared" si="143"/>
        <v>831482840.44000018</v>
      </c>
      <c r="BY297" s="60">
        <f t="shared" si="143"/>
        <v>830094277.33999991</v>
      </c>
      <c r="BZ297" s="60">
        <f t="shared" si="143"/>
        <v>831366067.81999993</v>
      </c>
      <c r="CA297" s="60">
        <f t="shared" si="143"/>
        <v>820476485.80999994</v>
      </c>
      <c r="CB297" s="60">
        <f t="shared" si="143"/>
        <v>842345125.49000013</v>
      </c>
      <c r="CC297" s="60">
        <f t="shared" si="143"/>
        <v>828311661.19000006</v>
      </c>
      <c r="CD297" s="60">
        <f t="shared" si="143"/>
        <v>879621356.07000017</v>
      </c>
      <c r="CE297" s="60">
        <f t="shared" si="143"/>
        <v>880716718.1500001</v>
      </c>
      <c r="CF297" s="60">
        <f t="shared" si="143"/>
        <v>894325906.67999995</v>
      </c>
      <c r="CG297" s="60">
        <f t="shared" si="143"/>
        <v>809957337.01999998</v>
      </c>
      <c r="CH297" s="60">
        <f t="shared" si="143"/>
        <v>900804490.61999989</v>
      </c>
      <c r="CI297" s="60">
        <f t="shared" si="143"/>
        <v>911087736.10000014</v>
      </c>
      <c r="CJ297" s="60">
        <f t="shared" si="143"/>
        <v>857855667.23000002</v>
      </c>
      <c r="CK297" s="60">
        <f t="shared" si="143"/>
        <v>809228209.07999992</v>
      </c>
      <c r="CL297" s="60">
        <f t="shared" si="143"/>
        <v>811899062.82999992</v>
      </c>
      <c r="CM297" s="60">
        <f t="shared" si="143"/>
        <v>811761132.78000009</v>
      </c>
      <c r="CN297" s="60">
        <f t="shared" si="143"/>
        <v>847943770.72000027</v>
      </c>
      <c r="CO297" s="60">
        <f t="shared" si="143"/>
        <v>838279007.85000002</v>
      </c>
      <c r="CP297" s="60">
        <f t="shared" si="143"/>
        <v>834468191.38000011</v>
      </c>
      <c r="CQ297" s="60">
        <f t="shared" si="143"/>
        <v>836609588.50999975</v>
      </c>
      <c r="CR297" s="60">
        <f t="shared" si="143"/>
        <v>844189897.49000001</v>
      </c>
      <c r="CS297" s="60">
        <f t="shared" si="143"/>
        <v>845288481.30000019</v>
      </c>
      <c r="CT297" s="60">
        <f t="shared" si="143"/>
        <v>847463993.95000005</v>
      </c>
      <c r="CU297" s="60">
        <f t="shared" ref="CU297:DZ297" si="144">SUMIFS(CU$6:CU$205,$B$6:$B$205,$B$234,$GC$6:$GC$205,"BS")</f>
        <v>842351359.88000023</v>
      </c>
      <c r="CV297" s="60">
        <f t="shared" si="144"/>
        <v>861258580.12000012</v>
      </c>
      <c r="CW297" s="60">
        <f t="shared" si="144"/>
        <v>857468302.13999987</v>
      </c>
      <c r="CX297" s="60">
        <f t="shared" si="144"/>
        <v>852918165.68999982</v>
      </c>
      <c r="CY297" s="60">
        <f t="shared" si="144"/>
        <v>860190598.88999999</v>
      </c>
      <c r="CZ297" s="60">
        <f t="shared" si="144"/>
        <v>861217797.67999995</v>
      </c>
      <c r="DA297" s="60">
        <f t="shared" si="144"/>
        <v>865232844.86000013</v>
      </c>
      <c r="DB297" s="60">
        <f t="shared" si="144"/>
        <v>869502923.8900001</v>
      </c>
      <c r="DC297" s="60">
        <f t="shared" si="144"/>
        <v>876513320.08000004</v>
      </c>
      <c r="DD297" s="60">
        <f t="shared" si="144"/>
        <v>892199469.28999996</v>
      </c>
      <c r="DE297" s="60">
        <f t="shared" si="144"/>
        <v>827056130.39999998</v>
      </c>
      <c r="DF297" s="60">
        <f t="shared" si="144"/>
        <v>826923033.73999977</v>
      </c>
      <c r="DG297" s="60">
        <f t="shared" si="144"/>
        <v>827034325.38999987</v>
      </c>
      <c r="DH297" s="60">
        <f t="shared" si="144"/>
        <v>827969049.95999992</v>
      </c>
      <c r="DI297" s="60">
        <f t="shared" si="144"/>
        <v>837303527.28000021</v>
      </c>
      <c r="DJ297" s="60">
        <f t="shared" si="144"/>
        <v>840738279.70000017</v>
      </c>
      <c r="DK297" s="60">
        <f t="shared" si="144"/>
        <v>849087032.07000005</v>
      </c>
      <c r="DL297" s="60">
        <f t="shared" si="144"/>
        <v>850199575.42000008</v>
      </c>
      <c r="DM297" s="60">
        <f t="shared" si="144"/>
        <v>853335409.54000008</v>
      </c>
      <c r="DN297" s="60">
        <f t="shared" si="144"/>
        <v>854567115.65999997</v>
      </c>
      <c r="DO297" s="60">
        <f t="shared" si="144"/>
        <v>854666344.02000022</v>
      </c>
      <c r="DP297" s="60">
        <f t="shared" si="144"/>
        <v>869507402.50000012</v>
      </c>
      <c r="DQ297" s="60">
        <f t="shared" si="144"/>
        <v>877433515.30999982</v>
      </c>
      <c r="DR297" s="60">
        <f t="shared" si="144"/>
        <v>905455203.63000011</v>
      </c>
      <c r="DS297" s="60">
        <f t="shared" si="144"/>
        <v>905304468.36000001</v>
      </c>
      <c r="DT297" s="60">
        <f t="shared" si="144"/>
        <v>841354069.13999987</v>
      </c>
      <c r="DU297" s="60">
        <f t="shared" si="144"/>
        <v>842101325.12</v>
      </c>
      <c r="DV297" s="60">
        <f t="shared" si="144"/>
        <v>841940322.72000003</v>
      </c>
      <c r="DW297" s="60">
        <f t="shared" si="144"/>
        <v>837784622.10000002</v>
      </c>
      <c r="DX297" s="60">
        <f t="shared" si="144"/>
        <v>832647119.46000004</v>
      </c>
      <c r="DY297" s="60">
        <f t="shared" si="144"/>
        <v>844125464.1500001</v>
      </c>
      <c r="DZ297" s="60">
        <f t="shared" si="144"/>
        <v>824790113.99999988</v>
      </c>
      <c r="EA297" s="60">
        <f t="shared" ref="EA297:FF297" si="145">SUMIFS(EA$6:EA$205,$B$6:$B$205,$B$234,$GC$6:$GC$205,"BS")</f>
        <v>791096361.13999999</v>
      </c>
      <c r="EB297" s="60">
        <f t="shared" si="145"/>
        <v>792169591.38999999</v>
      </c>
      <c r="EC297" s="60">
        <f t="shared" si="145"/>
        <v>793392642.44999993</v>
      </c>
      <c r="ED297" s="60">
        <f t="shared" si="145"/>
        <v>809822589.40999997</v>
      </c>
      <c r="EE297" s="60">
        <f t="shared" si="145"/>
        <v>836952700.41999996</v>
      </c>
      <c r="EF297" s="60">
        <f t="shared" si="145"/>
        <v>817662558.8299998</v>
      </c>
      <c r="EG297" s="60">
        <f t="shared" si="145"/>
        <v>780485647.20000005</v>
      </c>
      <c r="EH297" s="60">
        <f t="shared" si="145"/>
        <v>774859660.29000008</v>
      </c>
      <c r="EI297" s="60">
        <f t="shared" si="145"/>
        <v>775066360.63999999</v>
      </c>
      <c r="EJ297" s="60">
        <f t="shared" si="145"/>
        <v>774920356.83000004</v>
      </c>
      <c r="EK297" s="60">
        <f t="shared" si="145"/>
        <v>768214898.68000019</v>
      </c>
      <c r="EL297" s="60">
        <f t="shared" si="145"/>
        <v>761408894.29000008</v>
      </c>
      <c r="EM297" s="60">
        <f t="shared" si="145"/>
        <v>753397692.06000006</v>
      </c>
      <c r="EN297" s="60">
        <f t="shared" si="145"/>
        <v>751814182.87000012</v>
      </c>
      <c r="EO297" s="60">
        <f t="shared" si="145"/>
        <v>830936490.79999983</v>
      </c>
      <c r="EP297" s="60">
        <f t="shared" si="145"/>
        <v>831521871.28999984</v>
      </c>
      <c r="EQ297" s="60">
        <f t="shared" si="145"/>
        <v>832492233.75</v>
      </c>
      <c r="ER297" s="60">
        <f t="shared" si="145"/>
        <v>842647819.3900001</v>
      </c>
      <c r="ES297" s="60">
        <f t="shared" si="145"/>
        <v>843351781.19999993</v>
      </c>
      <c r="ET297" s="60">
        <f t="shared" si="145"/>
        <v>773447194.64999986</v>
      </c>
      <c r="EU297" s="60">
        <f t="shared" si="145"/>
        <v>795314187.14999986</v>
      </c>
      <c r="EV297" s="60">
        <f t="shared" si="145"/>
        <v>847208703.67000008</v>
      </c>
      <c r="EW297" s="60">
        <f t="shared" si="145"/>
        <v>847804210.81000018</v>
      </c>
      <c r="EX297" s="60">
        <f t="shared" si="145"/>
        <v>847663628.75999999</v>
      </c>
      <c r="EY297" s="60">
        <f t="shared" si="145"/>
        <v>833153508.33000004</v>
      </c>
      <c r="EZ297" s="60">
        <f t="shared" si="145"/>
        <v>816194664.13</v>
      </c>
      <c r="FA297" s="60">
        <f t="shared" si="145"/>
        <v>824445620.97000003</v>
      </c>
      <c r="FB297" s="60">
        <f t="shared" si="145"/>
        <v>816524391.43999982</v>
      </c>
      <c r="FC297" s="60">
        <f t="shared" si="145"/>
        <v>760687558.82000005</v>
      </c>
      <c r="FD297" s="60">
        <f t="shared" si="145"/>
        <v>766323834.57000005</v>
      </c>
      <c r="FE297" s="60">
        <f t="shared" si="145"/>
        <v>766177097.69999993</v>
      </c>
      <c r="FF297" s="60">
        <f t="shared" si="145"/>
        <v>761554766.16999984</v>
      </c>
      <c r="FG297" s="60">
        <f t="shared" ref="FG297:GA297" si="146">SUMIFS(FG$6:FG$205,$B$6:$B$205,$B$234,$GC$6:$GC$205,"BS")</f>
        <v>777855437.88</v>
      </c>
      <c r="FH297" s="60">
        <f t="shared" si="146"/>
        <v>779748458.40999997</v>
      </c>
      <c r="FI297" s="60">
        <f t="shared" si="146"/>
        <v>748881239.6500001</v>
      </c>
      <c r="FJ297" s="60">
        <f t="shared" si="146"/>
        <v>802163322.98999989</v>
      </c>
      <c r="FK297" s="60">
        <f t="shared" si="146"/>
        <v>805726923.08000004</v>
      </c>
      <c r="FL297" s="60">
        <f t="shared" si="146"/>
        <v>805579532.1500001</v>
      </c>
      <c r="FM297" s="60">
        <f t="shared" si="146"/>
        <v>794471343.87999988</v>
      </c>
      <c r="FN297" s="60">
        <f t="shared" si="146"/>
        <v>688607521.62</v>
      </c>
      <c r="FO297" s="60">
        <f t="shared" si="146"/>
        <v>783776237.8499999</v>
      </c>
      <c r="FP297" s="60">
        <f t="shared" si="146"/>
        <v>784859123.63999999</v>
      </c>
      <c r="FQ297" s="60">
        <f t="shared" si="146"/>
        <v>798544163.31999981</v>
      </c>
      <c r="FR297" s="60">
        <f t="shared" si="146"/>
        <v>798392914.41999996</v>
      </c>
      <c r="FS297" s="60">
        <f t="shared" si="146"/>
        <v>803921312.16999984</v>
      </c>
      <c r="FT297" s="60">
        <f t="shared" si="146"/>
        <v>807850929.16999996</v>
      </c>
      <c r="FU297" s="60">
        <f t="shared" si="146"/>
        <v>820097411.09999979</v>
      </c>
      <c r="FV297" s="60">
        <f t="shared" si="146"/>
        <v>805137894.63999987</v>
      </c>
      <c r="FW297" s="60">
        <f t="shared" si="146"/>
        <v>817552091.75999975</v>
      </c>
      <c r="FX297" s="60">
        <f t="shared" si="146"/>
        <v>868011320.38999987</v>
      </c>
      <c r="FY297" s="60">
        <f t="shared" si="146"/>
        <v>868509274.25999999</v>
      </c>
      <c r="FZ297" s="60">
        <f t="shared" si="146"/>
        <v>868955227.88</v>
      </c>
      <c r="GA297" s="60">
        <f t="shared" si="146"/>
        <v>878990018.27999997</v>
      </c>
      <c r="GB297" s="60"/>
      <c r="GC297" s="33"/>
    </row>
    <row r="298" spans="2:185" x14ac:dyDescent="0.2"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33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</row>
    <row r="299" spans="2:185" x14ac:dyDescent="0.2">
      <c r="B299" t="s">
        <v>73</v>
      </c>
    </row>
    <row r="300" spans="2:185" x14ac:dyDescent="0.2">
      <c r="B300" t="s">
        <v>45</v>
      </c>
      <c r="C300" s="65">
        <f t="shared" ref="C300:L309" si="147">SUMIFS(C$6:C$205,$A$6:$A$205,$B300,$B$6:$B$205,$B$208)*SUMIFS(C$6:C$205,$A$6:$A$205,$B300,$B$6:$B$205,$B$237)/100</f>
        <v>7025751.228725899</v>
      </c>
      <c r="D300" s="65">
        <f t="shared" si="147"/>
        <v>7026931.1066462407</v>
      </c>
      <c r="E300" s="65">
        <f t="shared" si="147"/>
        <v>7216832.2459223904</v>
      </c>
      <c r="F300" s="65">
        <f t="shared" si="147"/>
        <v>7160141.9911979996</v>
      </c>
      <c r="G300" s="65">
        <f t="shared" si="147"/>
        <v>7099954.4432705091</v>
      </c>
      <c r="H300" s="65">
        <f t="shared" si="147"/>
        <v>7131331.5187732792</v>
      </c>
      <c r="I300" s="65">
        <f t="shared" si="147"/>
        <v>7109981.5735615203</v>
      </c>
      <c r="J300" s="65">
        <f t="shared" si="147"/>
        <v>7031992.2457123194</v>
      </c>
      <c r="K300" s="65">
        <f t="shared" si="147"/>
        <v>7005182.5966921607</v>
      </c>
      <c r="L300" s="65">
        <f t="shared" si="147"/>
        <v>6977501.1523461295</v>
      </c>
      <c r="M300" s="65">
        <f t="shared" ref="M300:V309" si="148">SUMIFS(M$6:M$205,$A$6:$A$205,$B300,$B$6:$B$205,$B$208)*SUMIFS(M$6:M$205,$A$6:$A$205,$B300,$B$6:$B$205,$B$237)/100</f>
        <v>6919124.1219409499</v>
      </c>
      <c r="N300" s="65">
        <f t="shared" si="148"/>
        <v>6866699.0285253599</v>
      </c>
      <c r="O300" s="65">
        <f t="shared" si="148"/>
        <v>6881171.1126240008</v>
      </c>
      <c r="P300" s="65">
        <f t="shared" si="148"/>
        <v>6874208.2789197611</v>
      </c>
      <c r="Q300" s="65">
        <f t="shared" si="148"/>
        <v>6802101.7350224396</v>
      </c>
      <c r="R300" s="65">
        <f t="shared" si="148"/>
        <v>6776708.9301449992</v>
      </c>
      <c r="S300" s="65">
        <f t="shared" si="148"/>
        <v>6750752.9419529997</v>
      </c>
      <c r="T300" s="65">
        <f t="shared" si="148"/>
        <v>6702513.4203836396</v>
      </c>
      <c r="U300" s="65">
        <f t="shared" si="148"/>
        <v>6653827.3340079198</v>
      </c>
      <c r="V300" s="65">
        <f t="shared" si="148"/>
        <v>6697610.6973120002</v>
      </c>
      <c r="W300" s="65">
        <f t="shared" ref="W300:AF309" si="149">SUMIFS(W$6:W$205,$A$6:$A$205,$B300,$B$6:$B$205,$B$208)*SUMIFS(W$6:W$205,$A$6:$A$205,$B300,$B$6:$B$205,$B$237)/100</f>
        <v>6699705.9034652291</v>
      </c>
      <c r="X300" s="65">
        <f t="shared" si="149"/>
        <v>6609057.9286875008</v>
      </c>
      <c r="Y300" s="65">
        <f t="shared" si="149"/>
        <v>6609929.20574285</v>
      </c>
      <c r="Z300" s="65">
        <f t="shared" si="149"/>
        <v>6616355.0012723198</v>
      </c>
      <c r="AA300" s="65">
        <f t="shared" si="149"/>
        <v>5656089.5852180598</v>
      </c>
      <c r="AB300" s="65">
        <f t="shared" si="149"/>
        <v>4716480.9229485001</v>
      </c>
      <c r="AC300" s="65">
        <f t="shared" si="149"/>
        <v>4813663.4079874204</v>
      </c>
      <c r="AD300" s="65">
        <f t="shared" si="149"/>
        <v>4904609.6262033498</v>
      </c>
      <c r="AE300" s="65">
        <f t="shared" si="149"/>
        <v>4886321.2029967494</v>
      </c>
      <c r="AF300" s="65">
        <f t="shared" si="149"/>
        <v>4913620.9925606996</v>
      </c>
      <c r="AG300" s="65">
        <f t="shared" ref="AG300:AP309" si="150">SUMIFS(AG$6:AG$205,$A$6:$A$205,$B300,$B$6:$B$205,$B$208)*SUMIFS(AG$6:AG$205,$A$6:$A$205,$B300,$B$6:$B$205,$B$237)/100</f>
        <v>5036416.5906278202</v>
      </c>
      <c r="AH300" s="65">
        <f t="shared" si="150"/>
        <v>4979050.4874711195</v>
      </c>
      <c r="AI300" s="65">
        <f t="shared" si="150"/>
        <v>4735933.3339875601</v>
      </c>
      <c r="AJ300" s="65">
        <f t="shared" si="150"/>
        <v>4856804.16011714</v>
      </c>
      <c r="AK300" s="65">
        <f t="shared" si="150"/>
        <v>4920258.0229737498</v>
      </c>
      <c r="AL300" s="65">
        <f t="shared" si="150"/>
        <v>4915058.5270893592</v>
      </c>
      <c r="AM300" s="65">
        <f t="shared" si="150"/>
        <v>4956683.0654308805</v>
      </c>
      <c r="AN300" s="65">
        <f t="shared" si="150"/>
        <v>4986427.7589300005</v>
      </c>
      <c r="AO300" s="65">
        <f t="shared" si="150"/>
        <v>5025565.4451542394</v>
      </c>
      <c r="AP300" s="65">
        <f t="shared" si="150"/>
        <v>5065567.7439223509</v>
      </c>
      <c r="AQ300" s="65">
        <f t="shared" ref="AQ300:AZ309" si="151">SUMIFS(AQ$6:AQ$205,$A$6:$A$205,$B300,$B$6:$B$205,$B$208)*SUMIFS(AQ$6:AQ$205,$A$6:$A$205,$B300,$B$6:$B$205,$B$237)/100</f>
        <v>5171949.0747347996</v>
      </c>
      <c r="AR300" s="65">
        <f t="shared" si="151"/>
        <v>5312778.1547215199</v>
      </c>
      <c r="AS300" s="65">
        <f t="shared" si="151"/>
        <v>5341473.2960738996</v>
      </c>
      <c r="AT300" s="65">
        <f t="shared" si="151"/>
        <v>5430193.0073182806</v>
      </c>
      <c r="AU300" s="65">
        <f t="shared" si="151"/>
        <v>5519341.2789046802</v>
      </c>
      <c r="AV300" s="65">
        <f t="shared" si="151"/>
        <v>5598580.09859154</v>
      </c>
      <c r="AW300" s="65">
        <f t="shared" si="151"/>
        <v>5675622.3821292296</v>
      </c>
      <c r="AX300" s="65">
        <f t="shared" si="151"/>
        <v>5790987.0518131992</v>
      </c>
      <c r="AY300" s="65">
        <f t="shared" si="151"/>
        <v>5892459.1362448093</v>
      </c>
      <c r="AZ300" s="65">
        <f t="shared" si="151"/>
        <v>5935639.0680993106</v>
      </c>
      <c r="BA300" s="65">
        <f t="shared" ref="BA300:BJ309" si="152">SUMIFS(BA$6:BA$205,$A$6:$A$205,$B300,$B$6:$B$205,$B$208)*SUMIFS(BA$6:BA$205,$A$6:$A$205,$B300,$B$6:$B$205,$B$237)/100</f>
        <v>6021839.5410506995</v>
      </c>
      <c r="BB300" s="65">
        <f t="shared" si="152"/>
        <v>6124011.8862198405</v>
      </c>
      <c r="BC300" s="65">
        <f t="shared" si="152"/>
        <v>6160081.9469302502</v>
      </c>
      <c r="BD300" s="65">
        <f t="shared" si="152"/>
        <v>6223550.5200066604</v>
      </c>
      <c r="BE300" s="65">
        <f t="shared" si="152"/>
        <v>6332755.8426151797</v>
      </c>
      <c r="BF300" s="65">
        <f t="shared" si="152"/>
        <v>6409366.4147797199</v>
      </c>
      <c r="BG300" s="65">
        <f t="shared" si="152"/>
        <v>6421856.9980058698</v>
      </c>
      <c r="BH300" s="65">
        <f t="shared" si="152"/>
        <v>6499814.8125805994</v>
      </c>
      <c r="BI300" s="65">
        <f t="shared" si="152"/>
        <v>6605441.6110083209</v>
      </c>
      <c r="BJ300" s="65">
        <f t="shared" si="152"/>
        <v>6627929.9091440495</v>
      </c>
      <c r="BK300" s="65">
        <f t="shared" ref="BK300:BT309" si="153">SUMIFS(BK$6:BK$205,$A$6:$A$205,$B300,$B$6:$B$205,$B$208)*SUMIFS(BK$6:BK$205,$A$6:$A$205,$B300,$B$6:$B$205,$B$237)/100</f>
        <v>6605434.6406897195</v>
      </c>
      <c r="BL300" s="65">
        <f t="shared" si="153"/>
        <v>6683126.5601125397</v>
      </c>
      <c r="BM300" s="65">
        <f t="shared" si="153"/>
        <v>6759498.9808776304</v>
      </c>
      <c r="BN300" s="65">
        <f t="shared" si="153"/>
        <v>6817112.8173834002</v>
      </c>
      <c r="BO300" s="65">
        <f t="shared" si="153"/>
        <v>6841356.8192265593</v>
      </c>
      <c r="BP300" s="65">
        <f t="shared" si="153"/>
        <v>6863762.7197981998</v>
      </c>
      <c r="BQ300" s="65">
        <f t="shared" si="153"/>
        <v>6870586.9966469994</v>
      </c>
      <c r="BR300" s="65">
        <f t="shared" si="153"/>
        <v>6888633.5507470798</v>
      </c>
      <c r="BS300" s="65">
        <f t="shared" si="153"/>
        <v>6947920.170089351</v>
      </c>
      <c r="BT300" s="65">
        <f t="shared" si="153"/>
        <v>6972918.4254885996</v>
      </c>
      <c r="BU300" s="65">
        <f t="shared" ref="BU300:CD309" si="154">SUMIFS(BU$6:BU$205,$A$6:$A$205,$B300,$B$6:$B$205,$B$208)*SUMIFS(BU$6:BU$205,$A$6:$A$205,$B300,$B$6:$B$205,$B$237)/100</f>
        <v>6955887.4616429992</v>
      </c>
      <c r="BV300" s="65">
        <f t="shared" si="154"/>
        <v>6963710.3841413502</v>
      </c>
      <c r="BW300" s="65">
        <f t="shared" si="154"/>
        <v>6971786.5454701195</v>
      </c>
      <c r="BX300" s="65">
        <f t="shared" si="154"/>
        <v>6925073.1941691004</v>
      </c>
      <c r="BY300" s="65">
        <f t="shared" si="154"/>
        <v>6880955.9323570803</v>
      </c>
      <c r="BZ300" s="65">
        <f t="shared" si="154"/>
        <v>6904622.9980965611</v>
      </c>
      <c r="CA300" s="65">
        <f t="shared" si="154"/>
        <v>6882603.60542343</v>
      </c>
      <c r="CB300" s="65">
        <f t="shared" si="154"/>
        <v>6845759.8211585106</v>
      </c>
      <c r="CC300" s="65">
        <f t="shared" si="154"/>
        <v>6830254.1292411797</v>
      </c>
      <c r="CD300" s="65">
        <f t="shared" si="154"/>
        <v>6803327.9156768797</v>
      </c>
      <c r="CE300" s="65">
        <f t="shared" ref="CE300:CN309" si="155">SUMIFS(CE$6:CE$205,$A$6:$A$205,$B300,$B$6:$B$205,$B$208)*SUMIFS(CE$6:CE$205,$A$6:$A$205,$B300,$B$6:$B$205,$B$237)/100</f>
        <v>6770046.8015797492</v>
      </c>
      <c r="CF300" s="65">
        <f t="shared" si="155"/>
        <v>6738405.4012884013</v>
      </c>
      <c r="CG300" s="65">
        <f t="shared" si="155"/>
        <v>6450846.6793517992</v>
      </c>
      <c r="CH300" s="65">
        <f t="shared" si="155"/>
        <v>6480342.5561305191</v>
      </c>
      <c r="CI300" s="65">
        <f t="shared" si="155"/>
        <v>6458909.7861684896</v>
      </c>
      <c r="CJ300" s="65">
        <f t="shared" si="155"/>
        <v>6457930.1040348802</v>
      </c>
      <c r="CK300" s="65">
        <f t="shared" si="155"/>
        <v>6460422.4301281217</v>
      </c>
      <c r="CL300" s="65">
        <f t="shared" si="155"/>
        <v>6457388.4596835496</v>
      </c>
      <c r="CM300" s="65">
        <f t="shared" si="155"/>
        <v>6428441.212405649</v>
      </c>
      <c r="CN300" s="65">
        <f t="shared" si="155"/>
        <v>6501023.4680701196</v>
      </c>
      <c r="CO300" s="65">
        <f t="shared" ref="CO300:CX309" si="156">SUMIFS(CO$6:CO$205,$A$6:$A$205,$B300,$B$6:$B$205,$B$208)*SUMIFS(CO$6:CO$205,$A$6:$A$205,$B300,$B$6:$B$205,$B$237)/100</f>
        <v>6496368.0708422996</v>
      </c>
      <c r="CP300" s="65">
        <f t="shared" si="156"/>
        <v>6526303.850182781</v>
      </c>
      <c r="CQ300" s="65">
        <f t="shared" si="156"/>
        <v>6555437.9715775987</v>
      </c>
      <c r="CR300" s="65">
        <f t="shared" si="156"/>
        <v>6476452.137287911</v>
      </c>
      <c r="CS300" s="65">
        <f t="shared" si="156"/>
        <v>6494209.9070223197</v>
      </c>
      <c r="CT300" s="65">
        <f t="shared" si="156"/>
        <v>6493274.3284754995</v>
      </c>
      <c r="CU300" s="65">
        <f t="shared" si="156"/>
        <v>6564069.4059874807</v>
      </c>
      <c r="CV300" s="65">
        <f t="shared" si="156"/>
        <v>6594747.3861092003</v>
      </c>
      <c r="CW300" s="65">
        <f t="shared" si="156"/>
        <v>6564509.0723053599</v>
      </c>
      <c r="CX300" s="65">
        <f t="shared" si="156"/>
        <v>6566124.1820785999</v>
      </c>
      <c r="CY300" s="65">
        <f t="shared" ref="CY300:DH309" si="157">SUMIFS(CY$6:CY$205,$A$6:$A$205,$B300,$B$6:$B$205,$B$208)*SUMIFS(CY$6:CY$205,$A$6:$A$205,$B300,$B$6:$B$205,$B$237)/100</f>
        <v>6582148.0886629988</v>
      </c>
      <c r="CZ300" s="65">
        <f t="shared" si="157"/>
        <v>6602544.2887162007</v>
      </c>
      <c r="DA300" s="65">
        <f t="shared" si="157"/>
        <v>6604893.9332722509</v>
      </c>
      <c r="DB300" s="65">
        <f t="shared" si="157"/>
        <v>6690465.9429059802</v>
      </c>
      <c r="DC300" s="65">
        <f t="shared" si="157"/>
        <v>6732272.0935284384</v>
      </c>
      <c r="DD300" s="65">
        <f t="shared" si="157"/>
        <v>6704712.6226880793</v>
      </c>
      <c r="DE300" s="65">
        <f t="shared" si="157"/>
        <v>6710211.3471133616</v>
      </c>
      <c r="DF300" s="65">
        <f t="shared" si="157"/>
        <v>6706344.1405456103</v>
      </c>
      <c r="DG300" s="65">
        <f t="shared" si="157"/>
        <v>6704247.6385143008</v>
      </c>
      <c r="DH300" s="65">
        <f t="shared" si="157"/>
        <v>6696835.7843131209</v>
      </c>
      <c r="DI300" s="65">
        <f t="shared" ref="DI300:DR309" si="158">SUMIFS(DI$6:DI$205,$A$6:$A$205,$B300,$B$6:$B$205,$B$208)*SUMIFS(DI$6:DI$205,$A$6:$A$205,$B300,$B$6:$B$205,$B$237)/100</f>
        <v>6782086.9235154502</v>
      </c>
      <c r="DJ300" s="65">
        <f t="shared" si="158"/>
        <v>6809553.6953331009</v>
      </c>
      <c r="DK300" s="65">
        <f t="shared" si="158"/>
        <v>6769848.6750665996</v>
      </c>
      <c r="DL300" s="65">
        <f t="shared" si="158"/>
        <v>6805864.4436228601</v>
      </c>
      <c r="DM300" s="65">
        <f t="shared" si="158"/>
        <v>6868619.4177734293</v>
      </c>
      <c r="DN300" s="65">
        <f t="shared" si="158"/>
        <v>6879851.6767130801</v>
      </c>
      <c r="DO300" s="65">
        <f t="shared" si="158"/>
        <v>6886871.6459884504</v>
      </c>
      <c r="DP300" s="65">
        <f t="shared" si="158"/>
        <v>6985237.0200302694</v>
      </c>
      <c r="DQ300" s="65">
        <f t="shared" si="158"/>
        <v>7046275.9242738606</v>
      </c>
      <c r="DR300" s="65">
        <f t="shared" si="158"/>
        <v>7059641.915738699</v>
      </c>
      <c r="DS300" s="65">
        <f t="shared" ref="DS300:EB309" si="159">SUMIFS(DS$6:DS$205,$A$6:$A$205,$B300,$B$6:$B$205,$B$208)*SUMIFS(DS$6:DS$205,$A$6:$A$205,$B300,$B$6:$B$205,$B$237)/100</f>
        <v>7071382.2442846298</v>
      </c>
      <c r="DT300" s="65">
        <f t="shared" si="159"/>
        <v>7099484.9434595993</v>
      </c>
      <c r="DU300" s="65">
        <f t="shared" si="159"/>
        <v>7110480.1969656395</v>
      </c>
      <c r="DV300" s="65">
        <f t="shared" si="159"/>
        <v>7126807.0183509504</v>
      </c>
      <c r="DW300" s="65">
        <f t="shared" si="159"/>
        <v>7229540.2798592793</v>
      </c>
      <c r="DX300" s="65">
        <f t="shared" si="159"/>
        <v>7280474.1490343204</v>
      </c>
      <c r="DY300" s="65">
        <f t="shared" si="159"/>
        <v>7280758.938132911</v>
      </c>
      <c r="DZ300" s="65">
        <f t="shared" si="159"/>
        <v>7321364.0064895013</v>
      </c>
      <c r="EA300" s="65">
        <f t="shared" si="159"/>
        <v>7361454.9109060792</v>
      </c>
      <c r="EB300" s="65">
        <f t="shared" si="159"/>
        <v>7384152.4809022788</v>
      </c>
      <c r="EC300" s="65">
        <f t="shared" ref="EC300:EL309" si="160">SUMIFS(EC$6:EC$205,$A$6:$A$205,$B300,$B$6:$B$205,$B$208)*SUMIFS(EC$6:EC$205,$A$6:$A$205,$B300,$B$6:$B$205,$B$237)/100</f>
        <v>7396857.8085118495</v>
      </c>
      <c r="ED300" s="65">
        <f t="shared" si="160"/>
        <v>7527555.5478737997</v>
      </c>
      <c r="EE300" s="65">
        <f t="shared" si="160"/>
        <v>7470041.06553376</v>
      </c>
      <c r="EF300" s="65">
        <f t="shared" si="160"/>
        <v>7498520.1408768008</v>
      </c>
      <c r="EG300" s="65">
        <f t="shared" si="160"/>
        <v>7586672.6723584794</v>
      </c>
      <c r="EH300" s="65">
        <f t="shared" si="160"/>
        <v>7592174.6185458098</v>
      </c>
      <c r="EI300" s="65">
        <f t="shared" si="160"/>
        <v>7650132.8813566184</v>
      </c>
      <c r="EJ300" s="65">
        <f t="shared" si="160"/>
        <v>7730172.6968917502</v>
      </c>
      <c r="EK300" s="65">
        <f t="shared" si="160"/>
        <v>7846337.4354777597</v>
      </c>
      <c r="EL300" s="65">
        <f t="shared" si="160"/>
        <v>7938040.7180640399</v>
      </c>
      <c r="EM300" s="65">
        <f t="shared" ref="EM300:EV309" si="161">SUMIFS(EM$6:EM$205,$A$6:$A$205,$B300,$B$6:$B$205,$B$208)*SUMIFS(EM$6:EM$205,$A$6:$A$205,$B300,$B$6:$B$205,$B$237)/100</f>
        <v>7933282.4331565583</v>
      </c>
      <c r="EN300" s="65">
        <f t="shared" si="161"/>
        <v>8002026.2597835399</v>
      </c>
      <c r="EO300" s="65">
        <f t="shared" si="161"/>
        <v>8089016.7909614388</v>
      </c>
      <c r="EP300" s="65">
        <f t="shared" si="161"/>
        <v>8081231.6795575079</v>
      </c>
      <c r="EQ300" s="65">
        <f t="shared" si="161"/>
        <v>8080214.0743503002</v>
      </c>
      <c r="ER300" s="65">
        <f t="shared" si="161"/>
        <v>8265170.9316419996</v>
      </c>
      <c r="ES300" s="65">
        <f t="shared" si="161"/>
        <v>8309460.8872861192</v>
      </c>
      <c r="ET300" s="65">
        <f t="shared" si="161"/>
        <v>8278856.8203013204</v>
      </c>
      <c r="EU300" s="65">
        <f t="shared" si="161"/>
        <v>8304087.0663145194</v>
      </c>
      <c r="EV300" s="65">
        <f t="shared" si="161"/>
        <v>7852037.8046243005</v>
      </c>
      <c r="EW300" s="65">
        <f t="shared" ref="EW300:FF309" si="162">SUMIFS(EW$6:EW$205,$A$6:$A$205,$B300,$B$6:$B$205,$B$208)*SUMIFS(EW$6:EW$205,$A$6:$A$205,$B300,$B$6:$B$205,$B$237)/100</f>
        <v>7939079.1604015604</v>
      </c>
      <c r="EX300" s="65">
        <f t="shared" si="162"/>
        <v>7951071.9398760498</v>
      </c>
      <c r="EY300" s="65">
        <f t="shared" si="162"/>
        <v>8029734.2303421609</v>
      </c>
      <c r="EZ300" s="65">
        <f t="shared" si="162"/>
        <v>8107286.2262145197</v>
      </c>
      <c r="FA300" s="65">
        <f t="shared" si="162"/>
        <v>8117462.8144166395</v>
      </c>
      <c r="FB300" s="65">
        <f t="shared" si="162"/>
        <v>8172726.8618179802</v>
      </c>
      <c r="FC300" s="65">
        <f t="shared" si="162"/>
        <v>8221756.0438868403</v>
      </c>
      <c r="FD300" s="65">
        <f t="shared" si="162"/>
        <v>8252204.0349700497</v>
      </c>
      <c r="FE300" s="65">
        <f t="shared" si="162"/>
        <v>8288313.3580590198</v>
      </c>
      <c r="FF300" s="65">
        <f t="shared" si="162"/>
        <v>8384741.8107302189</v>
      </c>
      <c r="FG300" s="65">
        <f t="shared" ref="FG300:FP309" si="163">SUMIFS(FG$6:FG$205,$A$6:$A$205,$B300,$B$6:$B$205,$B$208)*SUMIFS(FG$6:FG$205,$A$6:$A$205,$B300,$B$6:$B$205,$B$237)/100</f>
        <v>8455326.0388763398</v>
      </c>
      <c r="FH300" s="65">
        <f t="shared" si="163"/>
        <v>8503089.4701787494</v>
      </c>
      <c r="FI300" s="65">
        <f t="shared" si="163"/>
        <v>8604156.5570857506</v>
      </c>
      <c r="FJ300" s="65">
        <f t="shared" si="163"/>
        <v>8667882.6202772092</v>
      </c>
      <c r="FK300" s="65">
        <f t="shared" si="163"/>
        <v>8710645.6401562504</v>
      </c>
      <c r="FL300" s="65">
        <f t="shared" si="163"/>
        <v>8754027.23039224</v>
      </c>
      <c r="FM300" s="65">
        <f t="shared" si="163"/>
        <v>8941043.5731472597</v>
      </c>
      <c r="FN300" s="65">
        <f t="shared" si="163"/>
        <v>9111144.1644438207</v>
      </c>
      <c r="FO300" s="65">
        <f t="shared" si="163"/>
        <v>9059737.7147842497</v>
      </c>
      <c r="FP300" s="65">
        <f t="shared" si="163"/>
        <v>9081490.2358378805</v>
      </c>
      <c r="FQ300" s="65">
        <f t="shared" ref="FQ300:GA309" si="164">SUMIFS(FQ$6:FQ$205,$A$6:$A$205,$B300,$B$6:$B$205,$B$208)*SUMIFS(FQ$6:FQ$205,$A$6:$A$205,$B300,$B$6:$B$205,$B$237)/100</f>
        <v>9158489.2305890396</v>
      </c>
      <c r="FR300" s="65">
        <f t="shared" si="164"/>
        <v>9176671.433769159</v>
      </c>
      <c r="FS300" s="65">
        <f t="shared" si="164"/>
        <v>9179077.4325239006</v>
      </c>
      <c r="FT300" s="65">
        <f t="shared" si="164"/>
        <v>9331990.2376277205</v>
      </c>
      <c r="FU300" s="65">
        <f t="shared" si="164"/>
        <v>9405571.31713848</v>
      </c>
      <c r="FV300" s="65">
        <f t="shared" si="164"/>
        <v>9402102.7422881406</v>
      </c>
      <c r="FW300" s="65">
        <f t="shared" si="164"/>
        <v>9440936.0369773787</v>
      </c>
      <c r="FX300" s="65">
        <f t="shared" si="164"/>
        <v>9527848.5199743994</v>
      </c>
      <c r="FY300" s="65">
        <f t="shared" si="164"/>
        <v>9565610.781121321</v>
      </c>
      <c r="FZ300" s="65">
        <f t="shared" si="164"/>
        <v>9570807.6276005004</v>
      </c>
      <c r="GA300" s="65">
        <f t="shared" si="164"/>
        <v>9641790.5225761998</v>
      </c>
      <c r="GB300" s="65"/>
    </row>
    <row r="301" spans="2:185" x14ac:dyDescent="0.2">
      <c r="B301" t="s">
        <v>69</v>
      </c>
      <c r="C301" s="65">
        <f t="shared" si="147"/>
        <v>7216340.5451708995</v>
      </c>
      <c r="D301" s="65">
        <f t="shared" si="147"/>
        <v>2097040.32425252</v>
      </c>
      <c r="E301" s="65">
        <f t="shared" si="147"/>
        <v>2232661.1540015899</v>
      </c>
      <c r="F301" s="65">
        <f t="shared" si="147"/>
        <v>2229618.6677167397</v>
      </c>
      <c r="G301" s="65">
        <f t="shared" si="147"/>
        <v>2225071.1855865</v>
      </c>
      <c r="H301" s="65">
        <f t="shared" si="147"/>
        <v>3463873.23516605</v>
      </c>
      <c r="I301" s="65">
        <f t="shared" si="147"/>
        <v>3456942.2696100599</v>
      </c>
      <c r="J301" s="65">
        <f t="shared" si="147"/>
        <v>3452191.1518005002</v>
      </c>
      <c r="K301" s="65">
        <f t="shared" si="147"/>
        <v>3446083.655278</v>
      </c>
      <c r="L301" s="65">
        <f t="shared" si="147"/>
        <v>3440213.3533819998</v>
      </c>
      <c r="M301" s="65">
        <f t="shared" si="148"/>
        <v>6133289.1277069999</v>
      </c>
      <c r="N301" s="65">
        <f t="shared" si="148"/>
        <v>5444956.9536398407</v>
      </c>
      <c r="O301" s="65">
        <f t="shared" si="148"/>
        <v>5440786.9979804913</v>
      </c>
      <c r="P301" s="65">
        <f t="shared" si="148"/>
        <v>5431595.8450823994</v>
      </c>
      <c r="Q301" s="65">
        <f t="shared" si="148"/>
        <v>3365032.7760830102</v>
      </c>
      <c r="R301" s="65">
        <f t="shared" si="148"/>
        <v>3357494.9463359998</v>
      </c>
      <c r="S301" s="65">
        <f t="shared" si="148"/>
        <v>3427299.3745920504</v>
      </c>
      <c r="T301" s="65">
        <f t="shared" si="148"/>
        <v>3054891.0375689995</v>
      </c>
      <c r="U301" s="65">
        <f t="shared" si="148"/>
        <v>3050773.8387430999</v>
      </c>
      <c r="V301" s="65">
        <f t="shared" si="148"/>
        <v>-6114522.0792579511</v>
      </c>
      <c r="W301" s="65">
        <f t="shared" si="149"/>
        <v>-159592.51652904003</v>
      </c>
      <c r="X301" s="65">
        <f t="shared" si="149"/>
        <v>-122201.45742318001</v>
      </c>
      <c r="Y301" s="65">
        <f t="shared" si="149"/>
        <v>-5802549.1901789196</v>
      </c>
      <c r="Z301" s="65">
        <f t="shared" si="149"/>
        <v>-5768415.0316988304</v>
      </c>
      <c r="AA301" s="65">
        <f t="shared" si="149"/>
        <v>-5706288.6940980004</v>
      </c>
      <c r="AB301" s="65">
        <f t="shared" si="149"/>
        <v>-9805205.1284258608</v>
      </c>
      <c r="AC301" s="65">
        <f t="shared" si="149"/>
        <v>-9740194.853929</v>
      </c>
      <c r="AD301" s="65">
        <f t="shared" si="149"/>
        <v>-9651995.7114614397</v>
      </c>
      <c r="AE301" s="65">
        <f t="shared" si="149"/>
        <v>-9608169.0227410812</v>
      </c>
      <c r="AF301" s="65">
        <f t="shared" si="149"/>
        <v>632992.46130359999</v>
      </c>
      <c r="AG301" s="65">
        <f t="shared" si="150"/>
        <v>644919.65465093998</v>
      </c>
      <c r="AH301" s="65">
        <f t="shared" si="150"/>
        <v>5619326.1353140511</v>
      </c>
      <c r="AI301" s="65">
        <f t="shared" si="150"/>
        <v>5488007.0900939396</v>
      </c>
      <c r="AJ301" s="65">
        <f t="shared" si="150"/>
        <v>5563271.3173712008</v>
      </c>
      <c r="AK301" s="65">
        <f t="shared" si="150"/>
        <v>883777.77569536003</v>
      </c>
      <c r="AL301" s="65">
        <f t="shared" si="150"/>
        <v>-295970.33085948002</v>
      </c>
      <c r="AM301" s="65">
        <f t="shared" si="150"/>
        <v>-236947.28564376</v>
      </c>
      <c r="AN301" s="65">
        <f t="shared" si="150"/>
        <v>-178173.43028560001</v>
      </c>
      <c r="AO301" s="65">
        <f t="shared" si="150"/>
        <v>-118749.51819727998</v>
      </c>
      <c r="AP301" s="65">
        <f t="shared" si="150"/>
        <v>-58293.101452800001</v>
      </c>
      <c r="AQ301" s="65">
        <f t="shared" si="151"/>
        <v>-69417.119006310008</v>
      </c>
      <c r="AR301" s="65">
        <f t="shared" si="151"/>
        <v>-7159.5410572000001</v>
      </c>
      <c r="AS301" s="65">
        <f t="shared" si="151"/>
        <v>9589.4857507500001</v>
      </c>
      <c r="AT301" s="65">
        <f t="shared" si="151"/>
        <v>31191.622511559999</v>
      </c>
      <c r="AU301" s="65">
        <f t="shared" si="151"/>
        <v>52670.856673560003</v>
      </c>
      <c r="AV301" s="65">
        <f t="shared" si="151"/>
        <v>74791.847022750007</v>
      </c>
      <c r="AW301" s="65">
        <f t="shared" si="151"/>
        <v>99600.396494889981</v>
      </c>
      <c r="AX301" s="65">
        <f t="shared" si="151"/>
        <v>120447.88598412002</v>
      </c>
      <c r="AY301" s="65">
        <f t="shared" si="151"/>
        <v>142576.57779529999</v>
      </c>
      <c r="AZ301" s="65">
        <f t="shared" si="151"/>
        <v>9708546.6305086203</v>
      </c>
      <c r="BA301" s="65">
        <f t="shared" si="152"/>
        <v>3316877.21155245</v>
      </c>
      <c r="BB301" s="65">
        <f t="shared" si="152"/>
        <v>3297352.4677686002</v>
      </c>
      <c r="BC301" s="65">
        <f t="shared" si="152"/>
        <v>9361843.7779727597</v>
      </c>
      <c r="BD301" s="65">
        <f t="shared" si="152"/>
        <v>9290075.4703584295</v>
      </c>
      <c r="BE301" s="65">
        <f t="shared" si="152"/>
        <v>9183550.7845118102</v>
      </c>
      <c r="BF301" s="65">
        <f t="shared" si="152"/>
        <v>9093033.889208639</v>
      </c>
      <c r="BG301" s="65">
        <f t="shared" si="152"/>
        <v>8988355.8574698307</v>
      </c>
      <c r="BH301" s="65">
        <f t="shared" si="152"/>
        <v>8861140.7558092792</v>
      </c>
      <c r="BI301" s="65">
        <f t="shared" si="152"/>
        <v>8811941.2867267504</v>
      </c>
      <c r="BJ301" s="65">
        <f t="shared" si="152"/>
        <v>-2007032.23026248</v>
      </c>
      <c r="BK301" s="65">
        <f t="shared" si="153"/>
        <v>-1943014.3036932</v>
      </c>
      <c r="BL301" s="65">
        <f t="shared" si="153"/>
        <v>-1896632.1258926401</v>
      </c>
      <c r="BM301" s="65">
        <f t="shared" si="153"/>
        <v>-1849858.7025610998</v>
      </c>
      <c r="BN301" s="65">
        <f t="shared" si="153"/>
        <v>-1828689.1727807999</v>
      </c>
      <c r="BO301" s="65">
        <f t="shared" si="153"/>
        <v>2899357.1985739497</v>
      </c>
      <c r="BP301" s="65">
        <f t="shared" si="153"/>
        <v>2858451.7483065599</v>
      </c>
      <c r="BQ301" s="65">
        <f t="shared" si="153"/>
        <v>2818186.9897469999</v>
      </c>
      <c r="BR301" s="65">
        <f t="shared" si="153"/>
        <v>2778045.4692626898</v>
      </c>
      <c r="BS301" s="65">
        <f t="shared" si="153"/>
        <v>2735336.86857606</v>
      </c>
      <c r="BT301" s="65">
        <f t="shared" si="153"/>
        <v>2694638.25605364</v>
      </c>
      <c r="BU301" s="65">
        <f t="shared" si="154"/>
        <v>2725885.2030164795</v>
      </c>
      <c r="BV301" s="65">
        <f t="shared" si="154"/>
        <v>2682107.0941238999</v>
      </c>
      <c r="BW301" s="65">
        <f t="shared" si="154"/>
        <v>2681984.1397882998</v>
      </c>
      <c r="BX301" s="65">
        <f t="shared" si="154"/>
        <v>2682523.3637495199</v>
      </c>
      <c r="BY301" s="65">
        <f t="shared" si="154"/>
        <v>2682934.3168869601</v>
      </c>
      <c r="BZ301" s="65">
        <f t="shared" si="154"/>
        <v>-8688187.1915148813</v>
      </c>
      <c r="CA301" s="65">
        <f t="shared" si="154"/>
        <v>-8643008.9985674508</v>
      </c>
      <c r="CB301" s="65">
        <f t="shared" si="154"/>
        <v>-2498398.4610592495</v>
      </c>
      <c r="CC301" s="65">
        <f t="shared" si="154"/>
        <v>2820205.7615737496</v>
      </c>
      <c r="CD301" s="65">
        <f t="shared" si="154"/>
        <v>2876899.8053249996</v>
      </c>
      <c r="CE301" s="65">
        <f t="shared" si="155"/>
        <v>2877578.3472794401</v>
      </c>
      <c r="CF301" s="65">
        <f t="shared" si="155"/>
        <v>2878768.3425278394</v>
      </c>
      <c r="CG301" s="65">
        <f t="shared" si="155"/>
        <v>2928226.4397142399</v>
      </c>
      <c r="CH301" s="65">
        <f t="shared" si="155"/>
        <v>2977627.3434732002</v>
      </c>
      <c r="CI301" s="65">
        <f t="shared" si="155"/>
        <v>3009768.8461361998</v>
      </c>
      <c r="CJ301" s="65">
        <f t="shared" si="155"/>
        <v>2623368.3617076804</v>
      </c>
      <c r="CK301" s="65">
        <f t="shared" si="155"/>
        <v>5145300.3252385408</v>
      </c>
      <c r="CL301" s="65">
        <f t="shared" si="155"/>
        <v>5229882.4528231099</v>
      </c>
      <c r="CM301" s="65">
        <f t="shared" si="155"/>
        <v>5265020.4045363003</v>
      </c>
      <c r="CN301" s="65">
        <f t="shared" si="155"/>
        <v>1527894.57541457</v>
      </c>
      <c r="CO301" s="65">
        <f t="shared" si="156"/>
        <v>1515870.2083388397</v>
      </c>
      <c r="CP301" s="65">
        <f t="shared" si="156"/>
        <v>-8637077.8233763203</v>
      </c>
      <c r="CQ301" s="65">
        <f t="shared" si="156"/>
        <v>-8632286.7585598603</v>
      </c>
      <c r="CR301" s="65">
        <f t="shared" si="156"/>
        <v>-8650386.1935808007</v>
      </c>
      <c r="CS301" s="65">
        <f t="shared" si="156"/>
        <v>-8751507.4642034899</v>
      </c>
      <c r="CT301" s="65">
        <f t="shared" si="156"/>
        <v>-8705344.3918219786</v>
      </c>
      <c r="CU301" s="65">
        <f t="shared" si="156"/>
        <v>-8658448.84973488</v>
      </c>
      <c r="CV301" s="65">
        <f t="shared" si="156"/>
        <v>-8611043.5108782705</v>
      </c>
      <c r="CW301" s="65">
        <f t="shared" si="156"/>
        <v>-8930075.6076590493</v>
      </c>
      <c r="CX301" s="65">
        <f t="shared" si="156"/>
        <v>-8886131.0999571793</v>
      </c>
      <c r="CY301" s="65">
        <f t="shared" si="157"/>
        <v>-2432997.3104870399</v>
      </c>
      <c r="CZ301" s="65">
        <f t="shared" si="157"/>
        <v>-2383915.2486033305</v>
      </c>
      <c r="DA301" s="65">
        <f t="shared" si="157"/>
        <v>-2335099.0932806395</v>
      </c>
      <c r="DB301" s="65">
        <f t="shared" si="157"/>
        <v>-2288818.5030930801</v>
      </c>
      <c r="DC301" s="65">
        <f t="shared" si="157"/>
        <v>-2241388.4352190001</v>
      </c>
      <c r="DD301" s="65">
        <f t="shared" si="157"/>
        <v>9720753.4522901699</v>
      </c>
      <c r="DE301" s="65">
        <f t="shared" si="157"/>
        <v>9629063.3182187304</v>
      </c>
      <c r="DF301" s="65">
        <f t="shared" si="157"/>
        <v>2862737.2691055196</v>
      </c>
      <c r="DG301" s="65">
        <f t="shared" si="157"/>
        <v>-2398035.7623825399</v>
      </c>
      <c r="DH301" s="65">
        <f t="shared" si="157"/>
        <v>-2349579.5727762599</v>
      </c>
      <c r="DI301" s="65">
        <f t="shared" si="158"/>
        <v>-2304418.3875924502</v>
      </c>
      <c r="DJ301" s="65">
        <f t="shared" si="158"/>
        <v>-2256357.0372076798</v>
      </c>
      <c r="DK301" s="65">
        <f t="shared" si="158"/>
        <v>-2206950.3245565202</v>
      </c>
      <c r="DL301" s="65">
        <f t="shared" si="158"/>
        <v>-2158058.6112623997</v>
      </c>
      <c r="DM301" s="65">
        <f t="shared" si="158"/>
        <v>-2130211.8047737801</v>
      </c>
      <c r="DN301" s="65">
        <f t="shared" si="158"/>
        <v>-1666451.9177542599</v>
      </c>
      <c r="DO301" s="65">
        <f t="shared" si="158"/>
        <v>-3937117.8446519999</v>
      </c>
      <c r="DP301" s="65">
        <f t="shared" si="158"/>
        <v>-3853704.1801794297</v>
      </c>
      <c r="DQ301" s="65">
        <f t="shared" si="158"/>
        <v>533311.88254848006</v>
      </c>
      <c r="DR301" s="65">
        <f t="shared" si="158"/>
        <v>4176376.5306451498</v>
      </c>
      <c r="DS301" s="65">
        <f t="shared" si="159"/>
        <v>4150268.9404075202</v>
      </c>
      <c r="DT301" s="65">
        <f t="shared" si="159"/>
        <v>15268864.502647579</v>
      </c>
      <c r="DU301" s="65">
        <f t="shared" si="159"/>
        <v>15076996.10232651</v>
      </c>
      <c r="DV301" s="65">
        <f t="shared" si="159"/>
        <v>14885518.635521999</v>
      </c>
      <c r="DW301" s="65">
        <f t="shared" si="159"/>
        <v>14884099.202089678</v>
      </c>
      <c r="DX301" s="65">
        <f t="shared" si="159"/>
        <v>14690934.5933339</v>
      </c>
      <c r="DY301" s="65">
        <f t="shared" si="159"/>
        <v>14501981.02351214</v>
      </c>
      <c r="DZ301" s="65">
        <f t="shared" si="159"/>
        <v>14304227.102437479</v>
      </c>
      <c r="EA301" s="65">
        <f t="shared" si="159"/>
        <v>14555373.894097919</v>
      </c>
      <c r="EB301" s="65">
        <f t="shared" si="159"/>
        <v>14364146.569393249</v>
      </c>
      <c r="EC301" s="65">
        <f t="shared" si="160"/>
        <v>6990823.5079405094</v>
      </c>
      <c r="ED301" s="65">
        <f t="shared" si="160"/>
        <v>6926610.0012326995</v>
      </c>
      <c r="EE301" s="65">
        <f t="shared" si="160"/>
        <v>7128568.0611059405</v>
      </c>
      <c r="EF301" s="65">
        <f t="shared" si="160"/>
        <v>2562551.4084505602</v>
      </c>
      <c r="EG301" s="65">
        <f t="shared" si="160"/>
        <v>2489238.7361882399</v>
      </c>
      <c r="EH301" s="65">
        <f t="shared" si="160"/>
        <v>3589130.2746134605</v>
      </c>
      <c r="EI301" s="65">
        <f t="shared" si="160"/>
        <v>3612506.2242861898</v>
      </c>
      <c r="EJ301" s="65">
        <f t="shared" si="160"/>
        <v>3592234.1041947808</v>
      </c>
      <c r="EK301" s="65">
        <f t="shared" si="160"/>
        <v>4924428.9873676207</v>
      </c>
      <c r="EL301" s="65">
        <f t="shared" si="160"/>
        <v>6367880.7220896007</v>
      </c>
      <c r="EM301" s="65">
        <f t="shared" si="161"/>
        <v>6292972.0476595303</v>
      </c>
      <c r="EN301" s="65">
        <f t="shared" si="161"/>
        <v>6217339.0317760697</v>
      </c>
      <c r="EO301" s="65">
        <f t="shared" si="161"/>
        <v>6143188.7279295595</v>
      </c>
      <c r="EP301" s="65">
        <f t="shared" si="161"/>
        <v>6070134.0275136009</v>
      </c>
      <c r="EQ301" s="65">
        <f t="shared" si="161"/>
        <v>6041459.2628749004</v>
      </c>
      <c r="ER301" s="65">
        <f t="shared" si="161"/>
        <v>5915951.0301521802</v>
      </c>
      <c r="ES301" s="65">
        <f t="shared" si="161"/>
        <v>5847209.8348968001</v>
      </c>
      <c r="ET301" s="65">
        <f t="shared" si="161"/>
        <v>5711489.2137793209</v>
      </c>
      <c r="EU301" s="65">
        <f t="shared" si="161"/>
        <v>1487428.9493403598</v>
      </c>
      <c r="EV301" s="65">
        <f t="shared" si="161"/>
        <v>1467446.9861345</v>
      </c>
      <c r="EW301" s="65">
        <f t="shared" si="162"/>
        <v>1448073.6253517601</v>
      </c>
      <c r="EX301" s="65">
        <f t="shared" si="162"/>
        <v>1524859.25434857</v>
      </c>
      <c r="EY301" s="65">
        <f t="shared" si="162"/>
        <v>1679093.81204812</v>
      </c>
      <c r="EZ301" s="65">
        <f t="shared" si="162"/>
        <v>1891287.5217539601</v>
      </c>
      <c r="FA301" s="65">
        <f t="shared" si="162"/>
        <v>1830208.8180557999</v>
      </c>
      <c r="FB301" s="65">
        <f t="shared" si="162"/>
        <v>1928213.5264796203</v>
      </c>
      <c r="FC301" s="65">
        <f t="shared" si="162"/>
        <v>1993000.0084884602</v>
      </c>
      <c r="FD301" s="65">
        <f t="shared" si="162"/>
        <v>2090947.0675896001</v>
      </c>
      <c r="FE301" s="65">
        <f t="shared" si="162"/>
        <v>2189824.3379524602</v>
      </c>
      <c r="FF301" s="65">
        <f t="shared" si="162"/>
        <v>2267741.3266467899</v>
      </c>
      <c r="FG301" s="65">
        <f t="shared" si="163"/>
        <v>2262943.7504401002</v>
      </c>
      <c r="FH301" s="65">
        <f t="shared" si="163"/>
        <v>2260391.10408636</v>
      </c>
      <c r="FI301" s="65">
        <f t="shared" si="163"/>
        <v>2015456.8825757699</v>
      </c>
      <c r="FJ301" s="65">
        <f t="shared" si="163"/>
        <v>6090415.2481373502</v>
      </c>
      <c r="FK301" s="65">
        <f t="shared" si="163"/>
        <v>6095991.6672847494</v>
      </c>
      <c r="FL301" s="65">
        <f t="shared" si="163"/>
        <v>4813985.5010548402</v>
      </c>
      <c r="FM301" s="65">
        <f t="shared" si="163"/>
        <v>4775100.1184591996</v>
      </c>
      <c r="FN301" s="65">
        <f t="shared" si="163"/>
        <v>4769096.3362134006</v>
      </c>
      <c r="FO301" s="65">
        <f t="shared" si="163"/>
        <v>3395718.2069418998</v>
      </c>
      <c r="FP301" s="65">
        <f t="shared" si="163"/>
        <v>1948579.0471741601</v>
      </c>
      <c r="FQ301" s="65">
        <f t="shared" si="164"/>
        <v>1953135.4958341203</v>
      </c>
      <c r="FR301" s="65">
        <f t="shared" si="164"/>
        <v>1958280.0895795799</v>
      </c>
      <c r="FS301" s="65">
        <f t="shared" si="164"/>
        <v>1962159.5103597001</v>
      </c>
      <c r="FT301" s="65">
        <f t="shared" si="164"/>
        <v>1962251.7347605499</v>
      </c>
      <c r="FU301" s="65">
        <f t="shared" si="164"/>
        <v>1962315.7177869</v>
      </c>
      <c r="FV301" s="65">
        <f t="shared" si="164"/>
        <v>2013193.2786288599</v>
      </c>
      <c r="FW301" s="65">
        <f t="shared" si="164"/>
        <v>1996115.8006155</v>
      </c>
      <c r="FX301" s="65">
        <f t="shared" si="164"/>
        <v>2155972.6548091201</v>
      </c>
      <c r="FY301" s="65">
        <f t="shared" si="164"/>
        <v>2148290.2375262398</v>
      </c>
      <c r="FZ301" s="65">
        <f t="shared" si="164"/>
        <v>2140838.5473181801</v>
      </c>
      <c r="GA301" s="65">
        <f t="shared" si="164"/>
        <v>2130019.6036482598</v>
      </c>
      <c r="GB301" s="65"/>
    </row>
    <row r="302" spans="2:185" x14ac:dyDescent="0.2">
      <c r="B302" s="31" t="s">
        <v>83</v>
      </c>
      <c r="C302" s="65">
        <f t="shared" si="147"/>
        <v>2523575.3886262397</v>
      </c>
      <c r="D302" s="65">
        <f t="shared" si="147"/>
        <v>2518301.3679348999</v>
      </c>
      <c r="E302" s="65">
        <f t="shared" si="147"/>
        <v>2514440.6309797503</v>
      </c>
      <c r="F302" s="65">
        <f t="shared" si="147"/>
        <v>2523845.78414784</v>
      </c>
      <c r="G302" s="65">
        <f t="shared" si="147"/>
        <v>2540395.1397946398</v>
      </c>
      <c r="H302" s="65">
        <f t="shared" si="147"/>
        <v>2548896.8917626198</v>
      </c>
      <c r="I302" s="65">
        <f t="shared" si="147"/>
        <v>2555243.7836027998</v>
      </c>
      <c r="J302" s="65">
        <f t="shared" si="147"/>
        <v>2620796.8753452506</v>
      </c>
      <c r="K302" s="65">
        <f t="shared" si="147"/>
        <v>2628159.84555039</v>
      </c>
      <c r="L302" s="65">
        <f t="shared" si="147"/>
        <v>2623712.68033524</v>
      </c>
      <c r="M302" s="65">
        <f t="shared" si="148"/>
        <v>2630185.1459429804</v>
      </c>
      <c r="N302" s="65">
        <f t="shared" si="148"/>
        <v>2635125.5244082604</v>
      </c>
      <c r="O302" s="65">
        <f t="shared" si="148"/>
        <v>2641782.6491049998</v>
      </c>
      <c r="P302" s="65">
        <f t="shared" si="148"/>
        <v>2647806.5544768404</v>
      </c>
      <c r="Q302" s="65">
        <f t="shared" si="148"/>
        <v>2654818.7541624899</v>
      </c>
      <c r="R302" s="65">
        <f t="shared" si="148"/>
        <v>2659491.4505749801</v>
      </c>
      <c r="S302" s="65">
        <f t="shared" si="148"/>
        <v>2702631.9211687502</v>
      </c>
      <c r="T302" s="65">
        <f t="shared" si="148"/>
        <v>2702574.7050060499</v>
      </c>
      <c r="U302" s="65">
        <f t="shared" si="148"/>
        <v>2703697.9241962396</v>
      </c>
      <c r="V302" s="65">
        <f t="shared" si="148"/>
        <v>2700338.5646115495</v>
      </c>
      <c r="W302" s="65">
        <f t="shared" si="149"/>
        <v>2956024.62024529</v>
      </c>
      <c r="X302" s="65">
        <f t="shared" si="149"/>
        <v>2956993.4677766995</v>
      </c>
      <c r="Y302" s="65">
        <f t="shared" si="149"/>
        <v>2957487.4177506198</v>
      </c>
      <c r="Z302" s="65">
        <f t="shared" si="149"/>
        <v>3096250.5247775493</v>
      </c>
      <c r="AA302" s="65">
        <f t="shared" si="149"/>
        <v>3096561.7444954501</v>
      </c>
      <c r="AB302" s="65">
        <f t="shared" si="149"/>
        <v>3099814.3809337397</v>
      </c>
      <c r="AC302" s="65">
        <f t="shared" si="149"/>
        <v>3101460.2790476996</v>
      </c>
      <c r="AD302" s="65">
        <f t="shared" si="149"/>
        <v>3108995.5581342001</v>
      </c>
      <c r="AE302" s="65">
        <f t="shared" si="149"/>
        <v>3105255.1347249597</v>
      </c>
      <c r="AF302" s="65">
        <f t="shared" si="149"/>
        <v>3111301.8146168403</v>
      </c>
      <c r="AG302" s="65">
        <f t="shared" si="150"/>
        <v>3124294.5591823799</v>
      </c>
      <c r="AH302" s="65">
        <f t="shared" si="150"/>
        <v>3128107.7881426103</v>
      </c>
      <c r="AI302" s="65">
        <f t="shared" si="150"/>
        <v>3133147.3671895396</v>
      </c>
      <c r="AJ302" s="65">
        <f t="shared" si="150"/>
        <v>3155995.71201303</v>
      </c>
      <c r="AK302" s="65">
        <f t="shared" si="150"/>
        <v>3210711.2744638198</v>
      </c>
      <c r="AL302" s="65">
        <f t="shared" si="150"/>
        <v>3213488.8010264998</v>
      </c>
      <c r="AM302" s="65">
        <f t="shared" si="150"/>
        <v>3219743.8789822799</v>
      </c>
      <c r="AN302" s="65">
        <f t="shared" si="150"/>
        <v>3178337.8541788398</v>
      </c>
      <c r="AO302" s="65">
        <f t="shared" si="150"/>
        <v>3183560.8436795003</v>
      </c>
      <c r="AP302" s="65">
        <f t="shared" si="150"/>
        <v>3176204.7524958905</v>
      </c>
      <c r="AQ302" s="65">
        <f t="shared" si="151"/>
        <v>3058949.4559879499</v>
      </c>
      <c r="AR302" s="65">
        <f t="shared" si="151"/>
        <v>3074235.8840005202</v>
      </c>
      <c r="AS302" s="65">
        <f t="shared" si="151"/>
        <v>3085545.7358350796</v>
      </c>
      <c r="AT302" s="65">
        <f t="shared" si="151"/>
        <v>3096397.9404147202</v>
      </c>
      <c r="AU302" s="65">
        <f t="shared" si="151"/>
        <v>3257654.3351619202</v>
      </c>
      <c r="AV302" s="65">
        <f t="shared" si="151"/>
        <v>3269696.70286788</v>
      </c>
      <c r="AW302" s="65">
        <f t="shared" si="151"/>
        <v>3244096.9766311198</v>
      </c>
      <c r="AX302" s="65">
        <f t="shared" si="151"/>
        <v>3271398.2293993803</v>
      </c>
      <c r="AY302" s="65">
        <f t="shared" si="151"/>
        <v>3288731.7170978202</v>
      </c>
      <c r="AZ302" s="65">
        <f t="shared" si="151"/>
        <v>3306659.0582221001</v>
      </c>
      <c r="BA302" s="65">
        <f t="shared" si="152"/>
        <v>3068748.77039106</v>
      </c>
      <c r="BB302" s="65">
        <f t="shared" si="152"/>
        <v>3095619.1092276801</v>
      </c>
      <c r="BC302" s="65">
        <f t="shared" si="152"/>
        <v>3116713.50059968</v>
      </c>
      <c r="BD302" s="65">
        <f t="shared" si="152"/>
        <v>3000971.8698292295</v>
      </c>
      <c r="BE302" s="65">
        <f t="shared" si="152"/>
        <v>3022870.1757996501</v>
      </c>
      <c r="BF302" s="65">
        <f t="shared" si="152"/>
        <v>3045602.2327015204</v>
      </c>
      <c r="BG302" s="65">
        <f t="shared" si="152"/>
        <v>3092058.7445654999</v>
      </c>
      <c r="BH302" s="65">
        <f t="shared" si="152"/>
        <v>3104650.4350149594</v>
      </c>
      <c r="BI302" s="65">
        <f t="shared" si="152"/>
        <v>3126400.6867710799</v>
      </c>
      <c r="BJ302" s="65">
        <f t="shared" si="152"/>
        <v>3139698.8864813601</v>
      </c>
      <c r="BK302" s="65">
        <f t="shared" si="153"/>
        <v>3152660.5507243397</v>
      </c>
      <c r="BL302" s="65">
        <f t="shared" si="153"/>
        <v>3163615.6768725603</v>
      </c>
      <c r="BM302" s="65">
        <f t="shared" si="153"/>
        <v>3172392.1102289502</v>
      </c>
      <c r="BN302" s="65">
        <f t="shared" si="153"/>
        <v>3209603.0439219396</v>
      </c>
      <c r="BO302" s="65">
        <f t="shared" si="153"/>
        <v>3179158.5970818</v>
      </c>
      <c r="BP302" s="65">
        <f t="shared" si="153"/>
        <v>3192103.8474766701</v>
      </c>
      <c r="BQ302" s="65">
        <f t="shared" si="153"/>
        <v>3202264.7300460502</v>
      </c>
      <c r="BR302" s="65">
        <f t="shared" si="153"/>
        <v>3214220.7523975996</v>
      </c>
      <c r="BS302" s="65">
        <f t="shared" si="153"/>
        <v>3225979.7779919999</v>
      </c>
      <c r="BT302" s="65">
        <f t="shared" si="153"/>
        <v>3243282.58850295</v>
      </c>
      <c r="BU302" s="65">
        <f t="shared" si="154"/>
        <v>3381900.0529420101</v>
      </c>
      <c r="BV302" s="65">
        <f t="shared" si="154"/>
        <v>3387850.9854488005</v>
      </c>
      <c r="BW302" s="65">
        <f t="shared" si="154"/>
        <v>3395888.3649371997</v>
      </c>
      <c r="BX302" s="65">
        <f t="shared" si="154"/>
        <v>3404192.5232236004</v>
      </c>
      <c r="BY302" s="65">
        <f t="shared" si="154"/>
        <v>3260665.99158363</v>
      </c>
      <c r="BZ302" s="65">
        <f t="shared" si="154"/>
        <v>3296447.80927011</v>
      </c>
      <c r="CA302" s="65">
        <f t="shared" si="154"/>
        <v>3302014.2487548296</v>
      </c>
      <c r="CB302" s="65">
        <f t="shared" si="154"/>
        <v>3308223.5130196796</v>
      </c>
      <c r="CC302" s="65">
        <f t="shared" si="154"/>
        <v>3317949.9140063999</v>
      </c>
      <c r="CD302" s="65">
        <f t="shared" si="154"/>
        <v>3328889.0976346801</v>
      </c>
      <c r="CE302" s="65">
        <f t="shared" si="155"/>
        <v>3326030.4778151</v>
      </c>
      <c r="CF302" s="65">
        <f t="shared" si="155"/>
        <v>3325695.3164225002</v>
      </c>
      <c r="CG302" s="65">
        <f t="shared" si="155"/>
        <v>3324541.4349219901</v>
      </c>
      <c r="CH302" s="65">
        <f t="shared" si="155"/>
        <v>3326410.9418925</v>
      </c>
      <c r="CI302" s="65">
        <f t="shared" si="155"/>
        <v>3275288.0762503403</v>
      </c>
      <c r="CJ302" s="65">
        <f t="shared" si="155"/>
        <v>3288640.6644222601</v>
      </c>
      <c r="CK302" s="65">
        <f t="shared" si="155"/>
        <v>3274202.3203186002</v>
      </c>
      <c r="CL302" s="65">
        <f t="shared" si="155"/>
        <v>3320767.3812352903</v>
      </c>
      <c r="CM302" s="65">
        <f t="shared" si="155"/>
        <v>3327577.1628821101</v>
      </c>
      <c r="CN302" s="65">
        <f t="shared" si="155"/>
        <v>3331918.26406341</v>
      </c>
      <c r="CO302" s="65">
        <f t="shared" si="156"/>
        <v>3337809.7322476003</v>
      </c>
      <c r="CP302" s="65">
        <f t="shared" si="156"/>
        <v>3407774.50516188</v>
      </c>
      <c r="CQ302" s="65">
        <f t="shared" si="156"/>
        <v>3414034.2231898201</v>
      </c>
      <c r="CR302" s="65">
        <f t="shared" si="156"/>
        <v>3439933.6662526499</v>
      </c>
      <c r="CS302" s="65">
        <f t="shared" si="156"/>
        <v>3449347.95827985</v>
      </c>
      <c r="CT302" s="65">
        <f t="shared" si="156"/>
        <v>3458817.2564394004</v>
      </c>
      <c r="CU302" s="65">
        <f t="shared" si="156"/>
        <v>3450368.7484833198</v>
      </c>
      <c r="CV302" s="65">
        <f t="shared" si="156"/>
        <v>3496192.2076073396</v>
      </c>
      <c r="CW302" s="65">
        <f t="shared" si="156"/>
        <v>3506263.7987643005</v>
      </c>
      <c r="CX302" s="65">
        <f t="shared" si="156"/>
        <v>3525481.7884673099</v>
      </c>
      <c r="CY302" s="65">
        <f t="shared" si="157"/>
        <v>3535485.909678</v>
      </c>
      <c r="CZ302" s="65">
        <f t="shared" si="157"/>
        <v>3547606.6658198806</v>
      </c>
      <c r="DA302" s="65">
        <f t="shared" si="157"/>
        <v>3558445.9551399704</v>
      </c>
      <c r="DB302" s="65">
        <f t="shared" si="157"/>
        <v>3570426.3363912003</v>
      </c>
      <c r="DC302" s="65">
        <f t="shared" si="157"/>
        <v>3582141.9334694501</v>
      </c>
      <c r="DD302" s="65">
        <f t="shared" si="157"/>
        <v>3561990.1621189499</v>
      </c>
      <c r="DE302" s="65">
        <f t="shared" si="157"/>
        <v>3571316.7087566797</v>
      </c>
      <c r="DF302" s="65">
        <f t="shared" si="157"/>
        <v>3585480.56073737</v>
      </c>
      <c r="DG302" s="65">
        <f t="shared" si="157"/>
        <v>3602762.6298048003</v>
      </c>
      <c r="DH302" s="65">
        <f t="shared" si="157"/>
        <v>3611825.7512730602</v>
      </c>
      <c r="DI302" s="65">
        <f t="shared" si="158"/>
        <v>3621065.3789425506</v>
      </c>
      <c r="DJ302" s="65">
        <f t="shared" si="158"/>
        <v>3633133.7818137999</v>
      </c>
      <c r="DK302" s="65">
        <f t="shared" si="158"/>
        <v>3647093.9898590595</v>
      </c>
      <c r="DL302" s="65">
        <f t="shared" si="158"/>
        <v>3660360.9342477005</v>
      </c>
      <c r="DM302" s="65">
        <f t="shared" si="158"/>
        <v>3744710.4325349997</v>
      </c>
      <c r="DN302" s="65">
        <f t="shared" si="158"/>
        <v>3760856.0586998607</v>
      </c>
      <c r="DO302" s="65">
        <f t="shared" si="158"/>
        <v>3788887.7778787599</v>
      </c>
      <c r="DP302" s="65">
        <f t="shared" si="158"/>
        <v>3868797.8428830002</v>
      </c>
      <c r="DQ302" s="65">
        <f t="shared" si="158"/>
        <v>3868542.5996478302</v>
      </c>
      <c r="DR302" s="65">
        <f t="shared" si="158"/>
        <v>3874400.0554140802</v>
      </c>
      <c r="DS302" s="65">
        <f t="shared" si="159"/>
        <v>3877151.5280420994</v>
      </c>
      <c r="DT302" s="65">
        <f t="shared" si="159"/>
        <v>3882950.6730556404</v>
      </c>
      <c r="DU302" s="65">
        <f t="shared" si="159"/>
        <v>3896127.2533552204</v>
      </c>
      <c r="DV302" s="65">
        <f t="shared" si="159"/>
        <v>3906057.6836337894</v>
      </c>
      <c r="DW302" s="65">
        <f t="shared" si="159"/>
        <v>3917762.0581936203</v>
      </c>
      <c r="DX302" s="65">
        <f t="shared" si="159"/>
        <v>3928568.8629756607</v>
      </c>
      <c r="DY302" s="65">
        <f t="shared" si="159"/>
        <v>3980195.0404411899</v>
      </c>
      <c r="DZ302" s="65">
        <f t="shared" si="159"/>
        <v>3952386.0889389003</v>
      </c>
      <c r="EA302" s="65">
        <f t="shared" si="159"/>
        <v>3994356.3688511704</v>
      </c>
      <c r="EB302" s="65">
        <f t="shared" si="159"/>
        <v>4006343.1448727101</v>
      </c>
      <c r="EC302" s="65">
        <f t="shared" si="160"/>
        <v>4010692.2939157202</v>
      </c>
      <c r="ED302" s="65">
        <f t="shared" si="160"/>
        <v>4000199.6993844495</v>
      </c>
      <c r="EE302" s="65">
        <f t="shared" si="160"/>
        <v>4003078.7587553798</v>
      </c>
      <c r="EF302" s="65">
        <f t="shared" si="160"/>
        <v>4008332.7633374999</v>
      </c>
      <c r="EG302" s="65">
        <f t="shared" si="160"/>
        <v>4015749.7887261403</v>
      </c>
      <c r="EH302" s="65">
        <f t="shared" si="160"/>
        <v>4019128.5500672199</v>
      </c>
      <c r="EI302" s="65">
        <f t="shared" si="160"/>
        <v>4028254.7956462498</v>
      </c>
      <c r="EJ302" s="65">
        <f t="shared" si="160"/>
        <v>4028263.9289759998</v>
      </c>
      <c r="EK302" s="65">
        <f t="shared" si="160"/>
        <v>4027959.1414492796</v>
      </c>
      <c r="EL302" s="65">
        <f t="shared" si="160"/>
        <v>4032134.45851492</v>
      </c>
      <c r="EM302" s="65">
        <f t="shared" si="161"/>
        <v>4035276.1226355201</v>
      </c>
      <c r="EN302" s="65">
        <f t="shared" si="161"/>
        <v>4026845.1458536405</v>
      </c>
      <c r="EO302" s="65">
        <f t="shared" si="161"/>
        <v>3987921.8494552602</v>
      </c>
      <c r="EP302" s="65">
        <f t="shared" si="161"/>
        <v>3989124.3750080001</v>
      </c>
      <c r="EQ302" s="65">
        <f t="shared" si="161"/>
        <v>3972868.5194496806</v>
      </c>
      <c r="ER302" s="65">
        <f t="shared" si="161"/>
        <v>3968594.9267202001</v>
      </c>
      <c r="ES302" s="65">
        <f t="shared" si="161"/>
        <v>3976383.1460537799</v>
      </c>
      <c r="ET302" s="65">
        <f t="shared" si="161"/>
        <v>3934308.0971932798</v>
      </c>
      <c r="EU302" s="65">
        <f t="shared" si="161"/>
        <v>3940547.7739941003</v>
      </c>
      <c r="EV302" s="65">
        <f t="shared" si="161"/>
        <v>3938496.32134216</v>
      </c>
      <c r="EW302" s="65">
        <f t="shared" si="162"/>
        <v>3945408.8837712002</v>
      </c>
      <c r="EX302" s="65">
        <f t="shared" si="162"/>
        <v>3957102.1008208501</v>
      </c>
      <c r="EY302" s="65">
        <f t="shared" si="162"/>
        <v>3961801.9622326107</v>
      </c>
      <c r="EZ302" s="65">
        <f t="shared" si="162"/>
        <v>3970021.628122</v>
      </c>
      <c r="FA302" s="65">
        <f t="shared" si="162"/>
        <v>3972860.2313417201</v>
      </c>
      <c r="FB302" s="65">
        <f t="shared" si="162"/>
        <v>4255064.2107281405</v>
      </c>
      <c r="FC302" s="65">
        <f t="shared" si="162"/>
        <v>4251620.0995511999</v>
      </c>
      <c r="FD302" s="65">
        <f t="shared" si="162"/>
        <v>4255125.6970086899</v>
      </c>
      <c r="FE302" s="65">
        <f t="shared" si="162"/>
        <v>4219878.2730721198</v>
      </c>
      <c r="FF302" s="65">
        <f t="shared" si="162"/>
        <v>4219557.2949472796</v>
      </c>
      <c r="FG302" s="65">
        <f t="shared" si="163"/>
        <v>4055632.8810684402</v>
      </c>
      <c r="FH302" s="65">
        <f t="shared" si="163"/>
        <v>4093806.2291015796</v>
      </c>
      <c r="FI302" s="65">
        <f t="shared" si="163"/>
        <v>4119717.2110019098</v>
      </c>
      <c r="FJ302" s="65">
        <f t="shared" si="163"/>
        <v>4146455.5752892797</v>
      </c>
      <c r="FK302" s="65">
        <f t="shared" si="163"/>
        <v>4171803.7577571296</v>
      </c>
      <c r="FL302" s="65">
        <f t="shared" si="163"/>
        <v>4197002.5600979701</v>
      </c>
      <c r="FM302" s="65">
        <f t="shared" si="163"/>
        <v>4226220.7885498991</v>
      </c>
      <c r="FN302" s="65">
        <f t="shared" si="163"/>
        <v>4253212.2567581395</v>
      </c>
      <c r="FO302" s="65">
        <f t="shared" si="163"/>
        <v>4298004.9184351806</v>
      </c>
      <c r="FP302" s="65">
        <f t="shared" si="163"/>
        <v>4322304.9651847994</v>
      </c>
      <c r="FQ302" s="65">
        <f t="shared" si="164"/>
        <v>4344430.5657790806</v>
      </c>
      <c r="FR302" s="65">
        <f t="shared" si="164"/>
        <v>4366731.9870955199</v>
      </c>
      <c r="FS302" s="65">
        <f t="shared" si="164"/>
        <v>4389130.8541728994</v>
      </c>
      <c r="FT302" s="65">
        <f t="shared" si="164"/>
        <v>4414954.2269172203</v>
      </c>
      <c r="FU302" s="65">
        <f t="shared" si="164"/>
        <v>4435871.8301870404</v>
      </c>
      <c r="FV302" s="65">
        <f t="shared" si="164"/>
        <v>4482885.9515072098</v>
      </c>
      <c r="FW302" s="65">
        <f t="shared" si="164"/>
        <v>4503015.9738409193</v>
      </c>
      <c r="FX302" s="65">
        <f t="shared" si="164"/>
        <v>4505831.0956999604</v>
      </c>
      <c r="FY302" s="65">
        <f t="shared" si="164"/>
        <v>4542750.4744570199</v>
      </c>
      <c r="FZ302" s="65">
        <f t="shared" si="164"/>
        <v>4564171.9845850505</v>
      </c>
      <c r="GA302" s="65">
        <f t="shared" si="164"/>
        <v>4581004.6459125001</v>
      </c>
      <c r="GB302" s="65"/>
    </row>
    <row r="303" spans="2:185" x14ac:dyDescent="0.2">
      <c r="B303" s="39" t="s">
        <v>81</v>
      </c>
      <c r="C303" s="65">
        <f t="shared" si="147"/>
        <v>6520891.0059310794</v>
      </c>
      <c r="D303" s="65">
        <f t="shared" si="147"/>
        <v>3822076.95044616</v>
      </c>
      <c r="E303" s="65">
        <f t="shared" si="147"/>
        <v>3818476.209795</v>
      </c>
      <c r="F303" s="65">
        <f t="shared" si="147"/>
        <v>3818491.9683817197</v>
      </c>
      <c r="G303" s="65">
        <f t="shared" si="147"/>
        <v>3818507.5150615801</v>
      </c>
      <c r="H303" s="65">
        <f t="shared" si="147"/>
        <v>3817002.4734363197</v>
      </c>
      <c r="I303" s="65">
        <f t="shared" si="147"/>
        <v>3817296.3135183603</v>
      </c>
      <c r="J303" s="65">
        <f t="shared" si="147"/>
        <v>3815928.6007600795</v>
      </c>
      <c r="K303" s="65">
        <f t="shared" si="147"/>
        <v>3817355.0451793396</v>
      </c>
      <c r="L303" s="65">
        <f t="shared" si="147"/>
        <v>3817689.7549319994</v>
      </c>
      <c r="M303" s="65">
        <f t="shared" si="148"/>
        <v>5041670.7049660003</v>
      </c>
      <c r="N303" s="65">
        <f t="shared" si="148"/>
        <v>4671018.9664398795</v>
      </c>
      <c r="O303" s="65">
        <f t="shared" si="148"/>
        <v>4637148.25711272</v>
      </c>
      <c r="P303" s="65">
        <f t="shared" si="148"/>
        <v>4638536.8975892998</v>
      </c>
      <c r="Q303" s="65">
        <f t="shared" si="148"/>
        <v>3523617.4772971701</v>
      </c>
      <c r="R303" s="65">
        <f t="shared" si="148"/>
        <v>3523612.3225194402</v>
      </c>
      <c r="S303" s="65">
        <f t="shared" si="148"/>
        <v>3541746.3220686596</v>
      </c>
      <c r="T303" s="65">
        <f t="shared" si="148"/>
        <v>3540367.07094876</v>
      </c>
      <c r="U303" s="65">
        <f t="shared" si="148"/>
        <v>3543110.3269797601</v>
      </c>
      <c r="V303" s="65">
        <f t="shared" si="148"/>
        <v>3545518.4134850996</v>
      </c>
      <c r="W303" s="65">
        <f t="shared" si="149"/>
        <v>3544462.1003815997</v>
      </c>
      <c r="X303" s="65">
        <f t="shared" si="149"/>
        <v>3545830.12913298</v>
      </c>
      <c r="Y303" s="65">
        <f t="shared" si="149"/>
        <v>3516608.33041364</v>
      </c>
      <c r="Z303" s="65">
        <f t="shared" si="149"/>
        <v>3516665.9779203599</v>
      </c>
      <c r="AA303" s="65">
        <f t="shared" si="149"/>
        <v>3516659.9128573798</v>
      </c>
      <c r="AB303" s="65">
        <f t="shared" si="149"/>
        <v>1245664.3802191201</v>
      </c>
      <c r="AC303" s="65">
        <f t="shared" si="149"/>
        <v>1247205.89337108</v>
      </c>
      <c r="AD303" s="65">
        <f t="shared" si="149"/>
        <v>1247163.56378856</v>
      </c>
      <c r="AE303" s="65">
        <f t="shared" si="149"/>
        <v>1248495.7423138199</v>
      </c>
      <c r="AF303" s="65">
        <f t="shared" si="149"/>
        <v>3874643.9487574999</v>
      </c>
      <c r="AG303" s="65">
        <f t="shared" si="150"/>
        <v>3879529.4797074003</v>
      </c>
      <c r="AH303" s="65">
        <f t="shared" si="150"/>
        <v>6550608.1242866395</v>
      </c>
      <c r="AI303" s="65">
        <f t="shared" si="150"/>
        <v>6546394.1411727592</v>
      </c>
      <c r="AJ303" s="65">
        <f t="shared" si="150"/>
        <v>6539290.4889873005</v>
      </c>
      <c r="AK303" s="65">
        <f t="shared" si="150"/>
        <v>3862931.37361205</v>
      </c>
      <c r="AL303" s="65">
        <f t="shared" si="150"/>
        <v>3858706.9615896</v>
      </c>
      <c r="AM303" s="65">
        <f t="shared" si="150"/>
        <v>3857351.5702812807</v>
      </c>
      <c r="AN303" s="65">
        <f t="shared" si="150"/>
        <v>3859725.7297897805</v>
      </c>
      <c r="AO303" s="65">
        <f t="shared" si="150"/>
        <v>3858369.7923322199</v>
      </c>
      <c r="AP303" s="65">
        <f t="shared" si="150"/>
        <v>3858250.9743673801</v>
      </c>
      <c r="AQ303" s="65">
        <f t="shared" si="151"/>
        <v>3866686.062188</v>
      </c>
      <c r="AR303" s="65">
        <f t="shared" si="151"/>
        <v>3868082.1568481405</v>
      </c>
      <c r="AS303" s="65">
        <f t="shared" si="151"/>
        <v>3869529.0841347398</v>
      </c>
      <c r="AT303" s="65">
        <f t="shared" si="151"/>
        <v>3869418.1921000201</v>
      </c>
      <c r="AU303" s="65">
        <f t="shared" si="151"/>
        <v>3873713.3139900006</v>
      </c>
      <c r="AV303" s="65">
        <f t="shared" si="151"/>
        <v>3876492.9316819999</v>
      </c>
      <c r="AW303" s="65">
        <f t="shared" si="151"/>
        <v>3861097.0584124001</v>
      </c>
      <c r="AX303" s="65">
        <f t="shared" si="151"/>
        <v>3867596.7649166398</v>
      </c>
      <c r="AY303" s="65">
        <f t="shared" si="151"/>
        <v>3868995.3726417599</v>
      </c>
      <c r="AZ303" s="65">
        <f t="shared" si="151"/>
        <v>3869086.8675776999</v>
      </c>
      <c r="BA303" s="65">
        <f t="shared" si="152"/>
        <v>3870487.3484579404</v>
      </c>
      <c r="BB303" s="65">
        <f t="shared" si="152"/>
        <v>3871857.0543671204</v>
      </c>
      <c r="BC303" s="65">
        <f t="shared" si="152"/>
        <v>3864872.2805017205</v>
      </c>
      <c r="BD303" s="65">
        <f t="shared" si="152"/>
        <v>3869033.8805697202</v>
      </c>
      <c r="BE303" s="65">
        <f t="shared" si="152"/>
        <v>3874617.5731044603</v>
      </c>
      <c r="BF303" s="65">
        <f t="shared" si="152"/>
        <v>3881032.3683637804</v>
      </c>
      <c r="BG303" s="65">
        <f t="shared" si="152"/>
        <v>3932745.86712051</v>
      </c>
      <c r="BH303" s="65">
        <f t="shared" si="152"/>
        <v>3906307.4041089993</v>
      </c>
      <c r="BI303" s="65">
        <f t="shared" si="152"/>
        <v>3909098.5969431903</v>
      </c>
      <c r="BJ303" s="65">
        <f t="shared" si="152"/>
        <v>1284423.0116784</v>
      </c>
      <c r="BK303" s="65">
        <f t="shared" si="153"/>
        <v>1289903.7306150002</v>
      </c>
      <c r="BL303" s="65">
        <f t="shared" si="153"/>
        <v>1302145.1670443797</v>
      </c>
      <c r="BM303" s="65">
        <f t="shared" si="153"/>
        <v>1315906.18941108</v>
      </c>
      <c r="BN303" s="65">
        <f t="shared" si="153"/>
        <v>1328151.86035856</v>
      </c>
      <c r="BO303" s="65">
        <f t="shared" si="153"/>
        <v>3959241.4077405701</v>
      </c>
      <c r="BP303" s="65">
        <f t="shared" si="153"/>
        <v>3970455.5937688006</v>
      </c>
      <c r="BQ303" s="65">
        <f t="shared" si="153"/>
        <v>3974633.5210560001</v>
      </c>
      <c r="BR303" s="65">
        <f t="shared" si="153"/>
        <v>3978809.6488887202</v>
      </c>
      <c r="BS303" s="65">
        <f t="shared" si="153"/>
        <v>3984485.4703064398</v>
      </c>
      <c r="BT303" s="65">
        <f t="shared" si="153"/>
        <v>3988664.4257306005</v>
      </c>
      <c r="BU303" s="65">
        <f t="shared" si="154"/>
        <v>3985804.8166598403</v>
      </c>
      <c r="BV303" s="65">
        <f t="shared" si="154"/>
        <v>3988551.5542618204</v>
      </c>
      <c r="BW303" s="65">
        <f t="shared" si="154"/>
        <v>1987185.7009306801</v>
      </c>
      <c r="BX303" s="65">
        <f t="shared" si="154"/>
        <v>1989963.1752981604</v>
      </c>
      <c r="BY303" s="65">
        <f t="shared" si="154"/>
        <v>1991361.4917003601</v>
      </c>
      <c r="BZ303" s="65">
        <f t="shared" si="154"/>
        <v>3289866.4067473002</v>
      </c>
      <c r="CA303" s="65">
        <f t="shared" si="154"/>
        <v>3281475.9544185605</v>
      </c>
      <c r="CB303" s="65">
        <f t="shared" si="154"/>
        <v>3658256.89578602</v>
      </c>
      <c r="CC303" s="65">
        <f t="shared" si="154"/>
        <v>3974803.2761728801</v>
      </c>
      <c r="CD303" s="65">
        <f t="shared" si="154"/>
        <v>3979104.3923041797</v>
      </c>
      <c r="CE303" s="65">
        <f t="shared" si="155"/>
        <v>3981763.6154192002</v>
      </c>
      <c r="CF303" s="65">
        <f t="shared" si="155"/>
        <v>3984563.0055185794</v>
      </c>
      <c r="CG303" s="65">
        <f t="shared" si="155"/>
        <v>3990295.2076415997</v>
      </c>
      <c r="CH303" s="65">
        <f t="shared" si="155"/>
        <v>3990331.6872958001</v>
      </c>
      <c r="CI303" s="65">
        <f t="shared" si="155"/>
        <v>3970842.5420025601</v>
      </c>
      <c r="CJ303" s="65">
        <f t="shared" si="155"/>
        <v>3970738.4417555202</v>
      </c>
      <c r="CK303" s="65">
        <f t="shared" si="155"/>
        <v>3923330.0178283202</v>
      </c>
      <c r="CL303" s="65">
        <f t="shared" si="155"/>
        <v>3953903.6754016005</v>
      </c>
      <c r="CM303" s="65">
        <f t="shared" si="155"/>
        <v>3955321.8516823798</v>
      </c>
      <c r="CN303" s="65">
        <f t="shared" si="155"/>
        <v>3955356.3442775202</v>
      </c>
      <c r="CO303" s="65">
        <f t="shared" si="156"/>
        <v>3955390.9911351604</v>
      </c>
      <c r="CP303" s="65">
        <f t="shared" si="156"/>
        <v>3319233.1688209502</v>
      </c>
      <c r="CQ303" s="65">
        <f t="shared" si="156"/>
        <v>3319074.6072192802</v>
      </c>
      <c r="CR303" s="65">
        <f t="shared" si="156"/>
        <v>3318884.7361304997</v>
      </c>
      <c r="CS303" s="65">
        <f t="shared" si="156"/>
        <v>3320252.2925976198</v>
      </c>
      <c r="CT303" s="65">
        <f t="shared" si="156"/>
        <v>3318854.5566412597</v>
      </c>
      <c r="CU303" s="65">
        <f t="shared" si="156"/>
        <v>3316069.637345219</v>
      </c>
      <c r="CV303" s="65">
        <f t="shared" si="156"/>
        <v>3314383.1850157301</v>
      </c>
      <c r="CW303" s="65">
        <f t="shared" si="156"/>
        <v>3311999.2243939503</v>
      </c>
      <c r="CX303" s="65">
        <f t="shared" si="156"/>
        <v>3309212.77621298</v>
      </c>
      <c r="CY303" s="65">
        <f t="shared" si="157"/>
        <v>3712474.1026455904</v>
      </c>
      <c r="CZ303" s="65">
        <f t="shared" si="157"/>
        <v>3709714.2551338999</v>
      </c>
      <c r="DA303" s="65">
        <f t="shared" si="157"/>
        <v>5736328.14104921</v>
      </c>
      <c r="DB303" s="65">
        <f t="shared" si="157"/>
        <v>5733306.1727786912</v>
      </c>
      <c r="DC303" s="65">
        <f t="shared" si="157"/>
        <v>5487329.2129356004</v>
      </c>
      <c r="DD303" s="65">
        <f t="shared" si="157"/>
        <v>4229456.9045770597</v>
      </c>
      <c r="DE303" s="65">
        <f t="shared" si="157"/>
        <v>4240115.6942700399</v>
      </c>
      <c r="DF303" s="65">
        <f t="shared" si="157"/>
        <v>3876315.2919899998</v>
      </c>
      <c r="DG303" s="65">
        <f t="shared" si="157"/>
        <v>3577454.7118529999</v>
      </c>
      <c r="DH303" s="65">
        <f t="shared" si="157"/>
        <v>3578797.5987050701</v>
      </c>
      <c r="DI303" s="65">
        <f t="shared" si="158"/>
        <v>3580139.5551720397</v>
      </c>
      <c r="DJ303" s="65">
        <f t="shared" si="158"/>
        <v>3582807.7325614705</v>
      </c>
      <c r="DK303" s="65">
        <f t="shared" si="158"/>
        <v>3574749.2194132805</v>
      </c>
      <c r="DL303" s="65">
        <f t="shared" si="158"/>
        <v>3576092.8953340407</v>
      </c>
      <c r="DM303" s="65">
        <f t="shared" si="158"/>
        <v>3611909.2437343998</v>
      </c>
      <c r="DN303" s="65">
        <f t="shared" si="158"/>
        <v>3613253.8120865501</v>
      </c>
      <c r="DO303" s="65">
        <f t="shared" si="158"/>
        <v>3614598.2989126206</v>
      </c>
      <c r="DP303" s="65">
        <f t="shared" si="158"/>
        <v>3617251.6174901696</v>
      </c>
      <c r="DQ303" s="65">
        <f t="shared" si="158"/>
        <v>3617080.3255089996</v>
      </c>
      <c r="DR303" s="65">
        <f t="shared" si="158"/>
        <v>3617058.4255467895</v>
      </c>
      <c r="DS303" s="65">
        <f t="shared" si="159"/>
        <v>3618405.9667809401</v>
      </c>
      <c r="DT303" s="65">
        <f t="shared" si="159"/>
        <v>4237950.0807893397</v>
      </c>
      <c r="DU303" s="65">
        <f t="shared" si="159"/>
        <v>4239213.6276198803</v>
      </c>
      <c r="DV303" s="65">
        <f t="shared" si="159"/>
        <v>4240608.9073836002</v>
      </c>
      <c r="DW303" s="65">
        <f t="shared" si="159"/>
        <v>4241872.1789677599</v>
      </c>
      <c r="DX303" s="65">
        <f t="shared" si="159"/>
        <v>4241748.1391289905</v>
      </c>
      <c r="DY303" s="65">
        <f t="shared" si="159"/>
        <v>4244338.1171146501</v>
      </c>
      <c r="DZ303" s="65">
        <f t="shared" si="159"/>
        <v>4248244.4617296001</v>
      </c>
      <c r="EA303" s="65">
        <f t="shared" si="159"/>
        <v>4249634.8298668005</v>
      </c>
      <c r="EB303" s="65">
        <f t="shared" si="159"/>
        <v>4252218.0452651903</v>
      </c>
      <c r="EC303" s="65">
        <f t="shared" si="160"/>
        <v>3863909.9327959996</v>
      </c>
      <c r="ED303" s="65">
        <f t="shared" si="160"/>
        <v>3866640.5566168805</v>
      </c>
      <c r="EE303" s="65">
        <f t="shared" si="160"/>
        <v>3869193.7028196002</v>
      </c>
      <c r="EF303" s="65">
        <f t="shared" si="160"/>
        <v>3871810.33244712</v>
      </c>
      <c r="EG303" s="65">
        <f t="shared" si="160"/>
        <v>3869113.9727647095</v>
      </c>
      <c r="EH303" s="65">
        <f t="shared" si="160"/>
        <v>3863754.5217329604</v>
      </c>
      <c r="EI303" s="65">
        <f t="shared" si="160"/>
        <v>3863797.4568603202</v>
      </c>
      <c r="EJ303" s="65">
        <f t="shared" si="160"/>
        <v>3863706.2543556397</v>
      </c>
      <c r="EK303" s="65">
        <f t="shared" si="160"/>
        <v>3877017.59466819</v>
      </c>
      <c r="EL303" s="65">
        <f t="shared" si="160"/>
        <v>3849259.6999079604</v>
      </c>
      <c r="EM303" s="65">
        <f t="shared" si="161"/>
        <v>3850623.98722476</v>
      </c>
      <c r="EN303" s="65">
        <f t="shared" si="161"/>
        <v>3851874.9254383203</v>
      </c>
      <c r="EO303" s="65">
        <f t="shared" si="161"/>
        <v>3850458.5853709499</v>
      </c>
      <c r="EP303" s="65">
        <f t="shared" si="161"/>
        <v>3849168.8349255198</v>
      </c>
      <c r="EQ303" s="65">
        <f t="shared" si="161"/>
        <v>3827875.5175785599</v>
      </c>
      <c r="ER303" s="65">
        <f t="shared" si="161"/>
        <v>3826351.0037237601</v>
      </c>
      <c r="ES303" s="65">
        <f t="shared" si="161"/>
        <v>3823733.2790139001</v>
      </c>
      <c r="ET303" s="65">
        <f t="shared" si="161"/>
        <v>3825517.9528925996</v>
      </c>
      <c r="EU303" s="65">
        <f t="shared" si="161"/>
        <v>3828824.0556518408</v>
      </c>
      <c r="EV303" s="65">
        <f t="shared" si="161"/>
        <v>3830364.5241467999</v>
      </c>
      <c r="EW303" s="65">
        <f t="shared" si="162"/>
        <v>3831731.2285907203</v>
      </c>
      <c r="EX303" s="65">
        <f t="shared" si="162"/>
        <v>3822362.4327177899</v>
      </c>
      <c r="EY303" s="65">
        <f t="shared" si="162"/>
        <v>3825056.3958292198</v>
      </c>
      <c r="EZ303" s="65">
        <f t="shared" si="162"/>
        <v>3803702.8620119002</v>
      </c>
      <c r="FA303" s="65">
        <f t="shared" si="162"/>
        <v>3806217.0711180801</v>
      </c>
      <c r="FB303" s="65">
        <f t="shared" si="162"/>
        <v>3808808.8963613003</v>
      </c>
      <c r="FC303" s="65">
        <f t="shared" si="162"/>
        <v>3809072.5758155095</v>
      </c>
      <c r="FD303" s="65">
        <f t="shared" si="162"/>
        <v>3810438.5879672999</v>
      </c>
      <c r="FE303" s="65">
        <f t="shared" si="162"/>
        <v>3813126.8256350998</v>
      </c>
      <c r="FF303" s="65">
        <f t="shared" si="162"/>
        <v>3814490.8282323098</v>
      </c>
      <c r="FG303" s="65">
        <f t="shared" si="163"/>
        <v>3817045.36285226</v>
      </c>
      <c r="FH303" s="65">
        <f t="shared" si="163"/>
        <v>3811621.9237969597</v>
      </c>
      <c r="FI303" s="65">
        <f t="shared" si="163"/>
        <v>3806340.5376179395</v>
      </c>
      <c r="FJ303" s="65">
        <f t="shared" si="163"/>
        <v>3806241.2141126706</v>
      </c>
      <c r="FK303" s="65">
        <f t="shared" si="163"/>
        <v>3807603.9023669101</v>
      </c>
      <c r="FL303" s="65">
        <f t="shared" si="163"/>
        <v>3808965.4056108999</v>
      </c>
      <c r="FM303" s="65">
        <f t="shared" si="163"/>
        <v>3807585.7173565398</v>
      </c>
      <c r="FN303" s="65">
        <f t="shared" si="163"/>
        <v>3807691.0760021601</v>
      </c>
      <c r="FO303" s="65">
        <f t="shared" si="163"/>
        <v>3694536.1447120099</v>
      </c>
      <c r="FP303" s="65">
        <f t="shared" si="163"/>
        <v>3721086.4480531393</v>
      </c>
      <c r="FQ303" s="65">
        <f t="shared" si="164"/>
        <v>3721028.09250795</v>
      </c>
      <c r="FR303" s="65">
        <f t="shared" si="164"/>
        <v>3718401.3668777603</v>
      </c>
      <c r="FS303" s="65">
        <f t="shared" si="164"/>
        <v>3718295.5341091994</v>
      </c>
      <c r="FT303" s="65">
        <f t="shared" si="164"/>
        <v>3718322.77452636</v>
      </c>
      <c r="FU303" s="65">
        <f t="shared" si="164"/>
        <v>3719674.8348386395</v>
      </c>
      <c r="FV303" s="65">
        <f t="shared" si="164"/>
        <v>3722757.4003518606</v>
      </c>
      <c r="FW303" s="65">
        <f t="shared" si="164"/>
        <v>3725049.2170231999</v>
      </c>
      <c r="FX303" s="65">
        <f t="shared" si="164"/>
        <v>3736918.8030656702</v>
      </c>
      <c r="FY303" s="65">
        <f t="shared" si="164"/>
        <v>3734296.6824310501</v>
      </c>
      <c r="FZ303" s="65">
        <f t="shared" si="164"/>
        <v>3732999.3877500002</v>
      </c>
      <c r="GA303" s="65">
        <f t="shared" si="164"/>
        <v>3732898.8089629197</v>
      </c>
      <c r="GB303" s="65"/>
    </row>
    <row r="304" spans="2:185" x14ac:dyDescent="0.2">
      <c r="B304" t="s">
        <v>47</v>
      </c>
      <c r="C304" s="65">
        <f t="shared" si="147"/>
        <v>9650781.7471415997</v>
      </c>
      <c r="D304" s="65">
        <f t="shared" si="147"/>
        <v>9280662.1102618203</v>
      </c>
      <c r="E304" s="65">
        <f t="shared" si="147"/>
        <v>9059623.004437359</v>
      </c>
      <c r="F304" s="65">
        <f t="shared" si="147"/>
        <v>9089022.6091837194</v>
      </c>
      <c r="G304" s="65">
        <f t="shared" si="147"/>
        <v>9114259.0248346478</v>
      </c>
      <c r="H304" s="65">
        <f t="shared" si="147"/>
        <v>9127980.0928445999</v>
      </c>
      <c r="I304" s="65">
        <f t="shared" si="147"/>
        <v>9140715.2167328</v>
      </c>
      <c r="J304" s="65">
        <f t="shared" si="147"/>
        <v>9151415.2356171403</v>
      </c>
      <c r="K304" s="65">
        <f t="shared" si="147"/>
        <v>9168898.6111761518</v>
      </c>
      <c r="L304" s="65">
        <f t="shared" si="147"/>
        <v>9169228.970565021</v>
      </c>
      <c r="M304" s="65">
        <f t="shared" si="148"/>
        <v>8951062.3488174397</v>
      </c>
      <c r="N304" s="65">
        <f t="shared" si="148"/>
        <v>8900875.6638784092</v>
      </c>
      <c r="O304" s="65">
        <f t="shared" si="148"/>
        <v>8903780.2072140593</v>
      </c>
      <c r="P304" s="65">
        <f t="shared" si="148"/>
        <v>8470976.2359120604</v>
      </c>
      <c r="Q304" s="65">
        <f t="shared" si="148"/>
        <v>8026246.8008735096</v>
      </c>
      <c r="R304" s="65">
        <f t="shared" si="148"/>
        <v>8057720.480951569</v>
      </c>
      <c r="S304" s="65">
        <f t="shared" si="148"/>
        <v>8222024.9641109994</v>
      </c>
      <c r="T304" s="65">
        <f t="shared" si="148"/>
        <v>8206861.4410695098</v>
      </c>
      <c r="U304" s="65">
        <f t="shared" si="148"/>
        <v>8211066.6381532801</v>
      </c>
      <c r="V304" s="65">
        <f t="shared" si="148"/>
        <v>8241103.2674102001</v>
      </c>
      <c r="W304" s="65">
        <f t="shared" si="149"/>
        <v>8244306.3672229992</v>
      </c>
      <c r="X304" s="65">
        <f t="shared" si="149"/>
        <v>8221042.3194995997</v>
      </c>
      <c r="Y304" s="65">
        <f t="shared" si="149"/>
        <v>8206407.73674729</v>
      </c>
      <c r="Z304" s="65">
        <f t="shared" si="149"/>
        <v>8088926.8036092808</v>
      </c>
      <c r="AA304" s="65">
        <f t="shared" si="149"/>
        <v>8118340.1450027814</v>
      </c>
      <c r="AB304" s="65">
        <f t="shared" si="149"/>
        <v>7819615.4921500795</v>
      </c>
      <c r="AC304" s="65">
        <f t="shared" si="149"/>
        <v>7862349.1369962906</v>
      </c>
      <c r="AD304" s="65">
        <f t="shared" si="149"/>
        <v>7850936.7225262402</v>
      </c>
      <c r="AE304" s="65">
        <f t="shared" si="149"/>
        <v>7889706.6604380198</v>
      </c>
      <c r="AF304" s="65">
        <f t="shared" si="149"/>
        <v>8334207.7324575996</v>
      </c>
      <c r="AG304" s="65">
        <f t="shared" si="150"/>
        <v>8334394.5723964516</v>
      </c>
      <c r="AH304" s="65">
        <f t="shared" si="150"/>
        <v>8777816.1635303702</v>
      </c>
      <c r="AI304" s="65">
        <f t="shared" si="150"/>
        <v>8832683.1898918003</v>
      </c>
      <c r="AJ304" s="65">
        <f t="shared" si="150"/>
        <v>8883462.9522774704</v>
      </c>
      <c r="AK304" s="65">
        <f t="shared" si="150"/>
        <v>8540835.9601291195</v>
      </c>
      <c r="AL304" s="65">
        <f t="shared" si="150"/>
        <v>8580595.2956592012</v>
      </c>
      <c r="AM304" s="65">
        <f t="shared" si="150"/>
        <v>8790405.4616420008</v>
      </c>
      <c r="AN304" s="65">
        <f t="shared" si="150"/>
        <v>8845488.5749015808</v>
      </c>
      <c r="AO304" s="65">
        <f t="shared" si="150"/>
        <v>8904896.0476372503</v>
      </c>
      <c r="AP304" s="65">
        <f t="shared" si="150"/>
        <v>8967513.2750049606</v>
      </c>
      <c r="AQ304" s="65">
        <f t="shared" si="151"/>
        <v>9037242.7691673581</v>
      </c>
      <c r="AR304" s="65">
        <f t="shared" si="151"/>
        <v>9120739.8572558705</v>
      </c>
      <c r="AS304" s="65">
        <f t="shared" si="151"/>
        <v>9204218.5622137394</v>
      </c>
      <c r="AT304" s="65">
        <f t="shared" si="151"/>
        <v>9555388.5138344616</v>
      </c>
      <c r="AU304" s="65">
        <f t="shared" si="151"/>
        <v>9942220.4814000092</v>
      </c>
      <c r="AV304" s="65">
        <f t="shared" si="151"/>
        <v>10016880.746229999</v>
      </c>
      <c r="AW304" s="65">
        <f t="shared" si="151"/>
        <v>10068726.549939601</v>
      </c>
      <c r="AX304" s="65">
        <f t="shared" si="151"/>
        <v>10164832.775356499</v>
      </c>
      <c r="AY304" s="65">
        <f t="shared" si="151"/>
        <v>10237274.514490701</v>
      </c>
      <c r="AZ304" s="65">
        <f t="shared" si="151"/>
        <v>10313548.417432617</v>
      </c>
      <c r="BA304" s="65">
        <f t="shared" si="152"/>
        <v>10389656.71494144</v>
      </c>
      <c r="BB304" s="65">
        <f t="shared" si="152"/>
        <v>10472808.458360219</v>
      </c>
      <c r="BC304" s="65">
        <f t="shared" si="152"/>
        <v>10557890.3654988</v>
      </c>
      <c r="BD304" s="65">
        <f t="shared" si="152"/>
        <v>10808280.296605511</v>
      </c>
      <c r="BE304" s="65">
        <f t="shared" si="152"/>
        <v>10873872.36646774</v>
      </c>
      <c r="BF304" s="65">
        <f t="shared" si="152"/>
        <v>10946307.706049882</v>
      </c>
      <c r="BG304" s="65">
        <f t="shared" si="152"/>
        <v>10826721.418382261</v>
      </c>
      <c r="BH304" s="65">
        <f t="shared" si="152"/>
        <v>10974263.40502899</v>
      </c>
      <c r="BI304" s="65">
        <f t="shared" si="152"/>
        <v>11204631.35651532</v>
      </c>
      <c r="BJ304" s="65">
        <f t="shared" si="152"/>
        <v>10854508.750504799</v>
      </c>
      <c r="BK304" s="65">
        <f t="shared" si="153"/>
        <v>11095033.390212661</v>
      </c>
      <c r="BL304" s="65">
        <f t="shared" si="153"/>
        <v>11128438.34381278</v>
      </c>
      <c r="BM304" s="65">
        <f t="shared" si="153"/>
        <v>11186786.592678189</v>
      </c>
      <c r="BN304" s="65">
        <f t="shared" si="153"/>
        <v>11193794.77118196</v>
      </c>
      <c r="BO304" s="65">
        <f t="shared" si="153"/>
        <v>11612190.162295019</v>
      </c>
      <c r="BP304" s="65">
        <f t="shared" si="153"/>
        <v>11668409.2394331</v>
      </c>
      <c r="BQ304" s="65">
        <f t="shared" si="153"/>
        <v>11685689.77418622</v>
      </c>
      <c r="BR304" s="65">
        <f t="shared" si="153"/>
        <v>11702299.289872799</v>
      </c>
      <c r="BS304" s="65">
        <f t="shared" si="153"/>
        <v>11714919.801775899</v>
      </c>
      <c r="BT304" s="65">
        <f t="shared" si="153"/>
        <v>11576444.787337499</v>
      </c>
      <c r="BU304" s="65">
        <f t="shared" si="154"/>
        <v>11608480.171761842</v>
      </c>
      <c r="BV304" s="65">
        <f t="shared" si="154"/>
        <v>11614404.08033045</v>
      </c>
      <c r="BW304" s="65">
        <f t="shared" si="154"/>
        <v>11618834.159793342</v>
      </c>
      <c r="BX304" s="65">
        <f t="shared" si="154"/>
        <v>11620741.899206402</v>
      </c>
      <c r="BY304" s="65">
        <f t="shared" si="154"/>
        <v>11633780.5116644</v>
      </c>
      <c r="BZ304" s="65">
        <f t="shared" si="154"/>
        <v>10840562.881383402</v>
      </c>
      <c r="CA304" s="65">
        <f t="shared" si="154"/>
        <v>10843760.132782359</v>
      </c>
      <c r="CB304" s="65">
        <f t="shared" si="154"/>
        <v>11367438.477025051</v>
      </c>
      <c r="CC304" s="65">
        <f t="shared" si="154"/>
        <v>11741131.014415991</v>
      </c>
      <c r="CD304" s="65">
        <f t="shared" si="154"/>
        <v>11694106.38491847</v>
      </c>
      <c r="CE304" s="65">
        <f t="shared" si="155"/>
        <v>11708306.35785496</v>
      </c>
      <c r="CF304" s="65">
        <f t="shared" si="155"/>
        <v>11719780.680090839</v>
      </c>
      <c r="CG304" s="65">
        <f t="shared" si="155"/>
        <v>11729000.008005882</v>
      </c>
      <c r="CH304" s="65">
        <f t="shared" si="155"/>
        <v>11784486.13668072</v>
      </c>
      <c r="CI304" s="65">
        <f t="shared" si="155"/>
        <v>11636779.78339866</v>
      </c>
      <c r="CJ304" s="65">
        <f t="shared" si="155"/>
        <v>11553259.114791641</v>
      </c>
      <c r="CK304" s="65">
        <f t="shared" si="155"/>
        <v>11522375.871548399</v>
      </c>
      <c r="CL304" s="65">
        <f t="shared" si="155"/>
        <v>11574413.38673784</v>
      </c>
      <c r="CM304" s="65">
        <f t="shared" si="155"/>
        <v>11556965.77916754</v>
      </c>
      <c r="CN304" s="65">
        <f t="shared" si="155"/>
        <v>11713357.795476751</v>
      </c>
      <c r="CO304" s="65">
        <f t="shared" si="156"/>
        <v>11613772.176760321</v>
      </c>
      <c r="CP304" s="65">
        <f t="shared" si="156"/>
        <v>10917537.139050988</v>
      </c>
      <c r="CQ304" s="65">
        <f t="shared" si="156"/>
        <v>10920743.184112228</v>
      </c>
      <c r="CR304" s="65">
        <f t="shared" si="156"/>
        <v>10920081.049962791</v>
      </c>
      <c r="CS304" s="65">
        <f t="shared" si="156"/>
        <v>10974068.153998239</v>
      </c>
      <c r="CT304" s="65">
        <f t="shared" si="156"/>
        <v>11028301.623424439</v>
      </c>
      <c r="CU304" s="65">
        <f t="shared" si="156"/>
        <v>11084624.440937998</v>
      </c>
      <c r="CV304" s="65">
        <f t="shared" si="156"/>
        <v>11115072.65430228</v>
      </c>
      <c r="CW304" s="65">
        <f t="shared" si="156"/>
        <v>11170098.22668153</v>
      </c>
      <c r="CX304" s="65">
        <f t="shared" si="156"/>
        <v>11436737.488461722</v>
      </c>
      <c r="CY304" s="65">
        <f t="shared" si="157"/>
        <v>11952520.711730508</v>
      </c>
      <c r="CZ304" s="65">
        <f t="shared" si="157"/>
        <v>11982671.31800046</v>
      </c>
      <c r="DA304" s="65">
        <f t="shared" si="157"/>
        <v>12016252.35276342</v>
      </c>
      <c r="DB304" s="65">
        <f t="shared" si="157"/>
        <v>12287461.071234558</v>
      </c>
      <c r="DC304" s="65">
        <f t="shared" si="157"/>
        <v>12326972.977593482</v>
      </c>
      <c r="DD304" s="65">
        <f t="shared" si="157"/>
        <v>13169732.467544848</v>
      </c>
      <c r="DE304" s="65">
        <f t="shared" si="157"/>
        <v>12873658.826275721</v>
      </c>
      <c r="DF304" s="65">
        <f t="shared" si="157"/>
        <v>12474649.568556899</v>
      </c>
      <c r="DG304" s="65">
        <f t="shared" si="157"/>
        <v>12165323.648787679</v>
      </c>
      <c r="DH304" s="65">
        <f t="shared" si="157"/>
        <v>12214622.97699918</v>
      </c>
      <c r="DI304" s="65">
        <f t="shared" si="158"/>
        <v>12272518.237496018</v>
      </c>
      <c r="DJ304" s="65">
        <f t="shared" si="158"/>
        <v>12522798.427284729</v>
      </c>
      <c r="DK304" s="65">
        <f t="shared" si="158"/>
        <v>12374965.861574613</v>
      </c>
      <c r="DL304" s="65">
        <f t="shared" si="158"/>
        <v>12364852.201945622</v>
      </c>
      <c r="DM304" s="65">
        <f t="shared" si="158"/>
        <v>12542271.479172342</v>
      </c>
      <c r="DN304" s="65">
        <f t="shared" si="158"/>
        <v>12568462.759608079</v>
      </c>
      <c r="DO304" s="65">
        <f t="shared" si="158"/>
        <v>12603230.838754559</v>
      </c>
      <c r="DP304" s="65">
        <f t="shared" si="158"/>
        <v>12580269.501587579</v>
      </c>
      <c r="DQ304" s="65">
        <f t="shared" si="158"/>
        <v>12673713.08410608</v>
      </c>
      <c r="DR304" s="65">
        <f t="shared" si="158"/>
        <v>13047180.4943997</v>
      </c>
      <c r="DS304" s="65">
        <f t="shared" si="159"/>
        <v>13030185.577388642</v>
      </c>
      <c r="DT304" s="65">
        <f t="shared" si="159"/>
        <v>13759088.73645366</v>
      </c>
      <c r="DU304" s="65">
        <f t="shared" si="159"/>
        <v>13720203.06664931</v>
      </c>
      <c r="DV304" s="65">
        <f t="shared" si="159"/>
        <v>13676777.6413243</v>
      </c>
      <c r="DW304" s="65">
        <f t="shared" si="159"/>
        <v>13625417.09864069</v>
      </c>
      <c r="DX304" s="65">
        <f t="shared" si="159"/>
        <v>13719514.807030641</v>
      </c>
      <c r="DY304" s="65">
        <f t="shared" si="159"/>
        <v>13876366.718956999</v>
      </c>
      <c r="DZ304" s="65">
        <f t="shared" si="159"/>
        <v>13346206.286882482</v>
      </c>
      <c r="EA304" s="65">
        <f t="shared" si="159"/>
        <v>13271596.987566959</v>
      </c>
      <c r="EB304" s="65">
        <f t="shared" si="159"/>
        <v>13258344.592367869</v>
      </c>
      <c r="EC304" s="65">
        <f t="shared" si="160"/>
        <v>12764480.284990802</v>
      </c>
      <c r="ED304" s="65">
        <f t="shared" si="160"/>
        <v>12711518.483679678</v>
      </c>
      <c r="EE304" s="65">
        <f t="shared" si="160"/>
        <v>12884324.441697821</v>
      </c>
      <c r="EF304" s="65">
        <f t="shared" si="160"/>
        <v>12875281.184963882</v>
      </c>
      <c r="EG304" s="65">
        <f t="shared" si="160"/>
        <v>12006179.627063019</v>
      </c>
      <c r="EH304" s="65">
        <f t="shared" si="160"/>
        <v>12077809.796282999</v>
      </c>
      <c r="EI304" s="65">
        <f t="shared" si="160"/>
        <v>12064193.092615202</v>
      </c>
      <c r="EJ304" s="65">
        <f t="shared" si="160"/>
        <v>12069177.01314776</v>
      </c>
      <c r="EK304" s="65">
        <f t="shared" si="160"/>
        <v>12062942.021754282</v>
      </c>
      <c r="EL304" s="65">
        <f t="shared" si="160"/>
        <v>12013431.093126239</v>
      </c>
      <c r="EM304" s="65">
        <f t="shared" si="161"/>
        <v>11974814.527044602</v>
      </c>
      <c r="EN304" s="65">
        <f t="shared" si="161"/>
        <v>11941739.29373432</v>
      </c>
      <c r="EO304" s="65">
        <f t="shared" si="161"/>
        <v>12174308.805234961</v>
      </c>
      <c r="EP304" s="65">
        <f t="shared" si="161"/>
        <v>12183246.498946179</v>
      </c>
      <c r="EQ304" s="65">
        <f t="shared" si="161"/>
        <v>12160316.441408848</v>
      </c>
      <c r="ER304" s="65">
        <f t="shared" si="161"/>
        <v>12206523.68120132</v>
      </c>
      <c r="ES304" s="65">
        <f t="shared" si="161"/>
        <v>12222317.110452749</v>
      </c>
      <c r="ET304" s="65">
        <f t="shared" si="161"/>
        <v>11938806.956101201</v>
      </c>
      <c r="EU304" s="65">
        <f t="shared" si="161"/>
        <v>12560118.237612741</v>
      </c>
      <c r="EV304" s="65">
        <f t="shared" si="161"/>
        <v>13024778.589411002</v>
      </c>
      <c r="EW304" s="65">
        <f t="shared" si="162"/>
        <v>13035334.481582401</v>
      </c>
      <c r="EX304" s="65">
        <f t="shared" si="162"/>
        <v>13065623.771265039</v>
      </c>
      <c r="EY304" s="65">
        <f t="shared" si="162"/>
        <v>13105199.12688012</v>
      </c>
      <c r="EZ304" s="65">
        <f t="shared" si="162"/>
        <v>13181770.33457496</v>
      </c>
      <c r="FA304" s="65">
        <f t="shared" si="162"/>
        <v>13282128.230765941</v>
      </c>
      <c r="FB304" s="65">
        <f t="shared" si="162"/>
        <v>13251314.696202641</v>
      </c>
      <c r="FC304" s="65">
        <f t="shared" si="162"/>
        <v>12984544.827989399</v>
      </c>
      <c r="FD304" s="65">
        <f t="shared" si="162"/>
        <v>12946011.892101901</v>
      </c>
      <c r="FE304" s="65">
        <f t="shared" si="162"/>
        <v>12977188.36192368</v>
      </c>
      <c r="FF304" s="65">
        <f t="shared" si="162"/>
        <v>12703753.307479279</v>
      </c>
      <c r="FG304" s="65">
        <f t="shared" si="163"/>
        <v>12758254.400751632</v>
      </c>
      <c r="FH304" s="65">
        <f t="shared" si="163"/>
        <v>12899892.546811888</v>
      </c>
      <c r="FI304" s="65">
        <f t="shared" si="163"/>
        <v>12964726.86571645</v>
      </c>
      <c r="FJ304" s="65">
        <f t="shared" si="163"/>
        <v>12995518.460917301</v>
      </c>
      <c r="FK304" s="65">
        <f t="shared" si="163"/>
        <v>13063726.16860925</v>
      </c>
      <c r="FL304" s="65">
        <f t="shared" si="163"/>
        <v>13163628.767613448</v>
      </c>
      <c r="FM304" s="65">
        <f t="shared" si="163"/>
        <v>13256978.116542859</v>
      </c>
      <c r="FN304" s="65">
        <f t="shared" si="163"/>
        <v>13346746.57027068</v>
      </c>
      <c r="FO304" s="65">
        <f t="shared" si="163"/>
        <v>12977677.671551459</v>
      </c>
      <c r="FP304" s="65">
        <f t="shared" si="163"/>
        <v>13057566.37945782</v>
      </c>
      <c r="FQ304" s="65">
        <f t="shared" si="164"/>
        <v>13659136.271775519</v>
      </c>
      <c r="FR304" s="65">
        <f t="shared" si="164"/>
        <v>13732576.188328801</v>
      </c>
      <c r="FS304" s="65">
        <f t="shared" si="164"/>
        <v>13811810.320725041</v>
      </c>
      <c r="FT304" s="65">
        <f t="shared" si="164"/>
        <v>13886415.3705211</v>
      </c>
      <c r="FU304" s="65">
        <f t="shared" si="164"/>
        <v>13629387.87034113</v>
      </c>
      <c r="FV304" s="65">
        <f t="shared" si="164"/>
        <v>13828476.833711999</v>
      </c>
      <c r="FW304" s="65">
        <f t="shared" si="164"/>
        <v>13957659.551913839</v>
      </c>
      <c r="FX304" s="65">
        <f t="shared" si="164"/>
        <v>14003936.95113104</v>
      </c>
      <c r="FY304" s="65">
        <f t="shared" si="164"/>
        <v>14114148.7437426</v>
      </c>
      <c r="FZ304" s="65">
        <f t="shared" si="164"/>
        <v>14241116.47325</v>
      </c>
      <c r="GA304" s="65">
        <f t="shared" si="164"/>
        <v>15248351.1421593</v>
      </c>
      <c r="GB304" s="65"/>
    </row>
    <row r="305" spans="2:184" x14ac:dyDescent="0.2">
      <c r="B305" s="29" t="s">
        <v>68</v>
      </c>
      <c r="C305" s="65">
        <f t="shared" si="147"/>
        <v>8058444.8742947588</v>
      </c>
      <c r="D305" s="65">
        <f t="shared" si="147"/>
        <v>8079348.1916701403</v>
      </c>
      <c r="E305" s="65">
        <f t="shared" si="147"/>
        <v>7819509.8584187385</v>
      </c>
      <c r="F305" s="65">
        <f t="shared" si="147"/>
        <v>7850861.2603273997</v>
      </c>
      <c r="G305" s="65">
        <f t="shared" si="147"/>
        <v>7877405.8634479996</v>
      </c>
      <c r="H305" s="65">
        <f t="shared" si="147"/>
        <v>7897004.1223967997</v>
      </c>
      <c r="I305" s="65">
        <f t="shared" si="147"/>
        <v>7914456.1492669191</v>
      </c>
      <c r="J305" s="65">
        <f t="shared" si="147"/>
        <v>7929011.1491953507</v>
      </c>
      <c r="K305" s="65">
        <f t="shared" si="147"/>
        <v>7947319.7809773004</v>
      </c>
      <c r="L305" s="65">
        <f t="shared" si="147"/>
        <v>7953398.4761769604</v>
      </c>
      <c r="M305" s="65">
        <f t="shared" si="148"/>
        <v>7964041.8052654192</v>
      </c>
      <c r="N305" s="65">
        <f t="shared" si="148"/>
        <v>7970751.1439370001</v>
      </c>
      <c r="O305" s="65">
        <f t="shared" si="148"/>
        <v>7981894.2320522405</v>
      </c>
      <c r="P305" s="65">
        <f t="shared" si="148"/>
        <v>7988386.3344700802</v>
      </c>
      <c r="Q305" s="65">
        <f t="shared" si="148"/>
        <v>7996724.6147057507</v>
      </c>
      <c r="R305" s="65">
        <f t="shared" si="148"/>
        <v>8002774.4759073295</v>
      </c>
      <c r="S305" s="65">
        <f t="shared" si="148"/>
        <v>8018322.1081412388</v>
      </c>
      <c r="T305" s="65">
        <f t="shared" si="148"/>
        <v>8025905.0992703103</v>
      </c>
      <c r="U305" s="65">
        <f t="shared" si="148"/>
        <v>8031737.6546112001</v>
      </c>
      <c r="V305" s="65">
        <f t="shared" si="148"/>
        <v>8033373.1768197594</v>
      </c>
      <c r="W305" s="65">
        <f t="shared" si="149"/>
        <v>8028066.0875445809</v>
      </c>
      <c r="X305" s="65">
        <f t="shared" si="149"/>
        <v>8031059.7460533604</v>
      </c>
      <c r="Y305" s="65">
        <f t="shared" si="149"/>
        <v>8033000.3781667491</v>
      </c>
      <c r="Z305" s="65">
        <f t="shared" si="149"/>
        <v>8050569.1411806894</v>
      </c>
      <c r="AA305" s="65">
        <f t="shared" si="149"/>
        <v>8063892.2669572802</v>
      </c>
      <c r="AB305" s="65">
        <f t="shared" si="149"/>
        <v>8077876.1626080004</v>
      </c>
      <c r="AC305" s="65">
        <f t="shared" si="149"/>
        <v>8096152.7681286</v>
      </c>
      <c r="AD305" s="65">
        <f t="shared" si="149"/>
        <v>8117571.4789941497</v>
      </c>
      <c r="AE305" s="65">
        <f t="shared" si="149"/>
        <v>8137044.2775552012</v>
      </c>
      <c r="AF305" s="65">
        <f t="shared" si="149"/>
        <v>8158578.1698654201</v>
      </c>
      <c r="AG305" s="65">
        <f t="shared" si="150"/>
        <v>7937348.0576518811</v>
      </c>
      <c r="AH305" s="65">
        <f t="shared" si="150"/>
        <v>7993600.9937859597</v>
      </c>
      <c r="AI305" s="65">
        <f t="shared" si="150"/>
        <v>8041744.7612667708</v>
      </c>
      <c r="AJ305" s="65">
        <f t="shared" si="150"/>
        <v>8089464.7401320692</v>
      </c>
      <c r="AK305" s="65">
        <f t="shared" si="150"/>
        <v>8139309.1696103401</v>
      </c>
      <c r="AL305" s="65">
        <f t="shared" si="150"/>
        <v>8186719.4982137596</v>
      </c>
      <c r="AM305" s="65">
        <f t="shared" si="150"/>
        <v>8236446.4094288005</v>
      </c>
      <c r="AN305" s="65">
        <f t="shared" si="150"/>
        <v>8287613.9607192008</v>
      </c>
      <c r="AO305" s="65">
        <f t="shared" si="150"/>
        <v>8336490.2289873604</v>
      </c>
      <c r="AP305" s="65">
        <f t="shared" si="150"/>
        <v>8382743.2559718406</v>
      </c>
      <c r="AQ305" s="65">
        <f t="shared" si="151"/>
        <v>8436162.3274364695</v>
      </c>
      <c r="AR305" s="65">
        <f t="shared" si="151"/>
        <v>8509649.5125226006</v>
      </c>
      <c r="AS305" s="65">
        <f t="shared" si="151"/>
        <v>8580577.8702071402</v>
      </c>
      <c r="AT305" s="65">
        <f t="shared" si="151"/>
        <v>8652472.4717172012</v>
      </c>
      <c r="AU305" s="65">
        <f t="shared" si="151"/>
        <v>8723761.4972958006</v>
      </c>
      <c r="AV305" s="65">
        <f t="shared" si="151"/>
        <v>8775241.5781339891</v>
      </c>
      <c r="AW305" s="65">
        <f t="shared" si="151"/>
        <v>8817427.9826159999</v>
      </c>
      <c r="AX305" s="65">
        <f t="shared" si="151"/>
        <v>8867540.3719482291</v>
      </c>
      <c r="AY305" s="65">
        <f t="shared" si="151"/>
        <v>8917394.7575024385</v>
      </c>
      <c r="AZ305" s="65">
        <f t="shared" si="151"/>
        <v>8962461.5533351582</v>
      </c>
      <c r="BA305" s="65">
        <f t="shared" si="152"/>
        <v>8968556.6390667502</v>
      </c>
      <c r="BB305" s="65">
        <f t="shared" si="152"/>
        <v>9020884.6098110992</v>
      </c>
      <c r="BC305" s="65">
        <f t="shared" si="152"/>
        <v>9077033.4835093208</v>
      </c>
      <c r="BD305" s="65">
        <f t="shared" si="152"/>
        <v>9128790.8902777508</v>
      </c>
      <c r="BE305" s="65">
        <f t="shared" si="152"/>
        <v>9185802.1688605007</v>
      </c>
      <c r="BF305" s="65">
        <f t="shared" si="152"/>
        <v>9240010.7316925805</v>
      </c>
      <c r="BG305" s="65">
        <f t="shared" si="152"/>
        <v>9294437.7171903905</v>
      </c>
      <c r="BH305" s="65">
        <f t="shared" si="152"/>
        <v>9315879.8574353401</v>
      </c>
      <c r="BI305" s="65">
        <f t="shared" si="152"/>
        <v>9410487.7589274999</v>
      </c>
      <c r="BJ305" s="65">
        <f t="shared" si="152"/>
        <v>9473837.8372576796</v>
      </c>
      <c r="BK305" s="65">
        <f t="shared" si="153"/>
        <v>9801900.3580347113</v>
      </c>
      <c r="BL305" s="65">
        <f t="shared" si="153"/>
        <v>9827304.1512676701</v>
      </c>
      <c r="BM305" s="65">
        <f t="shared" si="153"/>
        <v>9851615.0494405609</v>
      </c>
      <c r="BN305" s="65">
        <f t="shared" si="153"/>
        <v>9875934.04445141</v>
      </c>
      <c r="BO305" s="65">
        <f t="shared" si="153"/>
        <v>9944779.1712634806</v>
      </c>
      <c r="BP305" s="65">
        <f t="shared" si="153"/>
        <v>9969970.0489830002</v>
      </c>
      <c r="BQ305" s="65">
        <f t="shared" si="153"/>
        <v>9989540.9348721802</v>
      </c>
      <c r="BR305" s="65">
        <f t="shared" si="153"/>
        <v>10009335.211229861</v>
      </c>
      <c r="BS305" s="65">
        <f t="shared" si="153"/>
        <v>10029799.81832472</v>
      </c>
      <c r="BT305" s="65">
        <f t="shared" si="153"/>
        <v>10071335.783626961</v>
      </c>
      <c r="BU305" s="65">
        <f t="shared" si="154"/>
        <v>10101526.332942199</v>
      </c>
      <c r="BV305" s="65">
        <f t="shared" si="154"/>
        <v>10112426.80112836</v>
      </c>
      <c r="BW305" s="65">
        <f t="shared" si="154"/>
        <v>10122339.562303651</v>
      </c>
      <c r="BX305" s="65">
        <f t="shared" si="154"/>
        <v>10120549.75468637</v>
      </c>
      <c r="BY305" s="65">
        <f t="shared" si="154"/>
        <v>10123381.79508348</v>
      </c>
      <c r="BZ305" s="65">
        <f t="shared" si="154"/>
        <v>10157601.007387679</v>
      </c>
      <c r="CA305" s="65">
        <f t="shared" si="154"/>
        <v>10177091.38067379</v>
      </c>
      <c r="CB305" s="65">
        <f t="shared" si="154"/>
        <v>10207628.014275311</v>
      </c>
      <c r="CC305" s="65">
        <f t="shared" si="154"/>
        <v>10228879.33090282</v>
      </c>
      <c r="CD305" s="65">
        <f t="shared" si="154"/>
        <v>10251689.225477399</v>
      </c>
      <c r="CE305" s="65">
        <f t="shared" si="155"/>
        <v>10276004.072726339</v>
      </c>
      <c r="CF305" s="65">
        <f t="shared" si="155"/>
        <v>10309181.23586232</v>
      </c>
      <c r="CG305" s="65">
        <f t="shared" si="155"/>
        <v>10322917.558336319</v>
      </c>
      <c r="CH305" s="65">
        <f t="shared" si="155"/>
        <v>10333521.737756001</v>
      </c>
      <c r="CI305" s="65">
        <f t="shared" si="155"/>
        <v>10324788.650005961</v>
      </c>
      <c r="CJ305" s="65">
        <f t="shared" si="155"/>
        <v>10333176.921531029</v>
      </c>
      <c r="CK305" s="65">
        <f t="shared" si="155"/>
        <v>10350926.558958869</v>
      </c>
      <c r="CL305" s="65">
        <f t="shared" si="155"/>
        <v>10400550.82888425</v>
      </c>
      <c r="CM305" s="65">
        <f t="shared" si="155"/>
        <v>10384614.194687251</v>
      </c>
      <c r="CN305" s="65">
        <f t="shared" si="155"/>
        <v>10415552.605578</v>
      </c>
      <c r="CO305" s="65">
        <f t="shared" si="156"/>
        <v>10435261.529037001</v>
      </c>
      <c r="CP305" s="65">
        <f t="shared" si="156"/>
        <v>10457678.540374778</v>
      </c>
      <c r="CQ305" s="65">
        <f t="shared" si="156"/>
        <v>10442397.4823872</v>
      </c>
      <c r="CR305" s="65">
        <f t="shared" si="156"/>
        <v>10460064.475323739</v>
      </c>
      <c r="CS305" s="65">
        <f t="shared" si="156"/>
        <v>10483156.56413123</v>
      </c>
      <c r="CT305" s="65">
        <f t="shared" si="156"/>
        <v>10504703.767208319</v>
      </c>
      <c r="CU305" s="65">
        <f t="shared" si="156"/>
        <v>10530036.379978251</v>
      </c>
      <c r="CV305" s="65">
        <f t="shared" si="156"/>
        <v>10555136.701713121</v>
      </c>
      <c r="CW305" s="65">
        <f t="shared" si="156"/>
        <v>10580161.376943149</v>
      </c>
      <c r="CX305" s="65">
        <f t="shared" si="156"/>
        <v>10587404.694878791</v>
      </c>
      <c r="CY305" s="65">
        <f t="shared" si="157"/>
        <v>10617296.92961544</v>
      </c>
      <c r="CZ305" s="65">
        <f t="shared" si="157"/>
        <v>10643168.203819199</v>
      </c>
      <c r="DA305" s="65">
        <f t="shared" si="157"/>
        <v>10669041.605318379</v>
      </c>
      <c r="DB305" s="65">
        <f t="shared" si="157"/>
        <v>10710543.55781058</v>
      </c>
      <c r="DC305" s="65">
        <f t="shared" si="157"/>
        <v>10753380.252717841</v>
      </c>
      <c r="DD305" s="65">
        <f t="shared" si="157"/>
        <v>10791405.11119369</v>
      </c>
      <c r="DE305" s="65">
        <f t="shared" si="157"/>
        <v>10831299.51066</v>
      </c>
      <c r="DF305" s="65">
        <f t="shared" si="157"/>
        <v>10865650.532682402</v>
      </c>
      <c r="DG305" s="65">
        <f t="shared" si="157"/>
        <v>10902458.625616219</v>
      </c>
      <c r="DH305" s="65">
        <f t="shared" si="157"/>
        <v>10936160.79008808</v>
      </c>
      <c r="DI305" s="65">
        <f t="shared" si="158"/>
        <v>10968275.711566459</v>
      </c>
      <c r="DJ305" s="65">
        <f t="shared" si="158"/>
        <v>11004952.038902251</v>
      </c>
      <c r="DK305" s="65">
        <f t="shared" si="158"/>
        <v>10901949.875911081</v>
      </c>
      <c r="DL305" s="65">
        <f t="shared" si="158"/>
        <v>10938539.0413376</v>
      </c>
      <c r="DM305" s="65">
        <f t="shared" si="158"/>
        <v>10940509.79709702</v>
      </c>
      <c r="DN305" s="65">
        <f t="shared" si="158"/>
        <v>10976216.88794508</v>
      </c>
      <c r="DO305" s="65">
        <f t="shared" si="158"/>
        <v>11001778.127606342</v>
      </c>
      <c r="DP305" s="65">
        <f t="shared" si="158"/>
        <v>11028094.83101568</v>
      </c>
      <c r="DQ305" s="65">
        <f t="shared" si="158"/>
        <v>11031697.34007935</v>
      </c>
      <c r="DR305" s="65">
        <f t="shared" si="158"/>
        <v>11053609.474672139</v>
      </c>
      <c r="DS305" s="65">
        <f t="shared" si="159"/>
        <v>11055297.112682782</v>
      </c>
      <c r="DT305" s="65">
        <f t="shared" si="159"/>
        <v>11010753.461128829</v>
      </c>
      <c r="DU305" s="65">
        <f t="shared" si="159"/>
        <v>11013536.193042528</v>
      </c>
      <c r="DV305" s="65">
        <f t="shared" si="159"/>
        <v>11014556.857287597</v>
      </c>
      <c r="DW305" s="65">
        <f t="shared" si="159"/>
        <v>11015246.857359359</v>
      </c>
      <c r="DX305" s="65">
        <f t="shared" si="159"/>
        <v>11017775.26696288</v>
      </c>
      <c r="DY305" s="65">
        <f t="shared" si="159"/>
        <v>11019459.772762999</v>
      </c>
      <c r="DZ305" s="65">
        <f t="shared" si="159"/>
        <v>11081396.127150541</v>
      </c>
      <c r="EA305" s="65">
        <f t="shared" si="159"/>
        <v>11082847.966227539</v>
      </c>
      <c r="EB305" s="65">
        <f t="shared" si="159"/>
        <v>11084322.032309702</v>
      </c>
      <c r="EC305" s="65">
        <f t="shared" si="160"/>
        <v>11065595.92476052</v>
      </c>
      <c r="ED305" s="65">
        <f t="shared" si="160"/>
        <v>11035982.963594871</v>
      </c>
      <c r="EE305" s="65">
        <f t="shared" si="160"/>
        <v>11025687.316120081</v>
      </c>
      <c r="EF305" s="65">
        <f t="shared" si="160"/>
        <v>10917124.508030009</v>
      </c>
      <c r="EG305" s="65">
        <f t="shared" si="160"/>
        <v>10914254.925871238</v>
      </c>
      <c r="EH305" s="65">
        <f t="shared" si="160"/>
        <v>10907171.51217984</v>
      </c>
      <c r="EI305" s="65">
        <f t="shared" si="160"/>
        <v>10909783.03014224</v>
      </c>
      <c r="EJ305" s="65">
        <f t="shared" si="160"/>
        <v>10913263.30865654</v>
      </c>
      <c r="EK305" s="65">
        <f t="shared" si="160"/>
        <v>10916487.246678879</v>
      </c>
      <c r="EL305" s="65">
        <f t="shared" si="160"/>
        <v>10920588.397142522</v>
      </c>
      <c r="EM305" s="65">
        <f t="shared" si="161"/>
        <v>10923824.776217401</v>
      </c>
      <c r="EN305" s="65">
        <f t="shared" si="161"/>
        <v>10917944.602885939</v>
      </c>
      <c r="EO305" s="65">
        <f t="shared" si="161"/>
        <v>11042743.911851</v>
      </c>
      <c r="EP305" s="65">
        <f t="shared" si="161"/>
        <v>11041653.756059499</v>
      </c>
      <c r="EQ305" s="65">
        <f t="shared" si="161"/>
        <v>11024002.924476001</v>
      </c>
      <c r="ER305" s="65">
        <f t="shared" si="161"/>
        <v>11025730.904446438</v>
      </c>
      <c r="ES305" s="65">
        <f t="shared" si="161"/>
        <v>11028596.368208611</v>
      </c>
      <c r="ET305" s="65">
        <f t="shared" si="161"/>
        <v>11037467.830123419</v>
      </c>
      <c r="EU305" s="65">
        <f t="shared" si="161"/>
        <v>11038777.44184644</v>
      </c>
      <c r="EV305" s="65">
        <f t="shared" si="161"/>
        <v>11060897.871195041</v>
      </c>
      <c r="EW305" s="65">
        <f t="shared" si="162"/>
        <v>11073794.557202119</v>
      </c>
      <c r="EX305" s="65">
        <f t="shared" si="162"/>
        <v>11091053.08125278</v>
      </c>
      <c r="EY305" s="65">
        <f t="shared" si="162"/>
        <v>11106502.259919751</v>
      </c>
      <c r="EZ305" s="65">
        <f t="shared" si="162"/>
        <v>11036052.49770963</v>
      </c>
      <c r="FA305" s="65">
        <f t="shared" si="162"/>
        <v>11048432.367364559</v>
      </c>
      <c r="FB305" s="65">
        <f t="shared" si="162"/>
        <v>11056316.21341935</v>
      </c>
      <c r="FC305" s="65">
        <f t="shared" si="162"/>
        <v>11067853.175352361</v>
      </c>
      <c r="FD305" s="65">
        <f t="shared" si="162"/>
        <v>11044109.83673526</v>
      </c>
      <c r="FE305" s="65">
        <f t="shared" si="162"/>
        <v>11083537.310518732</v>
      </c>
      <c r="FF305" s="65">
        <f t="shared" si="162"/>
        <v>10757971.342362968</v>
      </c>
      <c r="FG305" s="65">
        <f t="shared" si="163"/>
        <v>10775207.443274328</v>
      </c>
      <c r="FH305" s="65">
        <f t="shared" si="163"/>
        <v>10885650.221292388</v>
      </c>
      <c r="FI305" s="65">
        <f t="shared" si="163"/>
        <v>10972511.756534999</v>
      </c>
      <c r="FJ305" s="65">
        <f t="shared" si="163"/>
        <v>11050917.1077058</v>
      </c>
      <c r="FK305" s="65">
        <f t="shared" si="163"/>
        <v>11124270.744840659</v>
      </c>
      <c r="FL305" s="65">
        <f t="shared" si="163"/>
        <v>11213575.547885889</v>
      </c>
      <c r="FM305" s="65">
        <f t="shared" si="163"/>
        <v>11296255.2738811</v>
      </c>
      <c r="FN305" s="65">
        <f t="shared" si="163"/>
        <v>11380846.230460351</v>
      </c>
      <c r="FO305" s="65">
        <f t="shared" si="163"/>
        <v>11465735.28126003</v>
      </c>
      <c r="FP305" s="65">
        <f t="shared" si="163"/>
        <v>11546443.5945464</v>
      </c>
      <c r="FQ305" s="65">
        <f t="shared" si="164"/>
        <v>11624598.23065336</v>
      </c>
      <c r="FR305" s="65">
        <f t="shared" si="164"/>
        <v>11703138.024805501</v>
      </c>
      <c r="FS305" s="65">
        <f t="shared" si="164"/>
        <v>11788245.870424399</v>
      </c>
      <c r="FT305" s="65">
        <f t="shared" si="164"/>
        <v>11869093.724429522</v>
      </c>
      <c r="FU305" s="65">
        <f t="shared" si="164"/>
        <v>11951632.509305662</v>
      </c>
      <c r="FV305" s="65">
        <f t="shared" si="164"/>
        <v>12034060.035279689</v>
      </c>
      <c r="FW305" s="65">
        <f t="shared" si="164"/>
        <v>12113942.17787456</v>
      </c>
      <c r="FX305" s="65">
        <f t="shared" si="164"/>
        <v>12184335.317078581</v>
      </c>
      <c r="FY305" s="65">
        <f t="shared" si="164"/>
        <v>12258025.026873341</v>
      </c>
      <c r="FZ305" s="65">
        <f t="shared" si="164"/>
        <v>12331958.19221022</v>
      </c>
      <c r="GA305" s="65">
        <f t="shared" si="164"/>
        <v>12425248.99486912</v>
      </c>
      <c r="GB305" s="65"/>
    </row>
    <row r="306" spans="2:184" x14ac:dyDescent="0.2">
      <c r="B306" s="29" t="s">
        <v>46</v>
      </c>
      <c r="C306" s="65">
        <f t="shared" si="147"/>
        <v>12899970.326024881</v>
      </c>
      <c r="D306" s="65">
        <f t="shared" si="147"/>
        <v>11343627.961325822</v>
      </c>
      <c r="E306" s="65">
        <f t="shared" si="147"/>
        <v>11533764.746411599</v>
      </c>
      <c r="F306" s="65">
        <f t="shared" si="147"/>
        <v>11555832.02444613</v>
      </c>
      <c r="G306" s="65">
        <f t="shared" si="147"/>
        <v>11800523.737822749</v>
      </c>
      <c r="H306" s="65">
        <f t="shared" si="147"/>
        <v>11789694.69763143</v>
      </c>
      <c r="I306" s="65">
        <f t="shared" si="147"/>
        <v>11808049.229560722</v>
      </c>
      <c r="J306" s="65">
        <f t="shared" si="147"/>
        <v>11917531.220580371</v>
      </c>
      <c r="K306" s="65">
        <f t="shared" si="147"/>
        <v>12092934.954207251</v>
      </c>
      <c r="L306" s="65">
        <f t="shared" si="147"/>
        <v>11912353.109130658</v>
      </c>
      <c r="M306" s="65">
        <f t="shared" si="148"/>
        <v>12049442.88995604</v>
      </c>
      <c r="N306" s="65">
        <f t="shared" si="148"/>
        <v>12372130.907311451</v>
      </c>
      <c r="O306" s="65">
        <f t="shared" si="148"/>
        <v>11894261.306132</v>
      </c>
      <c r="P306" s="65">
        <f t="shared" si="148"/>
        <v>12038502.308433959</v>
      </c>
      <c r="Q306" s="65">
        <f t="shared" si="148"/>
        <v>12031075.7239326</v>
      </c>
      <c r="R306" s="65">
        <f t="shared" si="148"/>
        <v>12047514.35588</v>
      </c>
      <c r="S306" s="65">
        <f t="shared" si="148"/>
        <v>13428663.445303099</v>
      </c>
      <c r="T306" s="65">
        <f t="shared" si="148"/>
        <v>13498045.562860038</v>
      </c>
      <c r="U306" s="65">
        <f t="shared" si="148"/>
        <v>13554689.14045071</v>
      </c>
      <c r="V306" s="65">
        <f t="shared" si="148"/>
        <v>13664417.36743536</v>
      </c>
      <c r="W306" s="65">
        <f t="shared" si="149"/>
        <v>14112590.125315098</v>
      </c>
      <c r="X306" s="65">
        <f t="shared" si="149"/>
        <v>14107707.817446269</v>
      </c>
      <c r="Y306" s="65">
        <f t="shared" si="149"/>
        <v>14138322.581010439</v>
      </c>
      <c r="Z306" s="65">
        <f t="shared" si="149"/>
        <v>14487929.746502221</v>
      </c>
      <c r="AA306" s="65">
        <f t="shared" si="149"/>
        <v>14535852.025571899</v>
      </c>
      <c r="AB306" s="65">
        <f t="shared" si="149"/>
        <v>14732883.593378801</v>
      </c>
      <c r="AC306" s="65">
        <f t="shared" si="149"/>
        <v>14842911.973014321</v>
      </c>
      <c r="AD306" s="65">
        <f t="shared" si="149"/>
        <v>15129729.313205762</v>
      </c>
      <c r="AE306" s="65">
        <f t="shared" si="149"/>
        <v>15081006.833350562</v>
      </c>
      <c r="AF306" s="65">
        <f t="shared" si="149"/>
        <v>14874112.84466208</v>
      </c>
      <c r="AG306" s="65">
        <f t="shared" si="150"/>
        <v>15567965.247910352</v>
      </c>
      <c r="AH306" s="65">
        <f t="shared" si="150"/>
        <v>15690068.82493278</v>
      </c>
      <c r="AI306" s="65">
        <f t="shared" si="150"/>
        <v>15796176.57136712</v>
      </c>
      <c r="AJ306" s="65">
        <f t="shared" si="150"/>
        <v>15807311.293608902</v>
      </c>
      <c r="AK306" s="65">
        <f t="shared" si="150"/>
        <v>16388655.655312451</v>
      </c>
      <c r="AL306" s="65">
        <f t="shared" si="150"/>
        <v>16514381.39560839</v>
      </c>
      <c r="AM306" s="65">
        <f t="shared" si="150"/>
        <v>16545227.847702289</v>
      </c>
      <c r="AN306" s="65">
        <f t="shared" si="150"/>
        <v>16255496.880481081</v>
      </c>
      <c r="AO306" s="65">
        <f t="shared" si="150"/>
        <v>16340702.82316374</v>
      </c>
      <c r="AP306" s="65">
        <f t="shared" si="150"/>
        <v>16285683.44822588</v>
      </c>
      <c r="AQ306" s="65">
        <f t="shared" si="151"/>
        <v>15970382.793151058</v>
      </c>
      <c r="AR306" s="65">
        <f t="shared" si="151"/>
        <v>16076117.627516041</v>
      </c>
      <c r="AS306" s="65">
        <f t="shared" si="151"/>
        <v>16610274.488241641</v>
      </c>
      <c r="AT306" s="65">
        <f t="shared" si="151"/>
        <v>16735183.215701981</v>
      </c>
      <c r="AU306" s="65">
        <f t="shared" si="151"/>
        <v>16950514.052249242</v>
      </c>
      <c r="AV306" s="65">
        <f t="shared" si="151"/>
        <v>17031201.836700317</v>
      </c>
      <c r="AW306" s="65">
        <f t="shared" si="151"/>
        <v>15711084.58748004</v>
      </c>
      <c r="AX306" s="65">
        <f t="shared" si="151"/>
        <v>15726849.7595913</v>
      </c>
      <c r="AY306" s="65">
        <f t="shared" si="151"/>
        <v>15450756.049625399</v>
      </c>
      <c r="AZ306" s="65">
        <f t="shared" si="151"/>
        <v>15502719.454174193</v>
      </c>
      <c r="BA306" s="65">
        <f t="shared" si="152"/>
        <v>15080409.673706412</v>
      </c>
      <c r="BB306" s="65">
        <f t="shared" si="152"/>
        <v>15169501.09064004</v>
      </c>
      <c r="BC306" s="65">
        <f t="shared" si="152"/>
        <v>15314329.093326299</v>
      </c>
      <c r="BD306" s="65">
        <f t="shared" si="152"/>
        <v>15330245.49660573</v>
      </c>
      <c r="BE306" s="65">
        <f t="shared" si="152"/>
        <v>15488997.911705999</v>
      </c>
      <c r="BF306" s="65">
        <f t="shared" si="152"/>
        <v>15666258.058939531</v>
      </c>
      <c r="BG306" s="65">
        <f t="shared" si="152"/>
        <v>15702816.583929159</v>
      </c>
      <c r="BH306" s="65">
        <f t="shared" si="152"/>
        <v>15452232.517603651</v>
      </c>
      <c r="BI306" s="65">
        <f t="shared" si="152"/>
        <v>15581635.22053924</v>
      </c>
      <c r="BJ306" s="65">
        <f t="shared" si="152"/>
        <v>15690822.239935102</v>
      </c>
      <c r="BK306" s="65">
        <f t="shared" si="153"/>
        <v>15831178.434485519</v>
      </c>
      <c r="BL306" s="65">
        <f t="shared" si="153"/>
        <v>15867343.384927342</v>
      </c>
      <c r="BM306" s="65">
        <f t="shared" si="153"/>
        <v>15899002.862462999</v>
      </c>
      <c r="BN306" s="65">
        <f t="shared" si="153"/>
        <v>15714728.11391175</v>
      </c>
      <c r="BO306" s="65">
        <f t="shared" si="153"/>
        <v>15199954.074562879</v>
      </c>
      <c r="BP306" s="65">
        <f t="shared" si="153"/>
        <v>15145188.673153199</v>
      </c>
      <c r="BQ306" s="65">
        <f t="shared" si="153"/>
        <v>15204755.61183033</v>
      </c>
      <c r="BR306" s="65">
        <f t="shared" si="153"/>
        <v>14570696.392189378</v>
      </c>
      <c r="BS306" s="65">
        <f t="shared" si="153"/>
        <v>14493194.66799663</v>
      </c>
      <c r="BT306" s="65">
        <f t="shared" si="153"/>
        <v>14574364.827626251</v>
      </c>
      <c r="BU306" s="65">
        <f t="shared" si="154"/>
        <v>14970915.585973078</v>
      </c>
      <c r="BV306" s="65">
        <f t="shared" si="154"/>
        <v>14963276.115568001</v>
      </c>
      <c r="BW306" s="65">
        <f t="shared" si="154"/>
        <v>14933098.393267501</v>
      </c>
      <c r="BX306" s="65">
        <f t="shared" si="154"/>
        <v>14971532.860915201</v>
      </c>
      <c r="BY306" s="65">
        <f t="shared" si="154"/>
        <v>15005112.67103513</v>
      </c>
      <c r="BZ306" s="65">
        <f t="shared" si="154"/>
        <v>15172223.414838713</v>
      </c>
      <c r="CA306" s="65">
        <f t="shared" si="154"/>
        <v>15077776.345375268</v>
      </c>
      <c r="CB306" s="65">
        <f t="shared" si="154"/>
        <v>15169662.717206901</v>
      </c>
      <c r="CC306" s="65">
        <f t="shared" si="154"/>
        <v>14810151.715987558</v>
      </c>
      <c r="CD306" s="65">
        <f t="shared" si="154"/>
        <v>15015440.163282439</v>
      </c>
      <c r="CE306" s="65">
        <f t="shared" si="155"/>
        <v>15069790.080812499</v>
      </c>
      <c r="CF306" s="65">
        <f t="shared" si="155"/>
        <v>15153389.252306141</v>
      </c>
      <c r="CG306" s="65">
        <f t="shared" si="155"/>
        <v>15223228.000552289</v>
      </c>
      <c r="CH306" s="65">
        <f t="shared" si="155"/>
        <v>15474382.935537601</v>
      </c>
      <c r="CI306" s="65">
        <f t="shared" si="155"/>
        <v>15453871.26751975</v>
      </c>
      <c r="CJ306" s="65">
        <f t="shared" si="155"/>
        <v>16363793.228259601</v>
      </c>
      <c r="CK306" s="65">
        <f t="shared" si="155"/>
        <v>15529180.5160105</v>
      </c>
      <c r="CL306" s="65">
        <f t="shared" si="155"/>
        <v>15695472.390853131</v>
      </c>
      <c r="CM306" s="65">
        <f t="shared" si="155"/>
        <v>15704824.532619299</v>
      </c>
      <c r="CN306" s="65">
        <f t="shared" si="155"/>
        <v>15932827.6570749</v>
      </c>
      <c r="CO306" s="65">
        <f t="shared" si="156"/>
        <v>15973251.05187816</v>
      </c>
      <c r="CP306" s="65">
        <f t="shared" si="156"/>
        <v>15860910.002194529</v>
      </c>
      <c r="CQ306" s="65">
        <f t="shared" si="156"/>
        <v>15918478.197800959</v>
      </c>
      <c r="CR306" s="65">
        <f t="shared" si="156"/>
        <v>15942576.65901156</v>
      </c>
      <c r="CS306" s="65">
        <f t="shared" si="156"/>
        <v>16195249.032287218</v>
      </c>
      <c r="CT306" s="65">
        <f t="shared" si="156"/>
        <v>16292203.7229464</v>
      </c>
      <c r="CU306" s="65">
        <f t="shared" si="156"/>
        <v>16412792.340383042</v>
      </c>
      <c r="CV306" s="65">
        <f t="shared" si="156"/>
        <v>18332043.322801199</v>
      </c>
      <c r="CW306" s="65">
        <f t="shared" si="156"/>
        <v>18303206.498488113</v>
      </c>
      <c r="CX306" s="65">
        <f t="shared" si="156"/>
        <v>22367308.329689998</v>
      </c>
      <c r="CY306" s="65">
        <f t="shared" si="157"/>
        <v>24939152.8126835</v>
      </c>
      <c r="CZ306" s="65">
        <f t="shared" si="157"/>
        <v>24972632.962960906</v>
      </c>
      <c r="DA306" s="65">
        <f t="shared" si="157"/>
        <v>24963226.318211459</v>
      </c>
      <c r="DB306" s="65">
        <f t="shared" si="157"/>
        <v>24981771.232660297</v>
      </c>
      <c r="DC306" s="65">
        <f t="shared" si="157"/>
        <v>25248073.634896461</v>
      </c>
      <c r="DD306" s="65">
        <f t="shared" si="157"/>
        <v>25498167.40784945</v>
      </c>
      <c r="DE306" s="65">
        <f t="shared" si="157"/>
        <v>25360367.67622526</v>
      </c>
      <c r="DF306" s="65">
        <f t="shared" si="157"/>
        <v>25355056.679857351</v>
      </c>
      <c r="DG306" s="65">
        <f t="shared" si="157"/>
        <v>25365978.573428661</v>
      </c>
      <c r="DH306" s="65">
        <f t="shared" si="157"/>
        <v>25462040.833755203</v>
      </c>
      <c r="DI306" s="65">
        <f t="shared" si="158"/>
        <v>24886150.228072792</v>
      </c>
      <c r="DJ306" s="65">
        <f t="shared" si="158"/>
        <v>24646725.047170077</v>
      </c>
      <c r="DK306" s="65">
        <f t="shared" si="158"/>
        <v>24641860.79892426</v>
      </c>
      <c r="DL306" s="65">
        <f t="shared" si="158"/>
        <v>24575997.81513996</v>
      </c>
      <c r="DM306" s="65">
        <f t="shared" si="158"/>
        <v>24910364.145401083</v>
      </c>
      <c r="DN306" s="65">
        <f t="shared" si="158"/>
        <v>24994702.870875359</v>
      </c>
      <c r="DO306" s="65">
        <f t="shared" si="158"/>
        <v>25060575.932228193</v>
      </c>
      <c r="DP306" s="65">
        <f t="shared" si="158"/>
        <v>25352049.983198881</v>
      </c>
      <c r="DQ306" s="65">
        <f t="shared" si="158"/>
        <v>25117277.659142341</v>
      </c>
      <c r="DR306" s="65">
        <f t="shared" si="158"/>
        <v>25195901.951513562</v>
      </c>
      <c r="DS306" s="65">
        <f t="shared" si="159"/>
        <v>25243529.2529516</v>
      </c>
      <c r="DT306" s="65">
        <f t="shared" si="159"/>
        <v>25291028.135811981</v>
      </c>
      <c r="DU306" s="65">
        <f t="shared" si="159"/>
        <v>25295644.76575128</v>
      </c>
      <c r="DV306" s="65">
        <f t="shared" si="159"/>
        <v>25217347.246900741</v>
      </c>
      <c r="DW306" s="65">
        <f t="shared" si="159"/>
        <v>24847700.14547088</v>
      </c>
      <c r="DX306" s="65">
        <f t="shared" si="159"/>
        <v>24501198.081887979</v>
      </c>
      <c r="DY306" s="65">
        <f t="shared" si="159"/>
        <v>24090035.395213772</v>
      </c>
      <c r="DZ306" s="65">
        <f t="shared" si="159"/>
        <v>22060859.050285526</v>
      </c>
      <c r="EA306" s="65">
        <f t="shared" si="159"/>
        <v>22985200.396990679</v>
      </c>
      <c r="EB306" s="65">
        <f t="shared" si="159"/>
        <v>19039582.491688751</v>
      </c>
      <c r="EC306" s="65">
        <f t="shared" si="160"/>
        <v>17180430.12880173</v>
      </c>
      <c r="ED306" s="65">
        <f t="shared" si="160"/>
        <v>17170265.961650539</v>
      </c>
      <c r="EE306" s="65">
        <f t="shared" si="160"/>
        <v>17060182.666164041</v>
      </c>
      <c r="EF306" s="65">
        <f t="shared" si="160"/>
        <v>17265294.206043221</v>
      </c>
      <c r="EG306" s="65">
        <f t="shared" si="160"/>
        <v>17425538.416040901</v>
      </c>
      <c r="EH306" s="65">
        <f t="shared" si="160"/>
        <v>17918843.618610777</v>
      </c>
      <c r="EI306" s="65">
        <f t="shared" si="160"/>
        <v>18078490.351056322</v>
      </c>
      <c r="EJ306" s="65">
        <f t="shared" si="160"/>
        <v>18203905.782807291</v>
      </c>
      <c r="EK306" s="65">
        <f t="shared" si="160"/>
        <v>18075428.709631998</v>
      </c>
      <c r="EL306" s="65">
        <f t="shared" si="160"/>
        <v>18171677.128519721</v>
      </c>
      <c r="EM306" s="65">
        <f t="shared" si="161"/>
        <v>17913754.172013901</v>
      </c>
      <c r="EN306" s="65">
        <f t="shared" si="161"/>
        <v>17938173.959159851</v>
      </c>
      <c r="EO306" s="65">
        <f t="shared" si="161"/>
        <v>18238402.566468228</v>
      </c>
      <c r="EP306" s="65">
        <f t="shared" si="161"/>
        <v>18434807.484588038</v>
      </c>
      <c r="EQ306" s="65">
        <f t="shared" si="161"/>
        <v>18445959.510846868</v>
      </c>
      <c r="ER306" s="65">
        <f t="shared" si="161"/>
        <v>18514344.85534206</v>
      </c>
      <c r="ES306" s="65">
        <f t="shared" si="161"/>
        <v>17912496.2520882</v>
      </c>
      <c r="ET306" s="65">
        <f t="shared" si="161"/>
        <v>17080194.692983828</v>
      </c>
      <c r="EU306" s="65">
        <f t="shared" si="161"/>
        <v>17042869.686544951</v>
      </c>
      <c r="EV306" s="65">
        <f t="shared" si="161"/>
        <v>17213011.20346795</v>
      </c>
      <c r="EW306" s="65">
        <f t="shared" si="162"/>
        <v>17370237.612753451</v>
      </c>
      <c r="EX306" s="65">
        <f t="shared" si="162"/>
        <v>17540084.6667036</v>
      </c>
      <c r="EY306" s="65">
        <f t="shared" si="162"/>
        <v>17582002.788707081</v>
      </c>
      <c r="EZ306" s="65">
        <f t="shared" si="162"/>
        <v>17525381.435180638</v>
      </c>
      <c r="FA306" s="65">
        <f t="shared" si="162"/>
        <v>17907629.634208441</v>
      </c>
      <c r="FB306" s="65">
        <f t="shared" si="162"/>
        <v>18567026.970395017</v>
      </c>
      <c r="FC306" s="65">
        <f t="shared" si="162"/>
        <v>18882927.303626761</v>
      </c>
      <c r="FD306" s="65">
        <f t="shared" si="162"/>
        <v>18990155.241308078</v>
      </c>
      <c r="FE306" s="65">
        <f t="shared" si="162"/>
        <v>18329520.7963323</v>
      </c>
      <c r="FF306" s="65">
        <f t="shared" si="162"/>
        <v>18280495.40555533</v>
      </c>
      <c r="FG306" s="65">
        <f t="shared" si="163"/>
        <v>18418910.224952552</v>
      </c>
      <c r="FH306" s="65">
        <f t="shared" si="163"/>
        <v>18523551.785463396</v>
      </c>
      <c r="FI306" s="65">
        <f t="shared" si="163"/>
        <v>18724625.48072372</v>
      </c>
      <c r="FJ306" s="65">
        <f t="shared" si="163"/>
        <v>18857742.805005297</v>
      </c>
      <c r="FK306" s="65">
        <f t="shared" si="163"/>
        <v>18982011.062427837</v>
      </c>
      <c r="FL306" s="65">
        <f t="shared" si="163"/>
        <v>19110946.863291342</v>
      </c>
      <c r="FM306" s="65">
        <f t="shared" si="163"/>
        <v>19302889.8947265</v>
      </c>
      <c r="FN306" s="65">
        <f t="shared" si="163"/>
        <v>19094828.583184287</v>
      </c>
      <c r="FO306" s="65">
        <f t="shared" si="163"/>
        <v>19166096.992181882</v>
      </c>
      <c r="FP306" s="65">
        <f t="shared" si="163"/>
        <v>19283042.43590638</v>
      </c>
      <c r="FQ306" s="65">
        <f t="shared" si="164"/>
        <v>19393469.624337848</v>
      </c>
      <c r="FR306" s="65">
        <f t="shared" si="164"/>
        <v>19623359.617205489</v>
      </c>
      <c r="FS306" s="65">
        <f t="shared" si="164"/>
        <v>19756540.395267759</v>
      </c>
      <c r="FT306" s="65">
        <f t="shared" si="164"/>
        <v>19993124.989583399</v>
      </c>
      <c r="FU306" s="65">
        <f t="shared" si="164"/>
        <v>20110355.795000251</v>
      </c>
      <c r="FV306" s="65">
        <f t="shared" si="164"/>
        <v>19426504.472163919</v>
      </c>
      <c r="FW306" s="65">
        <f t="shared" si="164"/>
        <v>19675072.863260541</v>
      </c>
      <c r="FX306" s="65">
        <f t="shared" si="164"/>
        <v>19769789.423265301</v>
      </c>
      <c r="FY306" s="65">
        <f t="shared" si="164"/>
        <v>19978935.983650979</v>
      </c>
      <c r="FZ306" s="65">
        <f t="shared" si="164"/>
        <v>20129292.330170479</v>
      </c>
      <c r="GA306" s="65">
        <f t="shared" si="164"/>
        <v>19715984.08056109</v>
      </c>
      <c r="GB306" s="65"/>
    </row>
    <row r="307" spans="2:184" x14ac:dyDescent="0.2">
      <c r="B307" s="29" t="s">
        <v>90</v>
      </c>
      <c r="C307" s="65">
        <f t="shared" si="147"/>
        <v>4177813.7252007001</v>
      </c>
      <c r="D307" s="65">
        <f t="shared" si="147"/>
        <v>4178878.2381215994</v>
      </c>
      <c r="E307" s="65">
        <f t="shared" si="147"/>
        <v>4176594.3316627801</v>
      </c>
      <c r="F307" s="65">
        <f t="shared" si="147"/>
        <v>4176924.9469935601</v>
      </c>
      <c r="G307" s="65">
        <f t="shared" si="147"/>
        <v>4175268.3354319902</v>
      </c>
      <c r="H307" s="65">
        <f t="shared" si="147"/>
        <v>4176749.6174664097</v>
      </c>
      <c r="I307" s="65">
        <f t="shared" si="147"/>
        <v>4161517.0549029</v>
      </c>
      <c r="J307" s="65">
        <f t="shared" si="147"/>
        <v>4164029.1641495801</v>
      </c>
      <c r="K307" s="65">
        <f t="shared" si="147"/>
        <v>4165500.5319369603</v>
      </c>
      <c r="L307" s="65">
        <f t="shared" si="147"/>
        <v>4154031.5932384105</v>
      </c>
      <c r="M307" s="65">
        <f t="shared" si="148"/>
        <v>4151278.1126058595</v>
      </c>
      <c r="N307" s="65">
        <f t="shared" si="148"/>
        <v>4149151.2206527502</v>
      </c>
      <c r="O307" s="65">
        <f t="shared" si="148"/>
        <v>4147330.6297766399</v>
      </c>
      <c r="P307" s="65">
        <f t="shared" si="148"/>
        <v>4139806.3319530403</v>
      </c>
      <c r="Q307" s="65">
        <f t="shared" si="148"/>
        <v>4137155.0399195598</v>
      </c>
      <c r="R307" s="65">
        <f t="shared" si="148"/>
        <v>4179438.05793584</v>
      </c>
      <c r="S307" s="65">
        <f t="shared" si="148"/>
        <v>4272646.8910035798</v>
      </c>
      <c r="T307" s="65">
        <f t="shared" si="148"/>
        <v>4272589.6003036909</v>
      </c>
      <c r="U307" s="65">
        <f t="shared" si="148"/>
        <v>4274118.1361554796</v>
      </c>
      <c r="V307" s="65">
        <f t="shared" si="148"/>
        <v>4275440.5131754493</v>
      </c>
      <c r="W307" s="65">
        <f t="shared" si="149"/>
        <v>4297017.8889789609</v>
      </c>
      <c r="X307" s="65">
        <f t="shared" si="149"/>
        <v>4296852.3092168001</v>
      </c>
      <c r="Y307" s="65">
        <f t="shared" si="149"/>
        <v>4286849.6119892299</v>
      </c>
      <c r="Z307" s="65">
        <f t="shared" si="149"/>
        <v>4276685.1999757495</v>
      </c>
      <c r="AA307" s="65">
        <f t="shared" si="149"/>
        <v>4276726.3343158197</v>
      </c>
      <c r="AB307" s="65">
        <f t="shared" si="149"/>
        <v>4279006.3654547203</v>
      </c>
      <c r="AC307" s="65">
        <f t="shared" si="149"/>
        <v>4271076.5972158797</v>
      </c>
      <c r="AD307" s="65">
        <f t="shared" si="149"/>
        <v>4271650.0169180501</v>
      </c>
      <c r="AE307" s="65">
        <f t="shared" si="149"/>
        <v>4276163.9693832295</v>
      </c>
      <c r="AF307" s="65">
        <f t="shared" si="149"/>
        <v>4360698.6211569598</v>
      </c>
      <c r="AG307" s="65">
        <f t="shared" si="150"/>
        <v>4406926.2056996003</v>
      </c>
      <c r="AH307" s="65">
        <f t="shared" si="150"/>
        <v>4425389.1741469996</v>
      </c>
      <c r="AI307" s="65">
        <f t="shared" si="150"/>
        <v>4451829.3556548804</v>
      </c>
      <c r="AJ307" s="65">
        <f t="shared" si="150"/>
        <v>4470417.8263770603</v>
      </c>
      <c r="AK307" s="65">
        <f t="shared" si="150"/>
        <v>4411999.9283279404</v>
      </c>
      <c r="AL307" s="65">
        <f t="shared" si="150"/>
        <v>4432304.3329725005</v>
      </c>
      <c r="AM307" s="65">
        <f t="shared" si="150"/>
        <v>4527682.5834428994</v>
      </c>
      <c r="AN307" s="65">
        <f t="shared" si="150"/>
        <v>4542741.4912537606</v>
      </c>
      <c r="AO307" s="65">
        <f t="shared" si="150"/>
        <v>4558559.3117798306</v>
      </c>
      <c r="AP307" s="65">
        <f t="shared" si="150"/>
        <v>4573516.8016302995</v>
      </c>
      <c r="AQ307" s="65">
        <f t="shared" si="151"/>
        <v>4600686.3644214496</v>
      </c>
      <c r="AR307" s="65">
        <f t="shared" si="151"/>
        <v>4619512.15423002</v>
      </c>
      <c r="AS307" s="65">
        <f t="shared" si="151"/>
        <v>4644811.6753091998</v>
      </c>
      <c r="AT307" s="65">
        <f t="shared" si="151"/>
        <v>4675106.7982167192</v>
      </c>
      <c r="AU307" s="65">
        <f t="shared" si="151"/>
        <v>4699549.6250825208</v>
      </c>
      <c r="AV307" s="65">
        <f t="shared" si="151"/>
        <v>4721943.8907211991</v>
      </c>
      <c r="AW307" s="65">
        <f t="shared" si="151"/>
        <v>4702276.2677035397</v>
      </c>
      <c r="AX307" s="65">
        <f t="shared" si="151"/>
        <v>4728037.2555051995</v>
      </c>
      <c r="AY307" s="65">
        <f t="shared" si="151"/>
        <v>4771648.3003167799</v>
      </c>
      <c r="AZ307" s="65">
        <f t="shared" si="151"/>
        <v>4803917.6736824</v>
      </c>
      <c r="BA307" s="65">
        <f t="shared" si="152"/>
        <v>4825135.8468993604</v>
      </c>
      <c r="BB307" s="65">
        <f t="shared" si="152"/>
        <v>4898152.3519472005</v>
      </c>
      <c r="BC307" s="65">
        <f t="shared" si="152"/>
        <v>4914526.0883016</v>
      </c>
      <c r="BD307" s="65">
        <f t="shared" si="152"/>
        <v>4944747.394849319</v>
      </c>
      <c r="BE307" s="65">
        <f t="shared" si="152"/>
        <v>5108969.5763475606</v>
      </c>
      <c r="BF307" s="65">
        <f t="shared" si="152"/>
        <v>5204399.2187940208</v>
      </c>
      <c r="BG307" s="65">
        <f t="shared" si="152"/>
        <v>5242094.7797617996</v>
      </c>
      <c r="BH307" s="65">
        <f t="shared" si="152"/>
        <v>5200442.868291121</v>
      </c>
      <c r="BI307" s="65">
        <f t="shared" si="152"/>
        <v>5347221.3901888402</v>
      </c>
      <c r="BJ307" s="65">
        <f t="shared" si="152"/>
        <v>5351186.8247039989</v>
      </c>
      <c r="BK307" s="65">
        <f t="shared" si="153"/>
        <v>5355957.8574860403</v>
      </c>
      <c r="BL307" s="65">
        <f t="shared" si="153"/>
        <v>5347146.1274995496</v>
      </c>
      <c r="BM307" s="65">
        <f t="shared" si="153"/>
        <v>5375085.2199358204</v>
      </c>
      <c r="BN307" s="65">
        <f t="shared" si="153"/>
        <v>5364753.8095029993</v>
      </c>
      <c r="BO307" s="65">
        <f t="shared" si="153"/>
        <v>5347713.0842588004</v>
      </c>
      <c r="BP307" s="65">
        <f t="shared" si="153"/>
        <v>5335062.8512115199</v>
      </c>
      <c r="BQ307" s="65">
        <f t="shared" si="153"/>
        <v>5298305.0268329997</v>
      </c>
      <c r="BR307" s="65">
        <f t="shared" si="153"/>
        <v>5299856.2718706606</v>
      </c>
      <c r="BS307" s="65">
        <f t="shared" si="153"/>
        <v>5237080.16921518</v>
      </c>
      <c r="BT307" s="65">
        <f t="shared" si="153"/>
        <v>5087808.6226250008</v>
      </c>
      <c r="BU307" s="65">
        <f t="shared" si="154"/>
        <v>5091685.7270563599</v>
      </c>
      <c r="BV307" s="65">
        <f t="shared" si="154"/>
        <v>5082302.1867945604</v>
      </c>
      <c r="BW307" s="65">
        <f t="shared" si="154"/>
        <v>5075155.7054413799</v>
      </c>
      <c r="BX307" s="65">
        <f t="shared" si="154"/>
        <v>5068131.0304827997</v>
      </c>
      <c r="BY307" s="65">
        <f t="shared" si="154"/>
        <v>5064307.8692209404</v>
      </c>
      <c r="BZ307" s="65">
        <f t="shared" si="154"/>
        <v>5058539.1211543502</v>
      </c>
      <c r="CA307" s="65">
        <f t="shared" si="154"/>
        <v>5040375.2473966507</v>
      </c>
      <c r="CB307" s="65">
        <f t="shared" si="154"/>
        <v>5027165.3465927402</v>
      </c>
      <c r="CC307" s="65">
        <f t="shared" si="154"/>
        <v>4985142.8163027698</v>
      </c>
      <c r="CD307" s="65">
        <f t="shared" si="154"/>
        <v>4985191.0968073998</v>
      </c>
      <c r="CE307" s="65">
        <f t="shared" si="155"/>
        <v>4977403.3412093595</v>
      </c>
      <c r="CF307" s="65">
        <f t="shared" si="155"/>
        <v>4916733.1946394304</v>
      </c>
      <c r="CG307" s="65">
        <f t="shared" si="155"/>
        <v>4899076.2107865596</v>
      </c>
      <c r="CH307" s="65">
        <f t="shared" si="155"/>
        <v>4881199.3024750995</v>
      </c>
      <c r="CI307" s="65">
        <f t="shared" si="155"/>
        <v>4881028.5179504501</v>
      </c>
      <c r="CJ307" s="65">
        <f t="shared" si="155"/>
        <v>4750441.0882603992</v>
      </c>
      <c r="CK307" s="65">
        <f t="shared" si="155"/>
        <v>4769579.0125422897</v>
      </c>
      <c r="CL307" s="65">
        <f t="shared" si="155"/>
        <v>4844253.8223272404</v>
      </c>
      <c r="CM307" s="65">
        <f t="shared" si="155"/>
        <v>4845728.6446689898</v>
      </c>
      <c r="CN307" s="65">
        <f t="shared" si="155"/>
        <v>4888080.2694152007</v>
      </c>
      <c r="CO307" s="65">
        <f t="shared" si="156"/>
        <v>4773473.2425621795</v>
      </c>
      <c r="CP307" s="65">
        <f t="shared" si="156"/>
        <v>4788662.7780602099</v>
      </c>
      <c r="CQ307" s="65">
        <f t="shared" si="156"/>
        <v>4713942.3062511394</v>
      </c>
      <c r="CR307" s="65">
        <f t="shared" si="156"/>
        <v>4734157.8554773508</v>
      </c>
      <c r="CS307" s="65">
        <f t="shared" si="156"/>
        <v>4752130.1694719996</v>
      </c>
      <c r="CT307" s="65">
        <f t="shared" si="156"/>
        <v>4772571.2774711996</v>
      </c>
      <c r="CU307" s="65">
        <f t="shared" si="156"/>
        <v>4796198.0455528703</v>
      </c>
      <c r="CV307" s="65">
        <f t="shared" si="156"/>
        <v>4806203.1443080604</v>
      </c>
      <c r="CW307" s="65">
        <f t="shared" si="156"/>
        <v>4811323.0973854009</v>
      </c>
      <c r="CX307" s="65">
        <f t="shared" si="156"/>
        <v>4950454.3629210796</v>
      </c>
      <c r="CY307" s="65">
        <f t="shared" si="157"/>
        <v>4958516.9010845004</v>
      </c>
      <c r="CZ307" s="65">
        <f t="shared" si="157"/>
        <v>4965599.9317136006</v>
      </c>
      <c r="DA307" s="65">
        <f t="shared" si="157"/>
        <v>4973851.7075221203</v>
      </c>
      <c r="DB307" s="65">
        <f t="shared" si="157"/>
        <v>4982155.5454361606</v>
      </c>
      <c r="DC307" s="65">
        <f t="shared" si="157"/>
        <v>4985780.3431743495</v>
      </c>
      <c r="DD307" s="65">
        <f t="shared" si="157"/>
        <v>4997605.824918001</v>
      </c>
      <c r="DE307" s="65">
        <f t="shared" si="157"/>
        <v>5016964.8153691003</v>
      </c>
      <c r="DF307" s="65">
        <f t="shared" si="157"/>
        <v>5031121.2213123599</v>
      </c>
      <c r="DG307" s="65">
        <f t="shared" si="157"/>
        <v>5045273.6875391202</v>
      </c>
      <c r="DH307" s="65">
        <f t="shared" si="157"/>
        <v>5070342.0208195793</v>
      </c>
      <c r="DI307" s="65">
        <f t="shared" si="158"/>
        <v>5081930.8499623202</v>
      </c>
      <c r="DJ307" s="65">
        <f t="shared" si="158"/>
        <v>5102516.2144680899</v>
      </c>
      <c r="DK307" s="65">
        <f t="shared" si="158"/>
        <v>5088812.2101170998</v>
      </c>
      <c r="DL307" s="65">
        <f t="shared" si="158"/>
        <v>5108813.0291935997</v>
      </c>
      <c r="DM307" s="65">
        <f t="shared" si="158"/>
        <v>5106797.3927950794</v>
      </c>
      <c r="DN307" s="65">
        <f t="shared" si="158"/>
        <v>5111761.4209968802</v>
      </c>
      <c r="DO307" s="65">
        <f t="shared" si="158"/>
        <v>5115543.29571978</v>
      </c>
      <c r="DP307" s="65">
        <f t="shared" si="158"/>
        <v>5172861.4177709697</v>
      </c>
      <c r="DQ307" s="65">
        <f t="shared" si="158"/>
        <v>5140245.003665599</v>
      </c>
      <c r="DR307" s="65">
        <f t="shared" si="158"/>
        <v>5204172.3907046504</v>
      </c>
      <c r="DS307" s="65">
        <f t="shared" si="159"/>
        <v>5212595.8047016095</v>
      </c>
      <c r="DT307" s="65">
        <f t="shared" si="159"/>
        <v>5173250.2934571095</v>
      </c>
      <c r="DU307" s="65">
        <f t="shared" si="159"/>
        <v>5182253.3244931903</v>
      </c>
      <c r="DV307" s="65">
        <f t="shared" si="159"/>
        <v>5192757.9757886007</v>
      </c>
      <c r="DW307" s="65">
        <f t="shared" si="159"/>
        <v>5088972.8306008903</v>
      </c>
      <c r="DX307" s="65">
        <f t="shared" si="159"/>
        <v>5102543.955550299</v>
      </c>
      <c r="DY307" s="65">
        <f t="shared" si="159"/>
        <v>5108765.2169252792</v>
      </c>
      <c r="DZ307" s="65">
        <f t="shared" si="159"/>
        <v>5156324.4005486397</v>
      </c>
      <c r="EA307" s="65">
        <f t="shared" si="159"/>
        <v>5317208.3722037496</v>
      </c>
      <c r="EB307" s="65">
        <f t="shared" si="159"/>
        <v>5321306.9767950401</v>
      </c>
      <c r="EC307" s="65">
        <f t="shared" si="160"/>
        <v>5314491.5471463902</v>
      </c>
      <c r="ED307" s="65">
        <f t="shared" si="160"/>
        <v>5310242.0563250305</v>
      </c>
      <c r="EE307" s="65">
        <f t="shared" si="160"/>
        <v>5309359.1344272001</v>
      </c>
      <c r="EF307" s="65">
        <f t="shared" si="160"/>
        <v>5142704.7834663298</v>
      </c>
      <c r="EG307" s="65">
        <f t="shared" si="160"/>
        <v>5153489.9609452803</v>
      </c>
      <c r="EH307" s="65">
        <f t="shared" si="160"/>
        <v>5147672.1063208804</v>
      </c>
      <c r="EI307" s="65">
        <f t="shared" si="160"/>
        <v>5175324.9679228999</v>
      </c>
      <c r="EJ307" s="65">
        <f t="shared" si="160"/>
        <v>5192285.2885258608</v>
      </c>
      <c r="EK307" s="65">
        <f t="shared" si="160"/>
        <v>5220110.6180688404</v>
      </c>
      <c r="EL307" s="65">
        <f t="shared" si="160"/>
        <v>5121443.9149191603</v>
      </c>
      <c r="EM307" s="65">
        <f t="shared" si="161"/>
        <v>5143978.53013968</v>
      </c>
      <c r="EN307" s="65">
        <f t="shared" si="161"/>
        <v>5153529.5451158406</v>
      </c>
      <c r="EO307" s="65">
        <f t="shared" si="161"/>
        <v>5144970.4643539805</v>
      </c>
      <c r="EP307" s="65">
        <f t="shared" si="161"/>
        <v>5154472.5771986702</v>
      </c>
      <c r="EQ307" s="65">
        <f t="shared" si="161"/>
        <v>5167804.8289317302</v>
      </c>
      <c r="ER307" s="65">
        <f t="shared" si="161"/>
        <v>5185663.376952</v>
      </c>
      <c r="ES307" s="65">
        <f t="shared" si="161"/>
        <v>5201051.2370434804</v>
      </c>
      <c r="ET307" s="65">
        <f t="shared" si="161"/>
        <v>4776496.6755995099</v>
      </c>
      <c r="EU307" s="65">
        <f t="shared" si="161"/>
        <v>4804397.0319612008</v>
      </c>
      <c r="EV307" s="65">
        <f t="shared" si="161"/>
        <v>4864734.4639825197</v>
      </c>
      <c r="EW307" s="65">
        <f t="shared" si="162"/>
        <v>4894037.70369233</v>
      </c>
      <c r="EX307" s="65">
        <f t="shared" si="162"/>
        <v>4925177.1686867597</v>
      </c>
      <c r="EY307" s="65">
        <f t="shared" si="162"/>
        <v>4958152.2066731201</v>
      </c>
      <c r="EZ307" s="65">
        <f t="shared" si="162"/>
        <v>4948051.6693463102</v>
      </c>
      <c r="FA307" s="65">
        <f t="shared" si="162"/>
        <v>4975683.5936221601</v>
      </c>
      <c r="FB307" s="65">
        <f t="shared" si="162"/>
        <v>5010214.9678947404</v>
      </c>
      <c r="FC307" s="65">
        <f t="shared" si="162"/>
        <v>5035030.5764304008</v>
      </c>
      <c r="FD307" s="65">
        <f t="shared" si="162"/>
        <v>5030451.9329493102</v>
      </c>
      <c r="FE307" s="65">
        <f t="shared" si="162"/>
        <v>5062643.1290587895</v>
      </c>
      <c r="FF307" s="65">
        <f t="shared" si="162"/>
        <v>4467552.7183573004</v>
      </c>
      <c r="FG307" s="65">
        <f t="shared" si="163"/>
        <v>4494659.4050041204</v>
      </c>
      <c r="FH307" s="65">
        <f t="shared" si="163"/>
        <v>4580195.2825136203</v>
      </c>
      <c r="FI307" s="65">
        <f t="shared" si="163"/>
        <v>4616742.8794502402</v>
      </c>
      <c r="FJ307" s="65">
        <f t="shared" si="163"/>
        <v>4688415.9973767605</v>
      </c>
      <c r="FK307" s="65">
        <f t="shared" si="163"/>
        <v>4756945.21924318</v>
      </c>
      <c r="FL307" s="65">
        <f t="shared" si="163"/>
        <v>4826268.4730532104</v>
      </c>
      <c r="FM307" s="65">
        <f t="shared" si="163"/>
        <v>4876537.6174121993</v>
      </c>
      <c r="FN307" s="65">
        <f t="shared" si="163"/>
        <v>4928409.7125184806</v>
      </c>
      <c r="FO307" s="65">
        <f t="shared" si="163"/>
        <v>4977636.4556053206</v>
      </c>
      <c r="FP307" s="65">
        <f t="shared" si="163"/>
        <v>5117452.5812775297</v>
      </c>
      <c r="FQ307" s="65">
        <f t="shared" si="164"/>
        <v>5154074.8610090604</v>
      </c>
      <c r="FR307" s="65">
        <f t="shared" si="164"/>
        <v>5203174.6034301501</v>
      </c>
      <c r="FS307" s="65">
        <f t="shared" si="164"/>
        <v>5252952.94306105</v>
      </c>
      <c r="FT307" s="65">
        <f t="shared" si="164"/>
        <v>5299312.3368691495</v>
      </c>
      <c r="FU307" s="65">
        <f t="shared" si="164"/>
        <v>5361860.2354370998</v>
      </c>
      <c r="FV307" s="65">
        <f t="shared" si="164"/>
        <v>5394686.3152050003</v>
      </c>
      <c r="FW307" s="65">
        <f t="shared" si="164"/>
        <v>5454347.7348783696</v>
      </c>
      <c r="FX307" s="65">
        <f t="shared" si="164"/>
        <v>5482451.2529374603</v>
      </c>
      <c r="FY307" s="65">
        <f t="shared" si="164"/>
        <v>5509026.9649258899</v>
      </c>
      <c r="FZ307" s="65">
        <f t="shared" si="164"/>
        <v>5539639.1756594209</v>
      </c>
      <c r="GA307" s="65">
        <f t="shared" si="164"/>
        <v>5613520.100980049</v>
      </c>
      <c r="GB307" s="65"/>
    </row>
    <row r="308" spans="2:184" x14ac:dyDescent="0.2">
      <c r="B308" s="39" t="s">
        <v>79</v>
      </c>
      <c r="C308" s="65">
        <f t="shared" si="147"/>
        <v>5258184.3088545604</v>
      </c>
      <c r="D308" s="65">
        <f t="shared" si="147"/>
        <v>5689855.6121111996</v>
      </c>
      <c r="E308" s="65">
        <f t="shared" si="147"/>
        <v>5556138.0831977399</v>
      </c>
      <c r="F308" s="65">
        <f t="shared" si="147"/>
        <v>5600533.8690042309</v>
      </c>
      <c r="G308" s="65">
        <f t="shared" si="147"/>
        <v>5612455.509621799</v>
      </c>
      <c r="H308" s="65">
        <f t="shared" si="147"/>
        <v>5622191.3081182195</v>
      </c>
      <c r="I308" s="65">
        <f t="shared" si="147"/>
        <v>5684273.3370564012</v>
      </c>
      <c r="J308" s="65">
        <f t="shared" si="147"/>
        <v>5736939.7439811602</v>
      </c>
      <c r="K308" s="65">
        <f t="shared" si="147"/>
        <v>5748145.8855869202</v>
      </c>
      <c r="L308" s="65">
        <f t="shared" si="147"/>
        <v>5755862.3747553304</v>
      </c>
      <c r="M308" s="65">
        <f t="shared" si="148"/>
        <v>5797221.1151997605</v>
      </c>
      <c r="N308" s="65">
        <f t="shared" si="148"/>
        <v>5830472.8157871198</v>
      </c>
      <c r="O308" s="65">
        <f t="shared" si="148"/>
        <v>5865386.4988712501</v>
      </c>
      <c r="P308" s="65">
        <f t="shared" si="148"/>
        <v>5784520.1797863198</v>
      </c>
      <c r="Q308" s="65">
        <f t="shared" si="148"/>
        <v>5763200.1802355992</v>
      </c>
      <c r="R308" s="65">
        <f t="shared" si="148"/>
        <v>5876660.7962472495</v>
      </c>
      <c r="S308" s="65">
        <f t="shared" si="148"/>
        <v>5830095.5709221195</v>
      </c>
      <c r="T308" s="65">
        <f t="shared" si="148"/>
        <v>5897450.4991736105</v>
      </c>
      <c r="U308" s="65">
        <f t="shared" si="148"/>
        <v>5984343.6570237996</v>
      </c>
      <c r="V308" s="65">
        <f t="shared" si="148"/>
        <v>6086505.8355067801</v>
      </c>
      <c r="W308" s="65">
        <f t="shared" si="149"/>
        <v>6137240.6158785</v>
      </c>
      <c r="X308" s="65">
        <f t="shared" si="149"/>
        <v>6186968.3660761602</v>
      </c>
      <c r="Y308" s="65">
        <f t="shared" si="149"/>
        <v>6289461.4908844791</v>
      </c>
      <c r="Z308" s="65">
        <f t="shared" si="149"/>
        <v>6323122.0138930809</v>
      </c>
      <c r="AA308" s="65">
        <f t="shared" si="149"/>
        <v>6404254.1662052404</v>
      </c>
      <c r="AB308" s="65">
        <f t="shared" si="149"/>
        <v>6463691.2822872512</v>
      </c>
      <c r="AC308" s="65">
        <f t="shared" si="149"/>
        <v>6550045.157097199</v>
      </c>
      <c r="AD308" s="65">
        <f t="shared" si="149"/>
        <v>6623253.2512170104</v>
      </c>
      <c r="AE308" s="65">
        <f t="shared" si="149"/>
        <v>6726256.5705298595</v>
      </c>
      <c r="AF308" s="65">
        <f t="shared" si="149"/>
        <v>6535234.5398049597</v>
      </c>
      <c r="AG308" s="65">
        <f t="shared" si="150"/>
        <v>6586586.2409531809</v>
      </c>
      <c r="AH308" s="65">
        <f t="shared" si="150"/>
        <v>6675755.7787962202</v>
      </c>
      <c r="AI308" s="65">
        <f t="shared" si="150"/>
        <v>6800483.7551454594</v>
      </c>
      <c r="AJ308" s="65">
        <f t="shared" si="150"/>
        <v>7406143.7877246607</v>
      </c>
      <c r="AK308" s="65">
        <f t="shared" si="150"/>
        <v>7489778.7200438408</v>
      </c>
      <c r="AL308" s="65">
        <f t="shared" si="150"/>
        <v>7576408.7591380803</v>
      </c>
      <c r="AM308" s="65">
        <f t="shared" si="150"/>
        <v>7651564.2217330504</v>
      </c>
      <c r="AN308" s="65">
        <f t="shared" si="150"/>
        <v>7734437.57169268</v>
      </c>
      <c r="AO308" s="65">
        <f t="shared" si="150"/>
        <v>7836062.5369555103</v>
      </c>
      <c r="AP308" s="65">
        <f t="shared" si="150"/>
        <v>7915399.6076528803</v>
      </c>
      <c r="AQ308" s="65">
        <f t="shared" si="151"/>
        <v>8006450.5740200803</v>
      </c>
      <c r="AR308" s="65">
        <f t="shared" si="151"/>
        <v>8120238.4220641199</v>
      </c>
      <c r="AS308" s="65">
        <f t="shared" si="151"/>
        <v>8232121.5621999986</v>
      </c>
      <c r="AT308" s="65">
        <f t="shared" si="151"/>
        <v>8323293.9458336011</v>
      </c>
      <c r="AU308" s="65">
        <f t="shared" si="151"/>
        <v>8438598.8313853908</v>
      </c>
      <c r="AV308" s="65">
        <f t="shared" si="151"/>
        <v>8473010.4112909809</v>
      </c>
      <c r="AW308" s="65">
        <f t="shared" si="151"/>
        <v>8553002.7053070609</v>
      </c>
      <c r="AX308" s="65">
        <f t="shared" si="151"/>
        <v>8639977.57123808</v>
      </c>
      <c r="AY308" s="65">
        <f t="shared" si="151"/>
        <v>8697704.4291567579</v>
      </c>
      <c r="AZ308" s="65">
        <f t="shared" si="151"/>
        <v>8745343.6569916792</v>
      </c>
      <c r="BA308" s="65">
        <f t="shared" si="152"/>
        <v>8787369.6770704016</v>
      </c>
      <c r="BB308" s="65">
        <f t="shared" si="152"/>
        <v>8816430.7959761284</v>
      </c>
      <c r="BC308" s="65">
        <f t="shared" si="152"/>
        <v>8818542.3262251001</v>
      </c>
      <c r="BD308" s="65">
        <f t="shared" si="152"/>
        <v>8854266.7432851214</v>
      </c>
      <c r="BE308" s="65">
        <f t="shared" si="152"/>
        <v>8900005.372526519</v>
      </c>
      <c r="BF308" s="65">
        <f t="shared" si="152"/>
        <v>9002590.3341357298</v>
      </c>
      <c r="BG308" s="65">
        <f t="shared" si="152"/>
        <v>10780571.30993741</v>
      </c>
      <c r="BH308" s="65">
        <f t="shared" si="152"/>
        <v>10304286.563804919</v>
      </c>
      <c r="BI308" s="65">
        <f t="shared" si="152"/>
        <v>10263156.80053704</v>
      </c>
      <c r="BJ308" s="65">
        <f t="shared" si="152"/>
        <v>10233588.548742</v>
      </c>
      <c r="BK308" s="65">
        <f t="shared" si="153"/>
        <v>10215533.751064289</v>
      </c>
      <c r="BL308" s="65">
        <f t="shared" si="153"/>
        <v>10167392.77041992</v>
      </c>
      <c r="BM308" s="65">
        <f t="shared" si="153"/>
        <v>10122395.244922781</v>
      </c>
      <c r="BN308" s="65">
        <f t="shared" si="153"/>
        <v>10725951.095778281</v>
      </c>
      <c r="BO308" s="65">
        <f t="shared" si="153"/>
        <v>10733746.560528219</v>
      </c>
      <c r="BP308" s="65">
        <f t="shared" si="153"/>
        <v>10715798.551826229</v>
      </c>
      <c r="BQ308" s="65">
        <f t="shared" si="153"/>
        <v>10672177.12283664</v>
      </c>
      <c r="BR308" s="65">
        <f t="shared" si="153"/>
        <v>10622719.970675999</v>
      </c>
      <c r="BS308" s="65">
        <f t="shared" si="153"/>
        <v>10462139.309664</v>
      </c>
      <c r="BT308" s="65">
        <f t="shared" si="153"/>
        <v>10507752.563963899</v>
      </c>
      <c r="BU308" s="65">
        <f t="shared" si="154"/>
        <v>10450282.373365749</v>
      </c>
      <c r="BV308" s="65">
        <f t="shared" si="154"/>
        <v>10340596.153477099</v>
      </c>
      <c r="BW308" s="65">
        <f t="shared" si="154"/>
        <v>10247559.549721882</v>
      </c>
      <c r="BX308" s="65">
        <f t="shared" si="154"/>
        <v>10199798.977851599</v>
      </c>
      <c r="BY308" s="65">
        <f t="shared" si="154"/>
        <v>10112697.33138106</v>
      </c>
      <c r="BZ308" s="65">
        <f t="shared" si="154"/>
        <v>9963731.3243498988</v>
      </c>
      <c r="CA308" s="65">
        <f t="shared" si="154"/>
        <v>9811404.7808310594</v>
      </c>
      <c r="CB308" s="65">
        <f t="shared" si="154"/>
        <v>9697450.946105469</v>
      </c>
      <c r="CC308" s="65">
        <f t="shared" si="154"/>
        <v>9613676.8932249602</v>
      </c>
      <c r="CD308" s="65">
        <f t="shared" si="154"/>
        <v>9599412.4930144008</v>
      </c>
      <c r="CE308" s="65">
        <f t="shared" si="155"/>
        <v>9504188.4668380003</v>
      </c>
      <c r="CF308" s="65">
        <f t="shared" si="155"/>
        <v>9420098.8727145605</v>
      </c>
      <c r="CG308" s="65">
        <f t="shared" si="155"/>
        <v>9304501.2243967298</v>
      </c>
      <c r="CH308" s="65">
        <f t="shared" si="155"/>
        <v>9191093.8409064002</v>
      </c>
      <c r="CI308" s="65">
        <f t="shared" si="155"/>
        <v>9036516.0822842699</v>
      </c>
      <c r="CJ308" s="65">
        <f t="shared" si="155"/>
        <v>8899706.7260666396</v>
      </c>
      <c r="CK308" s="65">
        <f t="shared" si="155"/>
        <v>8358185.2146889186</v>
      </c>
      <c r="CL308" s="65">
        <f t="shared" si="155"/>
        <v>8286453.9708595192</v>
      </c>
      <c r="CM308" s="65">
        <f t="shared" si="155"/>
        <v>8229412.9968266999</v>
      </c>
      <c r="CN308" s="65">
        <f t="shared" si="155"/>
        <v>8243829.4217540408</v>
      </c>
      <c r="CO308" s="65">
        <f t="shared" si="156"/>
        <v>8738515.6899768207</v>
      </c>
      <c r="CP308" s="65">
        <f t="shared" si="156"/>
        <v>8738823.4632455409</v>
      </c>
      <c r="CQ308" s="65">
        <f t="shared" si="156"/>
        <v>8739916.4773856793</v>
      </c>
      <c r="CR308" s="65">
        <f t="shared" si="156"/>
        <v>8840733.01544136</v>
      </c>
      <c r="CS308" s="65">
        <f t="shared" si="156"/>
        <v>8857198.0314523205</v>
      </c>
      <c r="CT308" s="65">
        <f t="shared" si="156"/>
        <v>8869707.7001161203</v>
      </c>
      <c r="CU308" s="65">
        <f t="shared" si="156"/>
        <v>8901073.1089951098</v>
      </c>
      <c r="CV308" s="65">
        <f t="shared" si="156"/>
        <v>8942565.6717965994</v>
      </c>
      <c r="CW308" s="65">
        <f t="shared" si="156"/>
        <v>8993244.0472062808</v>
      </c>
      <c r="CX308" s="65">
        <f t="shared" si="156"/>
        <v>8975094.1985432003</v>
      </c>
      <c r="CY308" s="65">
        <f t="shared" si="157"/>
        <v>8968732.6154685598</v>
      </c>
      <c r="CZ308" s="65">
        <f t="shared" si="157"/>
        <v>9016564.0547564607</v>
      </c>
      <c r="DA308" s="65">
        <f t="shared" si="157"/>
        <v>9049961.3799156789</v>
      </c>
      <c r="DB308" s="65">
        <f t="shared" si="157"/>
        <v>9077476.2436335608</v>
      </c>
      <c r="DC308" s="65">
        <f t="shared" si="157"/>
        <v>9125779.2388569005</v>
      </c>
      <c r="DD308" s="65">
        <f t="shared" si="157"/>
        <v>9283716.6096378509</v>
      </c>
      <c r="DE308" s="65">
        <f t="shared" si="157"/>
        <v>7787154.1530638011</v>
      </c>
      <c r="DF308" s="65">
        <f t="shared" si="157"/>
        <v>7876818.2238331093</v>
      </c>
      <c r="DG308" s="65">
        <f t="shared" si="157"/>
        <v>7961565.9340571892</v>
      </c>
      <c r="DH308" s="65">
        <f t="shared" si="157"/>
        <v>7995893.6204478797</v>
      </c>
      <c r="DI308" s="65">
        <f t="shared" si="158"/>
        <v>8034458.9743950199</v>
      </c>
      <c r="DJ308" s="65">
        <f t="shared" si="158"/>
        <v>8197995.5677497601</v>
      </c>
      <c r="DK308" s="65">
        <f t="shared" si="158"/>
        <v>8283459.0355474493</v>
      </c>
      <c r="DL308" s="65">
        <f t="shared" si="158"/>
        <v>8393366.051523041</v>
      </c>
      <c r="DM308" s="65">
        <f t="shared" si="158"/>
        <v>8500999.2851760201</v>
      </c>
      <c r="DN308" s="65">
        <f t="shared" si="158"/>
        <v>8580526.3986354508</v>
      </c>
      <c r="DO308" s="65">
        <f t="shared" si="158"/>
        <v>8675575.82035584</v>
      </c>
      <c r="DP308" s="65">
        <f t="shared" si="158"/>
        <v>8721497.9097560588</v>
      </c>
      <c r="DQ308" s="65">
        <f t="shared" si="158"/>
        <v>8502387.1092637591</v>
      </c>
      <c r="DR308" s="65">
        <f t="shared" si="158"/>
        <v>7913632.2962157484</v>
      </c>
      <c r="DS308" s="65">
        <f t="shared" si="159"/>
        <v>7968758.3481791997</v>
      </c>
      <c r="DT308" s="65">
        <f t="shared" si="159"/>
        <v>8654902.6277350001</v>
      </c>
      <c r="DU308" s="65">
        <f t="shared" si="159"/>
        <v>8706150.2492941897</v>
      </c>
      <c r="DV308" s="65">
        <f t="shared" si="159"/>
        <v>8763722.5153800007</v>
      </c>
      <c r="DW308" s="65">
        <f t="shared" si="159"/>
        <v>8795539.7597595006</v>
      </c>
      <c r="DX308" s="65">
        <f t="shared" si="159"/>
        <v>8881820.6889769193</v>
      </c>
      <c r="DY308" s="65">
        <f t="shared" si="159"/>
        <v>8916698.5116240401</v>
      </c>
      <c r="DZ308" s="65">
        <f t="shared" si="159"/>
        <v>8954026.4269443806</v>
      </c>
      <c r="EA308" s="65">
        <f t="shared" si="159"/>
        <v>8971777.0097478908</v>
      </c>
      <c r="EB308" s="65">
        <f t="shared" si="159"/>
        <v>9009852.6008161604</v>
      </c>
      <c r="EC308" s="65">
        <f t="shared" si="160"/>
        <v>9032477.8750726003</v>
      </c>
      <c r="ED308" s="65">
        <f t="shared" si="160"/>
        <v>9040410.241270449</v>
      </c>
      <c r="EE308" s="65">
        <f t="shared" si="160"/>
        <v>9142845.9888651595</v>
      </c>
      <c r="EF308" s="65">
        <f t="shared" si="160"/>
        <v>9168940.8098297101</v>
      </c>
      <c r="EG308" s="65">
        <f t="shared" si="160"/>
        <v>9288121.4795716498</v>
      </c>
      <c r="EH308" s="65">
        <f t="shared" si="160"/>
        <v>9252468.0605258588</v>
      </c>
      <c r="EI308" s="65">
        <f t="shared" si="160"/>
        <v>9246388.4929278009</v>
      </c>
      <c r="EJ308" s="65">
        <f t="shared" si="160"/>
        <v>9244202.2455279008</v>
      </c>
      <c r="EK308" s="65">
        <f t="shared" si="160"/>
        <v>9237501.8427074086</v>
      </c>
      <c r="EL308" s="65">
        <f t="shared" si="160"/>
        <v>9247813.22000161</v>
      </c>
      <c r="EM308" s="65">
        <f t="shared" si="161"/>
        <v>9240999.3272585589</v>
      </c>
      <c r="EN308" s="65">
        <f t="shared" si="161"/>
        <v>9284910.7531439997</v>
      </c>
      <c r="EO308" s="65">
        <f t="shared" si="161"/>
        <v>9256269.5209418703</v>
      </c>
      <c r="EP308" s="65">
        <f t="shared" si="161"/>
        <v>9263280.9162342399</v>
      </c>
      <c r="EQ308" s="65">
        <f t="shared" si="161"/>
        <v>9274849.3207437918</v>
      </c>
      <c r="ER308" s="65">
        <f t="shared" si="161"/>
        <v>9282142.0256292894</v>
      </c>
      <c r="ES308" s="65">
        <f t="shared" si="161"/>
        <v>9275434.7902422007</v>
      </c>
      <c r="ET308" s="65">
        <f t="shared" si="161"/>
        <v>9271681.0009252019</v>
      </c>
      <c r="EU308" s="65">
        <f t="shared" si="161"/>
        <v>9273607.3834394403</v>
      </c>
      <c r="EV308" s="65">
        <f t="shared" si="161"/>
        <v>8515511.0032005012</v>
      </c>
      <c r="EW308" s="65">
        <f t="shared" si="162"/>
        <v>8475590.2747059204</v>
      </c>
      <c r="EX308" s="65">
        <f t="shared" si="162"/>
        <v>8464423.3809949514</v>
      </c>
      <c r="EY308" s="65">
        <f t="shared" si="162"/>
        <v>9096090.8877871409</v>
      </c>
      <c r="EZ308" s="65">
        <f t="shared" si="162"/>
        <v>8823738.2415987998</v>
      </c>
      <c r="FA308" s="65">
        <f t="shared" si="162"/>
        <v>8786757.8252006806</v>
      </c>
      <c r="FB308" s="65">
        <f t="shared" si="162"/>
        <v>8824542.2376887985</v>
      </c>
      <c r="FC308" s="65">
        <f t="shared" si="162"/>
        <v>8099858.6393054398</v>
      </c>
      <c r="FD308" s="65">
        <f t="shared" si="162"/>
        <v>8070158.3586749993</v>
      </c>
      <c r="FE308" s="65">
        <f t="shared" si="162"/>
        <v>8043577.7648640601</v>
      </c>
      <c r="FF308" s="65">
        <f t="shared" si="162"/>
        <v>8023890.0820256099</v>
      </c>
      <c r="FG308" s="65">
        <f t="shared" si="163"/>
        <v>8008011.27745164</v>
      </c>
      <c r="FH308" s="65">
        <f t="shared" si="163"/>
        <v>8007218.8503436605</v>
      </c>
      <c r="FI308" s="65">
        <f t="shared" si="163"/>
        <v>8609266.1315508597</v>
      </c>
      <c r="FJ308" s="65">
        <f t="shared" si="163"/>
        <v>8604602.5606585406</v>
      </c>
      <c r="FK308" s="65">
        <f t="shared" si="163"/>
        <v>8517250.0324185211</v>
      </c>
      <c r="FL308" s="65">
        <f t="shared" si="163"/>
        <v>8532841.4295988493</v>
      </c>
      <c r="FM308" s="65">
        <f t="shared" si="163"/>
        <v>8570899.5017887801</v>
      </c>
      <c r="FN308" s="65">
        <f t="shared" si="163"/>
        <v>8584535.8288701493</v>
      </c>
      <c r="FO308" s="65">
        <f t="shared" si="163"/>
        <v>8591577.8776231501</v>
      </c>
      <c r="FP308" s="65">
        <f t="shared" si="163"/>
        <v>8580311.3613625504</v>
      </c>
      <c r="FQ308" s="65">
        <f t="shared" si="164"/>
        <v>8645948.313967621</v>
      </c>
      <c r="FR308" s="65">
        <f t="shared" si="164"/>
        <v>8659936.8965537995</v>
      </c>
      <c r="FS308" s="65">
        <f t="shared" si="164"/>
        <v>8630632.3455508798</v>
      </c>
      <c r="FT308" s="65">
        <f t="shared" si="164"/>
        <v>9304155.0567632988</v>
      </c>
      <c r="FU308" s="65">
        <f t="shared" si="164"/>
        <v>8641083.2411276102</v>
      </c>
      <c r="FV308" s="65">
        <f t="shared" si="164"/>
        <v>8863232.8534585498</v>
      </c>
      <c r="FW308" s="65">
        <f t="shared" si="164"/>
        <v>8853066.2819365989</v>
      </c>
      <c r="FX308" s="65">
        <f t="shared" si="164"/>
        <v>9964816.8383200914</v>
      </c>
      <c r="FY308" s="65">
        <f t="shared" si="164"/>
        <v>9891893.4863524381</v>
      </c>
      <c r="FZ308" s="65">
        <f t="shared" si="164"/>
        <v>9880532.64755328</v>
      </c>
      <c r="GA308" s="65">
        <f t="shared" si="164"/>
        <v>8102380.4939654395</v>
      </c>
      <c r="GB308" s="65"/>
    </row>
    <row r="309" spans="2:184" s="29" customFormat="1" x14ac:dyDescent="0.2">
      <c r="B309" s="48" t="s">
        <v>86</v>
      </c>
      <c r="C309" s="65">
        <f t="shared" si="147"/>
        <v>6749667.8394984007</v>
      </c>
      <c r="D309" s="65">
        <f t="shared" si="147"/>
        <v>6755997.6589664901</v>
      </c>
      <c r="E309" s="65">
        <f t="shared" si="147"/>
        <v>6761757.4487706898</v>
      </c>
      <c r="F309" s="65">
        <f t="shared" si="147"/>
        <v>6819945.6471545193</v>
      </c>
      <c r="G309" s="65">
        <f t="shared" si="147"/>
        <v>6877452.0695296004</v>
      </c>
      <c r="H309" s="65">
        <f t="shared" si="147"/>
        <v>6940372.7267305199</v>
      </c>
      <c r="I309" s="65">
        <f t="shared" si="147"/>
        <v>6994033.0925218407</v>
      </c>
      <c r="J309" s="65">
        <f t="shared" si="147"/>
        <v>7006346.6539608799</v>
      </c>
      <c r="K309" s="65">
        <f t="shared" si="147"/>
        <v>7027442.1401042696</v>
      </c>
      <c r="L309" s="65">
        <f t="shared" si="147"/>
        <v>7320570.2535798708</v>
      </c>
      <c r="M309" s="65">
        <f t="shared" si="148"/>
        <v>7305430.3494042</v>
      </c>
      <c r="N309" s="65">
        <f t="shared" si="148"/>
        <v>7427922.5361001603</v>
      </c>
      <c r="O309" s="65">
        <f t="shared" si="148"/>
        <v>7408467.0951823797</v>
      </c>
      <c r="P309" s="65">
        <f t="shared" si="148"/>
        <v>7389984.9061088394</v>
      </c>
      <c r="Q309" s="65">
        <f t="shared" si="148"/>
        <v>7368313.0881341994</v>
      </c>
      <c r="R309" s="65">
        <f t="shared" si="148"/>
        <v>7356662.6769930394</v>
      </c>
      <c r="S309" s="65">
        <f t="shared" si="148"/>
        <v>7570193.3689171895</v>
      </c>
      <c r="T309" s="65">
        <f t="shared" si="148"/>
        <v>7567238.7214639401</v>
      </c>
      <c r="U309" s="65">
        <f t="shared" si="148"/>
        <v>7567665.3030739203</v>
      </c>
      <c r="V309" s="65">
        <f t="shared" si="148"/>
        <v>7560835.21509472</v>
      </c>
      <c r="W309" s="65">
        <f t="shared" si="149"/>
        <v>7567750.2877218006</v>
      </c>
      <c r="X309" s="65">
        <f t="shared" si="149"/>
        <v>7493752.5427463995</v>
      </c>
      <c r="Y309" s="65">
        <f t="shared" si="149"/>
        <v>7488386.6247388804</v>
      </c>
      <c r="Z309" s="65">
        <f t="shared" si="149"/>
        <v>7495133.9054559795</v>
      </c>
      <c r="AA309" s="65">
        <f t="shared" si="149"/>
        <v>7496301.8135980107</v>
      </c>
      <c r="AB309" s="65">
        <f t="shared" si="149"/>
        <v>7502133.2610859005</v>
      </c>
      <c r="AC309" s="65">
        <f t="shared" si="149"/>
        <v>7456063.170604581</v>
      </c>
      <c r="AD309" s="65">
        <f t="shared" si="149"/>
        <v>7465907.1945519093</v>
      </c>
      <c r="AE309" s="65">
        <f t="shared" si="149"/>
        <v>7498020.4331995202</v>
      </c>
      <c r="AF309" s="65">
        <f t="shared" si="149"/>
        <v>7551408.9292778503</v>
      </c>
      <c r="AG309" s="65">
        <f t="shared" si="150"/>
        <v>7569382.2635905007</v>
      </c>
      <c r="AH309" s="65">
        <f t="shared" si="150"/>
        <v>7602499.7551095495</v>
      </c>
      <c r="AI309" s="65">
        <f t="shared" si="150"/>
        <v>7635045.3956295894</v>
      </c>
      <c r="AJ309" s="65">
        <f t="shared" si="150"/>
        <v>7664859.2736782003</v>
      </c>
      <c r="AK309" s="65">
        <f t="shared" si="150"/>
        <v>7873977.4629258001</v>
      </c>
      <c r="AL309" s="65">
        <f t="shared" si="150"/>
        <v>7974702.2450028602</v>
      </c>
      <c r="AM309" s="65">
        <f t="shared" si="150"/>
        <v>8006650.4594685193</v>
      </c>
      <c r="AN309" s="65">
        <f t="shared" si="150"/>
        <v>8042467.5097027691</v>
      </c>
      <c r="AO309" s="65">
        <f t="shared" si="150"/>
        <v>8074847.7661957201</v>
      </c>
      <c r="AP309" s="65">
        <f t="shared" si="150"/>
        <v>7964321.8201935599</v>
      </c>
      <c r="AQ309" s="65">
        <f t="shared" si="151"/>
        <v>7831123.9488376984</v>
      </c>
      <c r="AR309" s="65">
        <f t="shared" si="151"/>
        <v>7899964.3877183311</v>
      </c>
      <c r="AS309" s="65">
        <f t="shared" si="151"/>
        <v>7989802.7165693007</v>
      </c>
      <c r="AT309" s="65">
        <f t="shared" si="151"/>
        <v>8036988.5890000798</v>
      </c>
      <c r="AU309" s="65">
        <f t="shared" si="151"/>
        <v>8101334.1577095203</v>
      </c>
      <c r="AV309" s="65">
        <f t="shared" si="151"/>
        <v>8190016.2968272194</v>
      </c>
      <c r="AW309" s="65">
        <f t="shared" si="151"/>
        <v>8224546.6458571004</v>
      </c>
      <c r="AX309" s="65">
        <f t="shared" si="151"/>
        <v>8292909.1890364205</v>
      </c>
      <c r="AY309" s="65">
        <f t="shared" si="151"/>
        <v>8334823.8888022788</v>
      </c>
      <c r="AZ309" s="65">
        <f t="shared" si="151"/>
        <v>8430516.7822379898</v>
      </c>
      <c r="BA309" s="65">
        <f t="shared" si="152"/>
        <v>8652848.6037264001</v>
      </c>
      <c r="BB309" s="65">
        <f t="shared" si="152"/>
        <v>8694727.7277864292</v>
      </c>
      <c r="BC309" s="65">
        <f t="shared" si="152"/>
        <v>8707899.5079689603</v>
      </c>
      <c r="BD309" s="65">
        <f t="shared" si="152"/>
        <v>8761606.7324033193</v>
      </c>
      <c r="BE309" s="65">
        <f t="shared" si="152"/>
        <v>8824656.8980861194</v>
      </c>
      <c r="BF309" s="65">
        <f t="shared" si="152"/>
        <v>8744981.4288822804</v>
      </c>
      <c r="BG309" s="65">
        <f t="shared" si="152"/>
        <v>8725699.6472656503</v>
      </c>
      <c r="BH309" s="65">
        <f t="shared" si="152"/>
        <v>8639440.0692761689</v>
      </c>
      <c r="BI309" s="65">
        <f t="shared" si="152"/>
        <v>8744171.7841117196</v>
      </c>
      <c r="BJ309" s="65">
        <f t="shared" si="152"/>
        <v>8830936.5610420797</v>
      </c>
      <c r="BK309" s="65">
        <f t="shared" si="153"/>
        <v>8961518.5675101597</v>
      </c>
      <c r="BL309" s="65">
        <f t="shared" si="153"/>
        <v>9025220.1659837998</v>
      </c>
      <c r="BM309" s="65">
        <f t="shared" si="153"/>
        <v>9089412.8147284798</v>
      </c>
      <c r="BN309" s="65">
        <f t="shared" si="153"/>
        <v>9119488.1988904197</v>
      </c>
      <c r="BO309" s="65">
        <f t="shared" si="153"/>
        <v>8990764.7731435616</v>
      </c>
      <c r="BP309" s="65">
        <f t="shared" si="153"/>
        <v>9066764.8530090991</v>
      </c>
      <c r="BQ309" s="65">
        <f t="shared" si="153"/>
        <v>9139469.9744203202</v>
      </c>
      <c r="BR309" s="65">
        <f t="shared" si="153"/>
        <v>9210987.4040662404</v>
      </c>
      <c r="BS309" s="65">
        <f t="shared" si="153"/>
        <v>9288127.1679715198</v>
      </c>
      <c r="BT309" s="65">
        <f t="shared" si="153"/>
        <v>9372769.8028800003</v>
      </c>
      <c r="BU309" s="65">
        <f t="shared" si="154"/>
        <v>9625603.4300629999</v>
      </c>
      <c r="BV309" s="65">
        <f t="shared" si="154"/>
        <v>9678026.3160211798</v>
      </c>
      <c r="BW309" s="65">
        <f t="shared" si="154"/>
        <v>9738937.0045970008</v>
      </c>
      <c r="BX309" s="65">
        <f t="shared" si="154"/>
        <v>9808313.4368603993</v>
      </c>
      <c r="BY309" s="65">
        <f t="shared" si="154"/>
        <v>9867095.9129555393</v>
      </c>
      <c r="BZ309" s="65">
        <f t="shared" si="154"/>
        <v>9901574.2225466799</v>
      </c>
      <c r="CA309" s="65">
        <f t="shared" si="154"/>
        <v>9930580.170334531</v>
      </c>
      <c r="CB309" s="65">
        <f t="shared" si="154"/>
        <v>9953672.7274089903</v>
      </c>
      <c r="CC309" s="65">
        <f t="shared" si="154"/>
        <v>9988161.5640143994</v>
      </c>
      <c r="CD309" s="65">
        <f t="shared" si="154"/>
        <v>9908887.8537647594</v>
      </c>
      <c r="CE309" s="65">
        <f t="shared" si="155"/>
        <v>9967324.8242850788</v>
      </c>
      <c r="CF309" s="65">
        <f t="shared" si="155"/>
        <v>10023421.521513989</v>
      </c>
      <c r="CG309" s="65">
        <f t="shared" si="155"/>
        <v>10111419.166506298</v>
      </c>
      <c r="CH309" s="65">
        <f t="shared" si="155"/>
        <v>10137357.146044001</v>
      </c>
      <c r="CI309" s="65">
        <f t="shared" si="155"/>
        <v>10138690.192966558</v>
      </c>
      <c r="CJ309" s="65">
        <f t="shared" si="155"/>
        <v>10306938.50134062</v>
      </c>
      <c r="CK309" s="65">
        <f t="shared" si="155"/>
        <v>10342293.281507879</v>
      </c>
      <c r="CL309" s="65">
        <f t="shared" si="155"/>
        <v>10531040.43618102</v>
      </c>
      <c r="CM309" s="65">
        <f t="shared" si="155"/>
        <v>10546386.135433599</v>
      </c>
      <c r="CN309" s="65">
        <f t="shared" si="155"/>
        <v>10581852.619225798</v>
      </c>
      <c r="CO309" s="65">
        <f t="shared" si="156"/>
        <v>10598913.561412621</v>
      </c>
      <c r="CP309" s="65">
        <f t="shared" si="156"/>
        <v>10660083.397068599</v>
      </c>
      <c r="CQ309" s="65">
        <f t="shared" si="156"/>
        <v>10666153.88128848</v>
      </c>
      <c r="CR309" s="65">
        <f t="shared" si="156"/>
        <v>10760355.744456328</v>
      </c>
      <c r="CS309" s="65">
        <f t="shared" si="156"/>
        <v>10775147.983492201</v>
      </c>
      <c r="CT309" s="65">
        <f t="shared" si="156"/>
        <v>10782233.819449741</v>
      </c>
      <c r="CU309" s="65">
        <f t="shared" si="156"/>
        <v>10798917.28075953</v>
      </c>
      <c r="CV309" s="65">
        <f t="shared" si="156"/>
        <v>10754047.04877414</v>
      </c>
      <c r="CW309" s="65">
        <f t="shared" si="156"/>
        <v>10889644.917325981</v>
      </c>
      <c r="CX309" s="65">
        <f t="shared" si="156"/>
        <v>10829993.94608164</v>
      </c>
      <c r="CY309" s="65">
        <f t="shared" si="157"/>
        <v>10810859.84391216</v>
      </c>
      <c r="CZ309" s="65">
        <f t="shared" si="157"/>
        <v>10829030.846918762</v>
      </c>
      <c r="DA309" s="65">
        <f t="shared" si="157"/>
        <v>10841558.191593571</v>
      </c>
      <c r="DB309" s="65">
        <f t="shared" si="157"/>
        <v>10852051.69090235</v>
      </c>
      <c r="DC309" s="65">
        <f t="shared" si="157"/>
        <v>10866867.02854302</v>
      </c>
      <c r="DD309" s="65">
        <f t="shared" si="157"/>
        <v>10849725.91537454</v>
      </c>
      <c r="DE309" s="65">
        <f t="shared" si="157"/>
        <v>10885679.001095999</v>
      </c>
      <c r="DF309" s="65">
        <f t="shared" si="157"/>
        <v>10902519.18277698</v>
      </c>
      <c r="DG309" s="65">
        <f t="shared" si="157"/>
        <v>10916230.89406842</v>
      </c>
      <c r="DH309" s="65">
        <f t="shared" si="157"/>
        <v>10987596.518477919</v>
      </c>
      <c r="DI309" s="65">
        <f t="shared" si="158"/>
        <v>10930905.624007881</v>
      </c>
      <c r="DJ309" s="65">
        <f t="shared" si="158"/>
        <v>11186442.898141921</v>
      </c>
      <c r="DK309" s="65">
        <f t="shared" si="158"/>
        <v>11177962.137637962</v>
      </c>
      <c r="DL309" s="65">
        <f t="shared" si="158"/>
        <v>11185833.069040921</v>
      </c>
      <c r="DM309" s="65">
        <f t="shared" si="158"/>
        <v>11248774.5330378</v>
      </c>
      <c r="DN309" s="65">
        <f t="shared" si="158"/>
        <v>11263163.057790082</v>
      </c>
      <c r="DO309" s="65">
        <f t="shared" si="158"/>
        <v>11317154.314329362</v>
      </c>
      <c r="DP309" s="65">
        <f t="shared" si="158"/>
        <v>11366160.7045298</v>
      </c>
      <c r="DQ309" s="65">
        <f t="shared" si="158"/>
        <v>11306502.72771498</v>
      </c>
      <c r="DR309" s="65">
        <f t="shared" si="158"/>
        <v>11289831.516519401</v>
      </c>
      <c r="DS309" s="65">
        <f t="shared" si="159"/>
        <v>11265069.874273309</v>
      </c>
      <c r="DT309" s="65">
        <f t="shared" si="159"/>
        <v>11226008.489133321</v>
      </c>
      <c r="DU309" s="65">
        <f t="shared" si="159"/>
        <v>11211685.153615799</v>
      </c>
      <c r="DV309" s="65">
        <f t="shared" si="159"/>
        <v>11194042.280437501</v>
      </c>
      <c r="DW309" s="65">
        <f t="shared" si="159"/>
        <v>11164324.469166441</v>
      </c>
      <c r="DX309" s="65">
        <f t="shared" si="159"/>
        <v>11143514.761026252</v>
      </c>
      <c r="DY309" s="65">
        <f t="shared" si="159"/>
        <v>11132068.778471552</v>
      </c>
      <c r="DZ309" s="65">
        <f t="shared" si="159"/>
        <v>11178392.792302079</v>
      </c>
      <c r="EA309" s="65">
        <f t="shared" si="159"/>
        <v>11159776.596332522</v>
      </c>
      <c r="EB309" s="65">
        <f t="shared" si="159"/>
        <v>11111959.248492958</v>
      </c>
      <c r="EC309" s="65">
        <f t="shared" si="160"/>
        <v>11074131.48564247</v>
      </c>
      <c r="ED309" s="65">
        <f t="shared" si="160"/>
        <v>11016710.8956096</v>
      </c>
      <c r="EE309" s="65">
        <f t="shared" si="160"/>
        <v>10999148.860716</v>
      </c>
      <c r="EF309" s="65">
        <f t="shared" si="160"/>
        <v>10951304.321308261</v>
      </c>
      <c r="EG309" s="65">
        <f t="shared" si="160"/>
        <v>10919593.849835211</v>
      </c>
      <c r="EH309" s="65">
        <f t="shared" si="160"/>
        <v>10876418.89926884</v>
      </c>
      <c r="EI309" s="65">
        <f t="shared" si="160"/>
        <v>10852950.37992759</v>
      </c>
      <c r="EJ309" s="65">
        <f t="shared" si="160"/>
        <v>10816377.4987194</v>
      </c>
      <c r="EK309" s="65">
        <f t="shared" si="160"/>
        <v>10779662.850000501</v>
      </c>
      <c r="EL309" s="65">
        <f t="shared" si="160"/>
        <v>10750130.06110872</v>
      </c>
      <c r="EM309" s="65">
        <f t="shared" si="161"/>
        <v>10709226.393307202</v>
      </c>
      <c r="EN309" s="65">
        <f t="shared" si="161"/>
        <v>10709220.063550441</v>
      </c>
      <c r="EO309" s="65">
        <f t="shared" si="161"/>
        <v>10686412.53511074</v>
      </c>
      <c r="EP309" s="65">
        <f t="shared" si="161"/>
        <v>10660798.758395661</v>
      </c>
      <c r="EQ309" s="65">
        <f t="shared" si="161"/>
        <v>10640264.19148989</v>
      </c>
      <c r="ER309" s="65">
        <f t="shared" si="161"/>
        <v>10647670.542684</v>
      </c>
      <c r="ES309" s="65">
        <f t="shared" si="161"/>
        <v>10597173.78461618</v>
      </c>
      <c r="ET309" s="65">
        <f t="shared" si="161"/>
        <v>10416448.077928379</v>
      </c>
      <c r="EU309" s="65">
        <f t="shared" si="161"/>
        <v>10448740.354318839</v>
      </c>
      <c r="EV309" s="65">
        <f t="shared" si="161"/>
        <v>10464489.117376141</v>
      </c>
      <c r="EW309" s="65">
        <f t="shared" si="162"/>
        <v>10492650.691208281</v>
      </c>
      <c r="EX309" s="65">
        <f t="shared" si="162"/>
        <v>10528199.487410629</v>
      </c>
      <c r="EY309" s="65">
        <f t="shared" si="162"/>
        <v>10595724.372660961</v>
      </c>
      <c r="EZ309" s="65">
        <f t="shared" si="162"/>
        <v>10656920.98193983</v>
      </c>
      <c r="FA309" s="65">
        <f t="shared" si="162"/>
        <v>10701135.939957958</v>
      </c>
      <c r="FB309" s="65">
        <f t="shared" si="162"/>
        <v>10740026.380968809</v>
      </c>
      <c r="FC309" s="65">
        <f t="shared" si="162"/>
        <v>10772288.488210481</v>
      </c>
      <c r="FD309" s="65">
        <f t="shared" si="162"/>
        <v>10798217.7138696</v>
      </c>
      <c r="FE309" s="65">
        <f t="shared" si="162"/>
        <v>10815531.195807209</v>
      </c>
      <c r="FF309" s="65">
        <f t="shared" si="162"/>
        <v>10862975.3878404</v>
      </c>
      <c r="FG309" s="65">
        <f t="shared" si="163"/>
        <v>10908161.610159518</v>
      </c>
      <c r="FH309" s="65">
        <f t="shared" si="163"/>
        <v>11010781.74147228</v>
      </c>
      <c r="FI309" s="65">
        <f t="shared" si="163"/>
        <v>11084921.191240799</v>
      </c>
      <c r="FJ309" s="65">
        <f t="shared" si="163"/>
        <v>11163209.492343042</v>
      </c>
      <c r="FK309" s="65">
        <f t="shared" si="163"/>
        <v>11240660.4264885</v>
      </c>
      <c r="FL309" s="65">
        <f t="shared" si="163"/>
        <v>11318984.201914439</v>
      </c>
      <c r="FM309" s="65">
        <f t="shared" si="163"/>
        <v>11336132.9288291</v>
      </c>
      <c r="FN309" s="65">
        <f t="shared" si="163"/>
        <v>11545727.954798851</v>
      </c>
      <c r="FO309" s="65">
        <f t="shared" si="163"/>
        <v>11607767.0987971</v>
      </c>
      <c r="FP309" s="65">
        <f t="shared" si="163"/>
        <v>11675316.25926492</v>
      </c>
      <c r="FQ309" s="65">
        <f t="shared" si="164"/>
        <v>11655906.570609961</v>
      </c>
      <c r="FR309" s="65">
        <f t="shared" si="164"/>
        <v>11724723.067058671</v>
      </c>
      <c r="FS309" s="65">
        <f t="shared" si="164"/>
        <v>11799097.133777382</v>
      </c>
      <c r="FT309" s="65">
        <f t="shared" si="164"/>
        <v>11905449.593057899</v>
      </c>
      <c r="FU309" s="65">
        <f t="shared" si="164"/>
        <v>11960900.57078135</v>
      </c>
      <c r="FV309" s="65">
        <f t="shared" si="164"/>
        <v>11985765.182928322</v>
      </c>
      <c r="FW309" s="65">
        <f t="shared" si="164"/>
        <v>11815047.228112318</v>
      </c>
      <c r="FX309" s="65">
        <f t="shared" si="164"/>
        <v>12194132.218919858</v>
      </c>
      <c r="FY309" s="65">
        <f t="shared" si="164"/>
        <v>12243079.469161281</v>
      </c>
      <c r="FZ309" s="65">
        <f t="shared" si="164"/>
        <v>12252566.795573799</v>
      </c>
      <c r="GA309" s="65">
        <f t="shared" si="164"/>
        <v>12232744.233142519</v>
      </c>
      <c r="GB309" s="65"/>
    </row>
    <row r="310" spans="2:184" x14ac:dyDescent="0.2">
      <c r="B310" s="29" t="s">
        <v>43</v>
      </c>
      <c r="C310" s="65">
        <f t="shared" ref="C310:L319" si="165">SUMIFS(C$6:C$205,$A$6:$A$205,$B310,$B$6:$B$205,$B$208)*SUMIFS(C$6:C$205,$A$6:$A$205,$B310,$B$6:$B$205,$B$237)/100</f>
        <v>-130796.50903829999</v>
      </c>
      <c r="D310" s="65">
        <f t="shared" si="165"/>
        <v>-4322354.9498840002</v>
      </c>
      <c r="E310" s="65">
        <f t="shared" si="165"/>
        <v>-4102811.1380135696</v>
      </c>
      <c r="F310" s="65">
        <f t="shared" si="165"/>
        <v>-4089795.9600008898</v>
      </c>
      <c r="G310" s="65">
        <f t="shared" si="165"/>
        <v>-3217136.2407434406</v>
      </c>
      <c r="H310" s="65">
        <f t="shared" si="165"/>
        <v>-3217577.3918210999</v>
      </c>
      <c r="I310" s="65">
        <f t="shared" si="165"/>
        <v>-3217641.5874230098</v>
      </c>
      <c r="J310" s="65">
        <f t="shared" si="165"/>
        <v>-3209228.6167349597</v>
      </c>
      <c r="K310" s="65">
        <f t="shared" si="165"/>
        <v>-3205660.9147045193</v>
      </c>
      <c r="L310" s="65">
        <f t="shared" si="165"/>
        <v>-3201854.3750918801</v>
      </c>
      <c r="M310" s="65">
        <f t="shared" ref="M310:V319" si="166">SUMIFS(M$6:M$205,$A$6:$A$205,$B310,$B$6:$B$205,$B$208)*SUMIFS(M$6:M$205,$A$6:$A$205,$B310,$B$6:$B$205,$B$237)/100</f>
        <v>5070178.9491305389</v>
      </c>
      <c r="N310" s="65">
        <f t="shared" si="166"/>
        <v>4488090.5918349903</v>
      </c>
      <c r="O310" s="65">
        <f t="shared" si="166"/>
        <v>4503604.4833303997</v>
      </c>
      <c r="P310" s="65">
        <f t="shared" si="166"/>
        <v>4503789.3776743803</v>
      </c>
      <c r="Q310" s="65">
        <f t="shared" si="166"/>
        <v>2755836.8564875196</v>
      </c>
      <c r="R310" s="65">
        <f t="shared" si="166"/>
        <v>2763700.9480997897</v>
      </c>
      <c r="S310" s="65">
        <f t="shared" si="166"/>
        <v>2777845.7414051997</v>
      </c>
      <c r="T310" s="65">
        <f t="shared" si="166"/>
        <v>2785451.2697497201</v>
      </c>
      <c r="U310" s="65">
        <f t="shared" si="166"/>
        <v>2787026.9995830897</v>
      </c>
      <c r="V310" s="65">
        <f t="shared" si="166"/>
        <v>2780168.8901476394</v>
      </c>
      <c r="W310" s="65">
        <f t="shared" ref="W310:AF319" si="167">SUMIFS(W$6:W$205,$A$6:$A$205,$B310,$B$6:$B$205,$B$208)*SUMIFS(W$6:W$205,$A$6:$A$205,$B310,$B$6:$B$205,$B$237)/100</f>
        <v>2780724.2814990301</v>
      </c>
      <c r="X310" s="65">
        <f t="shared" si="167"/>
        <v>2786549.0478487504</v>
      </c>
      <c r="Y310" s="65">
        <f t="shared" si="167"/>
        <v>-2761925.1655048002</v>
      </c>
      <c r="Z310" s="65">
        <f t="shared" si="167"/>
        <v>-2755870.9086362994</v>
      </c>
      <c r="AA310" s="65">
        <f t="shared" si="167"/>
        <v>2798576.6081612105</v>
      </c>
      <c r="AB310" s="65">
        <f t="shared" si="167"/>
        <v>-2535765.6018549595</v>
      </c>
      <c r="AC310" s="65">
        <f t="shared" si="167"/>
        <v>-2407060.9035321604</v>
      </c>
      <c r="AD310" s="65">
        <f t="shared" si="167"/>
        <v>-2398483.5200386201</v>
      </c>
      <c r="AE310" s="65">
        <f t="shared" si="167"/>
        <v>-2541020.7549661798</v>
      </c>
      <c r="AF310" s="65">
        <f t="shared" si="167"/>
        <v>1814840.2189510497</v>
      </c>
      <c r="AG310" s="65">
        <f t="shared" ref="AG310:AP319" si="168">SUMIFS(AG$6:AG$205,$A$6:$A$205,$B310,$B$6:$B$205,$B$208)*SUMIFS(AG$6:AG$205,$A$6:$A$205,$B310,$B$6:$B$205,$B$237)/100</f>
        <v>1912571.9702330602</v>
      </c>
      <c r="AH310" s="65">
        <f t="shared" si="168"/>
        <v>6079118.0995061994</v>
      </c>
      <c r="AI310" s="65">
        <f t="shared" si="168"/>
        <v>5853522.1538160397</v>
      </c>
      <c r="AJ310" s="65">
        <f t="shared" si="168"/>
        <v>5886777.2341464004</v>
      </c>
      <c r="AK310" s="65">
        <f t="shared" si="168"/>
        <v>1929266.2425902297</v>
      </c>
      <c r="AL310" s="65">
        <f t="shared" si="168"/>
        <v>1939220.0812147697</v>
      </c>
      <c r="AM310" s="65">
        <f t="shared" si="168"/>
        <v>1948921.1280317199</v>
      </c>
      <c r="AN310" s="65">
        <f t="shared" si="168"/>
        <v>1948310.0139576001</v>
      </c>
      <c r="AO310" s="65">
        <f t="shared" si="168"/>
        <v>1956891.32289976</v>
      </c>
      <c r="AP310" s="65">
        <f t="shared" si="168"/>
        <v>1966994.3452377</v>
      </c>
      <c r="AQ310" s="65">
        <f t="shared" ref="AQ310:AZ319" si="169">SUMIFS(AQ$6:AQ$205,$A$6:$A$205,$B310,$B$6:$B$205,$B$208)*SUMIFS(AQ$6:AQ$205,$A$6:$A$205,$B310,$B$6:$B$205,$B$237)/100</f>
        <v>2079593.3872201301</v>
      </c>
      <c r="AR310" s="65">
        <f t="shared" si="169"/>
        <v>2085408.6342894</v>
      </c>
      <c r="AS310" s="65">
        <f t="shared" si="169"/>
        <v>2084712.6159762498</v>
      </c>
      <c r="AT310" s="65">
        <f t="shared" si="169"/>
        <v>2087130.5430404001</v>
      </c>
      <c r="AU310" s="65">
        <f t="shared" si="169"/>
        <v>1303820.32412672</v>
      </c>
      <c r="AV310" s="65">
        <f t="shared" si="169"/>
        <v>1303301.6128357199</v>
      </c>
      <c r="AW310" s="65">
        <f t="shared" si="169"/>
        <v>1300443.4355264402</v>
      </c>
      <c r="AX310" s="65">
        <f t="shared" si="169"/>
        <v>1314443.4458156701</v>
      </c>
      <c r="AY310" s="65">
        <f t="shared" si="169"/>
        <v>1313282.8277982001</v>
      </c>
      <c r="AZ310" s="65">
        <f t="shared" si="169"/>
        <v>1326058.7702862502</v>
      </c>
      <c r="BA310" s="65">
        <f t="shared" ref="BA310:BJ319" si="170">SUMIFS(BA$6:BA$205,$A$6:$A$205,$B310,$B$6:$B$205,$B$208)*SUMIFS(BA$6:BA$205,$A$6:$A$205,$B310,$B$6:$B$205,$B$237)/100</f>
        <v>1333041.0563624001</v>
      </c>
      <c r="BB310" s="65">
        <f t="shared" si="170"/>
        <v>1330079.22843544</v>
      </c>
      <c r="BC310" s="65">
        <f t="shared" si="170"/>
        <v>1332864.9989381998</v>
      </c>
      <c r="BD310" s="65">
        <f t="shared" si="170"/>
        <v>1334829.6343112499</v>
      </c>
      <c r="BE310" s="65">
        <f t="shared" si="170"/>
        <v>1313795.0509257698</v>
      </c>
      <c r="BF310" s="65">
        <f t="shared" si="170"/>
        <v>1318613.3048084802</v>
      </c>
      <c r="BG310" s="65">
        <f t="shared" si="170"/>
        <v>1156308.8701335602</v>
      </c>
      <c r="BH310" s="65">
        <f t="shared" si="170"/>
        <v>1160159.2083057603</v>
      </c>
      <c r="BI310" s="65">
        <f t="shared" si="170"/>
        <v>1192848.2431678802</v>
      </c>
      <c r="BJ310" s="65">
        <f t="shared" si="170"/>
        <v>-3149589.6618443998</v>
      </c>
      <c r="BK310" s="65">
        <f t="shared" ref="BK310:BT319" si="171">SUMIFS(BK$6:BK$205,$A$6:$A$205,$B310,$B$6:$B$205,$B$208)*SUMIFS(BK$6:BK$205,$A$6:$A$205,$B310,$B$6:$B$205,$B$237)/100</f>
        <v>-3243493.9191186</v>
      </c>
      <c r="BL310" s="65">
        <f t="shared" si="171"/>
        <v>-3222652.2806859598</v>
      </c>
      <c r="BM310" s="65">
        <f t="shared" si="171"/>
        <v>-3215583.9685927797</v>
      </c>
      <c r="BN310" s="65">
        <f t="shared" si="171"/>
        <v>-3196082.1683760001</v>
      </c>
      <c r="BO310" s="65">
        <f t="shared" si="171"/>
        <v>769619.46464927983</v>
      </c>
      <c r="BP310" s="65">
        <f t="shared" si="171"/>
        <v>768711.22692897008</v>
      </c>
      <c r="BQ310" s="65">
        <f t="shared" si="171"/>
        <v>770388.96289311012</v>
      </c>
      <c r="BR310" s="65">
        <f t="shared" si="171"/>
        <v>770406.99549588014</v>
      </c>
      <c r="BS310" s="65">
        <f t="shared" si="171"/>
        <v>773312.49479107989</v>
      </c>
      <c r="BT310" s="65">
        <f t="shared" si="171"/>
        <v>765263.53020510019</v>
      </c>
      <c r="BU310" s="65">
        <f t="shared" ref="BU310:CD319" si="172">SUMIFS(BU$6:BU$205,$A$6:$A$205,$B310,$B$6:$B$205,$B$208)*SUMIFS(BU$6:BU$205,$A$6:$A$205,$B310,$B$6:$B$205,$B$237)/100</f>
        <v>648096.81279503996</v>
      </c>
      <c r="BV310" s="65">
        <f t="shared" si="172"/>
        <v>643078.04605184007</v>
      </c>
      <c r="BW310" s="65">
        <f t="shared" si="172"/>
        <v>631339.17820323992</v>
      </c>
      <c r="BX310" s="65">
        <f t="shared" si="172"/>
        <v>645533.39816273004</v>
      </c>
      <c r="BY310" s="65">
        <f t="shared" si="172"/>
        <v>1428850.14938349</v>
      </c>
      <c r="BZ310" s="65">
        <f t="shared" si="172"/>
        <v>783275.21260044014</v>
      </c>
      <c r="CA310" s="65">
        <f t="shared" si="172"/>
        <v>789895.61208485009</v>
      </c>
      <c r="CB310" s="65">
        <f t="shared" si="172"/>
        <v>1142413.7516953198</v>
      </c>
      <c r="CC310" s="65">
        <f t="shared" si="172"/>
        <v>1437478.1742276</v>
      </c>
      <c r="CD310" s="65">
        <f t="shared" si="172"/>
        <v>1434722.2830814503</v>
      </c>
      <c r="CE310" s="65">
        <f t="shared" ref="CE310:CN319" si="173">SUMIFS(CE$6:CE$205,$A$6:$A$205,$B310,$B$6:$B$205,$B$208)*SUMIFS(CE$6:CE$205,$A$6:$A$205,$B310,$B$6:$B$205,$B$237)/100</f>
        <v>1430348.7831803998</v>
      </c>
      <c r="CF310" s="65">
        <f t="shared" si="173"/>
        <v>1433551.4754448801</v>
      </c>
      <c r="CG310" s="65">
        <f t="shared" si="173"/>
        <v>1436311.6482283399</v>
      </c>
      <c r="CH310" s="65">
        <f t="shared" si="173"/>
        <v>1436687.30125613</v>
      </c>
      <c r="CI310" s="65">
        <f t="shared" si="173"/>
        <v>1474804.1142010798</v>
      </c>
      <c r="CJ310" s="65">
        <f t="shared" si="173"/>
        <v>-670606.55438103992</v>
      </c>
      <c r="CK310" s="65">
        <f t="shared" si="173"/>
        <v>667811.9436943999</v>
      </c>
      <c r="CL310" s="65">
        <f t="shared" si="173"/>
        <v>699471.02150112006</v>
      </c>
      <c r="CM310" s="65">
        <f t="shared" si="173"/>
        <v>730995.70109580015</v>
      </c>
      <c r="CN310" s="65">
        <f t="shared" si="173"/>
        <v>-2285380.2129850998</v>
      </c>
      <c r="CO310" s="65">
        <f t="shared" ref="CO310:CX319" si="174">SUMIFS(CO$6:CO$205,$A$6:$A$205,$B310,$B$6:$B$205,$B$208)*SUMIFS(CO$6:CO$205,$A$6:$A$205,$B310,$B$6:$B$205,$B$237)/100</f>
        <v>-2192241.62333787</v>
      </c>
      <c r="CP310" s="65">
        <f t="shared" si="174"/>
        <v>-2556520.0690058996</v>
      </c>
      <c r="CQ310" s="65">
        <f t="shared" si="174"/>
        <v>-2523853.96971907</v>
      </c>
      <c r="CR310" s="65">
        <f t="shared" si="174"/>
        <v>-2535059.5042373999</v>
      </c>
      <c r="CS310" s="65">
        <f t="shared" si="174"/>
        <v>-2644601.1762822</v>
      </c>
      <c r="CT310" s="65">
        <f t="shared" si="174"/>
        <v>-2600354.17760152</v>
      </c>
      <c r="CU310" s="65">
        <f t="shared" si="174"/>
        <v>-2551044.0145320604</v>
      </c>
      <c r="CV310" s="65">
        <f t="shared" si="174"/>
        <v>-2510534.64499324</v>
      </c>
      <c r="CW310" s="65">
        <f t="shared" si="174"/>
        <v>-2469832.8171377401</v>
      </c>
      <c r="CX310" s="65">
        <f t="shared" si="174"/>
        <v>-2439778.21745126</v>
      </c>
      <c r="CY310" s="65">
        <f t="shared" ref="CY310:DH319" si="175">SUMIFS(CY$6:CY$205,$A$6:$A$205,$B310,$B$6:$B$205,$B$208)*SUMIFS(CY$6:CY$205,$A$6:$A$205,$B310,$B$6:$B$205,$B$237)/100</f>
        <v>-2025988.3772036999</v>
      </c>
      <c r="CZ310" s="65">
        <f t="shared" si="175"/>
        <v>-1970166.370411</v>
      </c>
      <c r="DA310" s="65">
        <f t="shared" si="175"/>
        <v>-1897031.9322026202</v>
      </c>
      <c r="DB310" s="65">
        <f t="shared" si="175"/>
        <v>-1850840.8707214799</v>
      </c>
      <c r="DC310" s="65">
        <f t="shared" si="175"/>
        <v>-1793146.22083576</v>
      </c>
      <c r="DD310" s="65">
        <f t="shared" si="175"/>
        <v>-1283957.0971953599</v>
      </c>
      <c r="DE310" s="65">
        <f t="shared" si="175"/>
        <v>-1237256.4616546801</v>
      </c>
      <c r="DF310" s="65">
        <f t="shared" si="175"/>
        <v>-1570923.1298175899</v>
      </c>
      <c r="DG310" s="65">
        <f t="shared" si="175"/>
        <v>-1823350.6511988598</v>
      </c>
      <c r="DH310" s="65">
        <f t="shared" si="175"/>
        <v>-1755861.5433792002</v>
      </c>
      <c r="DI310" s="65">
        <f t="shared" ref="DI310:DR319" si="176">SUMIFS(DI$6:DI$205,$A$6:$A$205,$B310,$B$6:$B$205,$B$208)*SUMIFS(DI$6:DI$205,$A$6:$A$205,$B310,$B$6:$B$205,$B$237)/100</f>
        <v>-1677871.7646541498</v>
      </c>
      <c r="DJ310" s="65">
        <f t="shared" si="176"/>
        <v>-1598152.43643779</v>
      </c>
      <c r="DK310" s="65">
        <f t="shared" si="176"/>
        <v>-1564148.1485303403</v>
      </c>
      <c r="DL310" s="65">
        <f t="shared" si="176"/>
        <v>-1537026.3035247</v>
      </c>
      <c r="DM310" s="65">
        <f t="shared" si="176"/>
        <v>-1562963.4103328402</v>
      </c>
      <c r="DN310" s="65">
        <f t="shared" si="176"/>
        <v>923069.93973887991</v>
      </c>
      <c r="DO310" s="65">
        <f t="shared" si="176"/>
        <v>-553136.90461457998</v>
      </c>
      <c r="DP310" s="65">
        <f t="shared" si="176"/>
        <v>-552481.48115621996</v>
      </c>
      <c r="DQ310" s="65">
        <f t="shared" si="176"/>
        <v>1025080.4677024399</v>
      </c>
      <c r="DR310" s="65">
        <f t="shared" si="176"/>
        <v>4295564.0110969599</v>
      </c>
      <c r="DS310" s="65">
        <f t="shared" ref="DS310:EB319" si="177">SUMIFS(DS$6:DS$205,$A$6:$A$205,$B310,$B$6:$B$205,$B$208)*SUMIFS(DS$6:DS$205,$A$6:$A$205,$B310,$B$6:$B$205,$B$237)/100</f>
        <v>4242733.3492257204</v>
      </c>
      <c r="DT310" s="65">
        <f t="shared" si="177"/>
        <v>4780767.66721032</v>
      </c>
      <c r="DU310" s="65">
        <f t="shared" si="177"/>
        <v>4771703.3650199603</v>
      </c>
      <c r="DV310" s="65">
        <f t="shared" si="177"/>
        <v>4772401.8848027997</v>
      </c>
      <c r="DW310" s="65">
        <f t="shared" si="177"/>
        <v>5003408.8728748802</v>
      </c>
      <c r="DX310" s="65">
        <f t="shared" si="177"/>
        <v>5003861.4242581194</v>
      </c>
      <c r="DY310" s="65">
        <f t="shared" si="177"/>
        <v>4992671.9145028507</v>
      </c>
      <c r="DZ310" s="65">
        <f t="shared" si="177"/>
        <v>4986222.1395119997</v>
      </c>
      <c r="EA310" s="65">
        <f t="shared" si="177"/>
        <v>4986445.3593062004</v>
      </c>
      <c r="EB310" s="65">
        <f t="shared" si="177"/>
        <v>4993619.3908954803</v>
      </c>
      <c r="EC310" s="65">
        <f t="shared" ref="EC310:EL319" si="178">SUMIFS(EC$6:EC$205,$A$6:$A$205,$B310,$B$6:$B$205,$B$208)*SUMIFS(EC$6:EC$205,$A$6:$A$205,$B310,$B$6:$B$205,$B$237)/100</f>
        <v>4512712.390723709</v>
      </c>
      <c r="ED310" s="65">
        <f t="shared" si="178"/>
        <v>4493017.0913417395</v>
      </c>
      <c r="EE310" s="65">
        <f t="shared" si="178"/>
        <v>4963082.1111155702</v>
      </c>
      <c r="EF310" s="65">
        <f t="shared" si="178"/>
        <v>3814970.6712918002</v>
      </c>
      <c r="EG310" s="65">
        <f t="shared" si="178"/>
        <v>3767291.0129228001</v>
      </c>
      <c r="EH310" s="65">
        <f t="shared" si="178"/>
        <v>3735838.3223912399</v>
      </c>
      <c r="EI310" s="65">
        <f t="shared" si="178"/>
        <v>3708176.9781597196</v>
      </c>
      <c r="EJ310" s="65">
        <f t="shared" si="178"/>
        <v>3660308.2423403994</v>
      </c>
      <c r="EK310" s="65">
        <f t="shared" si="178"/>
        <v>3352781.8326535602</v>
      </c>
      <c r="EL310" s="65">
        <f t="shared" si="178"/>
        <v>3310734.6207313393</v>
      </c>
      <c r="EM310" s="65">
        <f t="shared" ref="EM310:EV319" si="179">SUMIFS(EM$6:EM$205,$A$6:$A$205,$B310,$B$6:$B$205,$B$208)*SUMIFS(EM$6:EM$205,$A$6:$A$205,$B310,$B$6:$B$205,$B$237)/100</f>
        <v>3267474.8498344799</v>
      </c>
      <c r="EN310" s="65">
        <f t="shared" si="179"/>
        <v>3223334.9867354999</v>
      </c>
      <c r="EO310" s="65">
        <f t="shared" si="179"/>
        <v>3222902.2300966801</v>
      </c>
      <c r="EP310" s="65">
        <f t="shared" si="179"/>
        <v>3210392.6924667</v>
      </c>
      <c r="EQ310" s="65">
        <f t="shared" si="179"/>
        <v>3240542.8935548002</v>
      </c>
      <c r="ER310" s="65">
        <f t="shared" si="179"/>
        <v>3165537.1753635202</v>
      </c>
      <c r="ES310" s="65">
        <f t="shared" si="179"/>
        <v>3176678.91098664</v>
      </c>
      <c r="ET310" s="65">
        <f t="shared" si="179"/>
        <v>3104051.5070314393</v>
      </c>
      <c r="EU310" s="65">
        <f t="shared" si="179"/>
        <v>1847026.4760081</v>
      </c>
      <c r="EV310" s="65">
        <f t="shared" si="179"/>
        <v>2044665.5620220704</v>
      </c>
      <c r="EW310" s="65">
        <f t="shared" ref="EW310:FF319" si="180">SUMIFS(EW$6:EW$205,$A$6:$A$205,$B310,$B$6:$B$205,$B$208)*SUMIFS(EW$6:EW$205,$A$6:$A$205,$B310,$B$6:$B$205,$B$237)/100</f>
        <v>1240117.4391494601</v>
      </c>
      <c r="EX310" s="65">
        <f t="shared" si="180"/>
        <v>1167011.610417</v>
      </c>
      <c r="EY310" s="65">
        <f t="shared" si="180"/>
        <v>1226331.9477583198</v>
      </c>
      <c r="EZ310" s="65">
        <f t="shared" si="180"/>
        <v>1411719.2528498399</v>
      </c>
      <c r="FA310" s="65">
        <f t="shared" si="180"/>
        <v>1221379.49314583</v>
      </c>
      <c r="FB310" s="65">
        <f t="shared" si="180"/>
        <v>1203258.26946248</v>
      </c>
      <c r="FC310" s="65">
        <f t="shared" si="180"/>
        <v>1189461.65451513</v>
      </c>
      <c r="FD310" s="65">
        <f t="shared" si="180"/>
        <v>1171880.0252227499</v>
      </c>
      <c r="FE310" s="65">
        <f t="shared" si="180"/>
        <v>1158336.66807768</v>
      </c>
      <c r="FF310" s="65">
        <f t="shared" si="180"/>
        <v>1144449.8458120499</v>
      </c>
      <c r="FG310" s="65">
        <f t="shared" ref="FG310:FP319" si="181">SUMIFS(FG$6:FG$205,$A$6:$A$205,$B310,$B$6:$B$205,$B$208)*SUMIFS(FG$6:FG$205,$A$6:$A$205,$B310,$B$6:$B$205,$B$237)/100</f>
        <v>1163887.66057254</v>
      </c>
      <c r="FH310" s="65">
        <f t="shared" si="181"/>
        <v>1153281.9741452099</v>
      </c>
      <c r="FI310" s="65">
        <f t="shared" si="181"/>
        <v>765126.33915689995</v>
      </c>
      <c r="FJ310" s="65">
        <f t="shared" si="181"/>
        <v>787130.69319371996</v>
      </c>
      <c r="FK310" s="65">
        <f t="shared" si="181"/>
        <v>808330.67428426002</v>
      </c>
      <c r="FL310" s="65">
        <f t="shared" si="181"/>
        <v>836754.94653477997</v>
      </c>
      <c r="FM310" s="65">
        <f t="shared" si="181"/>
        <v>850892.04993734998</v>
      </c>
      <c r="FN310" s="65">
        <f t="shared" si="181"/>
        <v>863340.41092765005</v>
      </c>
      <c r="FO310" s="65">
        <f t="shared" si="181"/>
        <v>1132306.9177702002</v>
      </c>
      <c r="FP310" s="65">
        <f t="shared" si="181"/>
        <v>1152050.39172781</v>
      </c>
      <c r="FQ310" s="65">
        <f t="shared" ref="FQ310:GA319" si="182">SUMIFS(FQ$6:FQ$205,$A$6:$A$205,$B310,$B$6:$B$205,$B$208)*SUMIFS(FQ$6:FQ$205,$A$6:$A$205,$B310,$B$6:$B$205,$B$237)/100</f>
        <v>1162550.8572193498</v>
      </c>
      <c r="FR310" s="65">
        <f t="shared" si="182"/>
        <v>1175084.8529300101</v>
      </c>
      <c r="FS310" s="65">
        <f t="shared" si="182"/>
        <v>1177949.96504426</v>
      </c>
      <c r="FT310" s="65">
        <f t="shared" si="182"/>
        <v>1188947.0399768599</v>
      </c>
      <c r="FU310" s="65">
        <f t="shared" si="182"/>
        <v>1208497.7256559201</v>
      </c>
      <c r="FV310" s="65">
        <f t="shared" si="182"/>
        <v>1272067.25893456</v>
      </c>
      <c r="FW310" s="65">
        <f t="shared" si="182"/>
        <v>1301080.0326689901</v>
      </c>
      <c r="FX310" s="65">
        <f t="shared" si="182"/>
        <v>1344095.76768318</v>
      </c>
      <c r="FY310" s="65">
        <f t="shared" si="182"/>
        <v>1356523.8577935002</v>
      </c>
      <c r="FZ310" s="65">
        <f t="shared" si="182"/>
        <v>1363071.8814647999</v>
      </c>
      <c r="GA310" s="65">
        <f t="shared" si="182"/>
        <v>1878016.22166576</v>
      </c>
      <c r="GB310" s="65"/>
    </row>
    <row r="311" spans="2:184" x14ac:dyDescent="0.2">
      <c r="B311" s="29" t="s">
        <v>61</v>
      </c>
      <c r="C311" s="65">
        <f t="shared" si="165"/>
        <v>5065090.6030218396</v>
      </c>
      <c r="D311" s="65">
        <f t="shared" si="165"/>
        <v>5086378.1951134903</v>
      </c>
      <c r="E311" s="65">
        <f t="shared" si="165"/>
        <v>5108442.0034756502</v>
      </c>
      <c r="F311" s="65">
        <f t="shared" si="165"/>
        <v>5096975.9189452799</v>
      </c>
      <c r="G311" s="65">
        <f t="shared" si="165"/>
        <v>5084437.3302845098</v>
      </c>
      <c r="H311" s="65">
        <f t="shared" si="165"/>
        <v>5172732.9110009708</v>
      </c>
      <c r="I311" s="65">
        <f t="shared" si="165"/>
        <v>5224386.7754135197</v>
      </c>
      <c r="J311" s="65">
        <f t="shared" si="165"/>
        <v>5145082.4534873702</v>
      </c>
      <c r="K311" s="65">
        <f t="shared" si="165"/>
        <v>43965950.468767881</v>
      </c>
      <c r="L311" s="65">
        <f t="shared" si="165"/>
        <v>39606605.837834001</v>
      </c>
      <c r="M311" s="65">
        <f t="shared" si="166"/>
        <v>26200258.6579368</v>
      </c>
      <c r="N311" s="65">
        <f t="shared" si="166"/>
        <v>41848924.825612381</v>
      </c>
      <c r="O311" s="65">
        <f t="shared" si="166"/>
        <v>41736219.740664221</v>
      </c>
      <c r="P311" s="65">
        <f t="shared" si="166"/>
        <v>41608072.813901231</v>
      </c>
      <c r="Q311" s="65">
        <f t="shared" si="166"/>
        <v>22104651.271482002</v>
      </c>
      <c r="R311" s="65">
        <f t="shared" si="166"/>
        <v>24328314.462562241</v>
      </c>
      <c r="S311" s="65">
        <f t="shared" si="166"/>
        <v>25233286.826994766</v>
      </c>
      <c r="T311" s="65">
        <f t="shared" si="166"/>
        <v>24997117.35875598</v>
      </c>
      <c r="U311" s="65">
        <f t="shared" si="166"/>
        <v>19015108.55284911</v>
      </c>
      <c r="V311" s="65">
        <f t="shared" si="166"/>
        <v>18920003.707733702</v>
      </c>
      <c r="W311" s="65">
        <f t="shared" si="167"/>
        <v>18914797.358508751</v>
      </c>
      <c r="X311" s="65">
        <f t="shared" si="167"/>
        <v>16211266.441623747</v>
      </c>
      <c r="Y311" s="65">
        <f t="shared" si="167"/>
        <v>16258802.034571642</v>
      </c>
      <c r="Z311" s="65">
        <f t="shared" si="167"/>
        <v>16315843.1076685</v>
      </c>
      <c r="AA311" s="65">
        <f t="shared" si="167"/>
        <v>16108205.765778638</v>
      </c>
      <c r="AB311" s="65">
        <f t="shared" si="167"/>
        <v>14613689.81649564</v>
      </c>
      <c r="AC311" s="65">
        <f t="shared" si="167"/>
        <v>15687751.159527296</v>
      </c>
      <c r="AD311" s="65">
        <f t="shared" si="167"/>
        <v>15543418.555637099</v>
      </c>
      <c r="AE311" s="65">
        <f t="shared" si="167"/>
        <v>15891881.817333601</v>
      </c>
      <c r="AF311" s="65">
        <f t="shared" si="167"/>
        <v>12171672.356750749</v>
      </c>
      <c r="AG311" s="65">
        <f t="shared" si="168"/>
        <v>17495132.385323521</v>
      </c>
      <c r="AH311" s="65">
        <f t="shared" si="168"/>
        <v>17275009.851946801</v>
      </c>
      <c r="AI311" s="65">
        <f t="shared" si="168"/>
        <v>17097095.056930076</v>
      </c>
      <c r="AJ311" s="65">
        <f t="shared" si="168"/>
        <v>17029869.569689598</v>
      </c>
      <c r="AK311" s="65">
        <f t="shared" si="168"/>
        <v>16903517.488480233</v>
      </c>
      <c r="AL311" s="65">
        <f t="shared" si="168"/>
        <v>16809432.229571637</v>
      </c>
      <c r="AM311" s="65">
        <f t="shared" si="168"/>
        <v>16669366.518011041</v>
      </c>
      <c r="AN311" s="65">
        <f t="shared" si="168"/>
        <v>16528967.494153382</v>
      </c>
      <c r="AO311" s="65">
        <f t="shared" si="168"/>
        <v>16560940.869638801</v>
      </c>
      <c r="AP311" s="65">
        <f t="shared" si="168"/>
        <v>-3877343.0424328502</v>
      </c>
      <c r="AQ311" s="65">
        <f t="shared" si="169"/>
        <v>-3603453.04746015</v>
      </c>
      <c r="AR311" s="65">
        <f t="shared" si="169"/>
        <v>-3410930.3034589998</v>
      </c>
      <c r="AS311" s="65">
        <f t="shared" si="169"/>
        <v>-3270390.7497234303</v>
      </c>
      <c r="AT311" s="65">
        <f t="shared" si="169"/>
        <v>-3094848.3105612397</v>
      </c>
      <c r="AU311" s="65">
        <f t="shared" si="169"/>
        <v>-2919403.1282107495</v>
      </c>
      <c r="AV311" s="65">
        <f t="shared" si="169"/>
        <v>-2767711.8576671998</v>
      </c>
      <c r="AW311" s="65">
        <f t="shared" si="169"/>
        <v>-2613979.8516757204</v>
      </c>
      <c r="AX311" s="65">
        <f t="shared" si="169"/>
        <v>-2512081.8721497497</v>
      </c>
      <c r="AY311" s="65">
        <f t="shared" si="169"/>
        <v>2861472.0361033203</v>
      </c>
      <c r="AZ311" s="65">
        <f t="shared" si="169"/>
        <v>4001192.4925307506</v>
      </c>
      <c r="BA311" s="65">
        <f t="shared" si="170"/>
        <v>4174471.2262845905</v>
      </c>
      <c r="BB311" s="65">
        <f t="shared" si="170"/>
        <v>4317655.7364171604</v>
      </c>
      <c r="BC311" s="65">
        <f t="shared" si="170"/>
        <v>4409026.7609247295</v>
      </c>
      <c r="BD311" s="65">
        <f t="shared" si="170"/>
        <v>4517654.8332286803</v>
      </c>
      <c r="BE311" s="65">
        <f t="shared" si="170"/>
        <v>4746697.6377014695</v>
      </c>
      <c r="BF311" s="65">
        <f t="shared" si="170"/>
        <v>4882762.2396865003</v>
      </c>
      <c r="BG311" s="65">
        <f t="shared" si="170"/>
        <v>3892314.1971959691</v>
      </c>
      <c r="BH311" s="65">
        <f t="shared" si="170"/>
        <v>4062609.1983674997</v>
      </c>
      <c r="BI311" s="65">
        <f t="shared" si="170"/>
        <v>3678001.4584885002</v>
      </c>
      <c r="BJ311" s="65">
        <f t="shared" si="170"/>
        <v>7258089.7253387496</v>
      </c>
      <c r="BK311" s="65">
        <f t="shared" si="171"/>
        <v>2131240.5629895302</v>
      </c>
      <c r="BL311" s="65">
        <f t="shared" si="171"/>
        <v>2270272.4456067001</v>
      </c>
      <c r="BM311" s="65">
        <f t="shared" si="171"/>
        <v>2405013.0394560797</v>
      </c>
      <c r="BN311" s="65">
        <f t="shared" si="171"/>
        <v>2645806.6045635701</v>
      </c>
      <c r="BO311" s="65">
        <f t="shared" si="171"/>
        <v>2774236.2480375599</v>
      </c>
      <c r="BP311" s="65">
        <f t="shared" si="171"/>
        <v>2882021.0294578997</v>
      </c>
      <c r="BQ311" s="65">
        <f t="shared" si="171"/>
        <v>2977158.6296947803</v>
      </c>
      <c r="BR311" s="65">
        <f t="shared" si="171"/>
        <v>3069399.4805475003</v>
      </c>
      <c r="BS311" s="65">
        <f t="shared" si="171"/>
        <v>-25913562.090267841</v>
      </c>
      <c r="BT311" s="65">
        <f t="shared" si="171"/>
        <v>-16224379.806072101</v>
      </c>
      <c r="BU311" s="65">
        <f t="shared" si="172"/>
        <v>4426324.5359070003</v>
      </c>
      <c r="BV311" s="65">
        <f t="shared" si="172"/>
        <v>4408312.47912696</v>
      </c>
      <c r="BW311" s="65">
        <f t="shared" si="172"/>
        <v>4397925.03240065</v>
      </c>
      <c r="BX311" s="65">
        <f t="shared" si="172"/>
        <v>4365588.3644953594</v>
      </c>
      <c r="BY311" s="65">
        <f t="shared" si="172"/>
        <v>4333763.2650681594</v>
      </c>
      <c r="BZ311" s="65">
        <f t="shared" si="172"/>
        <v>4141516.8948959406</v>
      </c>
      <c r="CA311" s="65">
        <f t="shared" si="172"/>
        <v>4157163.1690857396</v>
      </c>
      <c r="CB311" s="65">
        <f t="shared" si="172"/>
        <v>4228173.8074297793</v>
      </c>
      <c r="CC311" s="65">
        <f t="shared" si="172"/>
        <v>4198060.7730159098</v>
      </c>
      <c r="CD311" s="65">
        <f t="shared" si="172"/>
        <v>3322149.4233417599</v>
      </c>
      <c r="CE311" s="65">
        <f t="shared" si="173"/>
        <v>3294026.5951561797</v>
      </c>
      <c r="CF311" s="65">
        <f t="shared" si="173"/>
        <v>3267162.77314108</v>
      </c>
      <c r="CG311" s="65">
        <f t="shared" si="173"/>
        <v>3281451.1942065</v>
      </c>
      <c r="CH311" s="65">
        <f t="shared" si="173"/>
        <v>3282639.4746978194</v>
      </c>
      <c r="CI311" s="65">
        <f t="shared" si="173"/>
        <v>42029049.303975999</v>
      </c>
      <c r="CJ311" s="65">
        <f t="shared" si="173"/>
        <v>16052488.217822561</v>
      </c>
      <c r="CK311" s="65">
        <f t="shared" si="173"/>
        <v>13314015.862027209</v>
      </c>
      <c r="CL311" s="65">
        <f t="shared" si="173"/>
        <v>13285046.116492331</v>
      </c>
      <c r="CM311" s="65">
        <f t="shared" si="173"/>
        <v>13256065.659151819</v>
      </c>
      <c r="CN311" s="65">
        <f t="shared" si="173"/>
        <v>13234591.633160081</v>
      </c>
      <c r="CO311" s="65">
        <f t="shared" si="174"/>
        <v>13166257.40058152</v>
      </c>
      <c r="CP311" s="65">
        <f t="shared" si="174"/>
        <v>13145060.651558219</v>
      </c>
      <c r="CQ311" s="65">
        <f t="shared" si="174"/>
        <v>13167421.590262201</v>
      </c>
      <c r="CR311" s="65">
        <f t="shared" si="174"/>
        <v>12826132.367460022</v>
      </c>
      <c r="CS311" s="65">
        <f t="shared" si="174"/>
        <v>12784017.786274681</v>
      </c>
      <c r="CT311" s="65">
        <f t="shared" si="174"/>
        <v>12756599.707239</v>
      </c>
      <c r="CU311" s="65">
        <f t="shared" si="174"/>
        <v>12838078.141147198</v>
      </c>
      <c r="CV311" s="65">
        <f t="shared" si="174"/>
        <v>12864198.599031221</v>
      </c>
      <c r="CW311" s="65">
        <f t="shared" si="174"/>
        <v>47372544.902641922</v>
      </c>
      <c r="CX311" s="65">
        <f t="shared" si="174"/>
        <v>34061132.965344131</v>
      </c>
      <c r="CY311" s="65">
        <f t="shared" si="175"/>
        <v>11281558.657111468</v>
      </c>
      <c r="CZ311" s="65">
        <f t="shared" si="175"/>
        <v>11256859.983484799</v>
      </c>
      <c r="DA311" s="65">
        <f t="shared" si="175"/>
        <v>11230753.18242624</v>
      </c>
      <c r="DB311" s="65">
        <f t="shared" si="175"/>
        <v>11291733.505453171</v>
      </c>
      <c r="DC311" s="65">
        <f t="shared" si="175"/>
        <v>11315560.941524319</v>
      </c>
      <c r="DD311" s="65">
        <f t="shared" si="175"/>
        <v>10076490.731778659</v>
      </c>
      <c r="DE311" s="65">
        <f t="shared" si="175"/>
        <v>10099524.11884472</v>
      </c>
      <c r="DF311" s="65">
        <f t="shared" si="175"/>
        <v>10081815.410710979</v>
      </c>
      <c r="DG311" s="65">
        <f t="shared" si="175"/>
        <v>10063482.877195202</v>
      </c>
      <c r="DH311" s="65">
        <f t="shared" si="175"/>
        <v>10045305.63479016</v>
      </c>
      <c r="DI311" s="65">
        <f t="shared" si="176"/>
        <v>10127935.35444843</v>
      </c>
      <c r="DJ311" s="65">
        <f t="shared" si="176"/>
        <v>9203858.2634086497</v>
      </c>
      <c r="DK311" s="65">
        <f t="shared" si="176"/>
        <v>9195868.5441717505</v>
      </c>
      <c r="DL311" s="65">
        <f t="shared" si="176"/>
        <v>1127180.6174971999</v>
      </c>
      <c r="DM311" s="65">
        <f t="shared" si="176"/>
        <v>-16240023.0257852</v>
      </c>
      <c r="DN311" s="65">
        <f t="shared" si="176"/>
        <v>4465695.6914453991</v>
      </c>
      <c r="DO311" s="65">
        <f t="shared" si="176"/>
        <v>7000252.9162403503</v>
      </c>
      <c r="DP311" s="65">
        <f t="shared" si="176"/>
        <v>7077953.9564159997</v>
      </c>
      <c r="DQ311" s="65">
        <f t="shared" si="176"/>
        <v>6909794.2975353589</v>
      </c>
      <c r="DR311" s="65">
        <f t="shared" si="176"/>
        <v>6804383.117934539</v>
      </c>
      <c r="DS311" s="65">
        <f t="shared" si="177"/>
        <v>6874271.5272045908</v>
      </c>
      <c r="DT311" s="65">
        <f t="shared" si="177"/>
        <v>6958555.5556414798</v>
      </c>
      <c r="DU311" s="65">
        <f t="shared" si="177"/>
        <v>6937808.2850934407</v>
      </c>
      <c r="DV311" s="65">
        <f t="shared" si="177"/>
        <v>6916435.3574139988</v>
      </c>
      <c r="DW311" s="65">
        <f t="shared" si="177"/>
        <v>6073356.6222111108</v>
      </c>
      <c r="DX311" s="65">
        <f t="shared" si="177"/>
        <v>6096040.8337732805</v>
      </c>
      <c r="DY311" s="65">
        <f t="shared" si="177"/>
        <v>6053157.2703102203</v>
      </c>
      <c r="DZ311" s="65">
        <f t="shared" si="177"/>
        <v>6053858.3761577997</v>
      </c>
      <c r="EA311" s="65">
        <f t="shared" si="177"/>
        <v>6230163.1487277588</v>
      </c>
      <c r="EB311" s="65">
        <f t="shared" si="177"/>
        <v>6377709.9467835594</v>
      </c>
      <c r="EC311" s="65">
        <f t="shared" si="178"/>
        <v>6347837.95490616</v>
      </c>
      <c r="ED311" s="65">
        <f t="shared" si="178"/>
        <v>6390813.7792688813</v>
      </c>
      <c r="EE311" s="65">
        <f t="shared" si="178"/>
        <v>6451118.3734395001</v>
      </c>
      <c r="EF311" s="65">
        <f t="shared" si="178"/>
        <v>6417985.0886340598</v>
      </c>
      <c r="EG311" s="65">
        <f t="shared" si="178"/>
        <v>7865597.03299376</v>
      </c>
      <c r="EH311" s="65">
        <f t="shared" si="178"/>
        <v>9079880.9577933606</v>
      </c>
      <c r="EI311" s="65">
        <f t="shared" si="178"/>
        <v>9050646.7335484512</v>
      </c>
      <c r="EJ311" s="65">
        <f t="shared" si="178"/>
        <v>9041960.091960432</v>
      </c>
      <c r="EK311" s="65">
        <f t="shared" si="178"/>
        <v>9059152.6283417605</v>
      </c>
      <c r="EL311" s="65">
        <f t="shared" si="178"/>
        <v>9073261.6998183001</v>
      </c>
      <c r="EM311" s="65">
        <f t="shared" si="179"/>
        <v>9006075.9682098404</v>
      </c>
      <c r="EN311" s="65">
        <f t="shared" si="179"/>
        <v>9995189.8137933612</v>
      </c>
      <c r="EO311" s="65">
        <f t="shared" si="179"/>
        <v>9983645.8243606202</v>
      </c>
      <c r="EP311" s="65">
        <f t="shared" si="179"/>
        <v>18968813.44942221</v>
      </c>
      <c r="EQ311" s="65">
        <f t="shared" si="179"/>
        <v>1380355.0493043</v>
      </c>
      <c r="ER311" s="65">
        <f t="shared" si="179"/>
        <v>1461987.0086798999</v>
      </c>
      <c r="ES311" s="65">
        <f t="shared" si="179"/>
        <v>1499318.9478657001</v>
      </c>
      <c r="ET311" s="65">
        <f t="shared" si="179"/>
        <v>1454423.273662</v>
      </c>
      <c r="EU311" s="65">
        <f t="shared" si="179"/>
        <v>1661589.0033202402</v>
      </c>
      <c r="EV311" s="65">
        <f t="shared" si="179"/>
        <v>1738155.9908370802</v>
      </c>
      <c r="EW311" s="65">
        <f t="shared" si="180"/>
        <v>1768633.1745119998</v>
      </c>
      <c r="EX311" s="65">
        <f t="shared" si="180"/>
        <v>1708864.7861000001</v>
      </c>
      <c r="EY311" s="65">
        <f t="shared" si="180"/>
        <v>1760496.06340015</v>
      </c>
      <c r="EZ311" s="65">
        <f t="shared" si="180"/>
        <v>1790370.0059885001</v>
      </c>
      <c r="FA311" s="65">
        <f t="shared" si="180"/>
        <v>2797585.7147565596</v>
      </c>
      <c r="FB311" s="65">
        <f t="shared" si="180"/>
        <v>2617059.3490267601</v>
      </c>
      <c r="FC311" s="65">
        <f t="shared" si="180"/>
        <v>2632651.7229774999</v>
      </c>
      <c r="FD311" s="65">
        <f t="shared" si="180"/>
        <v>2613945.54641958</v>
      </c>
      <c r="FE311" s="65">
        <f t="shared" si="180"/>
        <v>2582319.2251332002</v>
      </c>
      <c r="FF311" s="65">
        <f t="shared" si="180"/>
        <v>2677830.4412893001</v>
      </c>
      <c r="FG311" s="65">
        <f t="shared" si="181"/>
        <v>2724556.8853496606</v>
      </c>
      <c r="FH311" s="65">
        <f t="shared" si="181"/>
        <v>2712346.5916149002</v>
      </c>
      <c r="FI311" s="65">
        <f t="shared" si="181"/>
        <v>2728916.0247383993</v>
      </c>
      <c r="FJ311" s="65">
        <f t="shared" si="181"/>
        <v>2740644.3167435802</v>
      </c>
      <c r="FK311" s="65">
        <f t="shared" si="181"/>
        <v>1666724.0489445</v>
      </c>
      <c r="FL311" s="65">
        <f t="shared" si="181"/>
        <v>1654149.58076655</v>
      </c>
      <c r="FM311" s="65">
        <f t="shared" si="181"/>
        <v>1755987.36198336</v>
      </c>
      <c r="FN311" s="65">
        <f t="shared" si="181"/>
        <v>1797981.07542606</v>
      </c>
      <c r="FO311" s="65">
        <f t="shared" si="181"/>
        <v>1839313.9999910102</v>
      </c>
      <c r="FP311" s="65">
        <f t="shared" si="181"/>
        <v>1825696.2925381202</v>
      </c>
      <c r="FQ311" s="65">
        <f t="shared" si="182"/>
        <v>1880941.60272328</v>
      </c>
      <c r="FR311" s="65">
        <f t="shared" si="182"/>
        <v>1879535.6617712402</v>
      </c>
      <c r="FS311" s="65">
        <f t="shared" si="182"/>
        <v>1877772.40347991</v>
      </c>
      <c r="FT311" s="65">
        <f t="shared" si="182"/>
        <v>2158199.6009432403</v>
      </c>
      <c r="FU311" s="65">
        <f t="shared" si="182"/>
        <v>1965994.83821184</v>
      </c>
      <c r="FV311" s="65">
        <f t="shared" si="182"/>
        <v>2604098.5191875999</v>
      </c>
      <c r="FW311" s="65">
        <f t="shared" si="182"/>
        <v>2614099.3482941301</v>
      </c>
      <c r="FX311" s="65">
        <f t="shared" si="182"/>
        <v>2623608.3078965102</v>
      </c>
      <c r="FY311" s="65">
        <f t="shared" si="182"/>
        <v>2590074.4983951505</v>
      </c>
      <c r="FZ311" s="65">
        <f t="shared" si="182"/>
        <v>2556179.9000595002</v>
      </c>
      <c r="GA311" s="65">
        <f t="shared" si="182"/>
        <v>2654905.1760775801</v>
      </c>
      <c r="GB311" s="65"/>
    </row>
    <row r="312" spans="2:184" x14ac:dyDescent="0.2">
      <c r="B312" s="40" t="s">
        <v>85</v>
      </c>
      <c r="C312" s="65">
        <f t="shared" si="165"/>
        <v>5662044.2043132</v>
      </c>
      <c r="D312" s="65">
        <f t="shared" si="165"/>
        <v>5671096.11363775</v>
      </c>
      <c r="E312" s="65">
        <f t="shared" si="165"/>
        <v>5857824.2130551096</v>
      </c>
      <c r="F312" s="65">
        <f t="shared" si="165"/>
        <v>5838047.6636470398</v>
      </c>
      <c r="G312" s="65">
        <f t="shared" si="165"/>
        <v>5814790.1729635503</v>
      </c>
      <c r="H312" s="65">
        <f t="shared" si="165"/>
        <v>5863810.2506689997</v>
      </c>
      <c r="I312" s="65">
        <f t="shared" si="165"/>
        <v>6159427.9090038408</v>
      </c>
      <c r="J312" s="65">
        <f t="shared" si="165"/>
        <v>6099507.58951334</v>
      </c>
      <c r="K312" s="65">
        <f t="shared" si="165"/>
        <v>6086548.5991950603</v>
      </c>
      <c r="L312" s="65">
        <f t="shared" si="165"/>
        <v>6116784.3373354496</v>
      </c>
      <c r="M312" s="65">
        <f t="shared" si="166"/>
        <v>6053106.3658974096</v>
      </c>
      <c r="N312" s="65">
        <f t="shared" si="166"/>
        <v>5956459.0968750501</v>
      </c>
      <c r="O312" s="65">
        <f t="shared" si="166"/>
        <v>5980292.2812703596</v>
      </c>
      <c r="P312" s="65">
        <f t="shared" si="166"/>
        <v>5983398.4355723998</v>
      </c>
      <c r="Q312" s="65">
        <f t="shared" si="166"/>
        <v>5728468.0953335091</v>
      </c>
      <c r="R312" s="65">
        <f t="shared" si="166"/>
        <v>5608274.2082231399</v>
      </c>
      <c r="S312" s="65">
        <f t="shared" si="166"/>
        <v>5639028.5149632003</v>
      </c>
      <c r="T312" s="65">
        <f t="shared" si="166"/>
        <v>5669995.0849529803</v>
      </c>
      <c r="U312" s="65">
        <f t="shared" si="166"/>
        <v>5625433.9126103995</v>
      </c>
      <c r="V312" s="65">
        <f t="shared" si="166"/>
        <v>5689765.7492168704</v>
      </c>
      <c r="W312" s="65">
        <f t="shared" si="167"/>
        <v>5704263.0877128001</v>
      </c>
      <c r="X312" s="65">
        <f t="shared" si="167"/>
        <v>5599437.6238879394</v>
      </c>
      <c r="Y312" s="65">
        <f t="shared" si="167"/>
        <v>5630197.7220967999</v>
      </c>
      <c r="Z312" s="65">
        <f t="shared" si="167"/>
        <v>5674667.9885150399</v>
      </c>
      <c r="AA312" s="65">
        <f t="shared" si="167"/>
        <v>5633722.9177477797</v>
      </c>
      <c r="AB312" s="65">
        <f t="shared" si="167"/>
        <v>5559871.2548807003</v>
      </c>
      <c r="AC312" s="65">
        <f t="shared" si="167"/>
        <v>6075914.22163908</v>
      </c>
      <c r="AD312" s="65">
        <f t="shared" si="167"/>
        <v>6124745.9038348803</v>
      </c>
      <c r="AE312" s="65">
        <f t="shared" si="167"/>
        <v>6063612.2946988996</v>
      </c>
      <c r="AF312" s="65">
        <f t="shared" si="167"/>
        <v>6079055.7161154794</v>
      </c>
      <c r="AG312" s="65">
        <f t="shared" si="168"/>
        <v>5847348.2334898794</v>
      </c>
      <c r="AH312" s="65">
        <f t="shared" si="168"/>
        <v>5815548.7102825306</v>
      </c>
      <c r="AI312" s="65">
        <f t="shared" si="168"/>
        <v>5792076.0744024804</v>
      </c>
      <c r="AJ312" s="65">
        <f t="shared" si="168"/>
        <v>6109056.1610138407</v>
      </c>
      <c r="AK312" s="65">
        <f t="shared" si="168"/>
        <v>6115397.9688848201</v>
      </c>
      <c r="AL312" s="65">
        <f t="shared" si="168"/>
        <v>6075684.5751719</v>
      </c>
      <c r="AM312" s="65">
        <f t="shared" si="168"/>
        <v>6077666.93801321</v>
      </c>
      <c r="AN312" s="65">
        <f t="shared" si="168"/>
        <v>6073400.3506900799</v>
      </c>
      <c r="AO312" s="65">
        <f t="shared" si="168"/>
        <v>6080889.3089106502</v>
      </c>
      <c r="AP312" s="65">
        <f t="shared" si="168"/>
        <v>6072640.7973105004</v>
      </c>
      <c r="AQ312" s="65">
        <f t="shared" si="169"/>
        <v>6182311.7123819999</v>
      </c>
      <c r="AR312" s="65">
        <f t="shared" si="169"/>
        <v>6247120.6370124491</v>
      </c>
      <c r="AS312" s="65">
        <f t="shared" si="169"/>
        <v>6182341.1327514099</v>
      </c>
      <c r="AT312" s="65">
        <f t="shared" si="169"/>
        <v>6479250.6529224301</v>
      </c>
      <c r="AU312" s="65">
        <f t="shared" si="169"/>
        <v>6599752.3397926008</v>
      </c>
      <c r="AV312" s="65">
        <f t="shared" si="169"/>
        <v>6584949.3921355493</v>
      </c>
      <c r="AW312" s="65">
        <f t="shared" si="169"/>
        <v>6532717.4999257196</v>
      </c>
      <c r="AX312" s="65">
        <f t="shared" si="169"/>
        <v>6591614.8080918202</v>
      </c>
      <c r="AY312" s="65">
        <f t="shared" si="169"/>
        <v>6619880.7335430002</v>
      </c>
      <c r="AZ312" s="65">
        <f t="shared" si="169"/>
        <v>6586417.2812875202</v>
      </c>
      <c r="BA312" s="65">
        <f t="shared" si="170"/>
        <v>6573780.9071502713</v>
      </c>
      <c r="BB312" s="65">
        <f t="shared" si="170"/>
        <v>6575979.7696244391</v>
      </c>
      <c r="BC312" s="65">
        <f t="shared" si="170"/>
        <v>6518693.7599327993</v>
      </c>
      <c r="BD312" s="65">
        <f t="shared" si="170"/>
        <v>6518111.5631654402</v>
      </c>
      <c r="BE312" s="65">
        <f t="shared" si="170"/>
        <v>6548919.5800100397</v>
      </c>
      <c r="BF312" s="65">
        <f t="shared" si="170"/>
        <v>6553594.9743389999</v>
      </c>
      <c r="BG312" s="65">
        <f t="shared" si="170"/>
        <v>6012393.3010177193</v>
      </c>
      <c r="BH312" s="65">
        <f t="shared" si="170"/>
        <v>5963843.8127755104</v>
      </c>
      <c r="BI312" s="65">
        <f t="shared" si="170"/>
        <v>5718186.7856091009</v>
      </c>
      <c r="BJ312" s="65">
        <f t="shared" si="170"/>
        <v>5676018.64135761</v>
      </c>
      <c r="BK312" s="65">
        <f t="shared" si="171"/>
        <v>5642933.8866870692</v>
      </c>
      <c r="BL312" s="65">
        <f t="shared" si="171"/>
        <v>5662889.2371812603</v>
      </c>
      <c r="BM312" s="65">
        <f t="shared" si="171"/>
        <v>5683212.3544175001</v>
      </c>
      <c r="BN312" s="65">
        <f t="shared" si="171"/>
        <v>5711470.6848368002</v>
      </c>
      <c r="BO312" s="65">
        <f t="shared" si="171"/>
        <v>5728354.3023045994</v>
      </c>
      <c r="BP312" s="65">
        <f t="shared" si="171"/>
        <v>5742061.4651454389</v>
      </c>
      <c r="BQ312" s="65">
        <f t="shared" si="171"/>
        <v>5739785.1769668795</v>
      </c>
      <c r="BR312" s="65">
        <f t="shared" si="171"/>
        <v>5746630.4935852401</v>
      </c>
      <c r="BS312" s="65">
        <f t="shared" si="171"/>
        <v>6044601.4151370004</v>
      </c>
      <c r="BT312" s="65">
        <f t="shared" si="171"/>
        <v>6054558.9929472003</v>
      </c>
      <c r="BU312" s="65">
        <f t="shared" si="172"/>
        <v>5995780.1340228794</v>
      </c>
      <c r="BV312" s="65">
        <f t="shared" si="172"/>
        <v>5996157.0245738709</v>
      </c>
      <c r="BW312" s="65">
        <f t="shared" si="172"/>
        <v>6007816.9016849902</v>
      </c>
      <c r="BX312" s="65">
        <f t="shared" si="172"/>
        <v>5708247.7913570199</v>
      </c>
      <c r="BY312" s="65">
        <f t="shared" si="172"/>
        <v>5645050.8577209599</v>
      </c>
      <c r="BZ312" s="65">
        <f t="shared" si="172"/>
        <v>5696912.2351379991</v>
      </c>
      <c r="CA312" s="65">
        <f t="shared" si="172"/>
        <v>5626615.0127299996</v>
      </c>
      <c r="CB312" s="65">
        <f t="shared" si="172"/>
        <v>5594189.9779297998</v>
      </c>
      <c r="CC312" s="65">
        <f t="shared" si="172"/>
        <v>5576975.9846013607</v>
      </c>
      <c r="CD312" s="65">
        <f t="shared" si="172"/>
        <v>5574051.84751104</v>
      </c>
      <c r="CE312" s="65">
        <f t="shared" si="173"/>
        <v>5604331.9488037396</v>
      </c>
      <c r="CF312" s="65">
        <f t="shared" si="173"/>
        <v>5602659.6172542609</v>
      </c>
      <c r="CG312" s="65">
        <f t="shared" si="173"/>
        <v>5646029.2659446206</v>
      </c>
      <c r="CH312" s="65">
        <f t="shared" si="173"/>
        <v>5847296.9229848199</v>
      </c>
      <c r="CI312" s="65">
        <f t="shared" si="173"/>
        <v>5816100.5506636202</v>
      </c>
      <c r="CJ312" s="65">
        <f t="shared" si="173"/>
        <v>5789527.0665882993</v>
      </c>
      <c r="CK312" s="65">
        <f t="shared" si="173"/>
        <v>5794643.9380783793</v>
      </c>
      <c r="CL312" s="65">
        <f t="shared" si="173"/>
        <v>5833681.2696083197</v>
      </c>
      <c r="CM312" s="65">
        <f t="shared" si="173"/>
        <v>5801711.9411510099</v>
      </c>
      <c r="CN312" s="65">
        <f t="shared" si="173"/>
        <v>5636798.5819005501</v>
      </c>
      <c r="CO312" s="65">
        <f t="shared" si="174"/>
        <v>5623440.5121965995</v>
      </c>
      <c r="CP312" s="65">
        <f t="shared" si="174"/>
        <v>5831297.9592950502</v>
      </c>
      <c r="CQ312" s="65">
        <f t="shared" si="174"/>
        <v>5839400.4298069999</v>
      </c>
      <c r="CR312" s="65">
        <f t="shared" si="174"/>
        <v>5790713.1869098702</v>
      </c>
      <c r="CS312" s="65">
        <f t="shared" si="174"/>
        <v>5766640.3724075994</v>
      </c>
      <c r="CT312" s="65">
        <f t="shared" si="174"/>
        <v>5738818.1505029202</v>
      </c>
      <c r="CU312" s="65">
        <f t="shared" si="174"/>
        <v>5792985.2739616008</v>
      </c>
      <c r="CV312" s="65">
        <f t="shared" si="174"/>
        <v>5574064.9773260793</v>
      </c>
      <c r="CW312" s="65">
        <f t="shared" si="174"/>
        <v>5558246.3574644001</v>
      </c>
      <c r="CX312" s="65">
        <f t="shared" si="174"/>
        <v>5560579.8619350009</v>
      </c>
      <c r="CY312" s="65">
        <f t="shared" si="175"/>
        <v>5563289.4792550802</v>
      </c>
      <c r="CZ312" s="65">
        <f t="shared" si="175"/>
        <v>5538644.5539423609</v>
      </c>
      <c r="DA312" s="65">
        <f t="shared" si="175"/>
        <v>5513060.1891317293</v>
      </c>
      <c r="DB312" s="65">
        <f t="shared" si="175"/>
        <v>5741696.0206174795</v>
      </c>
      <c r="DC312" s="65">
        <f t="shared" si="175"/>
        <v>5747877.7415857203</v>
      </c>
      <c r="DD312" s="65">
        <f t="shared" si="175"/>
        <v>5710247.2869388796</v>
      </c>
      <c r="DE312" s="65">
        <f t="shared" si="175"/>
        <v>5725320.8560397299</v>
      </c>
      <c r="DF312" s="65">
        <f t="shared" si="175"/>
        <v>5702492.3384625008</v>
      </c>
      <c r="DG312" s="65">
        <f t="shared" si="175"/>
        <v>5698447.5279900003</v>
      </c>
      <c r="DH312" s="65">
        <f t="shared" si="175"/>
        <v>5698125.2771335198</v>
      </c>
      <c r="DI312" s="65">
        <f t="shared" si="176"/>
        <v>5759402.1681077192</v>
      </c>
      <c r="DJ312" s="65">
        <f t="shared" si="176"/>
        <v>5789969.0047022402</v>
      </c>
      <c r="DK312" s="65">
        <f t="shared" si="176"/>
        <v>5768138.8700671997</v>
      </c>
      <c r="DL312" s="65">
        <f t="shared" si="176"/>
        <v>5957103.9615591895</v>
      </c>
      <c r="DM312" s="65">
        <f t="shared" si="176"/>
        <v>5943008.8344739508</v>
      </c>
      <c r="DN312" s="65">
        <f t="shared" si="176"/>
        <v>5902486.2331882501</v>
      </c>
      <c r="DO312" s="65">
        <f t="shared" si="176"/>
        <v>5548950.4665141888</v>
      </c>
      <c r="DP312" s="65">
        <f t="shared" si="176"/>
        <v>5607929.6461267993</v>
      </c>
      <c r="DQ312" s="65">
        <f t="shared" si="176"/>
        <v>5338638.2461749297</v>
      </c>
      <c r="DR312" s="65">
        <f t="shared" si="176"/>
        <v>5478203.2855467908</v>
      </c>
      <c r="DS312" s="65">
        <f t="shared" si="177"/>
        <v>5446204.3647549199</v>
      </c>
      <c r="DT312" s="65">
        <f t="shared" si="177"/>
        <v>5529182.1743772803</v>
      </c>
      <c r="DU312" s="65">
        <f t="shared" si="177"/>
        <v>5502200.5696793105</v>
      </c>
      <c r="DV312" s="65">
        <f t="shared" si="177"/>
        <v>5478049.0744124604</v>
      </c>
      <c r="DW312" s="65">
        <f t="shared" si="177"/>
        <v>5561849.6855293801</v>
      </c>
      <c r="DX312" s="65">
        <f t="shared" si="177"/>
        <v>5591297.0791352997</v>
      </c>
      <c r="DY312" s="65">
        <f t="shared" si="177"/>
        <v>5569034.4903215002</v>
      </c>
      <c r="DZ312" s="65">
        <f t="shared" si="177"/>
        <v>5781499.094998301</v>
      </c>
      <c r="EA312" s="65">
        <f t="shared" si="177"/>
        <v>5781457.1511478806</v>
      </c>
      <c r="EB312" s="65">
        <f t="shared" si="177"/>
        <v>5721476.1376320003</v>
      </c>
      <c r="EC312" s="65">
        <f t="shared" si="178"/>
        <v>5667774.1223956188</v>
      </c>
      <c r="ED312" s="65">
        <f t="shared" si="178"/>
        <v>5811277.0345456209</v>
      </c>
      <c r="EE312" s="65">
        <f t="shared" si="178"/>
        <v>5813358.7929111589</v>
      </c>
      <c r="EF312" s="65">
        <f t="shared" si="178"/>
        <v>5612527.6656682007</v>
      </c>
      <c r="EG312" s="65">
        <f t="shared" si="178"/>
        <v>5442121.2920056498</v>
      </c>
      <c r="EH312" s="65">
        <f t="shared" si="178"/>
        <v>5415068.5120647596</v>
      </c>
      <c r="EI312" s="65">
        <f t="shared" si="178"/>
        <v>5340646.0721245203</v>
      </c>
      <c r="EJ312" s="65">
        <f t="shared" si="178"/>
        <v>5295082.8342627799</v>
      </c>
      <c r="EK312" s="65">
        <f t="shared" si="178"/>
        <v>5100352.0124904998</v>
      </c>
      <c r="EL312" s="65">
        <f t="shared" si="178"/>
        <v>5082330.5037143603</v>
      </c>
      <c r="EM312" s="65">
        <f t="shared" si="179"/>
        <v>5007988.2530632503</v>
      </c>
      <c r="EN312" s="65">
        <f t="shared" si="179"/>
        <v>5001393.0581537494</v>
      </c>
      <c r="EO312" s="65">
        <f t="shared" si="179"/>
        <v>4927874.6584504507</v>
      </c>
      <c r="EP312" s="65">
        <f t="shared" si="179"/>
        <v>4531895.7378786001</v>
      </c>
      <c r="EQ312" s="65">
        <f t="shared" si="179"/>
        <v>4541311.1513885707</v>
      </c>
      <c r="ER312" s="65">
        <f t="shared" si="179"/>
        <v>4708145.2070498196</v>
      </c>
      <c r="ES312" s="65">
        <f t="shared" si="179"/>
        <v>4813738.6074894005</v>
      </c>
      <c r="ET312" s="65">
        <f t="shared" si="179"/>
        <v>4772695.2993189599</v>
      </c>
      <c r="EU312" s="65">
        <f t="shared" si="179"/>
        <v>4799136.0351996394</v>
      </c>
      <c r="EV312" s="65">
        <f t="shared" si="179"/>
        <v>4826981.5428504897</v>
      </c>
      <c r="EW312" s="65">
        <f t="shared" si="180"/>
        <v>4886668.6705004992</v>
      </c>
      <c r="EX312" s="65">
        <f t="shared" si="180"/>
        <v>4782711.246590279</v>
      </c>
      <c r="EY312" s="65">
        <f t="shared" si="180"/>
        <v>4900998.2940926608</v>
      </c>
      <c r="EZ312" s="65">
        <f t="shared" si="180"/>
        <v>4886981.7098481897</v>
      </c>
      <c r="FA312" s="65">
        <f t="shared" si="180"/>
        <v>4826638.0182695407</v>
      </c>
      <c r="FB312" s="65">
        <f t="shared" si="180"/>
        <v>4831051.2396574691</v>
      </c>
      <c r="FC312" s="65">
        <f t="shared" si="180"/>
        <v>4800878.6117264004</v>
      </c>
      <c r="FD312" s="65">
        <f t="shared" si="180"/>
        <v>4754889.6401416203</v>
      </c>
      <c r="FE312" s="65">
        <f t="shared" si="180"/>
        <v>4708026.4586082902</v>
      </c>
      <c r="FF312" s="65">
        <f t="shared" si="180"/>
        <v>4882154.2097686995</v>
      </c>
      <c r="FG312" s="65">
        <f t="shared" si="181"/>
        <v>4991600.1038573598</v>
      </c>
      <c r="FH312" s="65">
        <f t="shared" si="181"/>
        <v>4939941.6107422188</v>
      </c>
      <c r="FI312" s="65">
        <f t="shared" si="181"/>
        <v>4946366.3536934396</v>
      </c>
      <c r="FJ312" s="65">
        <f t="shared" si="181"/>
        <v>4955098.0182852205</v>
      </c>
      <c r="FK312" s="65">
        <f t="shared" si="181"/>
        <v>5318840.1251627393</v>
      </c>
      <c r="FL312" s="65">
        <f t="shared" si="181"/>
        <v>5286147.3626697902</v>
      </c>
      <c r="FM312" s="65">
        <f t="shared" si="181"/>
        <v>5395794.7751703598</v>
      </c>
      <c r="FN312" s="65">
        <f t="shared" si="181"/>
        <v>5467995.0986036006</v>
      </c>
      <c r="FO312" s="65">
        <f t="shared" si="181"/>
        <v>5693613.5613688007</v>
      </c>
      <c r="FP312" s="65">
        <f t="shared" si="181"/>
        <v>5686321.0097285211</v>
      </c>
      <c r="FQ312" s="65">
        <f t="shared" si="182"/>
        <v>5752141.2042631991</v>
      </c>
      <c r="FR312" s="65">
        <f t="shared" si="182"/>
        <v>5704698.2654016009</v>
      </c>
      <c r="FS312" s="65">
        <f t="shared" si="182"/>
        <v>5737706.1255045999</v>
      </c>
      <c r="FT312" s="65">
        <f t="shared" si="182"/>
        <v>5869482.8247470809</v>
      </c>
      <c r="FU312" s="65">
        <f t="shared" si="182"/>
        <v>6227488.1328156898</v>
      </c>
      <c r="FV312" s="65">
        <f t="shared" si="182"/>
        <v>6109790.5382272098</v>
      </c>
      <c r="FW312" s="65">
        <f t="shared" si="182"/>
        <v>6221685.6123157796</v>
      </c>
      <c r="FX312" s="65">
        <f t="shared" si="182"/>
        <v>6241154.9928671094</v>
      </c>
      <c r="FY312" s="65">
        <f t="shared" si="182"/>
        <v>6169394.1559367999</v>
      </c>
      <c r="FZ312" s="65">
        <f t="shared" si="182"/>
        <v>6099961.6606306694</v>
      </c>
      <c r="GA312" s="65">
        <f t="shared" si="182"/>
        <v>6217790.6414962802</v>
      </c>
      <c r="GB312" s="65"/>
    </row>
    <row r="313" spans="2:184" x14ac:dyDescent="0.2">
      <c r="B313" s="29" t="s">
        <v>77</v>
      </c>
      <c r="C313" s="65">
        <f t="shared" si="165"/>
        <v>5169043.3670313004</v>
      </c>
      <c r="D313" s="65">
        <f t="shared" si="165"/>
        <v>5146066.2190450504</v>
      </c>
      <c r="E313" s="65">
        <f t="shared" si="165"/>
        <v>5154766.0929336706</v>
      </c>
      <c r="F313" s="65">
        <f t="shared" si="165"/>
        <v>5145274.9910243908</v>
      </c>
      <c r="G313" s="65">
        <f t="shared" si="165"/>
        <v>5136094.3350525191</v>
      </c>
      <c r="H313" s="65">
        <f t="shared" si="165"/>
        <v>5187066.4586730609</v>
      </c>
      <c r="I313" s="65">
        <f t="shared" si="165"/>
        <v>5209318.3676596805</v>
      </c>
      <c r="J313" s="65">
        <f t="shared" si="165"/>
        <v>5173094.6047378806</v>
      </c>
      <c r="K313" s="65">
        <f t="shared" si="165"/>
        <v>5185209.9785469994</v>
      </c>
      <c r="L313" s="65">
        <f t="shared" si="165"/>
        <v>5183444.4039984997</v>
      </c>
      <c r="M313" s="65">
        <f t="shared" si="166"/>
        <v>5174084.03007825</v>
      </c>
      <c r="N313" s="65">
        <f t="shared" si="166"/>
        <v>5162964.6337918499</v>
      </c>
      <c r="O313" s="65">
        <f t="shared" si="166"/>
        <v>5272882.2458530404</v>
      </c>
      <c r="P313" s="65">
        <f t="shared" si="166"/>
        <v>5288092.2754359404</v>
      </c>
      <c r="Q313" s="65">
        <f t="shared" si="166"/>
        <v>5263361.3227876192</v>
      </c>
      <c r="R313" s="65">
        <f t="shared" si="166"/>
        <v>5259483.1244655605</v>
      </c>
      <c r="S313" s="65">
        <f t="shared" si="166"/>
        <v>5250055.9742975393</v>
      </c>
      <c r="T313" s="65">
        <f t="shared" si="166"/>
        <v>5233441.7449507201</v>
      </c>
      <c r="U313" s="65">
        <f t="shared" si="166"/>
        <v>5215699.8821869204</v>
      </c>
      <c r="V313" s="65">
        <f t="shared" si="166"/>
        <v>5252339.1401130995</v>
      </c>
      <c r="W313" s="65">
        <f t="shared" si="167"/>
        <v>5241101.1317981202</v>
      </c>
      <c r="X313" s="65">
        <f t="shared" si="167"/>
        <v>5201887.8375109797</v>
      </c>
      <c r="Y313" s="65">
        <f t="shared" si="167"/>
        <v>4051839.1363879801</v>
      </c>
      <c r="Z313" s="65">
        <f t="shared" si="167"/>
        <v>4062279.0971287503</v>
      </c>
      <c r="AA313" s="65">
        <f t="shared" si="167"/>
        <v>2395497.4140787194</v>
      </c>
      <c r="AB313" s="65">
        <f t="shared" si="167"/>
        <v>5121023.8250601003</v>
      </c>
      <c r="AC313" s="65">
        <f t="shared" si="167"/>
        <v>5158577.0492717298</v>
      </c>
      <c r="AD313" s="65">
        <f t="shared" si="167"/>
        <v>5177915.5158746997</v>
      </c>
      <c r="AE313" s="65">
        <f t="shared" si="167"/>
        <v>5165354.9976828797</v>
      </c>
      <c r="AF313" s="65">
        <f t="shared" si="167"/>
        <v>5153751.4332889793</v>
      </c>
      <c r="AG313" s="65">
        <f t="shared" si="168"/>
        <v>5144444.4759521997</v>
      </c>
      <c r="AH313" s="65">
        <f t="shared" si="168"/>
        <v>5140215.5586144002</v>
      </c>
      <c r="AI313" s="65">
        <f t="shared" si="168"/>
        <v>5134051.4991834797</v>
      </c>
      <c r="AJ313" s="65">
        <f t="shared" si="168"/>
        <v>5173541.4269179301</v>
      </c>
      <c r="AK313" s="65">
        <f t="shared" si="168"/>
        <v>5186163.7874682797</v>
      </c>
      <c r="AL313" s="65">
        <f t="shared" si="168"/>
        <v>5156077.7818529094</v>
      </c>
      <c r="AM313" s="65">
        <f t="shared" si="168"/>
        <v>5157252.46393173</v>
      </c>
      <c r="AN313" s="65">
        <f t="shared" si="168"/>
        <v>5160081.72672146</v>
      </c>
      <c r="AO313" s="65">
        <f t="shared" si="168"/>
        <v>5150118.5813666405</v>
      </c>
      <c r="AP313" s="65">
        <f t="shared" si="168"/>
        <v>5149393.0816990212</v>
      </c>
      <c r="AQ313" s="65">
        <f t="shared" si="169"/>
        <v>5193789.8670064798</v>
      </c>
      <c r="AR313" s="65">
        <f t="shared" si="169"/>
        <v>5206366.0246379999</v>
      </c>
      <c r="AS313" s="65">
        <f t="shared" si="169"/>
        <v>5188404.6761934403</v>
      </c>
      <c r="AT313" s="65">
        <f t="shared" si="169"/>
        <v>5189894.2075800598</v>
      </c>
      <c r="AU313" s="65">
        <f t="shared" si="169"/>
        <v>5221209.1843321202</v>
      </c>
      <c r="AV313" s="65">
        <f t="shared" si="169"/>
        <v>5214740.5607039202</v>
      </c>
      <c r="AW313" s="65">
        <f t="shared" si="169"/>
        <v>5208125.0534370001</v>
      </c>
      <c r="AX313" s="65">
        <f t="shared" si="169"/>
        <v>5253903.1560383197</v>
      </c>
      <c r="AY313" s="65">
        <f t="shared" si="169"/>
        <v>5266678.8585132491</v>
      </c>
      <c r="AZ313" s="65">
        <f t="shared" si="169"/>
        <v>5740899.7905031499</v>
      </c>
      <c r="BA313" s="65">
        <f t="shared" si="170"/>
        <v>5750169.4471857594</v>
      </c>
      <c r="BB313" s="65">
        <f t="shared" si="170"/>
        <v>5774338.6911445204</v>
      </c>
      <c r="BC313" s="65">
        <f t="shared" si="170"/>
        <v>5764208.8572522793</v>
      </c>
      <c r="BD313" s="65">
        <f t="shared" si="170"/>
        <v>5764979.4671188202</v>
      </c>
      <c r="BE313" s="65">
        <f t="shared" si="170"/>
        <v>5801327.5888049994</v>
      </c>
      <c r="BF313" s="65">
        <f t="shared" si="170"/>
        <v>5822897.8501677997</v>
      </c>
      <c r="BG313" s="65">
        <f t="shared" si="170"/>
        <v>5813758.7565809395</v>
      </c>
      <c r="BH313" s="65">
        <f t="shared" si="170"/>
        <v>5814672.7815443203</v>
      </c>
      <c r="BI313" s="65">
        <f t="shared" si="170"/>
        <v>5829114.1270073606</v>
      </c>
      <c r="BJ313" s="65">
        <f t="shared" si="170"/>
        <v>5815543.0956812892</v>
      </c>
      <c r="BK313" s="65">
        <f t="shared" si="171"/>
        <v>5789315.1516089998</v>
      </c>
      <c r="BL313" s="65">
        <f t="shared" si="171"/>
        <v>5772928.3293263996</v>
      </c>
      <c r="BM313" s="65">
        <f t="shared" si="171"/>
        <v>5758156.2640135614</v>
      </c>
      <c r="BN313" s="65">
        <f t="shared" si="171"/>
        <v>5821638.4144738792</v>
      </c>
      <c r="BO313" s="65">
        <f t="shared" si="171"/>
        <v>5821299.1780629</v>
      </c>
      <c r="BP313" s="65">
        <f t="shared" si="171"/>
        <v>5823954.9102667905</v>
      </c>
      <c r="BQ313" s="65">
        <f t="shared" si="171"/>
        <v>5799593.2964241598</v>
      </c>
      <c r="BR313" s="65">
        <f t="shared" si="171"/>
        <v>5774097.8730297601</v>
      </c>
      <c r="BS313" s="65">
        <f t="shared" si="171"/>
        <v>5819978.7220501807</v>
      </c>
      <c r="BT313" s="65">
        <f t="shared" si="171"/>
        <v>5818327.6157200411</v>
      </c>
      <c r="BU313" s="65">
        <f t="shared" si="172"/>
        <v>5800166.0086060688</v>
      </c>
      <c r="BV313" s="65">
        <f t="shared" si="172"/>
        <v>5802855.4447861202</v>
      </c>
      <c r="BW313" s="65">
        <f t="shared" si="172"/>
        <v>5517165.7056022808</v>
      </c>
      <c r="BX313" s="65">
        <f t="shared" si="172"/>
        <v>5493886.8369117202</v>
      </c>
      <c r="BY313" s="65">
        <f t="shared" si="172"/>
        <v>5450254.9081287002</v>
      </c>
      <c r="BZ313" s="65">
        <f t="shared" si="172"/>
        <v>5859679.9429086605</v>
      </c>
      <c r="CA313" s="65">
        <f t="shared" si="172"/>
        <v>5858417.973274081</v>
      </c>
      <c r="CB313" s="65">
        <f t="shared" si="172"/>
        <v>5818287.6743274005</v>
      </c>
      <c r="CC313" s="65">
        <f t="shared" si="172"/>
        <v>5806170.9267054703</v>
      </c>
      <c r="CD313" s="65">
        <f t="shared" si="172"/>
        <v>5312941.3132571997</v>
      </c>
      <c r="CE313" s="65">
        <f t="shared" si="173"/>
        <v>5273440.4092558501</v>
      </c>
      <c r="CF313" s="65">
        <f t="shared" si="173"/>
        <v>5234288.6650211997</v>
      </c>
      <c r="CG313" s="65">
        <f t="shared" si="173"/>
        <v>5276028.7911716197</v>
      </c>
      <c r="CH313" s="65">
        <f t="shared" si="173"/>
        <v>5273209.7934438</v>
      </c>
      <c r="CI313" s="65">
        <f t="shared" si="173"/>
        <v>5464249.4647623505</v>
      </c>
      <c r="CJ313" s="65">
        <f t="shared" si="173"/>
        <v>5455709.7145527601</v>
      </c>
      <c r="CK313" s="65">
        <f t="shared" si="173"/>
        <v>5459506.598087851</v>
      </c>
      <c r="CL313" s="65">
        <f t="shared" si="173"/>
        <v>5444753.8671993604</v>
      </c>
      <c r="CM313" s="65">
        <f t="shared" si="173"/>
        <v>5431220.7953753602</v>
      </c>
      <c r="CN313" s="65">
        <f t="shared" si="173"/>
        <v>5488944.7327289507</v>
      </c>
      <c r="CO313" s="65">
        <f t="shared" si="174"/>
        <v>5483575.6222575</v>
      </c>
      <c r="CP313" s="65">
        <f t="shared" si="174"/>
        <v>5520490.4762266492</v>
      </c>
      <c r="CQ313" s="65">
        <f t="shared" si="174"/>
        <v>5582612.0966179203</v>
      </c>
      <c r="CR313" s="65">
        <f t="shared" si="174"/>
        <v>5502373.1824984495</v>
      </c>
      <c r="CS313" s="65">
        <f t="shared" si="174"/>
        <v>5497708.8479508804</v>
      </c>
      <c r="CT313" s="65">
        <f t="shared" si="174"/>
        <v>5493225.3768809997</v>
      </c>
      <c r="CU313" s="65">
        <f t="shared" si="174"/>
        <v>5577972.9463061998</v>
      </c>
      <c r="CV313" s="65">
        <f t="shared" si="174"/>
        <v>5610324.6573388698</v>
      </c>
      <c r="CW313" s="65">
        <f t="shared" si="174"/>
        <v>5701625.0463871798</v>
      </c>
      <c r="CX313" s="65">
        <f t="shared" si="174"/>
        <v>5702282.1736716293</v>
      </c>
      <c r="CY313" s="65">
        <f t="shared" si="175"/>
        <v>5695050.6918073203</v>
      </c>
      <c r="CZ313" s="65">
        <f t="shared" si="175"/>
        <v>5689225.1961311307</v>
      </c>
      <c r="DA313" s="65">
        <f t="shared" si="175"/>
        <v>5993376.0510795005</v>
      </c>
      <c r="DB313" s="65">
        <f t="shared" si="175"/>
        <v>6052910.2203146489</v>
      </c>
      <c r="DC313" s="65">
        <f t="shared" si="175"/>
        <v>6087010.8292680597</v>
      </c>
      <c r="DD313" s="65">
        <f t="shared" si="175"/>
        <v>6079138.1721666707</v>
      </c>
      <c r="DE313" s="65">
        <f t="shared" si="175"/>
        <v>6084091.6477776002</v>
      </c>
      <c r="DF313" s="65">
        <f t="shared" si="175"/>
        <v>6082243.2523220507</v>
      </c>
      <c r="DG313" s="65">
        <f t="shared" si="175"/>
        <v>6082180.6882007988</v>
      </c>
      <c r="DH313" s="65">
        <f t="shared" si="175"/>
        <v>6088357.5232136408</v>
      </c>
      <c r="DI313" s="65">
        <f t="shared" si="176"/>
        <v>6207886.8208196405</v>
      </c>
      <c r="DJ313" s="65">
        <f t="shared" si="176"/>
        <v>6242196.7143910006</v>
      </c>
      <c r="DK313" s="65">
        <f t="shared" si="176"/>
        <v>6074597.7381536905</v>
      </c>
      <c r="DL313" s="65">
        <f t="shared" si="176"/>
        <v>6097172.4634534204</v>
      </c>
      <c r="DM313" s="65">
        <f t="shared" si="176"/>
        <v>5903723.4333453607</v>
      </c>
      <c r="DN313" s="65">
        <f t="shared" si="176"/>
        <v>5909252.5955968406</v>
      </c>
      <c r="DO313" s="65">
        <f t="shared" si="176"/>
        <v>5905684.6109844306</v>
      </c>
      <c r="DP313" s="65">
        <f t="shared" si="176"/>
        <v>5965150.5912025003</v>
      </c>
      <c r="DQ313" s="65">
        <f t="shared" si="176"/>
        <v>5984285.0339177093</v>
      </c>
      <c r="DR313" s="65">
        <f t="shared" si="176"/>
        <v>5938985.6408399995</v>
      </c>
      <c r="DS313" s="65">
        <f t="shared" si="177"/>
        <v>5968288.7256871508</v>
      </c>
      <c r="DT313" s="65">
        <f t="shared" si="177"/>
        <v>5981486.2899097595</v>
      </c>
      <c r="DU313" s="65">
        <f t="shared" si="177"/>
        <v>5967443.8848232795</v>
      </c>
      <c r="DV313" s="65">
        <f t="shared" si="177"/>
        <v>5953231.7962738499</v>
      </c>
      <c r="DW313" s="65">
        <f t="shared" si="177"/>
        <v>6009015.5022803806</v>
      </c>
      <c r="DX313" s="65">
        <f t="shared" si="177"/>
        <v>6019525.7572284993</v>
      </c>
      <c r="DY313" s="65">
        <f t="shared" si="177"/>
        <v>5988230.8810398793</v>
      </c>
      <c r="DZ313" s="65">
        <f t="shared" si="177"/>
        <v>5993598.5657681199</v>
      </c>
      <c r="EA313" s="65">
        <f t="shared" si="177"/>
        <v>5994151.2589997509</v>
      </c>
      <c r="EB313" s="65">
        <f t="shared" si="177"/>
        <v>5975736.8577892901</v>
      </c>
      <c r="EC313" s="65">
        <f t="shared" si="178"/>
        <v>5957676.9068986401</v>
      </c>
      <c r="ED313" s="65">
        <f t="shared" si="178"/>
        <v>6003053.4623093</v>
      </c>
      <c r="EE313" s="65">
        <f t="shared" si="178"/>
        <v>6018034.1066433899</v>
      </c>
      <c r="EF313" s="65">
        <f t="shared" si="178"/>
        <v>5971138.6216777191</v>
      </c>
      <c r="EG313" s="65">
        <f t="shared" si="178"/>
        <v>5941543.3752077604</v>
      </c>
      <c r="EH313" s="65">
        <f t="shared" si="178"/>
        <v>5951292.5571249295</v>
      </c>
      <c r="EI313" s="65">
        <f t="shared" si="178"/>
        <v>5942251.9203043794</v>
      </c>
      <c r="EJ313" s="65">
        <f t="shared" si="178"/>
        <v>5945311.5858853199</v>
      </c>
      <c r="EK313" s="65">
        <f t="shared" si="178"/>
        <v>5999453.3676352194</v>
      </c>
      <c r="EL313" s="65">
        <f t="shared" si="178"/>
        <v>6027009.9689316405</v>
      </c>
      <c r="EM313" s="65">
        <f t="shared" si="179"/>
        <v>5989230.3608668493</v>
      </c>
      <c r="EN313" s="65">
        <f t="shared" si="179"/>
        <v>6005665.548637799</v>
      </c>
      <c r="EO313" s="65">
        <f t="shared" si="179"/>
        <v>6010207.7637432003</v>
      </c>
      <c r="EP313" s="65">
        <f t="shared" si="179"/>
        <v>5997610.1886390308</v>
      </c>
      <c r="EQ313" s="65">
        <f t="shared" si="179"/>
        <v>5963068.7790555609</v>
      </c>
      <c r="ER313" s="65">
        <f t="shared" si="179"/>
        <v>5902112.6635310706</v>
      </c>
      <c r="ES313" s="65">
        <f t="shared" si="179"/>
        <v>5908481.0708571197</v>
      </c>
      <c r="ET313" s="65">
        <f t="shared" si="179"/>
        <v>5875964.0505799195</v>
      </c>
      <c r="EU313" s="65">
        <f t="shared" si="179"/>
        <v>5855323.395912</v>
      </c>
      <c r="EV313" s="65">
        <f t="shared" si="179"/>
        <v>5857644.6728705596</v>
      </c>
      <c r="EW313" s="65">
        <f t="shared" si="180"/>
        <v>5869925.2331150007</v>
      </c>
      <c r="EX313" s="65">
        <f t="shared" si="180"/>
        <v>5840459.4454826498</v>
      </c>
      <c r="EY313" s="65">
        <f t="shared" si="180"/>
        <v>5862972.4339241991</v>
      </c>
      <c r="EZ313" s="65">
        <f t="shared" si="180"/>
        <v>5870968.9313679412</v>
      </c>
      <c r="FA313" s="65">
        <f t="shared" si="180"/>
        <v>5849069.6787370201</v>
      </c>
      <c r="FB313" s="65">
        <f t="shared" si="180"/>
        <v>5756603.4729509996</v>
      </c>
      <c r="FC313" s="65">
        <f t="shared" si="180"/>
        <v>5752249.2635862008</v>
      </c>
      <c r="FD313" s="65">
        <f t="shared" si="180"/>
        <v>5737319.68824</v>
      </c>
      <c r="FE313" s="65">
        <f t="shared" si="180"/>
        <v>5717946.3197515998</v>
      </c>
      <c r="FF313" s="65">
        <f t="shared" si="180"/>
        <v>5777107.3749703597</v>
      </c>
      <c r="FG313" s="65">
        <f t="shared" si="181"/>
        <v>5792037.8129036799</v>
      </c>
      <c r="FH313" s="65">
        <f t="shared" si="181"/>
        <v>5762941.11761472</v>
      </c>
      <c r="FI313" s="65">
        <f t="shared" si="181"/>
        <v>5781129.7767775999</v>
      </c>
      <c r="FJ313" s="65">
        <f t="shared" si="181"/>
        <v>5786336.2029444398</v>
      </c>
      <c r="FK313" s="65">
        <f t="shared" si="181"/>
        <v>5773247.7541690497</v>
      </c>
      <c r="FL313" s="65">
        <f t="shared" si="181"/>
        <v>5762726.8676406005</v>
      </c>
      <c r="FM313" s="65">
        <f t="shared" si="181"/>
        <v>5799323.402977949</v>
      </c>
      <c r="FN313" s="65">
        <f t="shared" si="181"/>
        <v>5809483.4042287087</v>
      </c>
      <c r="FO313" s="65">
        <f t="shared" si="181"/>
        <v>5791327.4380595991</v>
      </c>
      <c r="FP313" s="65">
        <f t="shared" si="181"/>
        <v>5780846.8927912405</v>
      </c>
      <c r="FQ313" s="65">
        <f t="shared" si="182"/>
        <v>5799590.3920003995</v>
      </c>
      <c r="FR313" s="65">
        <f t="shared" si="182"/>
        <v>5779355.0619263398</v>
      </c>
      <c r="FS313" s="65">
        <f t="shared" si="182"/>
        <v>5761007.2078883788</v>
      </c>
      <c r="FT313" s="65">
        <f t="shared" si="182"/>
        <v>5823892.3709811997</v>
      </c>
      <c r="FU313" s="65">
        <f t="shared" si="182"/>
        <v>5825598.2221702803</v>
      </c>
      <c r="FV313" s="65">
        <f t="shared" si="182"/>
        <v>5779914.8821288096</v>
      </c>
      <c r="FW313" s="65">
        <f t="shared" si="182"/>
        <v>5785070.5929622091</v>
      </c>
      <c r="FX313" s="65">
        <f t="shared" si="182"/>
        <v>5780170.0293206004</v>
      </c>
      <c r="FY313" s="65">
        <f t="shared" si="182"/>
        <v>5774361.9097351003</v>
      </c>
      <c r="FZ313" s="65">
        <f t="shared" si="182"/>
        <v>5767536.312259079</v>
      </c>
      <c r="GA313" s="65">
        <f t="shared" si="182"/>
        <v>5788784.4235174796</v>
      </c>
      <c r="GB313" s="65"/>
    </row>
    <row r="314" spans="2:184" x14ac:dyDescent="0.2">
      <c r="B314" s="29" t="s">
        <v>44</v>
      </c>
      <c r="C314" s="65">
        <f t="shared" si="165"/>
        <v>5464002.06938871</v>
      </c>
      <c r="D314" s="65">
        <f t="shared" si="165"/>
        <v>5499317.1520070396</v>
      </c>
      <c r="E314" s="65">
        <f t="shared" si="165"/>
        <v>5129352.37373548</v>
      </c>
      <c r="F314" s="65">
        <f t="shared" si="165"/>
        <v>5170270.3322132705</v>
      </c>
      <c r="G314" s="65">
        <f t="shared" si="165"/>
        <v>5192924.8377900394</v>
      </c>
      <c r="H314" s="65">
        <f t="shared" si="165"/>
        <v>5210789.0723235402</v>
      </c>
      <c r="I314" s="65">
        <f t="shared" si="165"/>
        <v>5230160.3728034701</v>
      </c>
      <c r="J314" s="65">
        <f t="shared" si="165"/>
        <v>5271263.2351994999</v>
      </c>
      <c r="K314" s="65">
        <f t="shared" si="165"/>
        <v>5273000.0562866898</v>
      </c>
      <c r="L314" s="65">
        <f t="shared" si="165"/>
        <v>5285560.0205647806</v>
      </c>
      <c r="M314" s="65">
        <f t="shared" si="166"/>
        <v>5299784.1318924604</v>
      </c>
      <c r="N314" s="65">
        <f t="shared" si="166"/>
        <v>5312227.1170131899</v>
      </c>
      <c r="O314" s="65">
        <f t="shared" si="166"/>
        <v>5303677.9337343005</v>
      </c>
      <c r="P314" s="65">
        <f t="shared" si="166"/>
        <v>5309189.9259001594</v>
      </c>
      <c r="Q314" s="65">
        <f t="shared" si="166"/>
        <v>5322642.5450992491</v>
      </c>
      <c r="R314" s="65">
        <f t="shared" si="166"/>
        <v>5323134.4012079993</v>
      </c>
      <c r="S314" s="65">
        <f t="shared" si="166"/>
        <v>5346719.8861037698</v>
      </c>
      <c r="T314" s="65">
        <f t="shared" si="166"/>
        <v>5364784.0990263596</v>
      </c>
      <c r="U314" s="65">
        <f t="shared" si="166"/>
        <v>5391074.8287861599</v>
      </c>
      <c r="V314" s="65">
        <f t="shared" si="166"/>
        <v>5396341.4526129495</v>
      </c>
      <c r="W314" s="65">
        <f t="shared" si="167"/>
        <v>5426383.8324854998</v>
      </c>
      <c r="X314" s="65">
        <f t="shared" si="167"/>
        <v>5443436.7661836399</v>
      </c>
      <c r="Y314" s="65">
        <f t="shared" si="167"/>
        <v>5475019.8475647997</v>
      </c>
      <c r="Z314" s="65">
        <f t="shared" si="167"/>
        <v>5496417.7719476307</v>
      </c>
      <c r="AA314" s="65">
        <f t="shared" si="167"/>
        <v>5514119.5497735003</v>
      </c>
      <c r="AB314" s="65">
        <f t="shared" si="167"/>
        <v>5532464.5630720202</v>
      </c>
      <c r="AC314" s="65">
        <f t="shared" si="167"/>
        <v>5374542.0979311597</v>
      </c>
      <c r="AD314" s="65">
        <f t="shared" si="167"/>
        <v>5414976.0440305201</v>
      </c>
      <c r="AE314" s="65">
        <f t="shared" si="167"/>
        <v>5483646.3899635598</v>
      </c>
      <c r="AF314" s="65">
        <f t="shared" si="167"/>
        <v>5704967.6465936005</v>
      </c>
      <c r="AG314" s="65">
        <f t="shared" si="168"/>
        <v>5736844.10954748</v>
      </c>
      <c r="AH314" s="65">
        <f t="shared" si="168"/>
        <v>5754768.1611714009</v>
      </c>
      <c r="AI314" s="65">
        <f t="shared" si="168"/>
        <v>5794525.1870812802</v>
      </c>
      <c r="AJ314" s="65">
        <f t="shared" si="168"/>
        <v>5821194.3501742398</v>
      </c>
      <c r="AK314" s="65">
        <f t="shared" si="168"/>
        <v>5842899.90615963</v>
      </c>
      <c r="AL314" s="65">
        <f t="shared" si="168"/>
        <v>5871624.8000155203</v>
      </c>
      <c r="AM314" s="65">
        <f t="shared" si="168"/>
        <v>5898563.4378158012</v>
      </c>
      <c r="AN314" s="65">
        <f t="shared" si="168"/>
        <v>5965867.9133316902</v>
      </c>
      <c r="AO314" s="65">
        <f t="shared" si="168"/>
        <v>6052191.9573023999</v>
      </c>
      <c r="AP314" s="65">
        <f t="shared" si="168"/>
        <v>6137562.3071782505</v>
      </c>
      <c r="AQ314" s="65">
        <f t="shared" si="169"/>
        <v>6224500.0036378801</v>
      </c>
      <c r="AR314" s="65">
        <f t="shared" si="169"/>
        <v>6347876.0148941409</v>
      </c>
      <c r="AS314" s="65">
        <f t="shared" si="169"/>
        <v>6468960.9433358004</v>
      </c>
      <c r="AT314" s="65">
        <f t="shared" si="169"/>
        <v>6586183.3046279</v>
      </c>
      <c r="AU314" s="65">
        <f t="shared" si="169"/>
        <v>6615392.2139599202</v>
      </c>
      <c r="AV314" s="65">
        <f t="shared" si="169"/>
        <v>6698482.1242059395</v>
      </c>
      <c r="AW314" s="65">
        <f t="shared" si="169"/>
        <v>6758688.7670378992</v>
      </c>
      <c r="AX314" s="65">
        <f t="shared" si="169"/>
        <v>6806914.6430239212</v>
      </c>
      <c r="AY314" s="65">
        <f t="shared" si="169"/>
        <v>6981052.8366613993</v>
      </c>
      <c r="AZ314" s="65">
        <f t="shared" si="169"/>
        <v>7053685.6861523995</v>
      </c>
      <c r="BA314" s="65">
        <f t="shared" si="170"/>
        <v>7132055.8449652195</v>
      </c>
      <c r="BB314" s="65">
        <f t="shared" si="170"/>
        <v>7201783.0372589612</v>
      </c>
      <c r="BC314" s="65">
        <f t="shared" si="170"/>
        <v>7286855.8589075198</v>
      </c>
      <c r="BD314" s="65">
        <f t="shared" si="170"/>
        <v>7372287.7407342885</v>
      </c>
      <c r="BE314" s="65">
        <f t="shared" si="170"/>
        <v>7464485.452641001</v>
      </c>
      <c r="BF314" s="65">
        <f t="shared" si="170"/>
        <v>7589099.7922984203</v>
      </c>
      <c r="BG314" s="65">
        <f t="shared" si="170"/>
        <v>7574680.6293200003</v>
      </c>
      <c r="BH314" s="65">
        <f t="shared" si="170"/>
        <v>7662048.4287752397</v>
      </c>
      <c r="BI314" s="65">
        <f t="shared" si="170"/>
        <v>7766988.441194389</v>
      </c>
      <c r="BJ314" s="65">
        <f t="shared" si="170"/>
        <v>7828683.5599709107</v>
      </c>
      <c r="BK314" s="65">
        <f t="shared" si="171"/>
        <v>7884488.0251571992</v>
      </c>
      <c r="BL314" s="65">
        <f t="shared" si="171"/>
        <v>7918464.9811730394</v>
      </c>
      <c r="BM314" s="65">
        <f t="shared" si="171"/>
        <v>7952133.8686245689</v>
      </c>
      <c r="BN314" s="65">
        <f t="shared" si="171"/>
        <v>7991062.602114941</v>
      </c>
      <c r="BO314" s="65">
        <f t="shared" si="171"/>
        <v>8040297.7657743003</v>
      </c>
      <c r="BP314" s="65">
        <f t="shared" si="171"/>
        <v>8059596.5837228503</v>
      </c>
      <c r="BQ314" s="65">
        <f t="shared" si="171"/>
        <v>8065253.0797037994</v>
      </c>
      <c r="BR314" s="65">
        <f t="shared" si="171"/>
        <v>8038028.2178932205</v>
      </c>
      <c r="BS314" s="65">
        <f t="shared" si="171"/>
        <v>7988888.9204585515</v>
      </c>
      <c r="BT314" s="65">
        <f t="shared" si="171"/>
        <v>7968770.0030196495</v>
      </c>
      <c r="BU314" s="65">
        <f t="shared" si="172"/>
        <v>7939128.4997045901</v>
      </c>
      <c r="BV314" s="65">
        <f t="shared" si="172"/>
        <v>7697526.3078764807</v>
      </c>
      <c r="BW314" s="65">
        <f t="shared" si="172"/>
        <v>7644890.9616801003</v>
      </c>
      <c r="BX314" s="65">
        <f t="shared" si="172"/>
        <v>7575761.7891095998</v>
      </c>
      <c r="BY314" s="65">
        <f t="shared" si="172"/>
        <v>7622725.4211798003</v>
      </c>
      <c r="BZ314" s="65">
        <f t="shared" si="172"/>
        <v>7633820.4710585997</v>
      </c>
      <c r="CA314" s="65">
        <f t="shared" si="172"/>
        <v>7632845.4126339806</v>
      </c>
      <c r="CB314" s="65">
        <f t="shared" si="172"/>
        <v>7644116.4288201602</v>
      </c>
      <c r="CC314" s="65">
        <f t="shared" si="172"/>
        <v>7623098.6586134806</v>
      </c>
      <c r="CD314" s="65">
        <f t="shared" si="172"/>
        <v>7626151.3979861997</v>
      </c>
      <c r="CE314" s="65">
        <f t="shared" si="173"/>
        <v>7572214.8289012499</v>
      </c>
      <c r="CF314" s="65">
        <f t="shared" si="173"/>
        <v>7531488.3802025709</v>
      </c>
      <c r="CG314" s="65">
        <f t="shared" si="173"/>
        <v>7459243.7086079502</v>
      </c>
      <c r="CH314" s="65">
        <f t="shared" si="173"/>
        <v>7389476.9464666797</v>
      </c>
      <c r="CI314" s="65">
        <f t="shared" si="173"/>
        <v>7312737.5787041001</v>
      </c>
      <c r="CJ314" s="65">
        <f t="shared" si="173"/>
        <v>7212858.0848426186</v>
      </c>
      <c r="CK314" s="65">
        <f t="shared" si="173"/>
        <v>7182772.2175054196</v>
      </c>
      <c r="CL314" s="65">
        <f t="shared" si="173"/>
        <v>7114116.2690923205</v>
      </c>
      <c r="CM314" s="65">
        <f t="shared" si="173"/>
        <v>7052537.8404504005</v>
      </c>
      <c r="CN314" s="65">
        <f t="shared" si="173"/>
        <v>6847606.2354704393</v>
      </c>
      <c r="CO314" s="65">
        <f t="shared" si="174"/>
        <v>7032356.5019869693</v>
      </c>
      <c r="CP314" s="65">
        <f t="shared" si="174"/>
        <v>6972243.7498434698</v>
      </c>
      <c r="CQ314" s="65">
        <f t="shared" si="174"/>
        <v>6954239.2271673493</v>
      </c>
      <c r="CR314" s="65">
        <f t="shared" si="174"/>
        <v>6936179.308757999</v>
      </c>
      <c r="CS314" s="65">
        <f t="shared" si="174"/>
        <v>6915755.8528104005</v>
      </c>
      <c r="CT314" s="65">
        <f t="shared" si="174"/>
        <v>6934621.2932671998</v>
      </c>
      <c r="CU314" s="65">
        <f t="shared" si="174"/>
        <v>6950403.9927377999</v>
      </c>
      <c r="CV314" s="65">
        <f t="shared" si="174"/>
        <v>6981174.6518189395</v>
      </c>
      <c r="CW314" s="65">
        <f t="shared" si="174"/>
        <v>7015656.977457501</v>
      </c>
      <c r="CX314" s="65">
        <f t="shared" si="174"/>
        <v>7002100.6735275993</v>
      </c>
      <c r="CY314" s="65">
        <f t="shared" si="175"/>
        <v>6979734.742676599</v>
      </c>
      <c r="CZ314" s="65">
        <f t="shared" si="175"/>
        <v>7026627.1384607414</v>
      </c>
      <c r="DA314" s="65">
        <f t="shared" si="175"/>
        <v>7056201.6572448397</v>
      </c>
      <c r="DB314" s="65">
        <f t="shared" si="175"/>
        <v>7075912.7317616008</v>
      </c>
      <c r="DC314" s="65">
        <f t="shared" si="175"/>
        <v>7092049.0005794</v>
      </c>
      <c r="DD314" s="65">
        <f t="shared" si="175"/>
        <v>7115804.07877794</v>
      </c>
      <c r="DE314" s="65">
        <f t="shared" si="175"/>
        <v>7114235.8456623601</v>
      </c>
      <c r="DF314" s="65">
        <f t="shared" si="175"/>
        <v>7135898.5222908007</v>
      </c>
      <c r="DG314" s="65">
        <f t="shared" si="175"/>
        <v>7151453.72115146</v>
      </c>
      <c r="DH314" s="65">
        <f t="shared" si="175"/>
        <v>7148853.4069339205</v>
      </c>
      <c r="DI314" s="65">
        <f t="shared" si="176"/>
        <v>7226814.7481627297</v>
      </c>
      <c r="DJ314" s="65">
        <f t="shared" si="176"/>
        <v>7276442.7863588408</v>
      </c>
      <c r="DK314" s="65">
        <f t="shared" si="176"/>
        <v>7337082.8031499498</v>
      </c>
      <c r="DL314" s="65">
        <f t="shared" si="176"/>
        <v>7383563.3797459807</v>
      </c>
      <c r="DM314" s="65">
        <f t="shared" si="176"/>
        <v>7429919.4573951587</v>
      </c>
      <c r="DN314" s="65">
        <f t="shared" si="176"/>
        <v>7474710.8978269212</v>
      </c>
      <c r="DO314" s="65">
        <f t="shared" si="176"/>
        <v>7540564.5867805509</v>
      </c>
      <c r="DP314" s="65">
        <f t="shared" si="176"/>
        <v>7570764.3673364595</v>
      </c>
      <c r="DQ314" s="65">
        <f t="shared" si="176"/>
        <v>7246269.893127</v>
      </c>
      <c r="DR314" s="65">
        <f t="shared" si="176"/>
        <v>7314676.0141287195</v>
      </c>
      <c r="DS314" s="65">
        <f t="shared" si="177"/>
        <v>7349648.30556753</v>
      </c>
      <c r="DT314" s="65">
        <f t="shared" si="177"/>
        <v>7367158.00887198</v>
      </c>
      <c r="DU314" s="65">
        <f t="shared" si="177"/>
        <v>7408231.2719407501</v>
      </c>
      <c r="DV314" s="65">
        <f t="shared" si="177"/>
        <v>7450388.9378710203</v>
      </c>
      <c r="DW314" s="65">
        <f t="shared" si="177"/>
        <v>7494589.5927737011</v>
      </c>
      <c r="DX314" s="65">
        <f t="shared" si="177"/>
        <v>7533739.2473538993</v>
      </c>
      <c r="DY314" s="65">
        <f t="shared" si="177"/>
        <v>7583111.4155988004</v>
      </c>
      <c r="DZ314" s="65">
        <f t="shared" si="177"/>
        <v>7613159.4927029992</v>
      </c>
      <c r="EA314" s="65">
        <f t="shared" si="177"/>
        <v>7644232.6021485887</v>
      </c>
      <c r="EB314" s="65">
        <f t="shared" si="177"/>
        <v>7688956.1700921599</v>
      </c>
      <c r="EC314" s="65">
        <f t="shared" si="178"/>
        <v>7727215.3431126513</v>
      </c>
      <c r="ED314" s="65">
        <f t="shared" si="178"/>
        <v>7699663.0534737594</v>
      </c>
      <c r="EE314" s="65">
        <f t="shared" si="178"/>
        <v>7698518.3478679014</v>
      </c>
      <c r="EF314" s="65">
        <f t="shared" si="178"/>
        <v>7716619.2960370807</v>
      </c>
      <c r="EG314" s="65">
        <f t="shared" si="178"/>
        <v>7732531.0041494695</v>
      </c>
      <c r="EH314" s="65">
        <f t="shared" si="178"/>
        <v>7730428.6826824807</v>
      </c>
      <c r="EI314" s="65">
        <f t="shared" si="178"/>
        <v>7760891.1380956601</v>
      </c>
      <c r="EJ314" s="65">
        <f t="shared" si="178"/>
        <v>7778444.5880768411</v>
      </c>
      <c r="EK314" s="65">
        <f t="shared" si="178"/>
        <v>7798913.1855758997</v>
      </c>
      <c r="EL314" s="65">
        <f t="shared" si="178"/>
        <v>7795943.8424627194</v>
      </c>
      <c r="EM314" s="65">
        <f t="shared" si="179"/>
        <v>7786760.8213916989</v>
      </c>
      <c r="EN314" s="65">
        <f t="shared" si="179"/>
        <v>7804572.3565084599</v>
      </c>
      <c r="EO314" s="65">
        <f t="shared" si="179"/>
        <v>7825190.3615071997</v>
      </c>
      <c r="EP314" s="65">
        <f t="shared" si="179"/>
        <v>7838090.5429728003</v>
      </c>
      <c r="EQ314" s="65">
        <f t="shared" si="179"/>
        <v>7871727.87323929</v>
      </c>
      <c r="ER314" s="65">
        <f t="shared" si="179"/>
        <v>7894048.7568297992</v>
      </c>
      <c r="ES314" s="65">
        <f t="shared" si="179"/>
        <v>7909378.8440638017</v>
      </c>
      <c r="ET314" s="65">
        <f t="shared" si="179"/>
        <v>7924187.4793835999</v>
      </c>
      <c r="EU314" s="65">
        <f t="shared" si="179"/>
        <v>7940457.8261028696</v>
      </c>
      <c r="EV314" s="65">
        <f t="shared" si="179"/>
        <v>7974708.5638019992</v>
      </c>
      <c r="EW314" s="65">
        <f t="shared" si="180"/>
        <v>7996086.6915214797</v>
      </c>
      <c r="EX314" s="65">
        <f t="shared" si="180"/>
        <v>8030847.398517089</v>
      </c>
      <c r="EY314" s="65">
        <f t="shared" si="180"/>
        <v>8027132.6265507201</v>
      </c>
      <c r="EZ314" s="65">
        <f t="shared" si="180"/>
        <v>7987010.8534836005</v>
      </c>
      <c r="FA314" s="65">
        <f t="shared" si="180"/>
        <v>8009437.4377408</v>
      </c>
      <c r="FB314" s="65">
        <f t="shared" si="180"/>
        <v>8004779.7835322395</v>
      </c>
      <c r="FC314" s="65">
        <f t="shared" si="180"/>
        <v>7994300.2817096999</v>
      </c>
      <c r="FD314" s="65">
        <f t="shared" si="180"/>
        <v>7994023.8079293594</v>
      </c>
      <c r="FE314" s="65">
        <f t="shared" si="180"/>
        <v>7993139.4429444401</v>
      </c>
      <c r="FF314" s="65">
        <f t="shared" si="180"/>
        <v>7967598.3085950008</v>
      </c>
      <c r="FG314" s="65">
        <f t="shared" si="181"/>
        <v>7998258.8543129992</v>
      </c>
      <c r="FH314" s="65">
        <f t="shared" si="181"/>
        <v>8059203.2597489106</v>
      </c>
      <c r="FI314" s="65">
        <f t="shared" si="181"/>
        <v>8121803.1832115185</v>
      </c>
      <c r="FJ314" s="65">
        <f t="shared" si="181"/>
        <v>8183562.8441453697</v>
      </c>
      <c r="FK314" s="65">
        <f t="shared" si="181"/>
        <v>8244600.9403227214</v>
      </c>
      <c r="FL314" s="65">
        <f t="shared" si="181"/>
        <v>8307039.6709149219</v>
      </c>
      <c r="FM314" s="65">
        <f t="shared" si="181"/>
        <v>8366130.8782576015</v>
      </c>
      <c r="FN314" s="65">
        <f t="shared" si="181"/>
        <v>8432380.3519419394</v>
      </c>
      <c r="FO314" s="65">
        <f t="shared" si="181"/>
        <v>9345616.8628748413</v>
      </c>
      <c r="FP314" s="65">
        <f t="shared" si="181"/>
        <v>9376527.3717477005</v>
      </c>
      <c r="FQ314" s="65">
        <f t="shared" si="182"/>
        <v>9409512.0365099106</v>
      </c>
      <c r="FR314" s="65">
        <f t="shared" si="182"/>
        <v>9443009.6304142494</v>
      </c>
      <c r="FS314" s="65">
        <f t="shared" si="182"/>
        <v>9474290.8725422211</v>
      </c>
      <c r="FT314" s="65">
        <f t="shared" si="182"/>
        <v>9518627.5076524001</v>
      </c>
      <c r="FU314" s="65">
        <f t="shared" si="182"/>
        <v>9560246.7883565705</v>
      </c>
      <c r="FV314" s="65">
        <f t="shared" si="182"/>
        <v>9610782.8475855291</v>
      </c>
      <c r="FW314" s="65">
        <f t="shared" si="182"/>
        <v>9658841.0482751001</v>
      </c>
      <c r="FX314" s="65">
        <f t="shared" si="182"/>
        <v>9713919.5486079007</v>
      </c>
      <c r="FY314" s="65">
        <f t="shared" si="182"/>
        <v>9759439.2535661608</v>
      </c>
      <c r="FZ314" s="65">
        <f t="shared" si="182"/>
        <v>9778708.2952343989</v>
      </c>
      <c r="GA314" s="65">
        <f t="shared" si="182"/>
        <v>9151006.3872371204</v>
      </c>
      <c r="GB314" s="65"/>
    </row>
    <row r="315" spans="2:184" x14ac:dyDescent="0.2">
      <c r="B315" s="29" t="s">
        <v>76</v>
      </c>
      <c r="C315" s="65">
        <f t="shared" si="165"/>
        <v>2417968.3812790001</v>
      </c>
      <c r="D315" s="65">
        <f t="shared" si="165"/>
        <v>2437169.7259339802</v>
      </c>
      <c r="E315" s="65">
        <f t="shared" si="165"/>
        <v>2395717.8694393998</v>
      </c>
      <c r="F315" s="65">
        <f t="shared" si="165"/>
        <v>2408810.3903554599</v>
      </c>
      <c r="G315" s="65">
        <f t="shared" si="165"/>
        <v>2399442.3701168997</v>
      </c>
      <c r="H315" s="65">
        <f t="shared" si="165"/>
        <v>2399071.1576108001</v>
      </c>
      <c r="I315" s="65">
        <f t="shared" si="165"/>
        <v>2398875.1293066</v>
      </c>
      <c r="J315" s="65">
        <f t="shared" si="165"/>
        <v>2430499.4092727895</v>
      </c>
      <c r="K315" s="65">
        <f t="shared" si="165"/>
        <v>2430823.8912805398</v>
      </c>
      <c r="L315" s="65">
        <f t="shared" si="165"/>
        <v>2432556.7161813001</v>
      </c>
      <c r="M315" s="65">
        <f t="shared" si="166"/>
        <v>2440269.3298444999</v>
      </c>
      <c r="N315" s="65">
        <f t="shared" si="166"/>
        <v>2446424.9277657</v>
      </c>
      <c r="O315" s="65">
        <f t="shared" si="166"/>
        <v>2451494.32625305</v>
      </c>
      <c r="P315" s="65">
        <f t="shared" si="166"/>
        <v>2456623.9927173303</v>
      </c>
      <c r="Q315" s="65">
        <f t="shared" si="166"/>
        <v>2466873.7621155898</v>
      </c>
      <c r="R315" s="65">
        <f t="shared" si="166"/>
        <v>2479786.0794042698</v>
      </c>
      <c r="S315" s="65">
        <f t="shared" si="166"/>
        <v>2518575.5254656901</v>
      </c>
      <c r="T315" s="65">
        <f t="shared" si="166"/>
        <v>2530362.0850247703</v>
      </c>
      <c r="U315" s="65">
        <f t="shared" si="166"/>
        <v>1052568.6890841601</v>
      </c>
      <c r="V315" s="65">
        <f t="shared" si="166"/>
        <v>1064316.8119181001</v>
      </c>
      <c r="W315" s="65">
        <f t="shared" si="167"/>
        <v>3813455.1992819803</v>
      </c>
      <c r="X315" s="65">
        <f t="shared" si="167"/>
        <v>3826792.6372850402</v>
      </c>
      <c r="Y315" s="65">
        <f t="shared" si="167"/>
        <v>2048300.4480511001</v>
      </c>
      <c r="Z315" s="65">
        <f t="shared" si="167"/>
        <v>2199234.17697448</v>
      </c>
      <c r="AA315" s="65">
        <f t="shared" si="167"/>
        <v>2200166.7974913297</v>
      </c>
      <c r="AB315" s="65">
        <f t="shared" si="167"/>
        <v>2884340.4719721605</v>
      </c>
      <c r="AC315" s="65">
        <f t="shared" si="167"/>
        <v>2896368.0528441397</v>
      </c>
      <c r="AD315" s="65">
        <f t="shared" si="167"/>
        <v>2906777.8700554399</v>
      </c>
      <c r="AE315" s="65">
        <f t="shared" si="167"/>
        <v>2924514.1674426501</v>
      </c>
      <c r="AF315" s="65">
        <f t="shared" si="167"/>
        <v>2933671.7590578604</v>
      </c>
      <c r="AG315" s="65">
        <f t="shared" si="168"/>
        <v>2944166.8207807099</v>
      </c>
      <c r="AH315" s="65">
        <f t="shared" si="168"/>
        <v>2949120.3544414002</v>
      </c>
      <c r="AI315" s="65">
        <f t="shared" si="168"/>
        <v>2966762.2155950405</v>
      </c>
      <c r="AJ315" s="65">
        <f t="shared" si="168"/>
        <v>2980075.9549932801</v>
      </c>
      <c r="AK315" s="65">
        <f t="shared" si="168"/>
        <v>2993352.0078647397</v>
      </c>
      <c r="AL315" s="65">
        <f t="shared" si="168"/>
        <v>3006549.4720975994</v>
      </c>
      <c r="AM315" s="65">
        <f t="shared" si="168"/>
        <v>3019200.4512769305</v>
      </c>
      <c r="AN315" s="65">
        <f t="shared" si="168"/>
        <v>3006984.1975231506</v>
      </c>
      <c r="AO315" s="65">
        <f t="shared" si="168"/>
        <v>3031875.3058792804</v>
      </c>
      <c r="AP315" s="65">
        <f t="shared" si="168"/>
        <v>3079690.5686641606</v>
      </c>
      <c r="AQ315" s="65">
        <f t="shared" si="169"/>
        <v>3085024.1622435795</v>
      </c>
      <c r="AR315" s="65">
        <f t="shared" si="169"/>
        <v>3107981.3354243999</v>
      </c>
      <c r="AS315" s="65">
        <f t="shared" si="169"/>
        <v>3131142.1319892001</v>
      </c>
      <c r="AT315" s="65">
        <f t="shared" si="169"/>
        <v>3156853.6824864894</v>
      </c>
      <c r="AU315" s="65">
        <f t="shared" si="169"/>
        <v>3182512.4172970802</v>
      </c>
      <c r="AV315" s="65">
        <f t="shared" si="169"/>
        <v>3208225.3291373402</v>
      </c>
      <c r="AW315" s="65">
        <f t="shared" si="169"/>
        <v>3204307.3183727995</v>
      </c>
      <c r="AX315" s="65">
        <f t="shared" si="169"/>
        <v>3227745.6392813092</v>
      </c>
      <c r="AY315" s="65">
        <f t="shared" si="169"/>
        <v>3249228.8944968302</v>
      </c>
      <c r="AZ315" s="65">
        <f t="shared" si="169"/>
        <v>3266140.9849523003</v>
      </c>
      <c r="BA315" s="65">
        <f t="shared" si="170"/>
        <v>569282.64051695995</v>
      </c>
      <c r="BB315" s="65">
        <f t="shared" si="170"/>
        <v>586990.66848571005</v>
      </c>
      <c r="BC315" s="65">
        <f t="shared" si="170"/>
        <v>2989875.9046431994</v>
      </c>
      <c r="BD315" s="65">
        <f t="shared" si="170"/>
        <v>2869693.0469582896</v>
      </c>
      <c r="BE315" s="65">
        <f t="shared" si="170"/>
        <v>2888936.7167050201</v>
      </c>
      <c r="BF315" s="65">
        <f t="shared" si="170"/>
        <v>2911923.8087155996</v>
      </c>
      <c r="BG315" s="65">
        <f t="shared" si="170"/>
        <v>2918423.4391899602</v>
      </c>
      <c r="BH315" s="65">
        <f t="shared" si="170"/>
        <v>2935215.2733801603</v>
      </c>
      <c r="BI315" s="65">
        <f t="shared" si="170"/>
        <v>2953217.7271549795</v>
      </c>
      <c r="BJ315" s="65">
        <f t="shared" si="170"/>
        <v>2969258.4678715197</v>
      </c>
      <c r="BK315" s="65">
        <f t="shared" si="171"/>
        <v>2986739.6492975801</v>
      </c>
      <c r="BL315" s="65">
        <f t="shared" si="171"/>
        <v>2999108.8680825597</v>
      </c>
      <c r="BM315" s="65">
        <f t="shared" si="171"/>
        <v>3014113.4502209504</v>
      </c>
      <c r="BN315" s="65">
        <f t="shared" si="171"/>
        <v>3031072.5750875501</v>
      </c>
      <c r="BO315" s="65">
        <f t="shared" si="171"/>
        <v>3045005.5483654398</v>
      </c>
      <c r="BP315" s="65">
        <f t="shared" si="171"/>
        <v>3046802.6869226997</v>
      </c>
      <c r="BQ315" s="65">
        <f t="shared" si="171"/>
        <v>3053684.0309337</v>
      </c>
      <c r="BR315" s="65">
        <f t="shared" si="171"/>
        <v>3048071.1589501197</v>
      </c>
      <c r="BS315" s="65">
        <f t="shared" si="171"/>
        <v>3046422.7041494399</v>
      </c>
      <c r="BT315" s="65">
        <f t="shared" si="171"/>
        <v>3048788.8889119197</v>
      </c>
      <c r="BU315" s="65">
        <f t="shared" si="172"/>
        <v>3052984.5722527998</v>
      </c>
      <c r="BV315" s="65">
        <f t="shared" si="172"/>
        <v>2997970.5855162805</v>
      </c>
      <c r="BW315" s="65">
        <f t="shared" si="172"/>
        <v>2991442.9400894092</v>
      </c>
      <c r="BX315" s="65">
        <f t="shared" si="172"/>
        <v>2983097.1351234401</v>
      </c>
      <c r="BY315" s="65">
        <f t="shared" si="172"/>
        <v>2974816.6871940005</v>
      </c>
      <c r="BZ315" s="65">
        <f t="shared" si="172"/>
        <v>2965928.7470228202</v>
      </c>
      <c r="CA315" s="65">
        <f t="shared" si="172"/>
        <v>2956323.2918506199</v>
      </c>
      <c r="CB315" s="65">
        <f t="shared" si="172"/>
        <v>2938928.3934437903</v>
      </c>
      <c r="CC315" s="65">
        <f t="shared" si="172"/>
        <v>2931770.6166370399</v>
      </c>
      <c r="CD315" s="65">
        <f t="shared" si="172"/>
        <v>2946171.0218510497</v>
      </c>
      <c r="CE315" s="65">
        <f t="shared" si="173"/>
        <v>2921406.7428215998</v>
      </c>
      <c r="CF315" s="65">
        <f t="shared" si="173"/>
        <v>2894763.0415323297</v>
      </c>
      <c r="CG315" s="65">
        <f t="shared" si="173"/>
        <v>2865770.72889225</v>
      </c>
      <c r="CH315" s="65">
        <f t="shared" si="173"/>
        <v>2836191.0166096003</v>
      </c>
      <c r="CI315" s="65">
        <f t="shared" si="173"/>
        <v>2807120.4598324206</v>
      </c>
      <c r="CJ315" s="65">
        <f t="shared" si="173"/>
        <v>2773096.0121985101</v>
      </c>
      <c r="CK315" s="65">
        <f t="shared" si="173"/>
        <v>2732321.4243268995</v>
      </c>
      <c r="CL315" s="65">
        <f t="shared" si="173"/>
        <v>2713888.3486588802</v>
      </c>
      <c r="CM315" s="65">
        <f t="shared" si="173"/>
        <v>2697817.6683386997</v>
      </c>
      <c r="CN315" s="65">
        <f t="shared" si="173"/>
        <v>2552719.3836350399</v>
      </c>
      <c r="CO315" s="65">
        <f t="shared" si="174"/>
        <v>2664498.1199291004</v>
      </c>
      <c r="CP315" s="65">
        <f t="shared" si="174"/>
        <v>2650706.6688436801</v>
      </c>
      <c r="CQ315" s="65">
        <f t="shared" si="174"/>
        <v>2633312.1186186601</v>
      </c>
      <c r="CR315" s="65">
        <f t="shared" si="174"/>
        <v>2616563.5390659999</v>
      </c>
      <c r="CS315" s="65">
        <f t="shared" si="174"/>
        <v>2601914.32801098</v>
      </c>
      <c r="CT315" s="65">
        <f t="shared" si="174"/>
        <v>2597717.8415395999</v>
      </c>
      <c r="CU315" s="65">
        <f t="shared" si="174"/>
        <v>2580720.3747633602</v>
      </c>
      <c r="CV315" s="65">
        <f t="shared" si="174"/>
        <v>2580001.3505496294</v>
      </c>
      <c r="CW315" s="65">
        <f t="shared" si="174"/>
        <v>2580542.3992536003</v>
      </c>
      <c r="CX315" s="65">
        <f t="shared" si="174"/>
        <v>2574498.1568745603</v>
      </c>
      <c r="CY315" s="65">
        <f t="shared" si="175"/>
        <v>2578892.9972325</v>
      </c>
      <c r="CZ315" s="65">
        <f t="shared" si="175"/>
        <v>2587831.3081141803</v>
      </c>
      <c r="DA315" s="65">
        <f t="shared" si="175"/>
        <v>2584884.5863490198</v>
      </c>
      <c r="DB315" s="65">
        <f t="shared" si="175"/>
        <v>2581397.33886333</v>
      </c>
      <c r="DC315" s="65">
        <f t="shared" si="175"/>
        <v>2578203.93736888</v>
      </c>
      <c r="DD315" s="65">
        <f t="shared" si="175"/>
        <v>2570019.1236708402</v>
      </c>
      <c r="DE315" s="65">
        <f t="shared" si="175"/>
        <v>2567972.5823724</v>
      </c>
      <c r="DF315" s="65">
        <f t="shared" si="175"/>
        <v>2564167.2234889101</v>
      </c>
      <c r="DG315" s="65">
        <f t="shared" si="175"/>
        <v>2562867.26754309</v>
      </c>
      <c r="DH315" s="65">
        <f t="shared" si="175"/>
        <v>2545316.83933488</v>
      </c>
      <c r="DI315" s="65">
        <f t="shared" si="176"/>
        <v>2570053.3358049602</v>
      </c>
      <c r="DJ315" s="65">
        <f t="shared" si="176"/>
        <v>2583596.34983934</v>
      </c>
      <c r="DK315" s="65">
        <f t="shared" si="176"/>
        <v>2597206.86065203</v>
      </c>
      <c r="DL315" s="65">
        <f t="shared" si="176"/>
        <v>2480605.8121026</v>
      </c>
      <c r="DM315" s="65">
        <f t="shared" si="176"/>
        <v>2500582.0178311197</v>
      </c>
      <c r="DN315" s="65">
        <f t="shared" si="176"/>
        <v>2519798.6782930498</v>
      </c>
      <c r="DO315" s="65">
        <f t="shared" si="176"/>
        <v>2538474.76096864</v>
      </c>
      <c r="DP315" s="65">
        <f t="shared" si="176"/>
        <v>2505965.4273060001</v>
      </c>
      <c r="DQ315" s="65">
        <f t="shared" si="176"/>
        <v>2517202.4653503001</v>
      </c>
      <c r="DR315" s="65">
        <f t="shared" si="176"/>
        <v>2536049.9031353598</v>
      </c>
      <c r="DS315" s="65">
        <f t="shared" si="177"/>
        <v>2554024.1007937603</v>
      </c>
      <c r="DT315" s="65">
        <f t="shared" si="177"/>
        <v>2565657.4765558001</v>
      </c>
      <c r="DU315" s="65">
        <f t="shared" si="177"/>
        <v>2580620.2126030903</v>
      </c>
      <c r="DV315" s="65">
        <f t="shared" si="177"/>
        <v>2592633.3559726602</v>
      </c>
      <c r="DW315" s="65">
        <f t="shared" si="177"/>
        <v>2603901.9147976101</v>
      </c>
      <c r="DX315" s="65">
        <f t="shared" si="177"/>
        <v>2615154.9668378397</v>
      </c>
      <c r="DY315" s="65">
        <f t="shared" si="177"/>
        <v>2635162.2028804501</v>
      </c>
      <c r="DZ315" s="65">
        <f t="shared" si="177"/>
        <v>2642997.0443377201</v>
      </c>
      <c r="EA315" s="65">
        <f t="shared" si="177"/>
        <v>2644264.6198566002</v>
      </c>
      <c r="EB315" s="65">
        <f t="shared" si="177"/>
        <v>2653836.4557720404</v>
      </c>
      <c r="EC315" s="65">
        <f t="shared" si="178"/>
        <v>2655260.47920562</v>
      </c>
      <c r="ED315" s="65">
        <f t="shared" si="178"/>
        <v>2658038.4466528799</v>
      </c>
      <c r="EE315" s="65">
        <f t="shared" si="178"/>
        <v>2656126.26421344</v>
      </c>
      <c r="EF315" s="65">
        <f t="shared" si="178"/>
        <v>2659398.8449597</v>
      </c>
      <c r="EG315" s="65">
        <f t="shared" si="178"/>
        <v>2663050.9690364804</v>
      </c>
      <c r="EH315" s="65">
        <f t="shared" si="178"/>
        <v>2669813.6023992002</v>
      </c>
      <c r="EI315" s="65">
        <f t="shared" si="178"/>
        <v>2672370.6862447001</v>
      </c>
      <c r="EJ315" s="65">
        <f t="shared" si="178"/>
        <v>2676065.4055438698</v>
      </c>
      <c r="EK315" s="65">
        <f t="shared" si="178"/>
        <v>2678035.6941449102</v>
      </c>
      <c r="EL315" s="65">
        <f t="shared" si="178"/>
        <v>2681778.0764808599</v>
      </c>
      <c r="EM315" s="65">
        <f t="shared" si="179"/>
        <v>2680604.6556164096</v>
      </c>
      <c r="EN315" s="65">
        <f t="shared" si="179"/>
        <v>2691933.3420094801</v>
      </c>
      <c r="EO315" s="65">
        <f t="shared" si="179"/>
        <v>2703147.4890330201</v>
      </c>
      <c r="EP315" s="65">
        <f t="shared" si="179"/>
        <v>2713181.8102572397</v>
      </c>
      <c r="EQ315" s="65">
        <f t="shared" si="179"/>
        <v>2717148.21363247</v>
      </c>
      <c r="ER315" s="65">
        <f t="shared" si="179"/>
        <v>2726649.7931183698</v>
      </c>
      <c r="ES315" s="65">
        <f t="shared" si="179"/>
        <v>2734206.2085590404</v>
      </c>
      <c r="ET315" s="65">
        <f t="shared" si="179"/>
        <v>2750472.1889708</v>
      </c>
      <c r="EU315" s="65">
        <f t="shared" si="179"/>
        <v>2757015.4121067398</v>
      </c>
      <c r="EV315" s="65">
        <f t="shared" si="179"/>
        <v>2676837.9700109996</v>
      </c>
      <c r="EW315" s="65">
        <f t="shared" si="180"/>
        <v>2679666.8563707005</v>
      </c>
      <c r="EX315" s="65">
        <f t="shared" si="180"/>
        <v>2686199.8394585205</v>
      </c>
      <c r="EY315" s="65">
        <f t="shared" si="180"/>
        <v>2691492.9215711998</v>
      </c>
      <c r="EZ315" s="65">
        <f t="shared" si="180"/>
        <v>2686219.2531111599</v>
      </c>
      <c r="FA315" s="65">
        <f t="shared" si="180"/>
        <v>2686105.2837316003</v>
      </c>
      <c r="FB315" s="65">
        <f t="shared" si="180"/>
        <v>2686722.3177852402</v>
      </c>
      <c r="FC315" s="65">
        <f t="shared" si="180"/>
        <v>2686035.6741020204</v>
      </c>
      <c r="FD315" s="65">
        <f t="shared" si="180"/>
        <v>2687432.5693761702</v>
      </c>
      <c r="FE315" s="65">
        <f t="shared" si="180"/>
        <v>2691615.0640951903</v>
      </c>
      <c r="FF315" s="65">
        <f t="shared" si="180"/>
        <v>2690845.1947449399</v>
      </c>
      <c r="FG315" s="65">
        <f t="shared" si="181"/>
        <v>2692900.1934694294</v>
      </c>
      <c r="FH315" s="65">
        <f t="shared" si="181"/>
        <v>2707170.6638081199</v>
      </c>
      <c r="FI315" s="65">
        <f t="shared" si="181"/>
        <v>2724465.3187204795</v>
      </c>
      <c r="FJ315" s="65">
        <f t="shared" si="181"/>
        <v>2742273.4553367002</v>
      </c>
      <c r="FK315" s="65">
        <f t="shared" si="181"/>
        <v>2761069.6252053203</v>
      </c>
      <c r="FL315" s="65">
        <f t="shared" si="181"/>
        <v>2777799.5806970401</v>
      </c>
      <c r="FM315" s="65">
        <f t="shared" si="181"/>
        <v>2795550.1018312001</v>
      </c>
      <c r="FN315" s="65">
        <f t="shared" si="181"/>
        <v>2813387.7696572002</v>
      </c>
      <c r="FO315" s="65">
        <f t="shared" si="181"/>
        <v>2995747.6720420504</v>
      </c>
      <c r="FP315" s="65">
        <f t="shared" si="181"/>
        <v>3009358.9847209603</v>
      </c>
      <c r="FQ315" s="65">
        <f t="shared" si="182"/>
        <v>3027150.4178995206</v>
      </c>
      <c r="FR315" s="65">
        <f t="shared" si="182"/>
        <v>3040560.7730615502</v>
      </c>
      <c r="FS315" s="65">
        <f t="shared" si="182"/>
        <v>3055352.9104773402</v>
      </c>
      <c r="FT315" s="65">
        <f t="shared" si="182"/>
        <v>3071068.3850288107</v>
      </c>
      <c r="FU315" s="65">
        <f t="shared" si="182"/>
        <v>3087507.9063147502</v>
      </c>
      <c r="FV315" s="65">
        <f t="shared" si="182"/>
        <v>3101662.9633542998</v>
      </c>
      <c r="FW315" s="65">
        <f t="shared" si="182"/>
        <v>3119415.9825218492</v>
      </c>
      <c r="FX315" s="65">
        <f t="shared" si="182"/>
        <v>3133387.4733215598</v>
      </c>
      <c r="FY315" s="65">
        <f t="shared" si="182"/>
        <v>3150454.9301940007</v>
      </c>
      <c r="FZ315" s="65">
        <f t="shared" si="182"/>
        <v>3161901.4934238601</v>
      </c>
      <c r="GA315" s="65">
        <f t="shared" si="182"/>
        <v>3174002.2726982199</v>
      </c>
      <c r="GB315" s="65"/>
    </row>
    <row r="316" spans="2:184" x14ac:dyDescent="0.2">
      <c r="B316" s="29" t="s">
        <v>91</v>
      </c>
      <c r="C316" s="65">
        <f t="shared" si="165"/>
        <v>14729163.322511999</v>
      </c>
      <c r="D316" s="65">
        <f t="shared" si="165"/>
        <v>14674849.401519321</v>
      </c>
      <c r="E316" s="65">
        <f t="shared" si="165"/>
        <v>14698951.291014422</v>
      </c>
      <c r="F316" s="65">
        <f t="shared" si="165"/>
        <v>14706197.754488461</v>
      </c>
      <c r="G316" s="65">
        <f t="shared" si="165"/>
        <v>14723697.09966071</v>
      </c>
      <c r="H316" s="65">
        <f t="shared" si="165"/>
        <v>14752077.676723802</v>
      </c>
      <c r="I316" s="65">
        <f t="shared" si="165"/>
        <v>14918235.57018045</v>
      </c>
      <c r="J316" s="65">
        <f t="shared" si="165"/>
        <v>14934369.411592722</v>
      </c>
      <c r="K316" s="65">
        <f t="shared" si="165"/>
        <v>14911191.746197391</v>
      </c>
      <c r="L316" s="65">
        <f t="shared" si="165"/>
        <v>14919892.232715702</v>
      </c>
      <c r="M316" s="65">
        <f t="shared" si="166"/>
        <v>14934929.81144535</v>
      </c>
      <c r="N316" s="65">
        <f t="shared" si="166"/>
        <v>14985104.130428851</v>
      </c>
      <c r="O316" s="65">
        <f t="shared" si="166"/>
        <v>15139828.582019638</v>
      </c>
      <c r="P316" s="65">
        <f t="shared" si="166"/>
        <v>15113705.947266661</v>
      </c>
      <c r="Q316" s="65">
        <f t="shared" si="166"/>
        <v>15316383.199159682</v>
      </c>
      <c r="R316" s="65">
        <f t="shared" si="166"/>
        <v>15340253.077451449</v>
      </c>
      <c r="S316" s="65">
        <f t="shared" si="166"/>
        <v>15339202.432743048</v>
      </c>
      <c r="T316" s="65">
        <f t="shared" si="166"/>
        <v>15367524.506888969</v>
      </c>
      <c r="U316" s="65">
        <f t="shared" si="166"/>
        <v>15367998.067494841</v>
      </c>
      <c r="V316" s="65">
        <f t="shared" si="166"/>
        <v>15351691.130758459</v>
      </c>
      <c r="W316" s="65">
        <f t="shared" si="167"/>
        <v>15561529.346570119</v>
      </c>
      <c r="X316" s="65">
        <f t="shared" si="167"/>
        <v>15529153.302267183</v>
      </c>
      <c r="Y316" s="65">
        <f t="shared" si="167"/>
        <v>15532592.091632748</v>
      </c>
      <c r="Z316" s="65">
        <f t="shared" si="167"/>
        <v>15518240.29920456</v>
      </c>
      <c r="AA316" s="65">
        <f t="shared" si="167"/>
        <v>15518328.834284401</v>
      </c>
      <c r="AB316" s="65">
        <f t="shared" si="167"/>
        <v>17439282.707108427</v>
      </c>
      <c r="AC316" s="65">
        <f t="shared" si="167"/>
        <v>17683363.631958958</v>
      </c>
      <c r="AD316" s="65">
        <f t="shared" si="167"/>
        <v>17698561.528212246</v>
      </c>
      <c r="AE316" s="65">
        <f t="shared" si="167"/>
        <v>15804923.965795858</v>
      </c>
      <c r="AF316" s="65">
        <f t="shared" si="167"/>
        <v>15812614.10300055</v>
      </c>
      <c r="AG316" s="65">
        <f t="shared" si="168"/>
        <v>14593056.719265001</v>
      </c>
      <c r="AH316" s="65">
        <f t="shared" si="168"/>
        <v>14604965.180913579</v>
      </c>
      <c r="AI316" s="65">
        <f t="shared" si="168"/>
        <v>14611656.948620131</v>
      </c>
      <c r="AJ316" s="65">
        <f t="shared" si="168"/>
        <v>15877802.364725702</v>
      </c>
      <c r="AK316" s="65">
        <f t="shared" si="168"/>
        <v>15872933.856166739</v>
      </c>
      <c r="AL316" s="65">
        <f t="shared" si="168"/>
        <v>15845015.089618737</v>
      </c>
      <c r="AM316" s="65">
        <f t="shared" si="168"/>
        <v>15829441.986943938</v>
      </c>
      <c r="AN316" s="65">
        <f t="shared" si="168"/>
        <v>15452596.79201832</v>
      </c>
      <c r="AO316" s="65">
        <f t="shared" si="168"/>
        <v>15492938.386590201</v>
      </c>
      <c r="AP316" s="65">
        <f t="shared" si="168"/>
        <v>15491473.987132899</v>
      </c>
      <c r="AQ316" s="65">
        <f t="shared" si="169"/>
        <v>15707560.891106881</v>
      </c>
      <c r="AR316" s="65">
        <f t="shared" si="169"/>
        <v>15643148.038032001</v>
      </c>
      <c r="AS316" s="65">
        <f t="shared" si="169"/>
        <v>15181411.146137878</v>
      </c>
      <c r="AT316" s="65">
        <f t="shared" si="169"/>
        <v>15699946.344341002</v>
      </c>
      <c r="AU316" s="65">
        <f t="shared" si="169"/>
        <v>15709721.094806759</v>
      </c>
      <c r="AV316" s="65">
        <f t="shared" si="169"/>
        <v>15716427.0243292</v>
      </c>
      <c r="AW316" s="65">
        <f t="shared" si="169"/>
        <v>15725457.384768317</v>
      </c>
      <c r="AX316" s="65">
        <f t="shared" si="169"/>
        <v>15810106.068860838</v>
      </c>
      <c r="AY316" s="65">
        <f t="shared" si="169"/>
        <v>15848984.524697997</v>
      </c>
      <c r="AZ316" s="65">
        <f t="shared" si="169"/>
        <v>16281635.619842038</v>
      </c>
      <c r="BA316" s="65">
        <f t="shared" si="170"/>
        <v>16444319.638258347</v>
      </c>
      <c r="BB316" s="65">
        <f t="shared" si="170"/>
        <v>16669458.850720501</v>
      </c>
      <c r="BC316" s="65">
        <f t="shared" si="170"/>
        <v>16683045.225979052</v>
      </c>
      <c r="BD316" s="65">
        <f t="shared" si="170"/>
        <v>16699509.731655901</v>
      </c>
      <c r="BE316" s="65">
        <f t="shared" si="170"/>
        <v>16748961.005222399</v>
      </c>
      <c r="BF316" s="65">
        <f t="shared" si="170"/>
        <v>16844394.118739519</v>
      </c>
      <c r="BG316" s="65">
        <f t="shared" si="170"/>
        <v>16906291.363942798</v>
      </c>
      <c r="BH316" s="65">
        <f t="shared" si="170"/>
        <v>17354019.964014247</v>
      </c>
      <c r="BI316" s="65">
        <f t="shared" si="170"/>
        <v>17391232.4080128</v>
      </c>
      <c r="BJ316" s="65">
        <f t="shared" si="170"/>
        <v>17568811.885947619</v>
      </c>
      <c r="BK316" s="65">
        <f t="shared" si="171"/>
        <v>18867540.510782994</v>
      </c>
      <c r="BL316" s="65">
        <f t="shared" si="171"/>
        <v>18851626.4909724</v>
      </c>
      <c r="BM316" s="65">
        <f t="shared" si="171"/>
        <v>18849952.112199303</v>
      </c>
      <c r="BN316" s="65">
        <f t="shared" si="171"/>
        <v>17515106.1794082</v>
      </c>
      <c r="BO316" s="65">
        <f t="shared" si="171"/>
        <v>17537868.55643706</v>
      </c>
      <c r="BP316" s="65">
        <f t="shared" si="171"/>
        <v>17726324.224393021</v>
      </c>
      <c r="BQ316" s="65">
        <f t="shared" si="171"/>
        <v>17749118.517570719</v>
      </c>
      <c r="BR316" s="65">
        <f t="shared" si="171"/>
        <v>17749805.78331849</v>
      </c>
      <c r="BS316" s="65">
        <f t="shared" si="171"/>
        <v>17862528.913774163</v>
      </c>
      <c r="BT316" s="65">
        <f t="shared" si="171"/>
        <v>17830307.569923751</v>
      </c>
      <c r="BU316" s="65">
        <f t="shared" si="172"/>
        <v>17699458.659280807</v>
      </c>
      <c r="BV316" s="65">
        <f t="shared" si="172"/>
        <v>17721451.243185539</v>
      </c>
      <c r="BW316" s="65">
        <f t="shared" si="172"/>
        <v>18461401.830981098</v>
      </c>
      <c r="BX316" s="65">
        <f t="shared" si="172"/>
        <v>18258137.86096504</v>
      </c>
      <c r="BY316" s="65">
        <f t="shared" si="172"/>
        <v>18275579.820207849</v>
      </c>
      <c r="BZ316" s="65">
        <f t="shared" si="172"/>
        <v>18312580.743447561</v>
      </c>
      <c r="CA316" s="65">
        <f t="shared" si="172"/>
        <v>18279173.8901002</v>
      </c>
      <c r="CB316" s="65">
        <f t="shared" si="172"/>
        <v>19105494.104732651</v>
      </c>
      <c r="CC316" s="65">
        <f t="shared" si="172"/>
        <v>19146128.317424327</v>
      </c>
      <c r="CD316" s="65">
        <f t="shared" si="172"/>
        <v>19133247.155203443</v>
      </c>
      <c r="CE316" s="65">
        <f t="shared" si="173"/>
        <v>19047220.370406561</v>
      </c>
      <c r="CF316" s="65">
        <f t="shared" si="173"/>
        <v>19044008.022643518</v>
      </c>
      <c r="CG316" s="65">
        <f t="shared" si="173"/>
        <v>18994078.464406468</v>
      </c>
      <c r="CH316" s="65">
        <f t="shared" si="173"/>
        <v>18500210.824455723</v>
      </c>
      <c r="CI316" s="65">
        <f t="shared" si="173"/>
        <v>18513678.35190678</v>
      </c>
      <c r="CJ316" s="65">
        <f t="shared" si="173"/>
        <v>18527963.43395536</v>
      </c>
      <c r="CK316" s="65">
        <f t="shared" si="173"/>
        <v>19315548.28572575</v>
      </c>
      <c r="CL316" s="65">
        <f t="shared" si="173"/>
        <v>18897581.573910259</v>
      </c>
      <c r="CM316" s="65">
        <f t="shared" si="173"/>
        <v>18907446.391608641</v>
      </c>
      <c r="CN316" s="65">
        <f t="shared" si="173"/>
        <v>18732337.238440111</v>
      </c>
      <c r="CO316" s="65">
        <f t="shared" si="174"/>
        <v>19012276.497357581</v>
      </c>
      <c r="CP316" s="65">
        <f t="shared" si="174"/>
        <v>19269518.286085449</v>
      </c>
      <c r="CQ316" s="65">
        <f t="shared" si="174"/>
        <v>19339674.605770372</v>
      </c>
      <c r="CR316" s="65">
        <f t="shared" si="174"/>
        <v>19572362.802803811</v>
      </c>
      <c r="CS316" s="65">
        <f t="shared" si="174"/>
        <v>19598337.55370786</v>
      </c>
      <c r="CT316" s="65">
        <f t="shared" si="174"/>
        <v>19635267.567833997</v>
      </c>
      <c r="CU316" s="65">
        <f t="shared" si="174"/>
        <v>19656320.348326892</v>
      </c>
      <c r="CV316" s="65">
        <f t="shared" si="174"/>
        <v>19815448.095247</v>
      </c>
      <c r="CW316" s="65">
        <f t="shared" si="174"/>
        <v>19711304.513438158</v>
      </c>
      <c r="CX316" s="65">
        <f t="shared" si="174"/>
        <v>19787683.647565521</v>
      </c>
      <c r="CY316" s="65">
        <f t="shared" si="175"/>
        <v>18090011.772934582</v>
      </c>
      <c r="CZ316" s="65">
        <f t="shared" si="175"/>
        <v>18167165.413425043</v>
      </c>
      <c r="DA316" s="65">
        <f t="shared" si="175"/>
        <v>18353032.452904891</v>
      </c>
      <c r="DB316" s="65">
        <f t="shared" si="175"/>
        <v>20239407.421725523</v>
      </c>
      <c r="DC316" s="65">
        <f t="shared" si="175"/>
        <v>20307123.575539082</v>
      </c>
      <c r="DD316" s="65">
        <f t="shared" si="175"/>
        <v>20619474.126201719</v>
      </c>
      <c r="DE316" s="65">
        <f t="shared" si="175"/>
        <v>20764209.009105098</v>
      </c>
      <c r="DF316" s="65">
        <f t="shared" si="175"/>
        <v>20813295.106850397</v>
      </c>
      <c r="DG316" s="65">
        <f t="shared" si="175"/>
        <v>20845461.339183837</v>
      </c>
      <c r="DH316" s="65">
        <f t="shared" si="175"/>
        <v>20882662.713660289</v>
      </c>
      <c r="DI316" s="65">
        <f t="shared" si="176"/>
        <v>20906999.200344004</v>
      </c>
      <c r="DJ316" s="65">
        <f t="shared" si="176"/>
        <v>20966983.40943503</v>
      </c>
      <c r="DK316" s="65">
        <f t="shared" si="176"/>
        <v>21037456.42351706</v>
      </c>
      <c r="DL316" s="65">
        <f t="shared" si="176"/>
        <v>22064993.98583344</v>
      </c>
      <c r="DM316" s="65">
        <f t="shared" si="176"/>
        <v>21949615.373397961</v>
      </c>
      <c r="DN316" s="65">
        <f t="shared" si="176"/>
        <v>21993445.530639336</v>
      </c>
      <c r="DO316" s="65">
        <f t="shared" si="176"/>
        <v>21045745.128132299</v>
      </c>
      <c r="DP316" s="65">
        <f t="shared" si="176"/>
        <v>21011650.674354482</v>
      </c>
      <c r="DQ316" s="65">
        <f t="shared" si="176"/>
        <v>20879049.441542171</v>
      </c>
      <c r="DR316" s="65">
        <f t="shared" si="176"/>
        <v>20807447.901184201</v>
      </c>
      <c r="DS316" s="65">
        <f t="shared" si="177"/>
        <v>20796665.604013599</v>
      </c>
      <c r="DT316" s="65">
        <f t="shared" si="177"/>
        <v>20730215.551785719</v>
      </c>
      <c r="DU316" s="65">
        <f t="shared" si="177"/>
        <v>20730701.457422003</v>
      </c>
      <c r="DV316" s="65">
        <f t="shared" si="177"/>
        <v>20736816.850374602</v>
      </c>
      <c r="DW316" s="65">
        <f t="shared" si="177"/>
        <v>20811901.149547268</v>
      </c>
      <c r="DX316" s="65">
        <f t="shared" si="177"/>
        <v>20728044.27841983</v>
      </c>
      <c r="DY316" s="65">
        <f t="shared" si="177"/>
        <v>20708575.703905143</v>
      </c>
      <c r="DZ316" s="65">
        <f t="shared" si="177"/>
        <v>20910582.564568482</v>
      </c>
      <c r="EA316" s="65">
        <f t="shared" si="177"/>
        <v>20160669.536875889</v>
      </c>
      <c r="EB316" s="65">
        <f t="shared" si="177"/>
        <v>20252217.353405163</v>
      </c>
      <c r="EC316" s="65">
        <f t="shared" si="178"/>
        <v>22349967.498150367</v>
      </c>
      <c r="ED316" s="65">
        <f t="shared" si="178"/>
        <v>22341561.895861238</v>
      </c>
      <c r="EE316" s="65">
        <f t="shared" si="178"/>
        <v>22378657.838359896</v>
      </c>
      <c r="EF316" s="65">
        <f t="shared" si="178"/>
        <v>20557814.248554561</v>
      </c>
      <c r="EG316" s="65">
        <f t="shared" si="178"/>
        <v>20595683.69267552</v>
      </c>
      <c r="EH316" s="65">
        <f t="shared" si="178"/>
        <v>20762254.049052138</v>
      </c>
      <c r="EI316" s="65">
        <f t="shared" si="178"/>
        <v>20844112.422165398</v>
      </c>
      <c r="EJ316" s="65">
        <f t="shared" si="178"/>
        <v>20927847.262189761</v>
      </c>
      <c r="EK316" s="65">
        <f t="shared" si="178"/>
        <v>20681591.63215382</v>
      </c>
      <c r="EL316" s="65">
        <f t="shared" si="178"/>
        <v>20458781.461223044</v>
      </c>
      <c r="EM316" s="65">
        <f t="shared" si="179"/>
        <v>20472893.229566082</v>
      </c>
      <c r="EN316" s="65">
        <f t="shared" si="179"/>
        <v>20240393.908294931</v>
      </c>
      <c r="EO316" s="65">
        <f t="shared" si="179"/>
        <v>20290295.95058573</v>
      </c>
      <c r="EP316" s="65">
        <f t="shared" si="179"/>
        <v>20344657.54078484</v>
      </c>
      <c r="EQ316" s="65">
        <f t="shared" si="179"/>
        <v>20381570.10764784</v>
      </c>
      <c r="ER316" s="65">
        <f t="shared" si="179"/>
        <v>20210473.786896121</v>
      </c>
      <c r="ES316" s="65">
        <f t="shared" si="179"/>
        <v>20152052.32143683</v>
      </c>
      <c r="ET316" s="65">
        <f t="shared" si="179"/>
        <v>19858908.6611792</v>
      </c>
      <c r="EU316" s="65">
        <f t="shared" si="179"/>
        <v>19857947.154749881</v>
      </c>
      <c r="EV316" s="65">
        <f t="shared" si="179"/>
        <v>19957716.832264692</v>
      </c>
      <c r="EW316" s="65">
        <f t="shared" si="180"/>
        <v>20062990.990726843</v>
      </c>
      <c r="EX316" s="65">
        <f t="shared" si="180"/>
        <v>20197253.646603003</v>
      </c>
      <c r="EY316" s="65">
        <f t="shared" si="180"/>
        <v>20373160.477887001</v>
      </c>
      <c r="EZ316" s="65">
        <f t="shared" si="180"/>
        <v>20535093.334610403</v>
      </c>
      <c r="FA316" s="65">
        <f t="shared" si="180"/>
        <v>20652650.857645459</v>
      </c>
      <c r="FB316" s="65">
        <f t="shared" si="180"/>
        <v>20760660.68435555</v>
      </c>
      <c r="FC316" s="65">
        <f t="shared" si="180"/>
        <v>20946899.069858711</v>
      </c>
      <c r="FD316" s="65">
        <f t="shared" si="180"/>
        <v>21065105.387934919</v>
      </c>
      <c r="FE316" s="65">
        <f t="shared" si="180"/>
        <v>21140148.131320592</v>
      </c>
      <c r="FF316" s="65">
        <f t="shared" si="180"/>
        <v>21224981.490509499</v>
      </c>
      <c r="FG316" s="65">
        <f t="shared" si="181"/>
        <v>21239985.380408801</v>
      </c>
      <c r="FH316" s="65">
        <f t="shared" si="181"/>
        <v>21363033.207031701</v>
      </c>
      <c r="FI316" s="65">
        <f t="shared" si="181"/>
        <v>22046242.59180285</v>
      </c>
      <c r="FJ316" s="65">
        <f t="shared" si="181"/>
        <v>22200341.510443598</v>
      </c>
      <c r="FK316" s="65">
        <f t="shared" si="181"/>
        <v>22295878.799703527</v>
      </c>
      <c r="FL316" s="65">
        <f t="shared" si="181"/>
        <v>22236514.880954552</v>
      </c>
      <c r="FM316" s="65">
        <f t="shared" si="181"/>
        <v>21830693.205550317</v>
      </c>
      <c r="FN316" s="65">
        <f t="shared" si="181"/>
        <v>21590286.952461749</v>
      </c>
      <c r="FO316" s="65">
        <f t="shared" si="181"/>
        <v>21540792.617677979</v>
      </c>
      <c r="FP316" s="65">
        <f t="shared" si="181"/>
        <v>21276706.421004318</v>
      </c>
      <c r="FQ316" s="65">
        <f t="shared" si="182"/>
        <v>21363829.00366484</v>
      </c>
      <c r="FR316" s="65">
        <f t="shared" si="182"/>
        <v>21466501.130553998</v>
      </c>
      <c r="FS316" s="65">
        <f t="shared" si="182"/>
        <v>21570810.341377817</v>
      </c>
      <c r="FT316" s="65">
        <f t="shared" si="182"/>
        <v>21698102.291618519</v>
      </c>
      <c r="FU316" s="65">
        <f t="shared" si="182"/>
        <v>21646669.71701625</v>
      </c>
      <c r="FV316" s="65">
        <f t="shared" si="182"/>
        <v>21737017.693342499</v>
      </c>
      <c r="FW316" s="65">
        <f t="shared" si="182"/>
        <v>21823868.612823583</v>
      </c>
      <c r="FX316" s="65">
        <f t="shared" si="182"/>
        <v>22329832.61744244</v>
      </c>
      <c r="FY316" s="65">
        <f t="shared" si="182"/>
        <v>22402278.432428971</v>
      </c>
      <c r="FZ316" s="65">
        <f t="shared" si="182"/>
        <v>22472893.995557636</v>
      </c>
      <c r="GA316" s="65">
        <f t="shared" si="182"/>
        <v>22580006.231039774</v>
      </c>
      <c r="GB316" s="65"/>
    </row>
    <row r="317" spans="2:184" x14ac:dyDescent="0.2">
      <c r="B317" s="29" t="s">
        <v>30</v>
      </c>
      <c r="C317" s="65">
        <f t="shared" si="165"/>
        <v>3931509.3368044202</v>
      </c>
      <c r="D317" s="65">
        <f t="shared" si="165"/>
        <v>9384915.8533864804</v>
      </c>
      <c r="E317" s="65">
        <f t="shared" si="165"/>
        <v>6671647.5567511497</v>
      </c>
      <c r="F317" s="65">
        <f t="shared" si="165"/>
        <v>6541113.5389466994</v>
      </c>
      <c r="G317" s="65">
        <f t="shared" si="165"/>
        <v>6377232.074009099</v>
      </c>
      <c r="H317" s="65">
        <f t="shared" si="165"/>
        <v>9958778.8159409203</v>
      </c>
      <c r="I317" s="65">
        <f t="shared" si="165"/>
        <v>10120790.0759634</v>
      </c>
      <c r="J317" s="65">
        <f t="shared" si="165"/>
        <v>9686586.4099017289</v>
      </c>
      <c r="K317" s="65">
        <f t="shared" si="165"/>
        <v>9607834.52454108</v>
      </c>
      <c r="L317" s="65">
        <f t="shared" si="165"/>
        <v>9576889.6502443999</v>
      </c>
      <c r="M317" s="65">
        <f t="shared" si="166"/>
        <v>9426343.8757680003</v>
      </c>
      <c r="N317" s="65">
        <f t="shared" si="166"/>
        <v>9234242.4775361996</v>
      </c>
      <c r="O317" s="65">
        <f t="shared" si="166"/>
        <v>9648700.7643773593</v>
      </c>
      <c r="P317" s="65">
        <f t="shared" si="166"/>
        <v>9788355.3506649192</v>
      </c>
      <c r="Q317" s="65">
        <f t="shared" si="166"/>
        <v>7128758.6818778208</v>
      </c>
      <c r="R317" s="65">
        <f t="shared" si="166"/>
        <v>12005563.228594081</v>
      </c>
      <c r="S317" s="65">
        <f t="shared" si="166"/>
        <v>15248317.91584692</v>
      </c>
      <c r="T317" s="65">
        <f t="shared" si="166"/>
        <v>15040241.930587199</v>
      </c>
      <c r="U317" s="65">
        <f t="shared" si="166"/>
        <v>14831611.464255841</v>
      </c>
      <c r="V317" s="65">
        <f t="shared" si="166"/>
        <v>15322315.728669181</v>
      </c>
      <c r="W317" s="65">
        <f t="shared" si="167"/>
        <v>15493618.051185122</v>
      </c>
      <c r="X317" s="65">
        <f t="shared" si="167"/>
        <v>5954518.2573701497</v>
      </c>
      <c r="Y317" s="65">
        <f t="shared" si="167"/>
        <v>3387185.6939505204</v>
      </c>
      <c r="Z317" s="65">
        <f t="shared" si="167"/>
        <v>3527993.0323659601</v>
      </c>
      <c r="AA317" s="65">
        <f t="shared" si="167"/>
        <v>674114.75113019999</v>
      </c>
      <c r="AB317" s="65">
        <f t="shared" si="167"/>
        <v>4594086.3773611505</v>
      </c>
      <c r="AC317" s="65">
        <f t="shared" si="167"/>
        <v>5042925.5282811997</v>
      </c>
      <c r="AD317" s="65">
        <f t="shared" si="167"/>
        <v>5208636.3553470401</v>
      </c>
      <c r="AE317" s="65">
        <f t="shared" si="167"/>
        <v>5101443.2747527203</v>
      </c>
      <c r="AF317" s="65">
        <f t="shared" si="167"/>
        <v>5162120.1233427804</v>
      </c>
      <c r="AG317" s="65">
        <f t="shared" si="168"/>
        <v>5314831.3343611201</v>
      </c>
      <c r="AH317" s="65">
        <f t="shared" si="168"/>
        <v>5084313.6643807404</v>
      </c>
      <c r="AI317" s="65">
        <f t="shared" si="168"/>
        <v>7649367.8362055896</v>
      </c>
      <c r="AJ317" s="65">
        <f t="shared" si="168"/>
        <v>8081165.3703184007</v>
      </c>
      <c r="AK317" s="65">
        <f t="shared" si="168"/>
        <v>8228703.5306350496</v>
      </c>
      <c r="AL317" s="65">
        <f t="shared" si="168"/>
        <v>5006286.0263689607</v>
      </c>
      <c r="AM317" s="65">
        <f t="shared" si="168"/>
        <v>5031855.8348143203</v>
      </c>
      <c r="AN317" s="65">
        <f t="shared" si="168"/>
        <v>5060050.9410867207</v>
      </c>
      <c r="AO317" s="65">
        <f t="shared" si="168"/>
        <v>4928981.5439621098</v>
      </c>
      <c r="AP317" s="65">
        <f t="shared" si="168"/>
        <v>4801896.8544859197</v>
      </c>
      <c r="AQ317" s="65">
        <f t="shared" si="169"/>
        <v>5269501.812198</v>
      </c>
      <c r="AR317" s="65">
        <f t="shared" si="169"/>
        <v>5455277.812251281</v>
      </c>
      <c r="AS317" s="65">
        <f t="shared" si="169"/>
        <v>5159166.9188138004</v>
      </c>
      <c r="AT317" s="65">
        <f t="shared" si="169"/>
        <v>5190469.25342</v>
      </c>
      <c r="AU317" s="65">
        <f t="shared" si="169"/>
        <v>6083180.1126317596</v>
      </c>
      <c r="AV317" s="65">
        <f t="shared" si="169"/>
        <v>5980093.6515334202</v>
      </c>
      <c r="AW317" s="65">
        <f t="shared" si="169"/>
        <v>5879600.9148709094</v>
      </c>
      <c r="AX317" s="65">
        <f t="shared" si="169"/>
        <v>6402050.5288161393</v>
      </c>
      <c r="AY317" s="65">
        <f t="shared" si="169"/>
        <v>6607325.7576553496</v>
      </c>
      <c r="AZ317" s="65">
        <f t="shared" si="169"/>
        <v>6336276.0941043207</v>
      </c>
      <c r="BA317" s="65">
        <f t="shared" si="170"/>
        <v>6396707.7130433405</v>
      </c>
      <c r="BB317" s="65">
        <f t="shared" si="170"/>
        <v>6559926.48466493</v>
      </c>
      <c r="BC317" s="65">
        <f t="shared" si="170"/>
        <v>6244779.1802661205</v>
      </c>
      <c r="BD317" s="65">
        <f t="shared" si="170"/>
        <v>6085947.8473728001</v>
      </c>
      <c r="BE317" s="65">
        <f t="shared" si="170"/>
        <v>6549200.4530313006</v>
      </c>
      <c r="BF317" s="65">
        <f t="shared" si="170"/>
        <v>6706913.5282913493</v>
      </c>
      <c r="BG317" s="65">
        <f t="shared" si="170"/>
        <v>6417343.9768438004</v>
      </c>
      <c r="BH317" s="65">
        <f t="shared" si="170"/>
        <v>6406917.5329810204</v>
      </c>
      <c r="BI317" s="65">
        <f t="shared" si="170"/>
        <v>6394182.8045582399</v>
      </c>
      <c r="BJ317" s="65">
        <f t="shared" si="170"/>
        <v>6256768.53497718</v>
      </c>
      <c r="BK317" s="65">
        <f t="shared" si="171"/>
        <v>6103067.5825944003</v>
      </c>
      <c r="BL317" s="65">
        <f t="shared" si="171"/>
        <v>6102549.7483418109</v>
      </c>
      <c r="BM317" s="65">
        <f t="shared" si="171"/>
        <v>6112586.6934127593</v>
      </c>
      <c r="BN317" s="65">
        <f t="shared" si="171"/>
        <v>-1377364.6629918402</v>
      </c>
      <c r="BO317" s="65">
        <f t="shared" si="171"/>
        <v>-1359826.2225490001</v>
      </c>
      <c r="BP317" s="65">
        <f t="shared" si="171"/>
        <v>-1337816.5786328698</v>
      </c>
      <c r="BQ317" s="65">
        <f t="shared" si="171"/>
        <v>-1462979.6983388597</v>
      </c>
      <c r="BR317" s="65">
        <f t="shared" si="171"/>
        <v>-1596816.3904615</v>
      </c>
      <c r="BS317" s="65">
        <f t="shared" si="171"/>
        <v>-1132994.9036924602</v>
      </c>
      <c r="BT317" s="65">
        <f t="shared" si="171"/>
        <v>-936900.80086676986</v>
      </c>
      <c r="BU317" s="65">
        <f t="shared" si="172"/>
        <v>723168.76069796016</v>
      </c>
      <c r="BV317" s="65">
        <f t="shared" si="172"/>
        <v>759792.45632492984</v>
      </c>
      <c r="BW317" s="65">
        <f t="shared" si="172"/>
        <v>800846.96851705003</v>
      </c>
      <c r="BX317" s="65">
        <f t="shared" si="172"/>
        <v>724447.17350527982</v>
      </c>
      <c r="BY317" s="65">
        <f t="shared" si="172"/>
        <v>-220917.21873445998</v>
      </c>
      <c r="BZ317" s="65">
        <f t="shared" si="172"/>
        <v>229936.35190122997</v>
      </c>
      <c r="CA317" s="65">
        <f t="shared" si="172"/>
        <v>429184.83213887998</v>
      </c>
      <c r="CB317" s="65">
        <f t="shared" si="172"/>
        <v>173042.98315799999</v>
      </c>
      <c r="CC317" s="65">
        <f t="shared" si="172"/>
        <v>271487.42552614998</v>
      </c>
      <c r="CD317" s="65">
        <f t="shared" si="172"/>
        <v>1136175.2324481402</v>
      </c>
      <c r="CE317" s="65">
        <f t="shared" si="173"/>
        <v>1027395.5222391998</v>
      </c>
      <c r="CF317" s="65">
        <f t="shared" si="173"/>
        <v>917750.48265779996</v>
      </c>
      <c r="CG317" s="65">
        <f t="shared" si="173"/>
        <v>1309395.59266014</v>
      </c>
      <c r="CH317" s="65">
        <f t="shared" si="173"/>
        <v>1973610.4203607501</v>
      </c>
      <c r="CI317" s="65">
        <f t="shared" si="173"/>
        <v>4270047.5663019503</v>
      </c>
      <c r="CJ317" s="65">
        <f t="shared" si="173"/>
        <v>4333065.6544182794</v>
      </c>
      <c r="CK317" s="65">
        <f t="shared" si="173"/>
        <v>4387514.0822614497</v>
      </c>
      <c r="CL317" s="65">
        <f t="shared" si="173"/>
        <v>4292283.5746376794</v>
      </c>
      <c r="CM317" s="65">
        <f t="shared" si="173"/>
        <v>4198208.8067864999</v>
      </c>
      <c r="CN317" s="65">
        <f t="shared" si="173"/>
        <v>4700034.4680567291</v>
      </c>
      <c r="CO317" s="65">
        <f t="shared" si="174"/>
        <v>4957704.0114790313</v>
      </c>
      <c r="CP317" s="65">
        <f t="shared" si="174"/>
        <v>5166226.360936</v>
      </c>
      <c r="CQ317" s="65">
        <f t="shared" si="174"/>
        <v>5390907.0447596405</v>
      </c>
      <c r="CR317" s="65">
        <f t="shared" si="174"/>
        <v>12800996.898907948</v>
      </c>
      <c r="CS317" s="65">
        <f t="shared" si="174"/>
        <v>12691655.886489579</v>
      </c>
      <c r="CT317" s="65">
        <f t="shared" si="174"/>
        <v>12564260.810875818</v>
      </c>
      <c r="CU317" s="65">
        <f t="shared" si="174"/>
        <v>12988215.917496638</v>
      </c>
      <c r="CV317" s="65">
        <f t="shared" si="174"/>
        <v>13153501.798729498</v>
      </c>
      <c r="CW317" s="65">
        <f t="shared" si="174"/>
        <v>12851279.541815041</v>
      </c>
      <c r="CX317" s="65">
        <f t="shared" si="174"/>
        <v>12843430.129591113</v>
      </c>
      <c r="CY317" s="65">
        <f t="shared" si="175"/>
        <v>10882619.41187568</v>
      </c>
      <c r="CZ317" s="65">
        <f t="shared" si="175"/>
        <v>10761831.50880486</v>
      </c>
      <c r="DA317" s="65">
        <f t="shared" si="175"/>
        <v>10636440.72330364</v>
      </c>
      <c r="DB317" s="65">
        <f t="shared" si="175"/>
        <v>11192194.80937987</v>
      </c>
      <c r="DC317" s="65">
        <f t="shared" si="175"/>
        <v>11477624.079886818</v>
      </c>
      <c r="DD317" s="65">
        <f t="shared" si="175"/>
        <v>10919894.97994812</v>
      </c>
      <c r="DE317" s="65">
        <f t="shared" si="175"/>
        <v>10921652.550793501</v>
      </c>
      <c r="DF317" s="65">
        <f t="shared" si="175"/>
        <v>10779828.12001235</v>
      </c>
      <c r="DG317" s="65">
        <f t="shared" si="175"/>
        <v>10597441.609214598</v>
      </c>
      <c r="DH317" s="65">
        <f t="shared" si="175"/>
        <v>9631793.5544881597</v>
      </c>
      <c r="DI317" s="65">
        <f t="shared" si="176"/>
        <v>10235169.6092024</v>
      </c>
      <c r="DJ317" s="65">
        <f t="shared" si="176"/>
        <v>10398224.747316599</v>
      </c>
      <c r="DK317" s="65">
        <f t="shared" si="176"/>
        <v>9646783.3208546788</v>
      </c>
      <c r="DL317" s="65">
        <f t="shared" si="176"/>
        <v>9754295.3513177894</v>
      </c>
      <c r="DM317" s="65">
        <f t="shared" si="176"/>
        <v>7167185.693616759</v>
      </c>
      <c r="DN317" s="65">
        <f t="shared" si="176"/>
        <v>7054810.3017357616</v>
      </c>
      <c r="DO317" s="65">
        <f t="shared" si="176"/>
        <v>6946187.2418511398</v>
      </c>
      <c r="DP317" s="65">
        <f t="shared" si="176"/>
        <v>7335635.8947415212</v>
      </c>
      <c r="DQ317" s="65">
        <f t="shared" si="176"/>
        <v>7496127.2010788098</v>
      </c>
      <c r="DR317" s="65">
        <f t="shared" si="176"/>
        <v>7224283.8514104513</v>
      </c>
      <c r="DS317" s="65">
        <f t="shared" si="177"/>
        <v>7067417.2618956808</v>
      </c>
      <c r="DT317" s="65">
        <f t="shared" si="177"/>
        <v>7193115.9547244217</v>
      </c>
      <c r="DU317" s="65">
        <f t="shared" si="177"/>
        <v>7079155.3988103596</v>
      </c>
      <c r="DV317" s="65">
        <f t="shared" si="177"/>
        <v>7016518.1270359997</v>
      </c>
      <c r="DW317" s="65">
        <f t="shared" si="177"/>
        <v>7406347.0750593292</v>
      </c>
      <c r="DX317" s="65">
        <f t="shared" si="177"/>
        <v>7592781.7902975511</v>
      </c>
      <c r="DY317" s="65">
        <f t="shared" si="177"/>
        <v>7368285.3718657494</v>
      </c>
      <c r="DZ317" s="65">
        <f t="shared" si="177"/>
        <v>7405275.6212312011</v>
      </c>
      <c r="EA317" s="65">
        <f t="shared" si="177"/>
        <v>7253411.4659196511</v>
      </c>
      <c r="EB317" s="65">
        <f t="shared" si="177"/>
        <v>7159672.194721601</v>
      </c>
      <c r="EC317" s="65">
        <f t="shared" si="178"/>
        <v>7036146.5104453601</v>
      </c>
      <c r="ED317" s="65">
        <f t="shared" si="178"/>
        <v>7489960.4769328199</v>
      </c>
      <c r="EE317" s="65">
        <f t="shared" si="178"/>
        <v>7650640.5073405085</v>
      </c>
      <c r="EF317" s="65">
        <f t="shared" si="178"/>
        <v>7412399.4942270005</v>
      </c>
      <c r="EG317" s="65">
        <f t="shared" si="178"/>
        <v>6981905.67873134</v>
      </c>
      <c r="EH317" s="65">
        <f t="shared" si="178"/>
        <v>7012482.2426954806</v>
      </c>
      <c r="EI317" s="65">
        <f t="shared" si="178"/>
        <v>6897582.8017620202</v>
      </c>
      <c r="EJ317" s="65">
        <f t="shared" si="178"/>
        <v>6919637.7233855911</v>
      </c>
      <c r="EK317" s="65">
        <f t="shared" si="178"/>
        <v>7369308.0069952002</v>
      </c>
      <c r="EL317" s="65">
        <f t="shared" si="178"/>
        <v>7523223.6057235394</v>
      </c>
      <c r="EM317" s="65">
        <f t="shared" si="179"/>
        <v>7202008.2838023594</v>
      </c>
      <c r="EN317" s="65">
        <f t="shared" si="179"/>
        <v>7230462.4735009205</v>
      </c>
      <c r="EO317" s="65">
        <f t="shared" si="179"/>
        <v>7252859.8505396806</v>
      </c>
      <c r="EP317" s="65">
        <f t="shared" si="179"/>
        <v>7126557.2434483208</v>
      </c>
      <c r="EQ317" s="65">
        <f t="shared" si="179"/>
        <v>6985352.1032619998</v>
      </c>
      <c r="ER317" s="65">
        <f t="shared" si="179"/>
        <v>7487584.6859289203</v>
      </c>
      <c r="ES317" s="65">
        <f t="shared" si="179"/>
        <v>7625644.1325716404</v>
      </c>
      <c r="ET317" s="65">
        <f t="shared" si="179"/>
        <v>7399367.6809561197</v>
      </c>
      <c r="EU317" s="65">
        <f t="shared" si="179"/>
        <v>7433646.9249716792</v>
      </c>
      <c r="EV317" s="65">
        <f t="shared" si="179"/>
        <v>7240943.6185652995</v>
      </c>
      <c r="EW317" s="65">
        <f t="shared" si="180"/>
        <v>7396210.2652796004</v>
      </c>
      <c r="EX317" s="65">
        <f t="shared" si="180"/>
        <v>7207252.7847057199</v>
      </c>
      <c r="EY317" s="65">
        <f t="shared" si="180"/>
        <v>7486730.84776951</v>
      </c>
      <c r="EZ317" s="65">
        <f t="shared" si="180"/>
        <v>7641435.6862653615</v>
      </c>
      <c r="FA317" s="65">
        <f t="shared" si="180"/>
        <v>7463203.1600588989</v>
      </c>
      <c r="FB317" s="65">
        <f t="shared" si="180"/>
        <v>7497205.07849635</v>
      </c>
      <c r="FC317" s="65">
        <f t="shared" si="180"/>
        <v>7529676.5974416491</v>
      </c>
      <c r="FD317" s="65">
        <f t="shared" si="180"/>
        <v>7439286.4302140996</v>
      </c>
      <c r="FE317" s="65">
        <f t="shared" si="180"/>
        <v>7545698.3661924694</v>
      </c>
      <c r="FF317" s="65">
        <f t="shared" si="180"/>
        <v>7771445.1369598201</v>
      </c>
      <c r="FG317" s="65">
        <f t="shared" si="181"/>
        <v>7934780.7606696598</v>
      </c>
      <c r="FH317" s="65">
        <f t="shared" si="181"/>
        <v>7725330.7069652388</v>
      </c>
      <c r="FI317" s="65">
        <f t="shared" si="181"/>
        <v>7803728.47853103</v>
      </c>
      <c r="FJ317" s="65">
        <f t="shared" si="181"/>
        <v>7882386.4484690595</v>
      </c>
      <c r="FK317" s="65">
        <f t="shared" si="181"/>
        <v>8300774.0329203578</v>
      </c>
      <c r="FL317" s="65">
        <f t="shared" si="181"/>
        <v>8241245.8556906991</v>
      </c>
      <c r="FM317" s="65">
        <f t="shared" si="181"/>
        <v>8680958.8222830202</v>
      </c>
      <c r="FN317" s="65">
        <f t="shared" si="181"/>
        <v>6241336.1892954595</v>
      </c>
      <c r="FO317" s="65">
        <f t="shared" si="181"/>
        <v>8842718.1141479984</v>
      </c>
      <c r="FP317" s="65">
        <f t="shared" si="181"/>
        <v>8781391.8299608994</v>
      </c>
      <c r="FQ317" s="65">
        <f t="shared" si="182"/>
        <v>8957551.8589524999</v>
      </c>
      <c r="FR317" s="65">
        <f t="shared" si="182"/>
        <v>8897040.4656165</v>
      </c>
      <c r="FS317" s="65">
        <f t="shared" si="182"/>
        <v>8837369.6771404687</v>
      </c>
      <c r="FT317" s="65">
        <f t="shared" si="182"/>
        <v>9243600.5103285611</v>
      </c>
      <c r="FU317" s="65">
        <f t="shared" si="182"/>
        <v>9430968.5655523799</v>
      </c>
      <c r="FV317" s="65">
        <f t="shared" si="182"/>
        <v>9179823.0029740203</v>
      </c>
      <c r="FW317" s="65">
        <f t="shared" si="182"/>
        <v>9212947.7525518797</v>
      </c>
      <c r="FX317" s="65">
        <f t="shared" si="182"/>
        <v>9252090.2142693102</v>
      </c>
      <c r="FY317" s="65">
        <f t="shared" si="182"/>
        <v>9181810.0760409199</v>
      </c>
      <c r="FZ317" s="65">
        <f t="shared" si="182"/>
        <v>9098466.8903025016</v>
      </c>
      <c r="GA317" s="65">
        <f t="shared" si="182"/>
        <v>9346581.5620527994</v>
      </c>
      <c r="GB317" s="65"/>
    </row>
    <row r="318" spans="2:184" x14ac:dyDescent="0.2">
      <c r="B318" s="29" t="s">
        <v>53</v>
      </c>
      <c r="C318" s="65">
        <f t="shared" si="165"/>
        <v>4786637.6612378992</v>
      </c>
      <c r="D318" s="65">
        <f t="shared" si="165"/>
        <v>7747917.69936023</v>
      </c>
      <c r="E318" s="65">
        <f t="shared" si="165"/>
        <v>9891118.0952506699</v>
      </c>
      <c r="F318" s="65">
        <f t="shared" si="165"/>
        <v>9861856.53360378</v>
      </c>
      <c r="G318" s="65">
        <f t="shared" si="165"/>
        <v>9793535.7418070007</v>
      </c>
      <c r="H318" s="65">
        <f t="shared" si="165"/>
        <v>9917299.4808998387</v>
      </c>
      <c r="I318" s="65">
        <f t="shared" si="165"/>
        <v>9966237.8437634092</v>
      </c>
      <c r="J318" s="65">
        <f t="shared" si="165"/>
        <v>9817674.4087733403</v>
      </c>
      <c r="K318" s="65">
        <f t="shared" si="165"/>
        <v>9798776.5577112008</v>
      </c>
      <c r="L318" s="65">
        <f t="shared" si="165"/>
        <v>9784372.0069556292</v>
      </c>
      <c r="M318" s="65">
        <f t="shared" si="166"/>
        <v>9756428.2016058005</v>
      </c>
      <c r="N318" s="65">
        <f t="shared" si="166"/>
        <v>9690594.9164198413</v>
      </c>
      <c r="O318" s="65">
        <f t="shared" si="166"/>
        <v>9847091.7662636787</v>
      </c>
      <c r="P318" s="65">
        <f t="shared" si="166"/>
        <v>9539170.1638117414</v>
      </c>
      <c r="Q318" s="65">
        <f t="shared" si="166"/>
        <v>9398957.8033701498</v>
      </c>
      <c r="R318" s="65">
        <f t="shared" si="166"/>
        <v>20728478.38356306</v>
      </c>
      <c r="S318" s="65">
        <f t="shared" si="166"/>
        <v>24714834.188150629</v>
      </c>
      <c r="T318" s="65">
        <f t="shared" si="166"/>
        <v>24492715.405128751</v>
      </c>
      <c r="U318" s="65">
        <f t="shared" si="166"/>
        <v>24273806.600444388</v>
      </c>
      <c r="V318" s="65">
        <f t="shared" si="166"/>
        <v>24295506.075687598</v>
      </c>
      <c r="W318" s="65">
        <f t="shared" si="167"/>
        <v>24230847.391716</v>
      </c>
      <c r="X318" s="65">
        <f t="shared" si="167"/>
        <v>4005260.9076834903</v>
      </c>
      <c r="Y318" s="65">
        <f t="shared" si="167"/>
        <v>4063281.91095183</v>
      </c>
      <c r="Z318" s="65">
        <f t="shared" si="167"/>
        <v>4120234.2268012599</v>
      </c>
      <c r="AA318" s="65">
        <f t="shared" si="167"/>
        <v>4020699.1713773296</v>
      </c>
      <c r="AB318" s="65">
        <f t="shared" si="167"/>
        <v>3977578.2374412296</v>
      </c>
      <c r="AC318" s="65">
        <f t="shared" si="167"/>
        <v>4165657.0873653996</v>
      </c>
      <c r="AD318" s="65">
        <f t="shared" si="167"/>
        <v>4224215.8740135608</v>
      </c>
      <c r="AE318" s="65">
        <f t="shared" si="167"/>
        <v>4154460.5676241</v>
      </c>
      <c r="AF318" s="65">
        <f t="shared" si="167"/>
        <v>4165367.7243130999</v>
      </c>
      <c r="AG318" s="65">
        <f t="shared" si="168"/>
        <v>4227959.9376607994</v>
      </c>
      <c r="AH318" s="65">
        <f t="shared" si="168"/>
        <v>4027891.7520781499</v>
      </c>
      <c r="AI318" s="65">
        <f t="shared" si="168"/>
        <v>4088018.7665469004</v>
      </c>
      <c r="AJ318" s="65">
        <f t="shared" si="168"/>
        <v>4279537.8020853996</v>
      </c>
      <c r="AK318" s="65">
        <f t="shared" si="168"/>
        <v>4328476.9671596205</v>
      </c>
      <c r="AL318" s="65">
        <f t="shared" si="168"/>
        <v>4249920.9718166403</v>
      </c>
      <c r="AM318" s="65">
        <f t="shared" si="168"/>
        <v>4260345.1154218409</v>
      </c>
      <c r="AN318" s="65">
        <f t="shared" si="168"/>
        <v>4272561.8175488003</v>
      </c>
      <c r="AO318" s="65">
        <f t="shared" si="168"/>
        <v>4226429.2940847995</v>
      </c>
      <c r="AP318" s="65">
        <f t="shared" si="168"/>
        <v>4181093.6835651998</v>
      </c>
      <c r="AQ318" s="65">
        <f t="shared" si="169"/>
        <v>4310240.7203476997</v>
      </c>
      <c r="AR318" s="65">
        <f t="shared" si="169"/>
        <v>4376193.13051775</v>
      </c>
      <c r="AS318" s="65">
        <f t="shared" si="169"/>
        <v>4235949.24655159</v>
      </c>
      <c r="AT318" s="65">
        <f t="shared" si="169"/>
        <v>4242519.8246654999</v>
      </c>
      <c r="AU318" s="65">
        <f t="shared" si="169"/>
        <v>2963016.1936962502</v>
      </c>
      <c r="AV318" s="65">
        <f t="shared" si="169"/>
        <v>2999003.9680355401</v>
      </c>
      <c r="AW318" s="65">
        <f t="shared" si="169"/>
        <v>3100911.11575328</v>
      </c>
      <c r="AX318" s="65">
        <f t="shared" si="169"/>
        <v>3439250.7761053001</v>
      </c>
      <c r="AY318" s="65">
        <f t="shared" si="169"/>
        <v>3649063.8297214494</v>
      </c>
      <c r="AZ318" s="65">
        <f t="shared" si="169"/>
        <v>3707082.75593556</v>
      </c>
      <c r="BA318" s="65">
        <f t="shared" si="170"/>
        <v>3867732.0576520199</v>
      </c>
      <c r="BB318" s="65">
        <f t="shared" si="170"/>
        <v>3928731.3741805004</v>
      </c>
      <c r="BC318" s="65">
        <f t="shared" si="170"/>
        <v>3809776.6069440995</v>
      </c>
      <c r="BD318" s="65">
        <f t="shared" si="170"/>
        <v>3736291.5955546396</v>
      </c>
      <c r="BE318" s="65">
        <f t="shared" si="170"/>
        <v>3985149.8388884799</v>
      </c>
      <c r="BF318" s="65">
        <f t="shared" si="170"/>
        <v>4424830.2422191994</v>
      </c>
      <c r="BG318" s="65">
        <f t="shared" si="170"/>
        <v>4301732.7080462705</v>
      </c>
      <c r="BH318" s="65">
        <f t="shared" si="170"/>
        <v>4301125.2232893202</v>
      </c>
      <c r="BI318" s="65">
        <f t="shared" si="170"/>
        <v>4302737.1003384404</v>
      </c>
      <c r="BJ318" s="65">
        <f t="shared" si="170"/>
        <v>4244184.4942538999</v>
      </c>
      <c r="BK318" s="65">
        <f t="shared" si="171"/>
        <v>4170558.2373935999</v>
      </c>
      <c r="BL318" s="65">
        <f t="shared" si="171"/>
        <v>4150825.7464775401</v>
      </c>
      <c r="BM318" s="65">
        <f t="shared" si="171"/>
        <v>4128714.0778699396</v>
      </c>
      <c r="BN318" s="65">
        <f t="shared" si="171"/>
        <v>952738.07376410009</v>
      </c>
      <c r="BO318" s="65">
        <f t="shared" si="171"/>
        <v>952683.68326244014</v>
      </c>
      <c r="BP318" s="65">
        <f t="shared" si="171"/>
        <v>955519.10323419003</v>
      </c>
      <c r="BQ318" s="65">
        <f t="shared" si="171"/>
        <v>880570.45378320012</v>
      </c>
      <c r="BR318" s="65">
        <f t="shared" si="171"/>
        <v>803238.82676550001</v>
      </c>
      <c r="BS318" s="65">
        <f t="shared" si="171"/>
        <v>982785.85954436008</v>
      </c>
      <c r="BT318" s="65">
        <f t="shared" si="171"/>
        <v>428117.40464506001</v>
      </c>
      <c r="BU318" s="65">
        <f t="shared" si="172"/>
        <v>344094.51677226002</v>
      </c>
      <c r="BV318" s="65">
        <f t="shared" si="172"/>
        <v>-44065.989704640007</v>
      </c>
      <c r="BW318" s="65">
        <f t="shared" si="172"/>
        <v>127978.84554657999</v>
      </c>
      <c r="BX318" s="65">
        <f t="shared" si="172"/>
        <v>79889.414320740005</v>
      </c>
      <c r="BY318" s="65">
        <f t="shared" si="172"/>
        <v>1321190.4673738799</v>
      </c>
      <c r="BZ318" s="65">
        <f t="shared" si="172"/>
        <v>1534315.1801752001</v>
      </c>
      <c r="CA318" s="65">
        <f t="shared" si="172"/>
        <v>1614073.81115183</v>
      </c>
      <c r="CB318" s="65">
        <f t="shared" si="172"/>
        <v>1506439.31583756</v>
      </c>
      <c r="CC318" s="65">
        <f t="shared" si="172"/>
        <v>1524901.9438811999</v>
      </c>
      <c r="CD318" s="65">
        <f t="shared" si="172"/>
        <v>1539275.6842471501</v>
      </c>
      <c r="CE318" s="65">
        <f t="shared" si="173"/>
        <v>1505866.35966947</v>
      </c>
      <c r="CF318" s="65">
        <f t="shared" si="173"/>
        <v>1472454.5984471198</v>
      </c>
      <c r="CG318" s="65">
        <f t="shared" si="173"/>
        <v>1663794.6400102498</v>
      </c>
      <c r="CH318" s="65">
        <f t="shared" si="173"/>
        <v>1768096.0831897799</v>
      </c>
      <c r="CI318" s="65">
        <f t="shared" si="173"/>
        <v>4492215.8247819105</v>
      </c>
      <c r="CJ318" s="65">
        <f t="shared" si="173"/>
        <v>3302864.4850413199</v>
      </c>
      <c r="CK318" s="65">
        <f t="shared" si="173"/>
        <v>1733971.86175745</v>
      </c>
      <c r="CL318" s="65">
        <f t="shared" si="173"/>
        <v>1671373.5136281596</v>
      </c>
      <c r="CM318" s="65">
        <f t="shared" si="173"/>
        <v>1609160.2770654401</v>
      </c>
      <c r="CN318" s="65">
        <f t="shared" si="173"/>
        <v>4200213.1415910302</v>
      </c>
      <c r="CO318" s="65">
        <f t="shared" si="174"/>
        <v>2764882.1343889805</v>
      </c>
      <c r="CP318" s="65">
        <f t="shared" si="174"/>
        <v>2862698.9947056202</v>
      </c>
      <c r="CQ318" s="65">
        <f t="shared" si="174"/>
        <v>2963684.7911604103</v>
      </c>
      <c r="CR318" s="65">
        <f t="shared" si="174"/>
        <v>6031872.1128968</v>
      </c>
      <c r="CS318" s="65">
        <f t="shared" si="174"/>
        <v>5969402.0192257501</v>
      </c>
      <c r="CT318" s="65">
        <f t="shared" si="174"/>
        <v>5906142.2059500003</v>
      </c>
      <c r="CU318" s="65">
        <f t="shared" si="174"/>
        <v>6190736.7148618493</v>
      </c>
      <c r="CV318" s="65">
        <f t="shared" si="174"/>
        <v>6295292.3123915996</v>
      </c>
      <c r="CW318" s="65">
        <f t="shared" si="174"/>
        <v>6192123.1428177198</v>
      </c>
      <c r="CX318" s="65">
        <f t="shared" si="174"/>
        <v>5620904.1110728988</v>
      </c>
      <c r="CY318" s="65">
        <f t="shared" si="175"/>
        <v>5622021.6325781392</v>
      </c>
      <c r="CZ318" s="65">
        <f t="shared" si="175"/>
        <v>5961672.7313403003</v>
      </c>
      <c r="DA318" s="65">
        <f t="shared" si="175"/>
        <v>5755989.9871591702</v>
      </c>
      <c r="DB318" s="65">
        <f t="shared" si="175"/>
        <v>8212552.9522441197</v>
      </c>
      <c r="DC318" s="65">
        <f t="shared" si="175"/>
        <v>8283134.1913460996</v>
      </c>
      <c r="DD318" s="65">
        <f t="shared" si="175"/>
        <v>8145969.9823056003</v>
      </c>
      <c r="DE318" s="65">
        <f t="shared" si="175"/>
        <v>8153876.4115039697</v>
      </c>
      <c r="DF318" s="65">
        <f t="shared" si="175"/>
        <v>8092523.1762066297</v>
      </c>
      <c r="DG318" s="65">
        <f t="shared" si="175"/>
        <v>8033934.1710059401</v>
      </c>
      <c r="DH318" s="65">
        <f t="shared" si="175"/>
        <v>7978103.9108840786</v>
      </c>
      <c r="DI318" s="65">
        <f t="shared" si="176"/>
        <v>8212242.0538845006</v>
      </c>
      <c r="DJ318" s="65">
        <f t="shared" si="176"/>
        <v>8270569.3236094005</v>
      </c>
      <c r="DK318" s="65">
        <f t="shared" si="176"/>
        <v>8189475.4677133802</v>
      </c>
      <c r="DL318" s="65">
        <f t="shared" si="176"/>
        <v>8182170.91761629</v>
      </c>
      <c r="DM318" s="65">
        <f t="shared" si="176"/>
        <v>5326560.2388871601</v>
      </c>
      <c r="DN318" s="65">
        <f t="shared" si="176"/>
        <v>5124842.7602803204</v>
      </c>
      <c r="DO318" s="65">
        <f t="shared" si="176"/>
        <v>7574540.4868280916</v>
      </c>
      <c r="DP318" s="65">
        <f t="shared" si="176"/>
        <v>7814942.7503570793</v>
      </c>
      <c r="DQ318" s="65">
        <f t="shared" si="176"/>
        <v>7917856.6005785391</v>
      </c>
      <c r="DR318" s="65">
        <f t="shared" si="176"/>
        <v>5436403.0491198599</v>
      </c>
      <c r="DS318" s="65">
        <f t="shared" si="177"/>
        <v>6911276.708801521</v>
      </c>
      <c r="DT318" s="65">
        <f t="shared" si="177"/>
        <v>6968965.0907305004</v>
      </c>
      <c r="DU318" s="65">
        <f t="shared" si="177"/>
        <v>6907327.7498576399</v>
      </c>
      <c r="DV318" s="65">
        <f t="shared" si="177"/>
        <v>6848040.3300750004</v>
      </c>
      <c r="DW318" s="65">
        <f t="shared" si="177"/>
        <v>7051520.7385181403</v>
      </c>
      <c r="DX318" s="65">
        <f t="shared" si="177"/>
        <v>7146957.3164196908</v>
      </c>
      <c r="DY318" s="65">
        <f t="shared" si="177"/>
        <v>6972959.2819821201</v>
      </c>
      <c r="DZ318" s="65">
        <f t="shared" si="177"/>
        <v>7044139.5179114006</v>
      </c>
      <c r="EA318" s="65">
        <f t="shared" si="177"/>
        <v>7041658.8936525406</v>
      </c>
      <c r="EB318" s="65">
        <f t="shared" si="177"/>
        <v>8180798.6494282996</v>
      </c>
      <c r="EC318" s="65">
        <f t="shared" si="178"/>
        <v>8120770.4713068493</v>
      </c>
      <c r="ED318" s="65">
        <f t="shared" si="178"/>
        <v>8296001.849316502</v>
      </c>
      <c r="EE318" s="65">
        <f t="shared" si="178"/>
        <v>8372752.6822046097</v>
      </c>
      <c r="EF318" s="65">
        <f t="shared" si="178"/>
        <v>6027879.7002085494</v>
      </c>
      <c r="EG318" s="65">
        <f t="shared" si="178"/>
        <v>6041803.0898861401</v>
      </c>
      <c r="EH318" s="65">
        <f t="shared" si="178"/>
        <v>6031699.1843349803</v>
      </c>
      <c r="EI318" s="65">
        <f t="shared" si="178"/>
        <v>5971860.0026057493</v>
      </c>
      <c r="EJ318" s="65">
        <f t="shared" si="178"/>
        <v>5977875.3628359996</v>
      </c>
      <c r="EK318" s="65">
        <f t="shared" si="178"/>
        <v>6174098.7763116304</v>
      </c>
      <c r="EL318" s="65">
        <f t="shared" si="178"/>
        <v>6251333.98836648</v>
      </c>
      <c r="EM318" s="65">
        <f t="shared" si="179"/>
        <v>6068430.8309713006</v>
      </c>
      <c r="EN318" s="65">
        <f t="shared" si="179"/>
        <v>6077952.5685769804</v>
      </c>
      <c r="EO318" s="65">
        <f t="shared" si="179"/>
        <v>6083706.1127811102</v>
      </c>
      <c r="EP318" s="65">
        <f t="shared" si="179"/>
        <v>5995616.3715413399</v>
      </c>
      <c r="EQ318" s="65">
        <f t="shared" si="179"/>
        <v>5901279.7905575503</v>
      </c>
      <c r="ER318" s="65">
        <f t="shared" si="179"/>
        <v>6153665.4354537996</v>
      </c>
      <c r="ES318" s="65">
        <f t="shared" si="179"/>
        <v>5785265.8747086003</v>
      </c>
      <c r="ET318" s="65">
        <f t="shared" si="179"/>
        <v>5649154.8454734394</v>
      </c>
      <c r="EU318" s="65">
        <f t="shared" si="179"/>
        <v>5662112.0687079001</v>
      </c>
      <c r="EV318" s="65">
        <f t="shared" si="179"/>
        <v>5653265.1331367996</v>
      </c>
      <c r="EW318" s="65">
        <f t="shared" si="180"/>
        <v>5737840.3060635198</v>
      </c>
      <c r="EX318" s="65">
        <f t="shared" si="180"/>
        <v>5540390.5682053603</v>
      </c>
      <c r="EY318" s="65">
        <f t="shared" si="180"/>
        <v>5727671.6583052995</v>
      </c>
      <c r="EZ318" s="65">
        <f t="shared" si="180"/>
        <v>5744719.0390114998</v>
      </c>
      <c r="FA318" s="65">
        <f t="shared" si="180"/>
        <v>5432405.0560381599</v>
      </c>
      <c r="FB318" s="65">
        <f t="shared" si="180"/>
        <v>5438220.4326635506</v>
      </c>
      <c r="FC318" s="65">
        <f t="shared" si="180"/>
        <v>5447354.3254584</v>
      </c>
      <c r="FD318" s="65">
        <f t="shared" si="180"/>
        <v>5309784.7786454801</v>
      </c>
      <c r="FE318" s="65">
        <f t="shared" si="180"/>
        <v>5235741.1962992111</v>
      </c>
      <c r="FF318" s="65">
        <f t="shared" si="180"/>
        <v>5463699.1417521313</v>
      </c>
      <c r="FG318" s="65">
        <f t="shared" si="181"/>
        <v>5530671.9761576401</v>
      </c>
      <c r="FH318" s="65">
        <f t="shared" si="181"/>
        <v>5428317.7138154991</v>
      </c>
      <c r="FI318" s="65">
        <f t="shared" si="181"/>
        <v>4234642.5364768002</v>
      </c>
      <c r="FJ318" s="65">
        <f t="shared" si="181"/>
        <v>5506892.2355659604</v>
      </c>
      <c r="FK318" s="65">
        <f t="shared" si="181"/>
        <v>5454698.6583187506</v>
      </c>
      <c r="FL318" s="65">
        <f t="shared" si="181"/>
        <v>5402119.7283373205</v>
      </c>
      <c r="FM318" s="65">
        <f t="shared" si="181"/>
        <v>5612334.7077919999</v>
      </c>
      <c r="FN318" s="65">
        <f t="shared" si="181"/>
        <v>5696014.3797000004</v>
      </c>
      <c r="FO318" s="65">
        <f t="shared" si="181"/>
        <v>4581117.1333881803</v>
      </c>
      <c r="FP318" s="65">
        <f t="shared" si="181"/>
        <v>4550568.3466303507</v>
      </c>
      <c r="FQ318" s="65">
        <f t="shared" si="182"/>
        <v>4631499.1633448908</v>
      </c>
      <c r="FR318" s="65">
        <f t="shared" si="182"/>
        <v>4598661.6926124003</v>
      </c>
      <c r="FS318" s="65">
        <f t="shared" si="182"/>
        <v>4565824.16591518</v>
      </c>
      <c r="FT318" s="65">
        <f t="shared" si="182"/>
        <v>4801343.5811512796</v>
      </c>
      <c r="FU318" s="65">
        <f t="shared" si="182"/>
        <v>4911804.6230682014</v>
      </c>
      <c r="FV318" s="65">
        <f t="shared" si="182"/>
        <v>4768552.3476772197</v>
      </c>
      <c r="FW318" s="65">
        <f t="shared" si="182"/>
        <v>5285750.5819524005</v>
      </c>
      <c r="FX318" s="65">
        <f t="shared" si="182"/>
        <v>5389535.9171740599</v>
      </c>
      <c r="FY318" s="65">
        <f t="shared" si="182"/>
        <v>5365034.1995556895</v>
      </c>
      <c r="FZ318" s="65">
        <f t="shared" si="182"/>
        <v>5337827.06690956</v>
      </c>
      <c r="GA318" s="65">
        <f t="shared" si="182"/>
        <v>5481100.0997210797</v>
      </c>
      <c r="GB318" s="65"/>
    </row>
    <row r="319" spans="2:184" x14ac:dyDescent="0.2">
      <c r="B319" s="39" t="s">
        <v>78</v>
      </c>
      <c r="C319" s="65">
        <f t="shared" si="165"/>
        <v>3192273.815804</v>
      </c>
      <c r="D319" s="65">
        <f t="shared" si="165"/>
        <v>3206836.8762191101</v>
      </c>
      <c r="E319" s="65">
        <f t="shared" si="165"/>
        <v>3000451.4738498996</v>
      </c>
      <c r="F319" s="65">
        <f t="shared" si="165"/>
        <v>3018563.9890349996</v>
      </c>
      <c r="G319" s="65">
        <f t="shared" si="165"/>
        <v>3009351.4649535995</v>
      </c>
      <c r="H319" s="65">
        <f t="shared" si="165"/>
        <v>3010645.5539026796</v>
      </c>
      <c r="I319" s="65">
        <f t="shared" si="165"/>
        <v>2907381.66457274</v>
      </c>
      <c r="J319" s="65">
        <f t="shared" si="165"/>
        <v>2917908.3666856801</v>
      </c>
      <c r="K319" s="65">
        <f t="shared" si="165"/>
        <v>2915537.9506209004</v>
      </c>
      <c r="L319" s="65">
        <f t="shared" si="165"/>
        <v>2895489.8584755003</v>
      </c>
      <c r="M319" s="65">
        <f t="shared" si="166"/>
        <v>2901536.7577714799</v>
      </c>
      <c r="N319" s="65">
        <f t="shared" si="166"/>
        <v>2905829.4360724301</v>
      </c>
      <c r="O319" s="65">
        <f t="shared" si="166"/>
        <v>2913319.2032296802</v>
      </c>
      <c r="P319" s="65">
        <f t="shared" si="166"/>
        <v>2916727.9672305398</v>
      </c>
      <c r="Q319" s="65">
        <f t="shared" si="166"/>
        <v>2930436.6098539704</v>
      </c>
      <c r="R319" s="65">
        <f t="shared" si="166"/>
        <v>2938191.4985117204</v>
      </c>
      <c r="S319" s="65">
        <f t="shared" si="166"/>
        <v>2979780.0528052193</v>
      </c>
      <c r="T319" s="65">
        <f t="shared" si="166"/>
        <v>2988109.3074465599</v>
      </c>
      <c r="U319" s="65">
        <f t="shared" si="166"/>
        <v>876815.49891276006</v>
      </c>
      <c r="V319" s="65">
        <f t="shared" si="166"/>
        <v>910788.55263853993</v>
      </c>
      <c r="W319" s="65">
        <f t="shared" si="167"/>
        <v>4951979.4233600004</v>
      </c>
      <c r="X319" s="65">
        <f t="shared" si="167"/>
        <v>4914045.3807413606</v>
      </c>
      <c r="Y319" s="65">
        <f t="shared" si="167"/>
        <v>1246971.5185245001</v>
      </c>
      <c r="Z319" s="65">
        <f t="shared" si="167"/>
        <v>1418627.7314951802</v>
      </c>
      <c r="AA319" s="65">
        <f t="shared" si="167"/>
        <v>2071894.88327706</v>
      </c>
      <c r="AB319" s="65">
        <f t="shared" si="167"/>
        <v>2096952.0276776396</v>
      </c>
      <c r="AC319" s="65">
        <f t="shared" si="167"/>
        <v>2115136.5137761501</v>
      </c>
      <c r="AD319" s="65">
        <f t="shared" si="167"/>
        <v>2135752.9852428003</v>
      </c>
      <c r="AE319" s="65">
        <f t="shared" si="167"/>
        <v>2790024.3726220797</v>
      </c>
      <c r="AF319" s="65">
        <f t="shared" si="167"/>
        <v>2808654.2483756398</v>
      </c>
      <c r="AG319" s="65">
        <f t="shared" si="168"/>
        <v>2813228.1986044394</v>
      </c>
      <c r="AH319" s="65">
        <f t="shared" si="168"/>
        <v>2818848.4088176503</v>
      </c>
      <c r="AI319" s="65">
        <f t="shared" si="168"/>
        <v>2841867.5685117301</v>
      </c>
      <c r="AJ319" s="65">
        <f t="shared" si="168"/>
        <v>2854916.5735431598</v>
      </c>
      <c r="AK319" s="65">
        <f t="shared" si="168"/>
        <v>2869561.4358030702</v>
      </c>
      <c r="AL319" s="65">
        <f t="shared" si="168"/>
        <v>2880403.9168544095</v>
      </c>
      <c r="AM319" s="65">
        <f t="shared" si="168"/>
        <v>2891926.9282025998</v>
      </c>
      <c r="AN319" s="65">
        <f t="shared" si="168"/>
        <v>2869956.0668027001</v>
      </c>
      <c r="AO319" s="65">
        <f t="shared" si="168"/>
        <v>2884103.9834526698</v>
      </c>
      <c r="AP319" s="65">
        <f t="shared" si="168"/>
        <v>2924265.8382361205</v>
      </c>
      <c r="AQ319" s="65">
        <f t="shared" si="169"/>
        <v>2917089.1231097998</v>
      </c>
      <c r="AR319" s="65">
        <f t="shared" si="169"/>
        <v>2933567.6686144797</v>
      </c>
      <c r="AS319" s="65">
        <f t="shared" si="169"/>
        <v>2948854.4192725401</v>
      </c>
      <c r="AT319" s="65">
        <f t="shared" si="169"/>
        <v>2964741.5896419003</v>
      </c>
      <c r="AU319" s="65">
        <f t="shared" si="169"/>
        <v>2980438.7968794997</v>
      </c>
      <c r="AV319" s="65">
        <f t="shared" si="169"/>
        <v>2996751.2432385599</v>
      </c>
      <c r="AW319" s="65">
        <f t="shared" si="169"/>
        <v>2979538.7806390398</v>
      </c>
      <c r="AX319" s="65">
        <f t="shared" si="169"/>
        <v>2997723.0339288008</v>
      </c>
      <c r="AY319" s="65">
        <f t="shared" si="169"/>
        <v>3013748.9125796002</v>
      </c>
      <c r="AZ319" s="65">
        <f t="shared" si="169"/>
        <v>3036114.1378701003</v>
      </c>
      <c r="BA319" s="65">
        <f t="shared" si="170"/>
        <v>-837899.39899856015</v>
      </c>
      <c r="BB319" s="65">
        <f t="shared" si="170"/>
        <v>-790743.34126026009</v>
      </c>
      <c r="BC319" s="65">
        <f t="shared" si="170"/>
        <v>2818695.0617397004</v>
      </c>
      <c r="BD319" s="65">
        <f t="shared" si="170"/>
        <v>2700731.3425769298</v>
      </c>
      <c r="BE319" s="65">
        <f t="shared" si="170"/>
        <v>2725037.23574745</v>
      </c>
      <c r="BF319" s="65">
        <f t="shared" si="170"/>
        <v>2756331.3495649202</v>
      </c>
      <c r="BG319" s="65">
        <f t="shared" si="170"/>
        <v>2753163.2514047199</v>
      </c>
      <c r="BH319" s="65">
        <f t="shared" si="170"/>
        <v>2768277.3481095601</v>
      </c>
      <c r="BI319" s="65">
        <f t="shared" si="170"/>
        <v>2786461.1242376501</v>
      </c>
      <c r="BJ319" s="65">
        <f t="shared" si="170"/>
        <v>2786438.0310206199</v>
      </c>
      <c r="BK319" s="65">
        <f t="shared" si="171"/>
        <v>2803727.8064834601</v>
      </c>
      <c r="BL319" s="65">
        <f t="shared" si="171"/>
        <v>2808694.0797910802</v>
      </c>
      <c r="BM319" s="65">
        <f t="shared" si="171"/>
        <v>2815941.0848878403</v>
      </c>
      <c r="BN319" s="65">
        <f t="shared" si="171"/>
        <v>2820824.3181817597</v>
      </c>
      <c r="BO319" s="65">
        <f t="shared" si="171"/>
        <v>2823974.0810733004</v>
      </c>
      <c r="BP319" s="65">
        <f t="shared" si="171"/>
        <v>2816061.6296067499</v>
      </c>
      <c r="BQ319" s="65">
        <f t="shared" si="171"/>
        <v>2810289.5549357403</v>
      </c>
      <c r="BR319" s="65">
        <f t="shared" si="171"/>
        <v>2800327.9430519999</v>
      </c>
      <c r="BS319" s="65">
        <f t="shared" si="171"/>
        <v>2788841.6909598005</v>
      </c>
      <c r="BT319" s="65">
        <f t="shared" si="171"/>
        <v>2783324.8758532</v>
      </c>
      <c r="BU319" s="65">
        <f t="shared" si="172"/>
        <v>2782752.6670072498</v>
      </c>
      <c r="BV319" s="65">
        <f t="shared" si="172"/>
        <v>2753809.4872103198</v>
      </c>
      <c r="BW319" s="65">
        <f t="shared" si="172"/>
        <v>2744154.1576689398</v>
      </c>
      <c r="BX319" s="65">
        <f t="shared" si="172"/>
        <v>2735774.07711604</v>
      </c>
      <c r="BY319" s="65">
        <f t="shared" si="172"/>
        <v>2728121.2680193996</v>
      </c>
      <c r="BZ319" s="65">
        <f t="shared" si="172"/>
        <v>2719362.7390066199</v>
      </c>
      <c r="CA319" s="65">
        <f t="shared" si="172"/>
        <v>2709236.4954947196</v>
      </c>
      <c r="CB319" s="65">
        <f t="shared" si="172"/>
        <v>2701245.5545773599</v>
      </c>
      <c r="CC319" s="65">
        <f t="shared" si="172"/>
        <v>2695323.3153503798</v>
      </c>
      <c r="CD319" s="65">
        <f t="shared" si="172"/>
        <v>2699945.6877120002</v>
      </c>
      <c r="CE319" s="65">
        <f t="shared" si="173"/>
        <v>2670737.8047385202</v>
      </c>
      <c r="CF319" s="65">
        <f t="shared" si="173"/>
        <v>2636966.2636175994</v>
      </c>
      <c r="CG319" s="65">
        <f t="shared" si="173"/>
        <v>2602463.1067894194</v>
      </c>
      <c r="CH319" s="65">
        <f t="shared" si="173"/>
        <v>2564698.6911436804</v>
      </c>
      <c r="CI319" s="65">
        <f t="shared" si="173"/>
        <v>2528568.34311054</v>
      </c>
      <c r="CJ319" s="65">
        <f t="shared" si="173"/>
        <v>2479794.67219968</v>
      </c>
      <c r="CK319" s="65">
        <f t="shared" si="173"/>
        <v>2456238.1029848205</v>
      </c>
      <c r="CL319" s="65">
        <f t="shared" si="173"/>
        <v>2438646.6110646199</v>
      </c>
      <c r="CM319" s="65">
        <f t="shared" si="173"/>
        <v>2417831.9604869396</v>
      </c>
      <c r="CN319" s="65">
        <f t="shared" si="173"/>
        <v>2294340.0553088998</v>
      </c>
      <c r="CO319" s="65">
        <f t="shared" si="174"/>
        <v>2388217.61270697</v>
      </c>
      <c r="CP319" s="65">
        <f t="shared" si="174"/>
        <v>2386880.3816605001</v>
      </c>
      <c r="CQ319" s="65">
        <f t="shared" si="174"/>
        <v>2380983.9970459603</v>
      </c>
      <c r="CR319" s="65">
        <f t="shared" si="174"/>
        <v>2380212.6918871398</v>
      </c>
      <c r="CS319" s="65">
        <f t="shared" si="174"/>
        <v>2377735.4182700501</v>
      </c>
      <c r="CT319" s="65">
        <f t="shared" si="174"/>
        <v>2388923.5526227499</v>
      </c>
      <c r="CU319" s="65">
        <f t="shared" si="174"/>
        <v>2399662.7421971504</v>
      </c>
      <c r="CV319" s="65">
        <f t="shared" si="174"/>
        <v>2415212.9313668399</v>
      </c>
      <c r="CW319" s="65">
        <f t="shared" si="174"/>
        <v>2429507.5341682499</v>
      </c>
      <c r="CX319" s="65">
        <f t="shared" si="174"/>
        <v>2442896.7649705801</v>
      </c>
      <c r="CY319" s="65">
        <f t="shared" si="175"/>
        <v>2462820.20088309</v>
      </c>
      <c r="CZ319" s="65">
        <f t="shared" si="175"/>
        <v>2487950.0509109297</v>
      </c>
      <c r="DA319" s="65">
        <f t="shared" si="175"/>
        <v>2498092.2775212806</v>
      </c>
      <c r="DB319" s="65">
        <f t="shared" si="175"/>
        <v>2507528.33070966</v>
      </c>
      <c r="DC319" s="65">
        <f t="shared" si="175"/>
        <v>2515671.7359957201</v>
      </c>
      <c r="DD319" s="65">
        <f t="shared" si="175"/>
        <v>2522675.1701847999</v>
      </c>
      <c r="DE319" s="65">
        <f t="shared" si="175"/>
        <v>2532076.0202002497</v>
      </c>
      <c r="DF319" s="65">
        <f t="shared" si="175"/>
        <v>2541279.9004077106</v>
      </c>
      <c r="DG319" s="65">
        <f t="shared" si="175"/>
        <v>2551659.5524447002</v>
      </c>
      <c r="DH319" s="65">
        <f t="shared" si="175"/>
        <v>2541320.4718159996</v>
      </c>
      <c r="DI319" s="65">
        <f t="shared" si="176"/>
        <v>2538130.4497524197</v>
      </c>
      <c r="DJ319" s="65">
        <f t="shared" si="176"/>
        <v>2562873.39818316</v>
      </c>
      <c r="DK319" s="65">
        <f t="shared" si="176"/>
        <v>2587626.1449481603</v>
      </c>
      <c r="DL319" s="65">
        <f t="shared" si="176"/>
        <v>2615128.0166095202</v>
      </c>
      <c r="DM319" s="65">
        <f t="shared" si="176"/>
        <v>2636610.0876720799</v>
      </c>
      <c r="DN319" s="65">
        <f t="shared" si="176"/>
        <v>2662674.6968759997</v>
      </c>
      <c r="DO319" s="65">
        <f t="shared" si="176"/>
        <v>2688172.5499313395</v>
      </c>
      <c r="DP319" s="65">
        <f t="shared" si="176"/>
        <v>2706190.14722188</v>
      </c>
      <c r="DQ319" s="65">
        <f t="shared" si="176"/>
        <v>2705986.10717184</v>
      </c>
      <c r="DR319" s="65">
        <f t="shared" si="176"/>
        <v>2710451.0478780204</v>
      </c>
      <c r="DS319" s="65">
        <f t="shared" si="177"/>
        <v>2725319.8000505399</v>
      </c>
      <c r="DT319" s="65">
        <f t="shared" si="177"/>
        <v>2706985.2677972401</v>
      </c>
      <c r="DU319" s="65">
        <f t="shared" si="177"/>
        <v>2736352.8942386401</v>
      </c>
      <c r="DV319" s="65">
        <f t="shared" si="177"/>
        <v>2764212.3954374404</v>
      </c>
      <c r="DW319" s="65">
        <f t="shared" si="177"/>
        <v>2797480.3618036793</v>
      </c>
      <c r="DX319" s="65">
        <f t="shared" si="177"/>
        <v>2818649.9649764998</v>
      </c>
      <c r="DY319" s="65">
        <f t="shared" si="177"/>
        <v>2842761.0041339006</v>
      </c>
      <c r="DZ319" s="65">
        <f t="shared" si="177"/>
        <v>2863284.6923453999</v>
      </c>
      <c r="EA319" s="65">
        <f t="shared" si="177"/>
        <v>2884361.5245527299</v>
      </c>
      <c r="EB319" s="65">
        <f t="shared" si="177"/>
        <v>2906084.3429461201</v>
      </c>
      <c r="EC319" s="65">
        <f t="shared" si="178"/>
        <v>2923775.57064672</v>
      </c>
      <c r="ED319" s="65">
        <f t="shared" si="178"/>
        <v>2942532.9633396203</v>
      </c>
      <c r="EE319" s="65">
        <f t="shared" si="178"/>
        <v>2957284.0156703806</v>
      </c>
      <c r="EF319" s="65">
        <f t="shared" si="178"/>
        <v>2980678.3525664494</v>
      </c>
      <c r="EG319" s="65">
        <f t="shared" si="178"/>
        <v>3003641.32444746</v>
      </c>
      <c r="EH319" s="65">
        <f t="shared" si="178"/>
        <v>3029450.1042146403</v>
      </c>
      <c r="EI319" s="65">
        <f t="shared" si="178"/>
        <v>3053789.8465976007</v>
      </c>
      <c r="EJ319" s="65">
        <f t="shared" si="178"/>
        <v>3076932.3889992</v>
      </c>
      <c r="EK319" s="65">
        <f t="shared" si="178"/>
        <v>3096838.4509920003</v>
      </c>
      <c r="EL319" s="65">
        <f t="shared" si="178"/>
        <v>3119208.0411240901</v>
      </c>
      <c r="EM319" s="65">
        <f t="shared" si="179"/>
        <v>3135490.1850854401</v>
      </c>
      <c r="EN319" s="65">
        <f t="shared" si="179"/>
        <v>3151163.2129039597</v>
      </c>
      <c r="EO319" s="65">
        <f t="shared" si="179"/>
        <v>3176387.2128429003</v>
      </c>
      <c r="EP319" s="65">
        <f t="shared" si="179"/>
        <v>3199479.8609983497</v>
      </c>
      <c r="EQ319" s="65">
        <f t="shared" si="179"/>
        <v>3226539.3543965993</v>
      </c>
      <c r="ER319" s="65">
        <f t="shared" si="179"/>
        <v>3255303.9568169196</v>
      </c>
      <c r="ES319" s="65">
        <f t="shared" si="179"/>
        <v>3277532.8668714804</v>
      </c>
      <c r="ET319" s="65">
        <f t="shared" si="179"/>
        <v>3288238.8313938803</v>
      </c>
      <c r="EU319" s="65">
        <f t="shared" si="179"/>
        <v>3315309.7699719006</v>
      </c>
      <c r="EV319" s="65">
        <f t="shared" si="179"/>
        <v>3337959.0962914</v>
      </c>
      <c r="EW319" s="65">
        <f t="shared" si="180"/>
        <v>3362027.1893356801</v>
      </c>
      <c r="EX319" s="65">
        <f t="shared" si="180"/>
        <v>3402248.1372206793</v>
      </c>
      <c r="EY319" s="65">
        <f t="shared" si="180"/>
        <v>3399874.9061245797</v>
      </c>
      <c r="EZ319" s="65">
        <f t="shared" si="180"/>
        <v>3367469.18234376</v>
      </c>
      <c r="FA319" s="65">
        <f t="shared" si="180"/>
        <v>3353933.0314773899</v>
      </c>
      <c r="FB319" s="65">
        <f t="shared" si="180"/>
        <v>3348108.8070490002</v>
      </c>
      <c r="FC319" s="65">
        <f t="shared" si="180"/>
        <v>3339496.1109215296</v>
      </c>
      <c r="FD319" s="65">
        <f t="shared" si="180"/>
        <v>3328215.2990614302</v>
      </c>
      <c r="FE319" s="65">
        <f t="shared" si="180"/>
        <v>3317868.5319850193</v>
      </c>
      <c r="FF319" s="65">
        <f t="shared" si="180"/>
        <v>3307321.1369599397</v>
      </c>
      <c r="FG319" s="65">
        <f t="shared" si="181"/>
        <v>3294078.0478326003</v>
      </c>
      <c r="FH319" s="65">
        <f t="shared" si="181"/>
        <v>3294970.3552989401</v>
      </c>
      <c r="FI319" s="65">
        <f t="shared" si="181"/>
        <v>3316825.4536500596</v>
      </c>
      <c r="FJ319" s="65">
        <f t="shared" si="181"/>
        <v>3325624.6128404005</v>
      </c>
      <c r="FK319" s="65">
        <f t="shared" si="181"/>
        <v>3342728.0558178397</v>
      </c>
      <c r="FL319" s="65">
        <f t="shared" si="181"/>
        <v>3356523.5912925601</v>
      </c>
      <c r="FM319" s="65">
        <f t="shared" si="181"/>
        <v>3376614.1108005601</v>
      </c>
      <c r="FN319" s="65">
        <f t="shared" si="181"/>
        <v>3395641.0258170404</v>
      </c>
      <c r="FO319" s="65">
        <f t="shared" si="181"/>
        <v>3414295.2044248199</v>
      </c>
      <c r="FP319" s="65">
        <f t="shared" si="181"/>
        <v>3432725.9985130494</v>
      </c>
      <c r="FQ319" s="65">
        <f t="shared" si="182"/>
        <v>3452614.2036269098</v>
      </c>
      <c r="FR319" s="65">
        <f t="shared" si="182"/>
        <v>3455889.8149145995</v>
      </c>
      <c r="FS319" s="65">
        <f t="shared" si="182"/>
        <v>3461619.8453150503</v>
      </c>
      <c r="FT319" s="65">
        <f t="shared" si="182"/>
        <v>3471202.1237267</v>
      </c>
      <c r="FU319" s="65">
        <f t="shared" si="182"/>
        <v>3486316.334818</v>
      </c>
      <c r="FV319" s="65">
        <f t="shared" si="182"/>
        <v>3491871.81141632</v>
      </c>
      <c r="FW319" s="65">
        <f t="shared" si="182"/>
        <v>3492376.2168075903</v>
      </c>
      <c r="FX319" s="65">
        <f t="shared" si="182"/>
        <v>3508775.5164921195</v>
      </c>
      <c r="FY319" s="65">
        <f t="shared" si="182"/>
        <v>3526627.2291520704</v>
      </c>
      <c r="FZ319" s="65">
        <f t="shared" si="182"/>
        <v>3546064.0069498001</v>
      </c>
      <c r="GA319" s="65">
        <f t="shared" si="182"/>
        <v>3555319.5699027302</v>
      </c>
      <c r="GB319" s="65"/>
    </row>
    <row r="320" spans="2:184" s="29" customFormat="1" x14ac:dyDescent="0.2">
      <c r="B320" s="39" t="s">
        <v>84</v>
      </c>
      <c r="C320" s="65">
        <f t="shared" ref="C320:L328" si="183">SUMIFS(C$6:C$205,$A$6:$A$205,$B320,$B$6:$B$205,$B$208)*SUMIFS(C$6:C$205,$A$6:$A$205,$B320,$B$6:$B$205,$B$237)/100</f>
        <v>6432184.9538940694</v>
      </c>
      <c r="D320" s="65">
        <f t="shared" si="183"/>
        <v>4546003.1234358</v>
      </c>
      <c r="E320" s="65">
        <f t="shared" si="183"/>
        <v>4525562.11521516</v>
      </c>
      <c r="F320" s="65">
        <f t="shared" si="183"/>
        <v>4516971.9522526506</v>
      </c>
      <c r="G320" s="65">
        <f t="shared" si="183"/>
        <v>4493617.3927493598</v>
      </c>
      <c r="H320" s="65">
        <f t="shared" si="183"/>
        <v>4477984.86628755</v>
      </c>
      <c r="I320" s="65">
        <f t="shared" si="183"/>
        <v>4461217.1434544399</v>
      </c>
      <c r="J320" s="65">
        <f t="shared" si="183"/>
        <v>4433195.97548516</v>
      </c>
      <c r="K320" s="65">
        <f t="shared" si="183"/>
        <v>4412653.9632187206</v>
      </c>
      <c r="L320" s="65">
        <f t="shared" si="183"/>
        <v>4390895.0235191807</v>
      </c>
      <c r="M320" s="65">
        <f t="shared" ref="M320:V328" si="184">SUMIFS(M$6:M$205,$A$6:$A$205,$B320,$B$6:$B$205,$B$208)*SUMIFS(M$6:M$205,$A$6:$A$205,$B320,$B$6:$B$205,$B$237)/100</f>
        <v>956890.18257208006</v>
      </c>
      <c r="N320" s="65">
        <f t="shared" si="184"/>
        <v>762680.78206340002</v>
      </c>
      <c r="O320" s="65">
        <f t="shared" si="184"/>
        <v>783324.24752880004</v>
      </c>
      <c r="P320" s="65">
        <f t="shared" si="184"/>
        <v>802091.31528750004</v>
      </c>
      <c r="Q320" s="65">
        <f t="shared" si="184"/>
        <v>174762.15814262</v>
      </c>
      <c r="R320" s="65">
        <f t="shared" si="184"/>
        <v>192516.4138485</v>
      </c>
      <c r="S320" s="65">
        <f t="shared" si="184"/>
        <v>209792.59721235</v>
      </c>
      <c r="T320" s="65">
        <f t="shared" si="184"/>
        <v>226340.32096060002</v>
      </c>
      <c r="U320" s="65">
        <f t="shared" si="184"/>
        <v>242584.64066123002</v>
      </c>
      <c r="V320" s="65">
        <f t="shared" si="184"/>
        <v>263236.04429462994</v>
      </c>
      <c r="W320" s="65">
        <f t="shared" ref="W320:AF328" si="185">SUMIFS(W$6:W$205,$A$6:$A$205,$B320,$B$6:$B$205,$B$208)*SUMIFS(W$6:W$205,$A$6:$A$205,$B320,$B$6:$B$205,$B$237)/100</f>
        <v>281544.20805769996</v>
      </c>
      <c r="X320" s="65">
        <f t="shared" si="185"/>
        <v>297358.36307199998</v>
      </c>
      <c r="Y320" s="65">
        <f t="shared" si="185"/>
        <v>317755.84351420001</v>
      </c>
      <c r="Z320" s="65">
        <f t="shared" si="185"/>
        <v>337969.99250858999</v>
      </c>
      <c r="AA320" s="65">
        <f t="shared" si="185"/>
        <v>353354.70627457002</v>
      </c>
      <c r="AB320" s="65">
        <f t="shared" si="185"/>
        <v>-870779.22532374994</v>
      </c>
      <c r="AC320" s="65">
        <f t="shared" si="185"/>
        <v>-849874.58739045006</v>
      </c>
      <c r="AD320" s="65">
        <f t="shared" si="185"/>
        <v>-830133.28152251989</v>
      </c>
      <c r="AE320" s="65">
        <f t="shared" si="185"/>
        <v>-816384.24701314</v>
      </c>
      <c r="AF320" s="65">
        <f t="shared" si="185"/>
        <v>437678.32968981005</v>
      </c>
      <c r="AG320" s="65">
        <f t="shared" ref="AG320:AP328" si="186">SUMIFS(AG$6:AG$205,$A$6:$A$205,$B320,$B$6:$B$205,$B$208)*SUMIFS(AG$6:AG$205,$A$6:$A$205,$B320,$B$6:$B$205,$B$237)/100</f>
        <v>459151.01250855997</v>
      </c>
      <c r="AH320" s="65">
        <f t="shared" si="186"/>
        <v>2017133.92656576</v>
      </c>
      <c r="AI320" s="65">
        <f t="shared" si="186"/>
        <v>2022065.4540929699</v>
      </c>
      <c r="AJ320" s="65">
        <f t="shared" si="186"/>
        <v>2032216.5989588401</v>
      </c>
      <c r="AK320" s="65">
        <f t="shared" si="186"/>
        <v>520172.85354515997</v>
      </c>
      <c r="AL320" s="65">
        <f t="shared" si="186"/>
        <v>535194.30729780009</v>
      </c>
      <c r="AM320" s="65">
        <f t="shared" si="186"/>
        <v>553241.22644026997</v>
      </c>
      <c r="AN320" s="65">
        <f t="shared" si="186"/>
        <v>572644.85812490003</v>
      </c>
      <c r="AO320" s="65">
        <f t="shared" si="186"/>
        <v>591133.00892498996</v>
      </c>
      <c r="AP320" s="65">
        <f t="shared" si="186"/>
        <v>610389.61829260003</v>
      </c>
      <c r="AQ320" s="65">
        <f t="shared" ref="AQ320:AZ328" si="187">SUMIFS(AQ$6:AQ$205,$A$6:$A$205,$B320,$B$6:$B$205,$B$208)*SUMIFS(AQ$6:AQ$205,$A$6:$A$205,$B320,$B$6:$B$205,$B$237)/100</f>
        <v>631403.09441471996</v>
      </c>
      <c r="AR320" s="65">
        <f t="shared" si="187"/>
        <v>633492.06815115002</v>
      </c>
      <c r="AS320" s="65">
        <f t="shared" si="187"/>
        <v>632839.69342547993</v>
      </c>
      <c r="AT320" s="65">
        <f t="shared" si="187"/>
        <v>634304.48484935996</v>
      </c>
      <c r="AU320" s="65">
        <f t="shared" si="187"/>
        <v>635288.8961358401</v>
      </c>
      <c r="AV320" s="65">
        <f t="shared" si="187"/>
        <v>635981.07456898002</v>
      </c>
      <c r="AW320" s="65">
        <f t="shared" si="187"/>
        <v>636396.37475700001</v>
      </c>
      <c r="AX320" s="65">
        <f t="shared" si="187"/>
        <v>640443.61351776007</v>
      </c>
      <c r="AY320" s="65">
        <f t="shared" si="187"/>
        <v>642516.96575444005</v>
      </c>
      <c r="AZ320" s="65">
        <f t="shared" si="187"/>
        <v>648979.65717839997</v>
      </c>
      <c r="BA320" s="65">
        <f t="shared" ref="BA320:BJ328" si="188">SUMIFS(BA$6:BA$205,$A$6:$A$205,$B320,$B$6:$B$205,$B$208)*SUMIFS(BA$6:BA$205,$A$6:$A$205,$B320,$B$6:$B$205,$B$237)/100</f>
        <v>656327.70056433987</v>
      </c>
      <c r="BB320" s="65">
        <f t="shared" si="188"/>
        <v>658132.42272721999</v>
      </c>
      <c r="BC320" s="65">
        <f t="shared" si="188"/>
        <v>654584.49683756998</v>
      </c>
      <c r="BD320" s="65">
        <f t="shared" si="188"/>
        <v>653944.25449368998</v>
      </c>
      <c r="BE320" s="65">
        <f t="shared" si="188"/>
        <v>658653.40226895001</v>
      </c>
      <c r="BF320" s="65">
        <f t="shared" si="188"/>
        <v>660664.78577979992</v>
      </c>
      <c r="BG320" s="65">
        <f t="shared" si="188"/>
        <v>659498.70801339007</v>
      </c>
      <c r="BH320" s="65">
        <f t="shared" si="188"/>
        <v>660318.99112751009</v>
      </c>
      <c r="BI320" s="65">
        <f t="shared" si="188"/>
        <v>661360.28545881005</v>
      </c>
      <c r="BJ320" s="65">
        <f t="shared" si="188"/>
        <v>-596468.36562767997</v>
      </c>
      <c r="BK320" s="65">
        <f t="shared" ref="BK320:BT328" si="189">SUMIFS(BK$6:BK$205,$A$6:$A$205,$B320,$B$6:$B$205,$B$208)*SUMIFS(BK$6:BK$205,$A$6:$A$205,$B320,$B$6:$B$205,$B$237)/100</f>
        <v>-597653.61254324997</v>
      </c>
      <c r="BL320" s="65">
        <f t="shared" si="189"/>
        <v>-586233.18960074999</v>
      </c>
      <c r="BM320" s="65">
        <f t="shared" si="189"/>
        <v>-573950.04428648006</v>
      </c>
      <c r="BN320" s="65">
        <f t="shared" si="189"/>
        <v>-554090.20090568007</v>
      </c>
      <c r="BO320" s="65">
        <f t="shared" si="189"/>
        <v>905237.30627148005</v>
      </c>
      <c r="BP320" s="65">
        <f t="shared" si="189"/>
        <v>905048.02269811998</v>
      </c>
      <c r="BQ320" s="65">
        <f t="shared" si="189"/>
        <v>903000.24244815006</v>
      </c>
      <c r="BR320" s="65">
        <f t="shared" si="189"/>
        <v>901194.67503121006</v>
      </c>
      <c r="BS320" s="65">
        <f t="shared" si="189"/>
        <v>904500.59193078999</v>
      </c>
      <c r="BT320" s="65">
        <f t="shared" si="189"/>
        <v>905455.75741896022</v>
      </c>
      <c r="BU320" s="65">
        <f t="shared" ref="BU320:CD328" si="190">SUMIFS(BU$6:BU$205,$A$6:$A$205,$B320,$B$6:$B$205,$B$208)*SUMIFS(BU$6:BU$205,$A$6:$A$205,$B320,$B$6:$B$205,$B$237)/100</f>
        <v>882522.45888314012</v>
      </c>
      <c r="BV320" s="65">
        <f t="shared" si="190"/>
        <v>882308.68216128019</v>
      </c>
      <c r="BW320" s="65">
        <f t="shared" si="190"/>
        <v>462235.76540539006</v>
      </c>
      <c r="BX320" s="65">
        <f t="shared" si="190"/>
        <v>460143.4858315399</v>
      </c>
      <c r="BY320" s="65">
        <f t="shared" si="190"/>
        <v>458587.01387011999</v>
      </c>
      <c r="BZ320" s="65">
        <f t="shared" si="190"/>
        <v>462484.71131773002</v>
      </c>
      <c r="CA320" s="65">
        <f t="shared" si="190"/>
        <v>466338.86921024002</v>
      </c>
      <c r="CB320" s="65">
        <f t="shared" si="190"/>
        <v>464499.65194901993</v>
      </c>
      <c r="CC320" s="65">
        <f t="shared" si="190"/>
        <v>464373.20448167995</v>
      </c>
      <c r="CD320" s="65">
        <f t="shared" si="190"/>
        <v>457117.08891554998</v>
      </c>
      <c r="CE320" s="65">
        <f t="shared" ref="CE320:CN328" si="191">SUMIFS(CE$6:CE$205,$A$6:$A$205,$B320,$B$6:$B$205,$B$208)*SUMIFS(CE$6:CE$205,$A$6:$A$205,$B320,$B$6:$B$205,$B$237)/100</f>
        <v>455724.82250446</v>
      </c>
      <c r="CF320" s="65">
        <f t="shared" si="191"/>
        <v>454320.79553444986</v>
      </c>
      <c r="CG320" s="65">
        <f t="shared" si="191"/>
        <v>254596.06285931997</v>
      </c>
      <c r="CH320" s="65">
        <f t="shared" si="191"/>
        <v>256204.17381767998</v>
      </c>
      <c r="CI320" s="65">
        <f t="shared" si="191"/>
        <v>253640.99725205998</v>
      </c>
      <c r="CJ320" s="65">
        <f t="shared" si="191"/>
        <v>253865.77919873997</v>
      </c>
      <c r="CK320" s="65">
        <f t="shared" si="191"/>
        <v>1002558.9424988</v>
      </c>
      <c r="CL320" s="65">
        <f t="shared" si="191"/>
        <v>996091.80832935008</v>
      </c>
      <c r="CM320" s="65">
        <f t="shared" si="191"/>
        <v>989634.09679714008</v>
      </c>
      <c r="CN320" s="65">
        <f t="shared" si="191"/>
        <v>399098.79913920001</v>
      </c>
      <c r="CO320" s="65">
        <f t="shared" ref="CO320:CX328" si="192">SUMIFS(CO$6:CO$205,$A$6:$A$205,$B320,$B$6:$B$205,$B$208)*SUMIFS(CO$6:CO$205,$A$6:$A$205,$B320,$B$6:$B$205,$B$237)/100</f>
        <v>577374.53441432002</v>
      </c>
      <c r="CP320" s="65">
        <f t="shared" si="192"/>
        <v>-854281.99454739003</v>
      </c>
      <c r="CQ320" s="65">
        <f t="shared" si="192"/>
        <v>-853820.04872675007</v>
      </c>
      <c r="CR320" s="65">
        <f t="shared" si="192"/>
        <v>-861351.64161659998</v>
      </c>
      <c r="CS320" s="65">
        <f t="shared" si="192"/>
        <v>-866635.74296950002</v>
      </c>
      <c r="CT320" s="65">
        <f t="shared" si="192"/>
        <v>-871942.02120449999</v>
      </c>
      <c r="CU320" s="65">
        <f t="shared" si="192"/>
        <v>-861880.4745425001</v>
      </c>
      <c r="CV320" s="65">
        <f t="shared" si="192"/>
        <v>460488.46254642005</v>
      </c>
      <c r="CW320" s="65">
        <f t="shared" si="192"/>
        <v>455977.46165699995</v>
      </c>
      <c r="CX320" s="65">
        <f t="shared" si="192"/>
        <v>453446.21635</v>
      </c>
      <c r="CY320" s="65">
        <f t="shared" ref="CY320:DH328" si="193">SUMIFS(CY$6:CY$205,$A$6:$A$205,$B320,$B$6:$B$205,$B$208)*SUMIFS(CY$6:CY$205,$A$6:$A$205,$B320,$B$6:$B$205,$B$237)/100</f>
        <v>452523.88697760011</v>
      </c>
      <c r="CZ320" s="65">
        <f t="shared" si="193"/>
        <v>446441.43310523994</v>
      </c>
      <c r="DA320" s="65">
        <f t="shared" si="193"/>
        <v>859600.22368917009</v>
      </c>
      <c r="DB320" s="65">
        <f t="shared" si="193"/>
        <v>870090.75145871995</v>
      </c>
      <c r="DC320" s="65">
        <f t="shared" si="193"/>
        <v>870244.36168914987</v>
      </c>
      <c r="DD320" s="65">
        <f t="shared" si="193"/>
        <v>865553.02366330009</v>
      </c>
      <c r="DE320" s="65">
        <f t="shared" si="193"/>
        <v>860837.95927199989</v>
      </c>
      <c r="DF320" s="65">
        <f t="shared" si="193"/>
        <v>854278.66993676987</v>
      </c>
      <c r="DG320" s="65">
        <f t="shared" si="193"/>
        <v>848618.11727790011</v>
      </c>
      <c r="DH320" s="65">
        <f t="shared" si="193"/>
        <v>842029.98235875997</v>
      </c>
      <c r="DI320" s="65">
        <f t="shared" ref="DI320:DR328" si="194">SUMIFS(DI$6:DI$205,$A$6:$A$205,$B320,$B$6:$B$205,$B$208)*SUMIFS(DI$6:DI$205,$A$6:$A$205,$B320,$B$6:$B$205,$B$237)/100</f>
        <v>857928.27269143006</v>
      </c>
      <c r="DJ320" s="65">
        <f t="shared" si="194"/>
        <v>858301.30818191986</v>
      </c>
      <c r="DK320" s="65">
        <f t="shared" si="194"/>
        <v>1064850.7809036402</v>
      </c>
      <c r="DL320" s="65">
        <f t="shared" si="194"/>
        <v>1063612.0576543801</v>
      </c>
      <c r="DM320" s="65">
        <f t="shared" si="194"/>
        <v>1062108.1716453</v>
      </c>
      <c r="DN320" s="65">
        <f t="shared" si="194"/>
        <v>1055262.06043151</v>
      </c>
      <c r="DO320" s="65">
        <f t="shared" si="194"/>
        <v>297629.46057482006</v>
      </c>
      <c r="DP320" s="65">
        <f t="shared" si="194"/>
        <v>312490.77983711998</v>
      </c>
      <c r="DQ320" s="65">
        <f t="shared" si="194"/>
        <v>317514.11622500001</v>
      </c>
      <c r="DR320" s="65">
        <f t="shared" si="194"/>
        <v>907464.32779080002</v>
      </c>
      <c r="DS320" s="65">
        <f t="shared" ref="DS320:EB328" si="195">SUMIFS(DS$6:DS$205,$A$6:$A$205,$B320,$B$6:$B$205,$B$208)*SUMIFS(DS$6:DS$205,$A$6:$A$205,$B320,$B$6:$B$205,$B$237)/100</f>
        <v>721724.06221005996</v>
      </c>
      <c r="DT320" s="65">
        <f t="shared" si="195"/>
        <v>2259796.9430579399</v>
      </c>
      <c r="DU320" s="65">
        <f t="shared" si="195"/>
        <v>2235651.7978184801</v>
      </c>
      <c r="DV320" s="65">
        <f t="shared" si="195"/>
        <v>2211153.5461159195</v>
      </c>
      <c r="DW320" s="65">
        <f t="shared" si="195"/>
        <v>2208407.3440895998</v>
      </c>
      <c r="DX320" s="65">
        <f t="shared" si="195"/>
        <v>2194968.61205504</v>
      </c>
      <c r="DY320" s="65">
        <f t="shared" si="195"/>
        <v>2165665.35078594</v>
      </c>
      <c r="DZ320" s="65">
        <f t="shared" si="195"/>
        <v>733479.46666399995</v>
      </c>
      <c r="EA320" s="65">
        <f t="shared" si="195"/>
        <v>733753.11160932004</v>
      </c>
      <c r="EB320" s="65">
        <f t="shared" si="195"/>
        <v>731070.23033358005</v>
      </c>
      <c r="EC320" s="65">
        <f t="shared" ref="EC320:EL328" si="196">SUMIFS(EC$6:EC$205,$A$6:$A$205,$B320,$B$6:$B$205,$B$208)*SUMIFS(EC$6:EC$205,$A$6:$A$205,$B320,$B$6:$B$205,$B$237)/100</f>
        <v>2098027.9675286398</v>
      </c>
      <c r="ED320" s="65">
        <f t="shared" si="196"/>
        <v>2096972.7961866199</v>
      </c>
      <c r="EE320" s="65">
        <f t="shared" si="196"/>
        <v>2087245.2186657598</v>
      </c>
      <c r="EF320" s="65">
        <f t="shared" si="196"/>
        <v>2060504.9957242897</v>
      </c>
      <c r="EG320" s="65">
        <f t="shared" si="196"/>
        <v>2043127.6622160801</v>
      </c>
      <c r="EH320" s="65">
        <f t="shared" si="196"/>
        <v>2018809.7550848199</v>
      </c>
      <c r="EI320" s="65">
        <f t="shared" si="196"/>
        <v>1995636.6675138203</v>
      </c>
      <c r="EJ320" s="65">
        <f t="shared" si="196"/>
        <v>1977876.4758872401</v>
      </c>
      <c r="EK320" s="65">
        <f t="shared" si="196"/>
        <v>1976281.8007997999</v>
      </c>
      <c r="EL320" s="65">
        <f t="shared" si="196"/>
        <v>1965429.23581356</v>
      </c>
      <c r="EM320" s="65">
        <f t="shared" ref="EM320:EV328" si="197">SUMIFS(EM$6:EM$205,$A$6:$A$205,$B320,$B$6:$B$205,$B$208)*SUMIFS(EM$6:EM$205,$A$6:$A$205,$B320,$B$6:$B$205,$B$237)/100</f>
        <v>1933999.1792376603</v>
      </c>
      <c r="EN320" s="65">
        <f t="shared" si="197"/>
        <v>1919495.41423056</v>
      </c>
      <c r="EO320" s="65">
        <f t="shared" si="197"/>
        <v>1904430.42951084</v>
      </c>
      <c r="EP320" s="65">
        <f t="shared" si="197"/>
        <v>1883362.8494049201</v>
      </c>
      <c r="EQ320" s="65">
        <f t="shared" si="197"/>
        <v>1861826.1742703498</v>
      </c>
      <c r="ER320" s="65">
        <f t="shared" si="197"/>
        <v>1865931.13574196</v>
      </c>
      <c r="ES320" s="65">
        <f t="shared" si="197"/>
        <v>1856268.5441929204</v>
      </c>
      <c r="ET320" s="65">
        <f t="shared" si="197"/>
        <v>1831517.13291305</v>
      </c>
      <c r="EU320" s="65">
        <f t="shared" si="197"/>
        <v>1825015.5745997299</v>
      </c>
      <c r="EV320" s="65">
        <f t="shared" si="197"/>
        <v>1809954.8852413499</v>
      </c>
      <c r="EW320" s="65">
        <f t="shared" ref="EW320:FF328" si="198">SUMIFS(EW$6:EW$205,$A$6:$A$205,$B320,$B$6:$B$205,$B$208)*SUMIFS(EW$6:EW$205,$A$6:$A$205,$B320,$B$6:$B$205,$B$237)/100</f>
        <v>1800788.2687761004</v>
      </c>
      <c r="EX320" s="65">
        <f t="shared" si="198"/>
        <v>1792816.9576040499</v>
      </c>
      <c r="EY320" s="65">
        <f t="shared" si="198"/>
        <v>1807624.2030529501</v>
      </c>
      <c r="EZ320" s="65">
        <f t="shared" si="198"/>
        <v>1816028.3445548702</v>
      </c>
      <c r="FA320" s="65">
        <f t="shared" si="198"/>
        <v>1808984.3032775298</v>
      </c>
      <c r="FB320" s="65">
        <f t="shared" si="198"/>
        <v>1815060.57175464</v>
      </c>
      <c r="FC320" s="65">
        <f t="shared" si="198"/>
        <v>1820812.1900130396</v>
      </c>
      <c r="FD320" s="65">
        <f t="shared" si="198"/>
        <v>1805600.1072746001</v>
      </c>
      <c r="FE320" s="65">
        <f t="shared" si="198"/>
        <v>1790655.2243495998</v>
      </c>
      <c r="FF320" s="65">
        <f t="shared" si="198"/>
        <v>1791567.08646188</v>
      </c>
      <c r="FG320" s="65">
        <f t="shared" ref="FG320:FP328" si="199">SUMIFS(FG$6:FG$205,$A$6:$A$205,$B320,$B$6:$B$205,$B$208)*SUMIFS(FG$6:FG$205,$A$6:$A$205,$B320,$B$6:$B$205,$B$237)/100</f>
        <v>446384.09802503994</v>
      </c>
      <c r="FH320" s="65">
        <f t="shared" si="199"/>
        <v>454950.34513499995</v>
      </c>
      <c r="FI320" s="65">
        <f t="shared" si="199"/>
        <v>470565.648552</v>
      </c>
      <c r="FJ320" s="65">
        <f t="shared" si="199"/>
        <v>486694.99880617997</v>
      </c>
      <c r="FK320" s="65">
        <f t="shared" si="199"/>
        <v>502668.98456733004</v>
      </c>
      <c r="FL320" s="65">
        <f t="shared" si="199"/>
        <v>518423.73509134992</v>
      </c>
      <c r="FM320" s="65">
        <f t="shared" si="199"/>
        <v>548236.42025454005</v>
      </c>
      <c r="FN320" s="65">
        <f t="shared" si="199"/>
        <v>572192.84221799998</v>
      </c>
      <c r="FO320" s="65">
        <f t="shared" si="199"/>
        <v>578547.26530286996</v>
      </c>
      <c r="FP320" s="65">
        <f t="shared" si="199"/>
        <v>593516.17672614008</v>
      </c>
      <c r="FQ320" s="65">
        <f t="shared" ref="FQ320:GA328" si="200">SUMIFS(FQ$6:FQ$205,$A$6:$A$205,$B320,$B$6:$B$205,$B$208)*SUMIFS(FQ$6:FQ$205,$A$6:$A$205,$B320,$B$6:$B$205,$B$237)/100</f>
        <v>613486.42112492991</v>
      </c>
      <c r="FR320" s="65">
        <f t="shared" si="200"/>
        <v>627370.78353641997</v>
      </c>
      <c r="FS320" s="65">
        <f t="shared" si="200"/>
        <v>641035.50915117015</v>
      </c>
      <c r="FT320" s="65">
        <f t="shared" si="200"/>
        <v>668846.90301506</v>
      </c>
      <c r="FU320" s="65">
        <f t="shared" si="200"/>
        <v>691443.40408067999</v>
      </c>
      <c r="FV320" s="65">
        <f t="shared" si="200"/>
        <v>694881.31367050007</v>
      </c>
      <c r="FW320" s="65">
        <f t="shared" si="200"/>
        <v>710885.05363651994</v>
      </c>
      <c r="FX320" s="65">
        <f t="shared" si="200"/>
        <v>710665.78578383999</v>
      </c>
      <c r="FY320" s="65">
        <f t="shared" si="200"/>
        <v>716770.53265998</v>
      </c>
      <c r="FZ320" s="65">
        <f t="shared" si="200"/>
        <v>730544.00906988012</v>
      </c>
      <c r="GA320" s="65">
        <f t="shared" si="200"/>
        <v>751224.48336216004</v>
      </c>
      <c r="GB320" s="65"/>
    </row>
    <row r="321" spans="2:185" x14ac:dyDescent="0.2">
      <c r="B321" s="39" t="s">
        <v>82</v>
      </c>
      <c r="C321" s="65">
        <f t="shared" si="183"/>
        <v>261765.24171755998</v>
      </c>
      <c r="D321" s="65">
        <f t="shared" si="183"/>
        <v>260526.7979637</v>
      </c>
      <c r="E321" s="65">
        <f t="shared" si="183"/>
        <v>260051.50791730001</v>
      </c>
      <c r="F321" s="65">
        <f t="shared" si="183"/>
        <v>260341.9750641</v>
      </c>
      <c r="G321" s="65">
        <f t="shared" si="183"/>
        <v>260387.08079615998</v>
      </c>
      <c r="H321" s="65">
        <f t="shared" si="183"/>
        <v>258672.38811070003</v>
      </c>
      <c r="I321" s="65">
        <f t="shared" si="183"/>
        <v>258842.39896386</v>
      </c>
      <c r="J321" s="65">
        <f t="shared" si="183"/>
        <v>257874.96786632002</v>
      </c>
      <c r="K321" s="65">
        <f t="shared" si="183"/>
        <v>258142.19752995</v>
      </c>
      <c r="L321" s="65">
        <f t="shared" si="183"/>
        <v>258260.18413338001</v>
      </c>
      <c r="M321" s="65">
        <f t="shared" si="184"/>
        <v>258514.27806155998</v>
      </c>
      <c r="N321" s="65">
        <f t="shared" si="184"/>
        <v>258528.08536649999</v>
      </c>
      <c r="O321" s="65">
        <f t="shared" si="184"/>
        <v>258210.78843010002</v>
      </c>
      <c r="P321" s="65">
        <f t="shared" si="184"/>
        <v>258694.714278</v>
      </c>
      <c r="Q321" s="65">
        <f t="shared" si="184"/>
        <v>258393.61654052002</v>
      </c>
      <c r="R321" s="65">
        <f t="shared" si="184"/>
        <v>258593.16090719998</v>
      </c>
      <c r="S321" s="65">
        <f t="shared" si="184"/>
        <v>258104.67576912002</v>
      </c>
      <c r="T321" s="65">
        <f t="shared" si="184"/>
        <v>258188.00878259997</v>
      </c>
      <c r="U321" s="65">
        <f t="shared" si="184"/>
        <v>258309.47474969999</v>
      </c>
      <c r="V321" s="65">
        <f t="shared" si="184"/>
        <v>258033.1418016</v>
      </c>
      <c r="W321" s="65">
        <f t="shared" si="185"/>
        <v>258388.91780058001</v>
      </c>
      <c r="X321" s="65">
        <f t="shared" si="185"/>
        <v>258788.38471310999</v>
      </c>
      <c r="Y321" s="65">
        <f t="shared" si="185"/>
        <v>259230.67309904002</v>
      </c>
      <c r="Z321" s="65">
        <f t="shared" si="185"/>
        <v>293678.58374140004</v>
      </c>
      <c r="AA321" s="65">
        <f t="shared" si="185"/>
        <v>295449.63212204998</v>
      </c>
      <c r="AB321" s="65">
        <f t="shared" si="185"/>
        <v>297010.11010997999</v>
      </c>
      <c r="AC321" s="65">
        <f t="shared" si="185"/>
        <v>298875.08414254</v>
      </c>
      <c r="AD321" s="65">
        <f t="shared" si="185"/>
        <v>300708.75948035996</v>
      </c>
      <c r="AE321" s="65">
        <f t="shared" si="185"/>
        <v>302591.79510350002</v>
      </c>
      <c r="AF321" s="65">
        <f t="shared" si="185"/>
        <v>304437.08250953996</v>
      </c>
      <c r="AG321" s="65">
        <f t="shared" si="186"/>
        <v>306613.53017574997</v>
      </c>
      <c r="AH321" s="65">
        <f t="shared" si="186"/>
        <v>308746.86952052999</v>
      </c>
      <c r="AI321" s="65">
        <f t="shared" si="186"/>
        <v>310848.14427401999</v>
      </c>
      <c r="AJ321" s="65">
        <f t="shared" si="186"/>
        <v>313037.65649519005</v>
      </c>
      <c r="AK321" s="65">
        <f t="shared" si="186"/>
        <v>316964.41182734998</v>
      </c>
      <c r="AL321" s="65">
        <f t="shared" si="186"/>
        <v>318824.46077999996</v>
      </c>
      <c r="AM321" s="65">
        <f t="shared" si="186"/>
        <v>321034.84398116998</v>
      </c>
      <c r="AN321" s="65">
        <f t="shared" si="186"/>
        <v>323340.53823441995</v>
      </c>
      <c r="AO321" s="65">
        <f t="shared" si="186"/>
        <v>325553.26102311997</v>
      </c>
      <c r="AP321" s="65">
        <f t="shared" si="186"/>
        <v>327914.14578237</v>
      </c>
      <c r="AQ321" s="65">
        <f t="shared" si="187"/>
        <v>310068.48692199995</v>
      </c>
      <c r="AR321" s="65">
        <f t="shared" si="187"/>
        <v>313098.87507696002</v>
      </c>
      <c r="AS321" s="65">
        <f t="shared" si="187"/>
        <v>316063.53545700997</v>
      </c>
      <c r="AT321" s="65">
        <f t="shared" si="187"/>
        <v>319009.56910088001</v>
      </c>
      <c r="AU321" s="65">
        <f t="shared" si="187"/>
        <v>321812.53016060009</v>
      </c>
      <c r="AV321" s="65">
        <f t="shared" si="187"/>
        <v>324658.37412240001</v>
      </c>
      <c r="AW321" s="65">
        <f t="shared" si="187"/>
        <v>327507.48016824998</v>
      </c>
      <c r="AX321" s="65">
        <f t="shared" si="187"/>
        <v>330733.04865144001</v>
      </c>
      <c r="AY321" s="65">
        <f t="shared" si="187"/>
        <v>333726.65160277998</v>
      </c>
      <c r="AZ321" s="65">
        <f t="shared" si="187"/>
        <v>366347.57179679995</v>
      </c>
      <c r="BA321" s="65">
        <f t="shared" si="188"/>
        <v>369388.06239522004</v>
      </c>
      <c r="BB321" s="65">
        <f t="shared" si="188"/>
        <v>371871.97674935008</v>
      </c>
      <c r="BC321" s="65">
        <f t="shared" si="188"/>
        <v>374424.40802129998</v>
      </c>
      <c r="BD321" s="65">
        <f t="shared" si="188"/>
        <v>342228.41130737995</v>
      </c>
      <c r="BE321" s="65">
        <f t="shared" si="188"/>
        <v>342594.33155921998</v>
      </c>
      <c r="BF321" s="65">
        <f t="shared" si="188"/>
        <v>344043.93977866002</v>
      </c>
      <c r="BG321" s="65">
        <f t="shared" si="188"/>
        <v>345336.42123268003</v>
      </c>
      <c r="BH321" s="65">
        <f t="shared" si="188"/>
        <v>345141.4665663999</v>
      </c>
      <c r="BI321" s="65">
        <f t="shared" si="188"/>
        <v>345677.69726371998</v>
      </c>
      <c r="BJ321" s="65">
        <f t="shared" si="188"/>
        <v>345471.34834927</v>
      </c>
      <c r="BK321" s="65">
        <f t="shared" si="189"/>
        <v>345326.27991768002</v>
      </c>
      <c r="BL321" s="65">
        <f t="shared" si="189"/>
        <v>344605.67215448996</v>
      </c>
      <c r="BM321" s="65">
        <f t="shared" si="189"/>
        <v>343908.17702094006</v>
      </c>
      <c r="BN321" s="65">
        <f t="shared" si="189"/>
        <v>343835.48545868002</v>
      </c>
      <c r="BO321" s="65">
        <f t="shared" si="189"/>
        <v>340725.88224612997</v>
      </c>
      <c r="BP321" s="65">
        <f t="shared" si="189"/>
        <v>340947.52804100001</v>
      </c>
      <c r="BQ321" s="65">
        <f t="shared" si="189"/>
        <v>340364.19546825998</v>
      </c>
      <c r="BR321" s="65">
        <f t="shared" si="189"/>
        <v>339686.77889771998</v>
      </c>
      <c r="BS321" s="65">
        <f t="shared" si="189"/>
        <v>339307.30589249998</v>
      </c>
      <c r="BT321" s="65">
        <f t="shared" si="189"/>
        <v>339076.32822719996</v>
      </c>
      <c r="BU321" s="65">
        <f t="shared" si="190"/>
        <v>355400.51997439994</v>
      </c>
      <c r="BV321" s="65">
        <f t="shared" si="190"/>
        <v>353103.70879371004</v>
      </c>
      <c r="BW321" s="65">
        <f t="shared" si="190"/>
        <v>351777.08404614998</v>
      </c>
      <c r="BX321" s="65">
        <f t="shared" si="190"/>
        <v>351690.20101831004</v>
      </c>
      <c r="BY321" s="65">
        <f t="shared" si="190"/>
        <v>350749.97202831996</v>
      </c>
      <c r="BZ321" s="65">
        <f t="shared" si="190"/>
        <v>351430.66210303997</v>
      </c>
      <c r="CA321" s="65">
        <f t="shared" si="190"/>
        <v>350418.016229</v>
      </c>
      <c r="CB321" s="65">
        <f t="shared" si="190"/>
        <v>349789.30511795997</v>
      </c>
      <c r="CC321" s="65">
        <f t="shared" si="190"/>
        <v>349302.08814149996</v>
      </c>
      <c r="CD321" s="65">
        <f t="shared" si="190"/>
        <v>318353.31457592006</v>
      </c>
      <c r="CE321" s="65">
        <f t="shared" si="191"/>
        <v>317801.86257162003</v>
      </c>
      <c r="CF321" s="65">
        <f t="shared" si="191"/>
        <v>317185.10036479996</v>
      </c>
      <c r="CG321" s="65">
        <f t="shared" si="191"/>
        <v>316851.52226832003</v>
      </c>
      <c r="CH321" s="65">
        <f t="shared" si="191"/>
        <v>316297.04524091998</v>
      </c>
      <c r="CI321" s="65">
        <f t="shared" si="191"/>
        <v>310275.82460439997</v>
      </c>
      <c r="CJ321" s="65">
        <f t="shared" si="191"/>
        <v>309025.79231091996</v>
      </c>
      <c r="CK321" s="65">
        <f t="shared" si="191"/>
        <v>306547.26655280002</v>
      </c>
      <c r="CL321" s="65">
        <f t="shared" si="191"/>
        <v>307418.79569868004</v>
      </c>
      <c r="CM321" s="65">
        <f t="shared" si="191"/>
        <v>307733.03829651</v>
      </c>
      <c r="CN321" s="65">
        <f t="shared" si="191"/>
        <v>308707.59523521998</v>
      </c>
      <c r="CO321" s="65">
        <f t="shared" si="192"/>
        <v>309584.45352983003</v>
      </c>
      <c r="CP321" s="65">
        <f t="shared" si="192"/>
        <v>310755.9997934</v>
      </c>
      <c r="CQ321" s="65">
        <f t="shared" si="192"/>
        <v>311669.92255925998</v>
      </c>
      <c r="CR321" s="65">
        <f t="shared" si="192"/>
        <v>312727.76015222003</v>
      </c>
      <c r="CS321" s="65">
        <f t="shared" si="192"/>
        <v>313651.08821892005</v>
      </c>
      <c r="CT321" s="65">
        <f t="shared" si="192"/>
        <v>314581.91551487998</v>
      </c>
      <c r="CU321" s="65">
        <f t="shared" si="192"/>
        <v>315765.64879502996</v>
      </c>
      <c r="CV321" s="65">
        <f t="shared" si="192"/>
        <v>318213.65242422</v>
      </c>
      <c r="CW321" s="65">
        <f t="shared" si="192"/>
        <v>319596.82929728</v>
      </c>
      <c r="CX321" s="65">
        <f t="shared" si="192"/>
        <v>320210.03906360001</v>
      </c>
      <c r="CY321" s="65">
        <f t="shared" si="193"/>
        <v>324818.67874932004</v>
      </c>
      <c r="CZ321" s="65">
        <f t="shared" si="193"/>
        <v>325490.39622791996</v>
      </c>
      <c r="DA321" s="65">
        <f t="shared" si="193"/>
        <v>326411.15831226</v>
      </c>
      <c r="DB321" s="65">
        <f t="shared" si="193"/>
        <v>327585.56448863994</v>
      </c>
      <c r="DC321" s="65">
        <f t="shared" si="193"/>
        <v>328433.72100960003</v>
      </c>
      <c r="DD321" s="65">
        <f t="shared" si="193"/>
        <v>328834.06730502</v>
      </c>
      <c r="DE321" s="65">
        <f t="shared" si="193"/>
        <v>330060.52786192001</v>
      </c>
      <c r="DF321" s="65">
        <f t="shared" si="193"/>
        <v>330493.47625632002</v>
      </c>
      <c r="DG321" s="65">
        <f t="shared" si="193"/>
        <v>331020.41152032005</v>
      </c>
      <c r="DH321" s="65">
        <f t="shared" si="193"/>
        <v>331517.88478199998</v>
      </c>
      <c r="DI321" s="65">
        <f t="shared" si="194"/>
        <v>330265.86748848</v>
      </c>
      <c r="DJ321" s="65">
        <f t="shared" si="194"/>
        <v>330977.04343008</v>
      </c>
      <c r="DK321" s="65">
        <f t="shared" si="194"/>
        <v>331231.07309264992</v>
      </c>
      <c r="DL321" s="65">
        <f t="shared" si="194"/>
        <v>331825.53675655002</v>
      </c>
      <c r="DM321" s="65">
        <f t="shared" si="194"/>
        <v>337826.83972488</v>
      </c>
      <c r="DN321" s="65">
        <f t="shared" si="194"/>
        <v>338267.72205912002</v>
      </c>
      <c r="DO321" s="65">
        <f t="shared" si="194"/>
        <v>341355.65972676</v>
      </c>
      <c r="DP321" s="65">
        <f t="shared" si="194"/>
        <v>353914.19243777997</v>
      </c>
      <c r="DQ321" s="65">
        <f t="shared" si="194"/>
        <v>352557.18530001002</v>
      </c>
      <c r="DR321" s="65">
        <f t="shared" si="194"/>
        <v>352918.43219048</v>
      </c>
      <c r="DS321" s="65">
        <f t="shared" si="195"/>
        <v>353249.85715964995</v>
      </c>
      <c r="DT321" s="65">
        <f t="shared" si="195"/>
        <v>353455.67151690996</v>
      </c>
      <c r="DU321" s="65">
        <f t="shared" si="195"/>
        <v>355058.32646050001</v>
      </c>
      <c r="DV321" s="65">
        <f t="shared" si="195"/>
        <v>355247.48742143996</v>
      </c>
      <c r="DW321" s="65">
        <f t="shared" si="195"/>
        <v>355601.66380902001</v>
      </c>
      <c r="DX321" s="65">
        <f t="shared" si="195"/>
        <v>355953.41984091001</v>
      </c>
      <c r="DY321" s="65">
        <f t="shared" si="195"/>
        <v>355983.10696542001</v>
      </c>
      <c r="DZ321" s="65">
        <f t="shared" si="195"/>
        <v>354523.64351382002</v>
      </c>
      <c r="EA321" s="65">
        <f t="shared" si="195"/>
        <v>356431.83349488</v>
      </c>
      <c r="EB321" s="65">
        <f t="shared" si="195"/>
        <v>357040.88220175996</v>
      </c>
      <c r="EC321" s="65">
        <f t="shared" si="196"/>
        <v>357135.37185815995</v>
      </c>
      <c r="ED321" s="65">
        <f t="shared" si="196"/>
        <v>357244.14306408004</v>
      </c>
      <c r="EE321" s="65">
        <f t="shared" si="196"/>
        <v>363379.18881689996</v>
      </c>
      <c r="EF321" s="65">
        <f t="shared" si="196"/>
        <v>362272.01730245998</v>
      </c>
      <c r="EG321" s="65">
        <f t="shared" si="196"/>
        <v>362288.40118157997</v>
      </c>
      <c r="EH321" s="65">
        <f t="shared" si="196"/>
        <v>362592.34430999996</v>
      </c>
      <c r="EI321" s="65">
        <f t="shared" si="196"/>
        <v>362988.83048256004</v>
      </c>
      <c r="EJ321" s="65">
        <f t="shared" si="196"/>
        <v>363336.90556742006</v>
      </c>
      <c r="EK321" s="65">
        <f t="shared" si="196"/>
        <v>363655.57947537</v>
      </c>
      <c r="EL321" s="65">
        <f t="shared" si="196"/>
        <v>364026.07966830005</v>
      </c>
      <c r="EM321" s="65">
        <f t="shared" si="197"/>
        <v>364323.25498686003</v>
      </c>
      <c r="EN321" s="65">
        <f t="shared" si="197"/>
        <v>364830.60415517999</v>
      </c>
      <c r="EO321" s="65">
        <f t="shared" si="197"/>
        <v>364936.60312349995</v>
      </c>
      <c r="EP321" s="65">
        <f t="shared" si="197"/>
        <v>365217.68922384002</v>
      </c>
      <c r="EQ321" s="65">
        <f t="shared" si="197"/>
        <v>365444.64480495005</v>
      </c>
      <c r="ER321" s="65">
        <f t="shared" si="197"/>
        <v>365506.43900636001</v>
      </c>
      <c r="ES321" s="65">
        <f t="shared" si="197"/>
        <v>365930.13657002995</v>
      </c>
      <c r="ET321" s="65">
        <f t="shared" si="197"/>
        <v>354072.34637892002</v>
      </c>
      <c r="EU321" s="65">
        <f t="shared" si="197"/>
        <v>354987.48330395995</v>
      </c>
      <c r="EV321" s="65">
        <f t="shared" si="197"/>
        <v>354246.39596304001</v>
      </c>
      <c r="EW321" s="65">
        <f t="shared" si="198"/>
        <v>354742.54825976997</v>
      </c>
      <c r="EX321" s="65">
        <f t="shared" si="198"/>
        <v>355254.07423276</v>
      </c>
      <c r="EY321" s="65">
        <f t="shared" si="198"/>
        <v>355512.51279456</v>
      </c>
      <c r="EZ321" s="65">
        <f t="shared" si="198"/>
        <v>356165.19325400004</v>
      </c>
      <c r="FA321" s="65">
        <f t="shared" si="198"/>
        <v>356924.33047026</v>
      </c>
      <c r="FB321" s="65">
        <f t="shared" si="198"/>
        <v>357613.78540184995</v>
      </c>
      <c r="FC321" s="65">
        <f t="shared" si="198"/>
        <v>933005.86552394985</v>
      </c>
      <c r="FD321" s="65">
        <f t="shared" si="198"/>
        <v>926655.32447832008</v>
      </c>
      <c r="FE321" s="65">
        <f t="shared" si="198"/>
        <v>919089.93006004009</v>
      </c>
      <c r="FF321" s="65">
        <f t="shared" si="198"/>
        <v>914248.21401839983</v>
      </c>
      <c r="FG321" s="65">
        <f t="shared" si="199"/>
        <v>902731.31942000997</v>
      </c>
      <c r="FH321" s="65">
        <f t="shared" si="199"/>
        <v>898399.59396411001</v>
      </c>
      <c r="FI321" s="65">
        <f t="shared" si="199"/>
        <v>894947.67127467005</v>
      </c>
      <c r="FJ321" s="65">
        <f t="shared" si="199"/>
        <v>890554.09360949998</v>
      </c>
      <c r="FK321" s="65">
        <f t="shared" si="199"/>
        <v>886118.64757767995</v>
      </c>
      <c r="FL321" s="65">
        <f t="shared" si="199"/>
        <v>881494.49700224993</v>
      </c>
      <c r="FM321" s="65">
        <f t="shared" si="199"/>
        <v>876863.49898176</v>
      </c>
      <c r="FN321" s="65">
        <f t="shared" si="199"/>
        <v>872236.2948115</v>
      </c>
      <c r="FO321" s="65">
        <f t="shared" si="199"/>
        <v>867425.06156201987</v>
      </c>
      <c r="FP321" s="65">
        <f t="shared" si="199"/>
        <v>862950.0816224399</v>
      </c>
      <c r="FQ321" s="65">
        <f t="shared" si="200"/>
        <v>859197.95518490998</v>
      </c>
      <c r="FR321" s="65">
        <f t="shared" si="200"/>
        <v>854973.5093193599</v>
      </c>
      <c r="FS321" s="65">
        <f t="shared" si="200"/>
        <v>850970.45534688001</v>
      </c>
      <c r="FT321" s="65">
        <f t="shared" si="200"/>
        <v>847172.13729552005</v>
      </c>
      <c r="FU321" s="65">
        <f t="shared" si="200"/>
        <v>842887.04761143995</v>
      </c>
      <c r="FV321" s="65">
        <f t="shared" si="200"/>
        <v>838394.91133264999</v>
      </c>
      <c r="FW321" s="65">
        <f t="shared" si="200"/>
        <v>834075.34883182007</v>
      </c>
      <c r="FX321" s="65">
        <f t="shared" si="200"/>
        <v>827883.72748224007</v>
      </c>
      <c r="FY321" s="65">
        <f t="shared" si="200"/>
        <v>825336.15090080013</v>
      </c>
      <c r="FZ321" s="65">
        <f t="shared" si="200"/>
        <v>822257.37152208004</v>
      </c>
      <c r="GA321" s="65">
        <f t="shared" si="200"/>
        <v>819403.58739663998</v>
      </c>
      <c r="GB321" s="65"/>
    </row>
    <row r="322" spans="2:185" x14ac:dyDescent="0.2">
      <c r="B322" s="29" t="s">
        <v>60</v>
      </c>
      <c r="C322" s="65">
        <f t="shared" si="183"/>
        <v>210.8188782</v>
      </c>
      <c r="D322" s="65">
        <f t="shared" si="183"/>
        <v>211.52246998999999</v>
      </c>
      <c r="E322" s="65">
        <f t="shared" si="183"/>
        <v>210.81119576</v>
      </c>
      <c r="F322" s="65">
        <f t="shared" si="183"/>
        <v>210.80735453999998</v>
      </c>
      <c r="G322" s="65">
        <f t="shared" si="183"/>
        <v>210.80351331999998</v>
      </c>
      <c r="H322" s="65">
        <f t="shared" si="183"/>
        <v>210.79967209999998</v>
      </c>
      <c r="I322" s="65">
        <f t="shared" si="183"/>
        <v>210.79583385999999</v>
      </c>
      <c r="J322" s="65">
        <f t="shared" si="183"/>
        <v>210.79199561999997</v>
      </c>
      <c r="K322" s="65">
        <f t="shared" si="183"/>
        <v>210.78815738</v>
      </c>
      <c r="L322" s="65">
        <f t="shared" si="183"/>
        <v>211.49164907000002</v>
      </c>
      <c r="M322" s="65">
        <f t="shared" si="184"/>
        <v>210.78048090000001</v>
      </c>
      <c r="N322" s="65">
        <f t="shared" si="184"/>
        <v>210.77664265999999</v>
      </c>
      <c r="O322" s="65">
        <f t="shared" si="184"/>
        <v>210.77280442000003</v>
      </c>
      <c r="P322" s="65">
        <f t="shared" si="184"/>
        <v>210.76896618000004</v>
      </c>
      <c r="Q322" s="65">
        <f t="shared" si="184"/>
        <v>210.76512794000001</v>
      </c>
      <c r="R322" s="65">
        <f t="shared" si="184"/>
        <v>210.76128970000002</v>
      </c>
      <c r="S322" s="65">
        <f t="shared" si="184"/>
        <v>210.75745146</v>
      </c>
      <c r="T322" s="65">
        <f t="shared" si="184"/>
        <v>210.75361322000001</v>
      </c>
      <c r="U322" s="65">
        <f t="shared" si="184"/>
        <v>211.45698898999999</v>
      </c>
      <c r="V322" s="65">
        <f t="shared" si="184"/>
        <v>210.74593673999999</v>
      </c>
      <c r="W322" s="65">
        <f t="shared" si="185"/>
        <v>210.7420985</v>
      </c>
      <c r="X322" s="65">
        <f t="shared" si="185"/>
        <v>210.73826025999998</v>
      </c>
      <c r="Y322" s="65">
        <f t="shared" si="185"/>
        <v>210.73442201999998</v>
      </c>
      <c r="Z322" s="65">
        <f t="shared" si="185"/>
        <v>210.73058377999999</v>
      </c>
      <c r="AA322" s="65">
        <f t="shared" si="185"/>
        <v>210.72674554000002</v>
      </c>
      <c r="AB322" s="65">
        <f t="shared" si="185"/>
        <v>211.43003114999999</v>
      </c>
      <c r="AC322" s="65">
        <f t="shared" si="185"/>
        <v>210.71906906000001</v>
      </c>
      <c r="AD322" s="65">
        <f t="shared" si="185"/>
        <v>210.71523081999999</v>
      </c>
      <c r="AE322" s="65">
        <f t="shared" si="185"/>
        <v>210.71139257999999</v>
      </c>
      <c r="AF322" s="65">
        <f t="shared" si="185"/>
        <v>-4620.0106695599998</v>
      </c>
      <c r="AG322" s="65">
        <f t="shared" si="186"/>
        <v>203.74931232</v>
      </c>
      <c r="AH322" s="65">
        <f t="shared" si="186"/>
        <v>203.74545024</v>
      </c>
      <c r="AI322" s="65">
        <f t="shared" si="186"/>
        <v>203.74173791999999</v>
      </c>
      <c r="AJ322" s="65">
        <f t="shared" si="186"/>
        <v>203.73802559999996</v>
      </c>
      <c r="AK322" s="65">
        <f t="shared" si="186"/>
        <v>204.44172408999998</v>
      </c>
      <c r="AL322" s="65">
        <f t="shared" si="186"/>
        <v>203.73060096</v>
      </c>
      <c r="AM322" s="65">
        <f t="shared" si="186"/>
        <v>203.72688864</v>
      </c>
      <c r="AN322" s="65">
        <f t="shared" si="186"/>
        <v>203.7231792</v>
      </c>
      <c r="AO322" s="65">
        <f t="shared" si="186"/>
        <v>203.71946975999998</v>
      </c>
      <c r="AP322" s="65">
        <f t="shared" si="186"/>
        <v>203.71576032000002</v>
      </c>
      <c r="AQ322" s="65">
        <f t="shared" si="187"/>
        <v>203.71205087999999</v>
      </c>
      <c r="AR322" s="65">
        <f t="shared" si="187"/>
        <v>203.70834144</v>
      </c>
      <c r="AS322" s="65">
        <f t="shared" si="187"/>
        <v>203.70463199999998</v>
      </c>
      <c r="AT322" s="65">
        <f t="shared" si="187"/>
        <v>204.40821743000001</v>
      </c>
      <c r="AU322" s="65">
        <f t="shared" si="187"/>
        <v>203.69721311999999</v>
      </c>
      <c r="AV322" s="65">
        <f t="shared" si="187"/>
        <v>203.69350367999999</v>
      </c>
      <c r="AW322" s="65">
        <f t="shared" si="187"/>
        <v>203.68979423999997</v>
      </c>
      <c r="AX322" s="65">
        <f t="shared" si="187"/>
        <v>203.6860848</v>
      </c>
      <c r="AY322" s="65">
        <f t="shared" si="187"/>
        <v>203.68237535999998</v>
      </c>
      <c r="AZ322" s="65">
        <f t="shared" si="187"/>
        <v>203.67866591999999</v>
      </c>
      <c r="BA322" s="65">
        <f t="shared" si="188"/>
        <v>203.67495647999999</v>
      </c>
      <c r="BB322" s="65">
        <f t="shared" si="188"/>
        <v>203.67124703999997</v>
      </c>
      <c r="BC322" s="65">
        <f t="shared" si="188"/>
        <v>204.37471654999999</v>
      </c>
      <c r="BD322" s="65">
        <f t="shared" si="188"/>
        <v>203.66382815999998</v>
      </c>
      <c r="BE322" s="65">
        <f t="shared" si="188"/>
        <v>203.66011871999999</v>
      </c>
      <c r="BF322" s="65">
        <f t="shared" si="188"/>
        <v>203.65640928000002</v>
      </c>
      <c r="BG322" s="65">
        <f t="shared" si="188"/>
        <v>203.65269984000003</v>
      </c>
      <c r="BH322" s="65">
        <f t="shared" si="188"/>
        <v>203.6489904</v>
      </c>
      <c r="BI322" s="65">
        <f t="shared" si="188"/>
        <v>4626.1386793700003</v>
      </c>
      <c r="BJ322" s="65">
        <f t="shared" si="188"/>
        <v>4625.3438628600006</v>
      </c>
      <c r="BK322" s="65">
        <f t="shared" si="189"/>
        <v>-232.04116624000002</v>
      </c>
      <c r="BL322" s="65">
        <f t="shared" si="189"/>
        <v>-232.03693832000002</v>
      </c>
      <c r="BM322" s="65">
        <f t="shared" si="189"/>
        <v>-231.32529360000001</v>
      </c>
      <c r="BN322" s="65">
        <f t="shared" si="189"/>
        <v>-232.02848248000001</v>
      </c>
      <c r="BO322" s="65">
        <f t="shared" si="189"/>
        <v>-232.02425456</v>
      </c>
      <c r="BP322" s="65">
        <f t="shared" si="189"/>
        <v>-232.02002664000003</v>
      </c>
      <c r="BQ322" s="65">
        <f t="shared" si="189"/>
        <v>-232.01580200000001</v>
      </c>
      <c r="BR322" s="65">
        <f t="shared" si="189"/>
        <v>-232.01157736000002</v>
      </c>
      <c r="BS322" s="65">
        <f t="shared" si="189"/>
        <v>-231.30001322999999</v>
      </c>
      <c r="BT322" s="65">
        <f t="shared" si="189"/>
        <v>-232.00312808000001</v>
      </c>
      <c r="BU322" s="65">
        <f t="shared" si="190"/>
        <v>-231.29158971000001</v>
      </c>
      <c r="BV322" s="65">
        <f t="shared" si="190"/>
        <v>-231.9946788</v>
      </c>
      <c r="BW322" s="65">
        <f t="shared" si="190"/>
        <v>-231.28316618999997</v>
      </c>
      <c r="BX322" s="65">
        <f t="shared" si="190"/>
        <v>-231.98622952000002</v>
      </c>
      <c r="BY322" s="65">
        <f t="shared" si="190"/>
        <v>-231.98200488000003</v>
      </c>
      <c r="BZ322" s="65">
        <f t="shared" si="190"/>
        <v>-231.97778023999999</v>
      </c>
      <c r="CA322" s="65">
        <f t="shared" si="190"/>
        <v>-231.9735556</v>
      </c>
      <c r="CB322" s="65">
        <f t="shared" si="190"/>
        <v>-231.26210738999998</v>
      </c>
      <c r="CC322" s="65">
        <f t="shared" si="190"/>
        <v>-231.96510632000002</v>
      </c>
      <c r="CD322" s="65">
        <f t="shared" si="190"/>
        <v>-231.25368387000003</v>
      </c>
      <c r="CE322" s="65">
        <f t="shared" si="191"/>
        <v>-231.95665704000004</v>
      </c>
      <c r="CF322" s="65">
        <f t="shared" si="191"/>
        <v>-231.24526035000002</v>
      </c>
      <c r="CG322" s="65">
        <f t="shared" si="191"/>
        <v>-231.94820776000003</v>
      </c>
      <c r="CH322" s="65">
        <f t="shared" si="191"/>
        <v>-231.94398312000004</v>
      </c>
      <c r="CI322" s="65">
        <f t="shared" si="191"/>
        <v>-231.93975848000002</v>
      </c>
      <c r="CJ322" s="65">
        <f t="shared" si="191"/>
        <v>-231.93553384000003</v>
      </c>
      <c r="CK322" s="65">
        <f t="shared" si="191"/>
        <v>-231.93130920000004</v>
      </c>
      <c r="CL322" s="65">
        <f t="shared" si="191"/>
        <v>-231.92708456000003</v>
      </c>
      <c r="CM322" s="65">
        <f t="shared" si="191"/>
        <v>-4621.4872330399994</v>
      </c>
      <c r="CN322" s="65">
        <f t="shared" si="191"/>
        <v>178.28252064</v>
      </c>
      <c r="CO322" s="65">
        <f t="shared" si="192"/>
        <v>176.3154796</v>
      </c>
      <c r="CP322" s="65">
        <f t="shared" si="192"/>
        <v>181.05925485000003</v>
      </c>
      <c r="CQ322" s="65">
        <f t="shared" si="192"/>
        <v>187.15908864000002</v>
      </c>
      <c r="CR322" s="65">
        <f t="shared" si="192"/>
        <v>191.90250658999997</v>
      </c>
      <c r="CS322" s="65">
        <f t="shared" si="192"/>
        <v>197.32384662000001</v>
      </c>
      <c r="CT322" s="65">
        <f t="shared" si="192"/>
        <v>202.06691918000001</v>
      </c>
      <c r="CU322" s="65">
        <f t="shared" si="192"/>
        <v>208.165955</v>
      </c>
      <c r="CV322" s="65">
        <f t="shared" si="192"/>
        <v>212.90867025999995</v>
      </c>
      <c r="CW322" s="65">
        <f t="shared" si="192"/>
        <v>218.32925996000003</v>
      </c>
      <c r="CX322" s="65">
        <f t="shared" si="192"/>
        <v>223.74965910000003</v>
      </c>
      <c r="CY322" s="65">
        <f t="shared" si="193"/>
        <v>229.16986767999998</v>
      </c>
      <c r="CZ322" s="65">
        <f t="shared" si="193"/>
        <v>233.9118837</v>
      </c>
      <c r="DA322" s="65">
        <f t="shared" si="193"/>
        <v>240.00971670000001</v>
      </c>
      <c r="DB322" s="65">
        <f t="shared" si="193"/>
        <v>244.75136843000001</v>
      </c>
      <c r="DC322" s="65">
        <f t="shared" si="193"/>
        <v>249.49286064</v>
      </c>
      <c r="DD322" s="65">
        <f t="shared" si="193"/>
        <v>255.59010190999999</v>
      </c>
      <c r="DE322" s="65">
        <f t="shared" si="193"/>
        <v>260.33123712000003</v>
      </c>
      <c r="DF322" s="65">
        <f t="shared" si="193"/>
        <v>266.42807379000004</v>
      </c>
      <c r="DG322" s="65">
        <f t="shared" si="193"/>
        <v>271.16885200000002</v>
      </c>
      <c r="DH322" s="65">
        <f t="shared" si="193"/>
        <v>277.26528407000001</v>
      </c>
      <c r="DI322" s="65">
        <f t="shared" si="194"/>
        <v>282.00570527999997</v>
      </c>
      <c r="DJ322" s="65">
        <f t="shared" si="194"/>
        <v>288.10173275000005</v>
      </c>
      <c r="DK322" s="65">
        <f t="shared" si="194"/>
        <v>292.84179696000001</v>
      </c>
      <c r="DL322" s="65">
        <f t="shared" si="194"/>
        <v>297.58169457000002</v>
      </c>
      <c r="DM322" s="65">
        <f t="shared" si="194"/>
        <v>303.67712703999996</v>
      </c>
      <c r="DN322" s="65">
        <f t="shared" si="194"/>
        <v>308.41666764999997</v>
      </c>
      <c r="DO322" s="65">
        <f t="shared" si="194"/>
        <v>314.51169551999999</v>
      </c>
      <c r="DP322" s="65">
        <f t="shared" si="194"/>
        <v>319.25087913000004</v>
      </c>
      <c r="DQ322" s="65">
        <f t="shared" si="194"/>
        <v>325.34550239999999</v>
      </c>
      <c r="DR322" s="65">
        <f t="shared" si="194"/>
        <v>53.574074360000004</v>
      </c>
      <c r="DS322" s="65">
        <f t="shared" si="195"/>
        <v>53.573095549999998</v>
      </c>
      <c r="DT322" s="65">
        <f t="shared" si="195"/>
        <v>54.250283200000005</v>
      </c>
      <c r="DU322" s="65">
        <f t="shared" si="195"/>
        <v>53.571213770000007</v>
      </c>
      <c r="DV322" s="65">
        <f t="shared" si="195"/>
        <v>53.570272880000005</v>
      </c>
      <c r="DW322" s="65">
        <f t="shared" si="195"/>
        <v>54.247424800000005</v>
      </c>
      <c r="DX322" s="65">
        <f t="shared" si="195"/>
        <v>53.568391100000007</v>
      </c>
      <c r="DY322" s="65">
        <f t="shared" si="195"/>
        <v>53.567450210000004</v>
      </c>
      <c r="DZ322" s="65">
        <f t="shared" si="195"/>
        <v>53.566509320000002</v>
      </c>
      <c r="EA322" s="65">
        <f t="shared" si="195"/>
        <v>53.565568430000013</v>
      </c>
      <c r="EB322" s="65">
        <f t="shared" si="195"/>
        <v>53.564627540000011</v>
      </c>
      <c r="EC322" s="65">
        <f t="shared" si="196"/>
        <v>53.563686650000001</v>
      </c>
      <c r="ED322" s="65">
        <f t="shared" si="196"/>
        <v>53.562745759999999</v>
      </c>
      <c r="EE322" s="65">
        <f t="shared" si="196"/>
        <v>53.561804870000003</v>
      </c>
      <c r="EF322" s="65">
        <f t="shared" si="196"/>
        <v>53.560863980000001</v>
      </c>
      <c r="EG322" s="65">
        <f t="shared" si="196"/>
        <v>53.559923880000007</v>
      </c>
      <c r="EH322" s="65">
        <f t="shared" si="196"/>
        <v>54.236945599999999</v>
      </c>
      <c r="EI322" s="65">
        <f t="shared" si="196"/>
        <v>53.558043680000011</v>
      </c>
      <c r="EJ322" s="65">
        <f t="shared" si="196"/>
        <v>53.557103580000003</v>
      </c>
      <c r="EK322" s="65">
        <f t="shared" si="196"/>
        <v>53.556163480000002</v>
      </c>
      <c r="EL322" s="65">
        <f t="shared" si="196"/>
        <v>53.555223380000008</v>
      </c>
      <c r="EM322" s="65">
        <f t="shared" si="197"/>
        <v>53.55428328</v>
      </c>
      <c r="EN322" s="65">
        <f t="shared" si="197"/>
        <v>54.231233600000003</v>
      </c>
      <c r="EO322" s="65">
        <f t="shared" si="197"/>
        <v>53.552403080000005</v>
      </c>
      <c r="EP322" s="65">
        <f t="shared" si="197"/>
        <v>53.551462980000004</v>
      </c>
      <c r="EQ322" s="65">
        <f t="shared" si="197"/>
        <v>53.550522879999995</v>
      </c>
      <c r="ER322" s="65">
        <f t="shared" si="197"/>
        <v>53.549582780000001</v>
      </c>
      <c r="ES322" s="65">
        <f t="shared" si="197"/>
        <v>53.548642680000015</v>
      </c>
      <c r="ET322" s="65">
        <f t="shared" si="197"/>
        <v>54.2255216</v>
      </c>
      <c r="EU322" s="65">
        <f t="shared" si="197"/>
        <v>53.546762480000005</v>
      </c>
      <c r="EV322" s="65">
        <f t="shared" si="197"/>
        <v>-4271.4654764400002</v>
      </c>
      <c r="EW322" s="65">
        <f t="shared" si="198"/>
        <v>174.96400805999997</v>
      </c>
      <c r="EX322" s="65">
        <f t="shared" si="198"/>
        <v>175.63895153000001</v>
      </c>
      <c r="EY322" s="65">
        <f t="shared" si="198"/>
        <v>175.63586683999998</v>
      </c>
      <c r="EZ322" s="65">
        <f t="shared" si="198"/>
        <v>174.95466329999999</v>
      </c>
      <c r="FA322" s="65">
        <f t="shared" si="198"/>
        <v>175.62969745999999</v>
      </c>
      <c r="FB322" s="65">
        <f t="shared" si="198"/>
        <v>175.62661276999998</v>
      </c>
      <c r="FC322" s="65">
        <f t="shared" si="198"/>
        <v>174.94544495999997</v>
      </c>
      <c r="FD322" s="65">
        <f t="shared" si="198"/>
        <v>175.62044338999999</v>
      </c>
      <c r="FE322" s="65">
        <f t="shared" si="198"/>
        <v>175.61735870000001</v>
      </c>
      <c r="FF322" s="65">
        <f t="shared" si="198"/>
        <v>174.93622662000001</v>
      </c>
      <c r="FG322" s="65">
        <f t="shared" si="199"/>
        <v>175.61118931999997</v>
      </c>
      <c r="FH322" s="65">
        <f t="shared" si="199"/>
        <v>175.60810462999999</v>
      </c>
      <c r="FI322" s="65">
        <f t="shared" si="199"/>
        <v>175.60501994000003</v>
      </c>
      <c r="FJ322" s="65">
        <f t="shared" si="199"/>
        <v>174.9239355</v>
      </c>
      <c r="FK322" s="65">
        <f t="shared" si="199"/>
        <v>175.59885055999999</v>
      </c>
      <c r="FL322" s="65">
        <f t="shared" si="199"/>
        <v>175.59576587000001</v>
      </c>
      <c r="FM322" s="65">
        <f t="shared" si="199"/>
        <v>175.59268377000001</v>
      </c>
      <c r="FN322" s="65">
        <f t="shared" si="199"/>
        <v>174.91164953999998</v>
      </c>
      <c r="FO322" s="65">
        <f t="shared" si="199"/>
        <v>174.90857933999999</v>
      </c>
      <c r="FP322" s="65">
        <f t="shared" si="199"/>
        <v>174.90550913999999</v>
      </c>
      <c r="FQ322" s="65">
        <f t="shared" si="200"/>
        <v>175.58035537000001</v>
      </c>
      <c r="FR322" s="65">
        <f t="shared" si="200"/>
        <v>175.57727327000001</v>
      </c>
      <c r="FS322" s="65">
        <f t="shared" si="200"/>
        <v>175.57419117000001</v>
      </c>
      <c r="FT322" s="65">
        <f t="shared" si="200"/>
        <v>174.89322833999998</v>
      </c>
      <c r="FU322" s="65">
        <f t="shared" si="200"/>
        <v>174.89015813999998</v>
      </c>
      <c r="FV322" s="65">
        <f t="shared" si="200"/>
        <v>174.88708794000001</v>
      </c>
      <c r="FW322" s="65">
        <f t="shared" si="200"/>
        <v>175.56186277</v>
      </c>
      <c r="FX322" s="65">
        <f t="shared" si="200"/>
        <v>175.55878067</v>
      </c>
      <c r="FY322" s="65">
        <f t="shared" si="200"/>
        <v>175.55569856999998</v>
      </c>
      <c r="FZ322" s="65">
        <f t="shared" si="200"/>
        <v>174.87480713999997</v>
      </c>
      <c r="GA322" s="65">
        <f t="shared" si="200"/>
        <v>33.907870000000003</v>
      </c>
      <c r="GB322" s="65"/>
    </row>
    <row r="323" spans="2:185" x14ac:dyDescent="0.2">
      <c r="B323" t="s">
        <v>48</v>
      </c>
      <c r="C323" s="65">
        <f t="shared" si="183"/>
        <v>4415502.50642181</v>
      </c>
      <c r="D323" s="65">
        <f t="shared" si="183"/>
        <v>4413595.6385443807</v>
      </c>
      <c r="E323" s="65">
        <f t="shared" si="183"/>
        <v>4410106.6839793995</v>
      </c>
      <c r="F323" s="65">
        <f t="shared" si="183"/>
        <v>4405029.4467921602</v>
      </c>
      <c r="G323" s="65">
        <f t="shared" si="183"/>
        <v>4405967.3791122409</v>
      </c>
      <c r="H323" s="65">
        <f t="shared" si="183"/>
        <v>4409289.3587456001</v>
      </c>
      <c r="I323" s="65">
        <f t="shared" si="183"/>
        <v>4408995.7209301004</v>
      </c>
      <c r="J323" s="65">
        <f t="shared" si="183"/>
        <v>4413421.4742713403</v>
      </c>
      <c r="K323" s="65">
        <f t="shared" si="183"/>
        <v>4707306.9039716506</v>
      </c>
      <c r="L323" s="65">
        <f t="shared" si="183"/>
        <v>4802213.8945174394</v>
      </c>
      <c r="M323" s="65">
        <f t="shared" si="184"/>
        <v>4804996.3948441604</v>
      </c>
      <c r="N323" s="65">
        <f t="shared" si="184"/>
        <v>4808313.9272792395</v>
      </c>
      <c r="O323" s="65">
        <f t="shared" si="184"/>
        <v>4812658.1880494403</v>
      </c>
      <c r="P323" s="65">
        <f t="shared" si="184"/>
        <v>4819735.0231212303</v>
      </c>
      <c r="Q323" s="65">
        <f t="shared" si="184"/>
        <v>4822936.7831397606</v>
      </c>
      <c r="R323" s="65">
        <f t="shared" si="184"/>
        <v>4821636.7077414896</v>
      </c>
      <c r="S323" s="65">
        <f t="shared" si="184"/>
        <v>4822195.4093373409</v>
      </c>
      <c r="T323" s="65">
        <f t="shared" si="184"/>
        <v>4827245.8298277101</v>
      </c>
      <c r="U323" s="65">
        <f t="shared" si="184"/>
        <v>4830414.7186751999</v>
      </c>
      <c r="V323" s="65">
        <f t="shared" si="184"/>
        <v>4843030.2436382398</v>
      </c>
      <c r="W323" s="65">
        <f t="shared" si="185"/>
        <v>4837082.6993904002</v>
      </c>
      <c r="X323" s="65">
        <f t="shared" si="185"/>
        <v>4833056.9304600004</v>
      </c>
      <c r="Y323" s="65">
        <f t="shared" si="185"/>
        <v>4832454.0010614004</v>
      </c>
      <c r="Z323" s="65">
        <f t="shared" si="185"/>
        <v>4756845.5654908298</v>
      </c>
      <c r="AA323" s="65">
        <f t="shared" si="185"/>
        <v>4754217.7637390597</v>
      </c>
      <c r="AB323" s="65">
        <f t="shared" si="185"/>
        <v>4750925.8879643101</v>
      </c>
      <c r="AC323" s="65">
        <f t="shared" si="185"/>
        <v>4305059.1933317995</v>
      </c>
      <c r="AD323" s="65">
        <f t="shared" si="185"/>
        <v>4308310.7143411199</v>
      </c>
      <c r="AE323" s="65">
        <f t="shared" si="185"/>
        <v>4310461.4634111999</v>
      </c>
      <c r="AF323" s="65">
        <f t="shared" si="185"/>
        <v>4333605.2679816401</v>
      </c>
      <c r="AG323" s="65">
        <f t="shared" si="186"/>
        <v>4439178.7440065499</v>
      </c>
      <c r="AH323" s="65">
        <f t="shared" si="186"/>
        <v>4459898.6029872401</v>
      </c>
      <c r="AI323" s="65">
        <f t="shared" si="186"/>
        <v>4480656.0447780006</v>
      </c>
      <c r="AJ323" s="65">
        <f t="shared" si="186"/>
        <v>4493484.8568298398</v>
      </c>
      <c r="AK323" s="65">
        <f t="shared" si="186"/>
        <v>4558402.9545149999</v>
      </c>
      <c r="AL323" s="65">
        <f t="shared" si="186"/>
        <v>4580615.1437199209</v>
      </c>
      <c r="AM323" s="65">
        <f t="shared" si="186"/>
        <v>4613601.7638325999</v>
      </c>
      <c r="AN323" s="65">
        <f t="shared" si="186"/>
        <v>4693271.9109794088</v>
      </c>
      <c r="AO323" s="65">
        <f t="shared" si="186"/>
        <v>4420530.9841760397</v>
      </c>
      <c r="AP323" s="65">
        <f t="shared" si="186"/>
        <v>4348207.1975735603</v>
      </c>
      <c r="AQ323" s="65">
        <f t="shared" si="187"/>
        <v>4236536.0531320404</v>
      </c>
      <c r="AR323" s="65">
        <f t="shared" si="187"/>
        <v>4264411.9162658006</v>
      </c>
      <c r="AS323" s="65">
        <f t="shared" si="187"/>
        <v>4355139.09726285</v>
      </c>
      <c r="AT323" s="65">
        <f t="shared" si="187"/>
        <v>4378184.738837</v>
      </c>
      <c r="AU323" s="65">
        <f t="shared" si="187"/>
        <v>4407536.0407559201</v>
      </c>
      <c r="AV323" s="65">
        <f t="shared" si="187"/>
        <v>4430822.093244981</v>
      </c>
      <c r="AW323" s="65">
        <f t="shared" si="187"/>
        <v>4459076.4488782194</v>
      </c>
      <c r="AX323" s="65">
        <f t="shared" si="187"/>
        <v>4487766.7160126092</v>
      </c>
      <c r="AY323" s="65">
        <f t="shared" si="187"/>
        <v>4520360.7327494705</v>
      </c>
      <c r="AZ323" s="65">
        <f t="shared" si="187"/>
        <v>4594334.3692581598</v>
      </c>
      <c r="BA323" s="65">
        <f t="shared" si="188"/>
        <v>4634290.4576439895</v>
      </c>
      <c r="BB323" s="65">
        <f t="shared" si="188"/>
        <v>4028841.5167377</v>
      </c>
      <c r="BC323" s="65">
        <f t="shared" si="188"/>
        <v>4070121.0510450001</v>
      </c>
      <c r="BD323" s="65">
        <f t="shared" si="188"/>
        <v>4179849.4193269797</v>
      </c>
      <c r="BE323" s="65">
        <f t="shared" si="188"/>
        <v>4210901.0077173002</v>
      </c>
      <c r="BF323" s="65">
        <f t="shared" si="188"/>
        <v>4249986.4439020399</v>
      </c>
      <c r="BG323" s="65">
        <f t="shared" si="188"/>
        <v>4734485.2194182398</v>
      </c>
      <c r="BH323" s="65">
        <f t="shared" si="188"/>
        <v>4735945.8451876203</v>
      </c>
      <c r="BI323" s="65">
        <f t="shared" si="188"/>
        <v>4762372.4761433294</v>
      </c>
      <c r="BJ323" s="65">
        <f t="shared" si="188"/>
        <v>4802053.4359968193</v>
      </c>
      <c r="BK323" s="65">
        <f t="shared" si="189"/>
        <v>4739687.6975225396</v>
      </c>
      <c r="BL323" s="65">
        <f t="shared" si="189"/>
        <v>4747076.6837731199</v>
      </c>
      <c r="BM323" s="65">
        <f t="shared" si="189"/>
        <v>4759042.6875442201</v>
      </c>
      <c r="BN323" s="65">
        <f t="shared" si="189"/>
        <v>4765783.7141380496</v>
      </c>
      <c r="BO323" s="65">
        <f t="shared" si="189"/>
        <v>4732748.3286031</v>
      </c>
      <c r="BP323" s="65">
        <f t="shared" si="189"/>
        <v>5501744.4718260001</v>
      </c>
      <c r="BQ323" s="65">
        <f t="shared" si="189"/>
        <v>5496446.1573084593</v>
      </c>
      <c r="BR323" s="65">
        <f t="shared" si="189"/>
        <v>5509655.5457099201</v>
      </c>
      <c r="BS323" s="65">
        <f t="shared" si="189"/>
        <v>5519218.7535007503</v>
      </c>
      <c r="BT323" s="65">
        <f t="shared" si="189"/>
        <v>5426218.3733339701</v>
      </c>
      <c r="BU323" s="65">
        <f t="shared" si="190"/>
        <v>5680043.7609470105</v>
      </c>
      <c r="BV323" s="65">
        <f t="shared" si="190"/>
        <v>5688831.6309247194</v>
      </c>
      <c r="BW323" s="65">
        <f t="shared" si="190"/>
        <v>5635751.6902113007</v>
      </c>
      <c r="BX323" s="65">
        <f t="shared" si="190"/>
        <v>5644137.4635720002</v>
      </c>
      <c r="BY323" s="65">
        <f t="shared" si="190"/>
        <v>5652364.3616385888</v>
      </c>
      <c r="BZ323" s="65">
        <f t="shared" si="190"/>
        <v>5679220.9041236006</v>
      </c>
      <c r="CA323" s="65">
        <f t="shared" si="190"/>
        <v>5688349.9307281598</v>
      </c>
      <c r="CB323" s="65">
        <f t="shared" si="190"/>
        <v>5696226.1727393009</v>
      </c>
      <c r="CC323" s="65">
        <f t="shared" si="190"/>
        <v>5702732.8650882402</v>
      </c>
      <c r="CD323" s="65">
        <f t="shared" si="190"/>
        <v>5655581.1108968388</v>
      </c>
      <c r="CE323" s="65">
        <f t="shared" si="191"/>
        <v>5657457.8570336811</v>
      </c>
      <c r="CF323" s="65">
        <f t="shared" si="191"/>
        <v>6313006.2400020398</v>
      </c>
      <c r="CG323" s="65">
        <f t="shared" si="191"/>
        <v>6316633.1693634801</v>
      </c>
      <c r="CH323" s="65">
        <f t="shared" si="191"/>
        <v>6319561.7828268018</v>
      </c>
      <c r="CI323" s="65">
        <f t="shared" si="191"/>
        <v>6188449.8658789806</v>
      </c>
      <c r="CJ323" s="65">
        <f t="shared" si="191"/>
        <v>6191247.3197394395</v>
      </c>
      <c r="CK323" s="65">
        <f t="shared" si="191"/>
        <v>6164962.6318236589</v>
      </c>
      <c r="CL323" s="65">
        <f t="shared" si="191"/>
        <v>6195958.5264364788</v>
      </c>
      <c r="CM323" s="65">
        <f t="shared" si="191"/>
        <v>6208082.8270927202</v>
      </c>
      <c r="CN323" s="65">
        <f t="shared" si="191"/>
        <v>6229467.7830385007</v>
      </c>
      <c r="CO323" s="65">
        <f t="shared" si="192"/>
        <v>6238648.3159541795</v>
      </c>
      <c r="CP323" s="65">
        <f t="shared" si="192"/>
        <v>6251816.7666391991</v>
      </c>
      <c r="CQ323" s="65">
        <f t="shared" si="192"/>
        <v>6333464.0757194506</v>
      </c>
      <c r="CR323" s="65">
        <f t="shared" si="192"/>
        <v>6343814.9275761796</v>
      </c>
      <c r="CS323" s="65">
        <f t="shared" si="192"/>
        <v>6355285.2491103997</v>
      </c>
      <c r="CT323" s="65">
        <f t="shared" si="192"/>
        <v>5605008.2132657003</v>
      </c>
      <c r="CU323" s="65">
        <f t="shared" si="192"/>
        <v>5619550.2683292003</v>
      </c>
      <c r="CV323" s="65">
        <f t="shared" si="192"/>
        <v>4573062.7765769996</v>
      </c>
      <c r="CW323" s="65">
        <f t="shared" si="192"/>
        <v>4462480.1891423594</v>
      </c>
      <c r="CX323" s="65">
        <f t="shared" si="192"/>
        <v>4575457.2114891196</v>
      </c>
      <c r="CY323" s="65">
        <f t="shared" si="193"/>
        <v>4480040.2912583994</v>
      </c>
      <c r="CZ323" s="65">
        <f t="shared" si="193"/>
        <v>4491428.2811913602</v>
      </c>
      <c r="DA323" s="65">
        <f t="shared" si="193"/>
        <v>4501735.0909960205</v>
      </c>
      <c r="DB323" s="65">
        <f t="shared" si="193"/>
        <v>4512654.7750063995</v>
      </c>
      <c r="DC323" s="65">
        <f t="shared" si="193"/>
        <v>4520325.7378547098</v>
      </c>
      <c r="DD323" s="65">
        <f t="shared" si="193"/>
        <v>4514673.5812237803</v>
      </c>
      <c r="DE323" s="65">
        <f t="shared" si="193"/>
        <v>4529162.2643328998</v>
      </c>
      <c r="DF323" s="65">
        <f t="shared" si="193"/>
        <v>4548580.2720273603</v>
      </c>
      <c r="DG323" s="65">
        <f t="shared" si="193"/>
        <v>4567278.8218946001</v>
      </c>
      <c r="DH323" s="65">
        <f t="shared" si="193"/>
        <v>4585947.6648025606</v>
      </c>
      <c r="DI323" s="65">
        <f t="shared" si="194"/>
        <v>4600328.1404416803</v>
      </c>
      <c r="DJ323" s="65">
        <f t="shared" si="194"/>
        <v>4618033.8641127897</v>
      </c>
      <c r="DK323" s="65">
        <f t="shared" si="194"/>
        <v>4634656.9577076593</v>
      </c>
      <c r="DL323" s="65">
        <f t="shared" si="194"/>
        <v>4609099.0480087996</v>
      </c>
      <c r="DM323" s="65">
        <f t="shared" si="194"/>
        <v>4793738.7693036599</v>
      </c>
      <c r="DN323" s="65">
        <f t="shared" si="194"/>
        <v>4810959.7003709106</v>
      </c>
      <c r="DO323" s="65">
        <f t="shared" si="194"/>
        <v>4858866.4061381593</v>
      </c>
      <c r="DP323" s="65">
        <f t="shared" si="194"/>
        <v>4950653.0259447005</v>
      </c>
      <c r="DQ323" s="65">
        <f t="shared" si="194"/>
        <v>4924883.1840444002</v>
      </c>
      <c r="DR323" s="65">
        <f t="shared" si="194"/>
        <v>4928749.4237749996</v>
      </c>
      <c r="DS323" s="65">
        <f t="shared" si="195"/>
        <v>4940275.5617356198</v>
      </c>
      <c r="DT323" s="65">
        <f t="shared" si="195"/>
        <v>4932303.0720476797</v>
      </c>
      <c r="DU323" s="65">
        <f t="shared" si="195"/>
        <v>4871929.0083647408</v>
      </c>
      <c r="DV323" s="65">
        <f t="shared" si="195"/>
        <v>4883283.06144825</v>
      </c>
      <c r="DW323" s="65">
        <f t="shared" si="195"/>
        <v>4893966.9736911198</v>
      </c>
      <c r="DX323" s="65">
        <f t="shared" si="195"/>
        <v>4907644.3456355706</v>
      </c>
      <c r="DY323" s="65">
        <f t="shared" si="195"/>
        <v>4921866.8107875204</v>
      </c>
      <c r="DZ323" s="65">
        <f t="shared" si="195"/>
        <v>6122804.7110384014</v>
      </c>
      <c r="EA323" s="65">
        <f t="shared" si="195"/>
        <v>6289524.5757154403</v>
      </c>
      <c r="EB323" s="65">
        <f t="shared" si="195"/>
        <v>6307859.3784089694</v>
      </c>
      <c r="EC323" s="65">
        <f t="shared" si="196"/>
        <v>6321950.6549360594</v>
      </c>
      <c r="ED323" s="65">
        <f t="shared" si="196"/>
        <v>6277817.6475149486</v>
      </c>
      <c r="EE323" s="65">
        <f t="shared" si="196"/>
        <v>6283569.3294540001</v>
      </c>
      <c r="EF323" s="65">
        <f t="shared" si="196"/>
        <v>6299704.9046745896</v>
      </c>
      <c r="EG323" s="65">
        <f t="shared" si="196"/>
        <v>6313733.1272426406</v>
      </c>
      <c r="EH323" s="65">
        <f t="shared" si="196"/>
        <v>6327957.2505408004</v>
      </c>
      <c r="EI323" s="65">
        <f t="shared" si="196"/>
        <v>6338044.49530908</v>
      </c>
      <c r="EJ323" s="65">
        <f t="shared" si="196"/>
        <v>6345653.2315792004</v>
      </c>
      <c r="EK323" s="65">
        <f t="shared" si="196"/>
        <v>6352662.805117459</v>
      </c>
      <c r="EL323" s="65">
        <f t="shared" si="196"/>
        <v>6351772.6468476001</v>
      </c>
      <c r="EM323" s="65">
        <f t="shared" si="197"/>
        <v>6268663.1206082404</v>
      </c>
      <c r="EN323" s="65">
        <f t="shared" si="197"/>
        <v>6251282.8923037509</v>
      </c>
      <c r="EO323" s="65">
        <f t="shared" si="197"/>
        <v>6258219.6089694407</v>
      </c>
      <c r="EP323" s="65">
        <f t="shared" si="197"/>
        <v>6308947.4880123008</v>
      </c>
      <c r="EQ323" s="65">
        <f t="shared" si="197"/>
        <v>6276891.1261920007</v>
      </c>
      <c r="ER323" s="65">
        <f t="shared" si="197"/>
        <v>6261928.8831422403</v>
      </c>
      <c r="ES323" s="65">
        <f t="shared" si="197"/>
        <v>6245140.4113387503</v>
      </c>
      <c r="ET323" s="65">
        <f t="shared" si="197"/>
        <v>6180291.6536346301</v>
      </c>
      <c r="EU323" s="65">
        <f t="shared" si="197"/>
        <v>6193265.4978938401</v>
      </c>
      <c r="EV323" s="65">
        <f t="shared" si="197"/>
        <v>6189395.3959451402</v>
      </c>
      <c r="EW323" s="65">
        <f t="shared" si="198"/>
        <v>6205501.6306092497</v>
      </c>
      <c r="EX323" s="65">
        <f t="shared" si="198"/>
        <v>6225437.9796926705</v>
      </c>
      <c r="EY323" s="65">
        <f t="shared" si="198"/>
        <v>6241255.9139834996</v>
      </c>
      <c r="EZ323" s="65">
        <f t="shared" si="198"/>
        <v>6269147.2985656206</v>
      </c>
      <c r="FA323" s="65">
        <f t="shared" si="198"/>
        <v>6298433.5874622297</v>
      </c>
      <c r="FB323" s="65">
        <f t="shared" si="198"/>
        <v>6707616.7432538513</v>
      </c>
      <c r="FC323" s="65">
        <f t="shared" si="198"/>
        <v>7752661.8106937101</v>
      </c>
      <c r="FD323" s="65">
        <f t="shared" si="198"/>
        <v>7746595.4542569593</v>
      </c>
      <c r="FE323" s="65">
        <f t="shared" si="198"/>
        <v>7713524.6959957602</v>
      </c>
      <c r="FF323" s="65">
        <f t="shared" si="198"/>
        <v>7708360.15364483</v>
      </c>
      <c r="FG323" s="65">
        <f t="shared" si="199"/>
        <v>7721347.3751257202</v>
      </c>
      <c r="FH323" s="65">
        <f t="shared" si="199"/>
        <v>7797884.5464459816</v>
      </c>
      <c r="FI323" s="65">
        <f t="shared" si="199"/>
        <v>7808341.3360116808</v>
      </c>
      <c r="FJ323" s="65">
        <f t="shared" si="199"/>
        <v>7818131.7346967999</v>
      </c>
      <c r="FK323" s="65">
        <f t="shared" si="199"/>
        <v>7829280.8934331611</v>
      </c>
      <c r="FL323" s="65">
        <f t="shared" si="199"/>
        <v>7839822.5154661611</v>
      </c>
      <c r="FM323" s="65">
        <f t="shared" si="199"/>
        <v>7850315.5962250493</v>
      </c>
      <c r="FN323" s="65">
        <f t="shared" si="199"/>
        <v>7860233.0230838498</v>
      </c>
      <c r="FO323" s="65">
        <f t="shared" si="199"/>
        <v>7875057.8175720107</v>
      </c>
      <c r="FP323" s="65">
        <f t="shared" si="199"/>
        <v>7882979.8684435897</v>
      </c>
      <c r="FQ323" s="65">
        <f t="shared" si="200"/>
        <v>7960217.7761407997</v>
      </c>
      <c r="FR323" s="65">
        <f t="shared" si="200"/>
        <v>7965220.54991912</v>
      </c>
      <c r="FS323" s="65">
        <f t="shared" si="200"/>
        <v>7972867.9277531989</v>
      </c>
      <c r="FT323" s="65">
        <f t="shared" si="200"/>
        <v>7980546.5974927805</v>
      </c>
      <c r="FU323" s="65">
        <f t="shared" si="200"/>
        <v>7983534.3452965105</v>
      </c>
      <c r="FV323" s="65">
        <f t="shared" si="200"/>
        <v>7983584.7963616503</v>
      </c>
      <c r="FW323" s="65">
        <f t="shared" si="200"/>
        <v>7983171.7024168996</v>
      </c>
      <c r="FX323" s="65">
        <f t="shared" si="200"/>
        <v>7928895.7264593299</v>
      </c>
      <c r="FY323" s="65">
        <f t="shared" si="200"/>
        <v>7962745.6317651598</v>
      </c>
      <c r="FZ323" s="65">
        <f t="shared" si="200"/>
        <v>7991301.7286396706</v>
      </c>
      <c r="GA323" s="65">
        <f t="shared" si="200"/>
        <v>7994618.38908285</v>
      </c>
      <c r="GB323" s="65"/>
    </row>
    <row r="324" spans="2:185" s="29" customFormat="1" x14ac:dyDescent="0.2">
      <c r="B324" s="29" t="s">
        <v>93</v>
      </c>
      <c r="C324" s="65">
        <f t="shared" si="183"/>
        <v>2933839.2596401195</v>
      </c>
      <c r="D324" s="65">
        <f t="shared" si="183"/>
        <v>2794757.6127887499</v>
      </c>
      <c r="E324" s="65">
        <f t="shared" si="183"/>
        <v>3032248.2147014197</v>
      </c>
      <c r="F324" s="65">
        <f t="shared" si="183"/>
        <v>3019250.2542755394</v>
      </c>
      <c r="G324" s="65">
        <f t="shared" si="183"/>
        <v>3006736.4191813199</v>
      </c>
      <c r="H324" s="65">
        <f t="shared" si="183"/>
        <v>3014172.9431127603</v>
      </c>
      <c r="I324" s="65">
        <f t="shared" si="183"/>
        <v>2991417.8200669498</v>
      </c>
      <c r="J324" s="65">
        <f t="shared" si="183"/>
        <v>3000491.7013591202</v>
      </c>
      <c r="K324" s="65">
        <f t="shared" si="183"/>
        <v>3008156.8264554008</v>
      </c>
      <c r="L324" s="65">
        <f t="shared" si="183"/>
        <v>2993091.8517330601</v>
      </c>
      <c r="M324" s="65">
        <f t="shared" si="184"/>
        <v>2986272.2661769497</v>
      </c>
      <c r="N324" s="65">
        <f t="shared" si="184"/>
        <v>2963151.4633293599</v>
      </c>
      <c r="O324" s="65">
        <f t="shared" si="184"/>
        <v>2955032.3053523796</v>
      </c>
      <c r="P324" s="65">
        <f t="shared" si="184"/>
        <v>2935965.2156947497</v>
      </c>
      <c r="Q324" s="65">
        <f t="shared" si="184"/>
        <v>2967206.5108112697</v>
      </c>
      <c r="R324" s="65">
        <f t="shared" si="184"/>
        <v>2986970.20730465</v>
      </c>
      <c r="S324" s="65">
        <f t="shared" si="184"/>
        <v>3030213.0216624006</v>
      </c>
      <c r="T324" s="65">
        <f t="shared" si="184"/>
        <v>3012645.8010140001</v>
      </c>
      <c r="U324" s="65">
        <f t="shared" si="184"/>
        <v>3028554.4648730401</v>
      </c>
      <c r="V324" s="65">
        <f t="shared" si="184"/>
        <v>3016422.5670000003</v>
      </c>
      <c r="W324" s="65">
        <f t="shared" si="185"/>
        <v>3023209.7470713598</v>
      </c>
      <c r="X324" s="65">
        <f t="shared" si="185"/>
        <v>3038973.7269307501</v>
      </c>
      <c r="Y324" s="65">
        <f t="shared" si="185"/>
        <v>8916878.7989956997</v>
      </c>
      <c r="Z324" s="65">
        <f t="shared" si="185"/>
        <v>8834564.6824082993</v>
      </c>
      <c r="AA324" s="65">
        <f t="shared" si="185"/>
        <v>2910488.4455419499</v>
      </c>
      <c r="AB324" s="65">
        <f t="shared" si="185"/>
        <v>2940252.0575782196</v>
      </c>
      <c r="AC324" s="65">
        <f t="shared" si="185"/>
        <v>2935244.2605811502</v>
      </c>
      <c r="AD324" s="65">
        <f t="shared" si="185"/>
        <v>2932090.0145203797</v>
      </c>
      <c r="AE324" s="65">
        <f t="shared" si="185"/>
        <v>2981897.5302521996</v>
      </c>
      <c r="AF324" s="65">
        <f t="shared" si="185"/>
        <v>2997761.4740761002</v>
      </c>
      <c r="AG324" s="65">
        <f t="shared" si="186"/>
        <v>3397868.5854329998</v>
      </c>
      <c r="AH324" s="65">
        <f t="shared" si="186"/>
        <v>3305271.1898720707</v>
      </c>
      <c r="AI324" s="65">
        <f t="shared" si="186"/>
        <v>3064390.0374110402</v>
      </c>
      <c r="AJ324" s="65">
        <f t="shared" si="186"/>
        <v>3114867.4412024403</v>
      </c>
      <c r="AK324" s="65">
        <f t="shared" si="186"/>
        <v>3390232.7742358302</v>
      </c>
      <c r="AL324" s="65">
        <f t="shared" si="186"/>
        <v>3371772.7480095602</v>
      </c>
      <c r="AM324" s="65">
        <f t="shared" si="186"/>
        <v>3374338.0562215894</v>
      </c>
      <c r="AN324" s="65">
        <f t="shared" si="186"/>
        <v>3397335.4698928203</v>
      </c>
      <c r="AO324" s="65">
        <f t="shared" si="186"/>
        <v>3408823.8732495205</v>
      </c>
      <c r="AP324" s="65">
        <f t="shared" si="186"/>
        <v>3412219.6598558398</v>
      </c>
      <c r="AQ324" s="65">
        <f t="shared" si="187"/>
        <v>3690914.6909663999</v>
      </c>
      <c r="AR324" s="65">
        <f t="shared" si="187"/>
        <v>3732973.4808658794</v>
      </c>
      <c r="AS324" s="65">
        <f t="shared" si="187"/>
        <v>3774477.8242638903</v>
      </c>
      <c r="AT324" s="65">
        <f t="shared" si="187"/>
        <v>3838721.4073086507</v>
      </c>
      <c r="AU324" s="65">
        <f t="shared" si="187"/>
        <v>3813859.0992884799</v>
      </c>
      <c r="AV324" s="65">
        <f t="shared" si="187"/>
        <v>3822200.7948279995</v>
      </c>
      <c r="AW324" s="65">
        <f t="shared" si="187"/>
        <v>3840685.8472179002</v>
      </c>
      <c r="AX324" s="65">
        <f t="shared" si="187"/>
        <v>3998946.2568508806</v>
      </c>
      <c r="AY324" s="65">
        <f t="shared" si="187"/>
        <v>3923654.1687897998</v>
      </c>
      <c r="AZ324" s="65">
        <f t="shared" si="187"/>
        <v>3932719.7886858406</v>
      </c>
      <c r="BA324" s="65">
        <f t="shared" si="188"/>
        <v>3944883.5774744898</v>
      </c>
      <c r="BB324" s="65">
        <f t="shared" si="188"/>
        <v>3923785.6653928803</v>
      </c>
      <c r="BC324" s="65">
        <f t="shared" si="188"/>
        <v>4001165.7583169998</v>
      </c>
      <c r="BD324" s="65">
        <f t="shared" si="188"/>
        <v>4066565.13644693</v>
      </c>
      <c r="BE324" s="65">
        <f t="shared" si="188"/>
        <v>4091010.9848954999</v>
      </c>
      <c r="BF324" s="65">
        <f t="shared" si="188"/>
        <v>4097126.9502220196</v>
      </c>
      <c r="BG324" s="65">
        <f t="shared" si="188"/>
        <v>4070838.7271626596</v>
      </c>
      <c r="BH324" s="65">
        <f t="shared" si="188"/>
        <v>4034978.2323127198</v>
      </c>
      <c r="BI324" s="65">
        <f t="shared" si="188"/>
        <v>4027574.54855088</v>
      </c>
      <c r="BJ324" s="65">
        <f t="shared" si="188"/>
        <v>4036219.5978432</v>
      </c>
      <c r="BK324" s="65">
        <f t="shared" si="189"/>
        <v>3638908.3016394903</v>
      </c>
      <c r="BL324" s="65">
        <f t="shared" si="189"/>
        <v>3656423.6437035995</v>
      </c>
      <c r="BM324" s="65">
        <f t="shared" si="189"/>
        <v>3661785.9117478807</v>
      </c>
      <c r="BN324" s="65">
        <f t="shared" si="189"/>
        <v>3666957.9836643594</v>
      </c>
      <c r="BO324" s="65">
        <f t="shared" si="189"/>
        <v>3717785.5204203902</v>
      </c>
      <c r="BP324" s="65">
        <f t="shared" si="189"/>
        <v>3735453.7847705903</v>
      </c>
      <c r="BQ324" s="65">
        <f t="shared" si="189"/>
        <v>3737263.5308019994</v>
      </c>
      <c r="BR324" s="65">
        <f t="shared" si="189"/>
        <v>3743149.4675775208</v>
      </c>
      <c r="BS324" s="65">
        <f t="shared" si="189"/>
        <v>3777622.0902062994</v>
      </c>
      <c r="BT324" s="65">
        <f t="shared" si="189"/>
        <v>3800439.3206200199</v>
      </c>
      <c r="BU324" s="65">
        <f t="shared" si="190"/>
        <v>3499100.8608530397</v>
      </c>
      <c r="BV324" s="65">
        <f t="shared" si="190"/>
        <v>3471351.1759516806</v>
      </c>
      <c r="BW324" s="65">
        <f t="shared" si="190"/>
        <v>3274440.1639831797</v>
      </c>
      <c r="BX324" s="65">
        <f t="shared" si="190"/>
        <v>3231986.2648744499</v>
      </c>
      <c r="BY324" s="65">
        <f t="shared" si="190"/>
        <v>3262834.5595419598</v>
      </c>
      <c r="BZ324" s="65">
        <f t="shared" si="190"/>
        <v>3240344.9188665496</v>
      </c>
      <c r="CA324" s="65">
        <f t="shared" si="190"/>
        <v>3234799.4324468398</v>
      </c>
      <c r="CB324" s="65">
        <f t="shared" si="190"/>
        <v>3274908.3680016594</v>
      </c>
      <c r="CC324" s="65">
        <f t="shared" si="190"/>
        <v>3352825.8099689605</v>
      </c>
      <c r="CD324" s="65">
        <f t="shared" si="190"/>
        <v>3357275.54628006</v>
      </c>
      <c r="CE324" s="65">
        <f t="shared" si="191"/>
        <v>3380129.5330025996</v>
      </c>
      <c r="CF324" s="65">
        <f t="shared" si="191"/>
        <v>3442811.6086678798</v>
      </c>
      <c r="CG324" s="65">
        <f t="shared" si="191"/>
        <v>3465935.2757280604</v>
      </c>
      <c r="CH324" s="65">
        <f t="shared" si="191"/>
        <v>3480735.3664222895</v>
      </c>
      <c r="CI324" s="65">
        <f t="shared" si="191"/>
        <v>3564182.5579180801</v>
      </c>
      <c r="CJ324" s="65">
        <f t="shared" si="191"/>
        <v>3592554.8687779196</v>
      </c>
      <c r="CK324" s="65">
        <f t="shared" si="191"/>
        <v>3898143.2443480999</v>
      </c>
      <c r="CL324" s="65">
        <f t="shared" si="191"/>
        <v>3973876.7700751</v>
      </c>
      <c r="CM324" s="65">
        <f t="shared" si="191"/>
        <v>3981272.7517379401</v>
      </c>
      <c r="CN324" s="65">
        <f t="shared" si="191"/>
        <v>4010173.4344871505</v>
      </c>
      <c r="CO324" s="65">
        <f t="shared" si="192"/>
        <v>4108768.1123971301</v>
      </c>
      <c r="CP324" s="65">
        <f t="shared" si="192"/>
        <v>4326917.4965510005</v>
      </c>
      <c r="CQ324" s="65">
        <f t="shared" si="192"/>
        <v>4366003.3375775907</v>
      </c>
      <c r="CR324" s="65">
        <f t="shared" si="192"/>
        <v>4349098.61336713</v>
      </c>
      <c r="CS324" s="65">
        <f t="shared" si="192"/>
        <v>4082764.5996301603</v>
      </c>
      <c r="CT324" s="65">
        <f t="shared" si="192"/>
        <v>4108479.7411636002</v>
      </c>
      <c r="CU324" s="65">
        <f t="shared" si="192"/>
        <v>4127688.6010959204</v>
      </c>
      <c r="CV324" s="65">
        <f t="shared" si="192"/>
        <v>3852972.848737</v>
      </c>
      <c r="CW324" s="65">
        <f t="shared" si="192"/>
        <v>3840741.7028467995</v>
      </c>
      <c r="CX324" s="65">
        <f t="shared" si="192"/>
        <v>3846799.9661899996</v>
      </c>
      <c r="CY324" s="65">
        <f t="shared" si="193"/>
        <v>3928342.60570742</v>
      </c>
      <c r="CZ324" s="65">
        <f t="shared" si="193"/>
        <v>3971559.8723785197</v>
      </c>
      <c r="DA324" s="65">
        <f t="shared" si="193"/>
        <v>4213048.4872599198</v>
      </c>
      <c r="DB324" s="65">
        <f t="shared" si="193"/>
        <v>4287668.8629330201</v>
      </c>
      <c r="DC324" s="65">
        <f t="shared" si="193"/>
        <v>4296413.9227682501</v>
      </c>
      <c r="DD324" s="65">
        <f t="shared" si="193"/>
        <v>4312794.9071390405</v>
      </c>
      <c r="DE324" s="65">
        <f t="shared" si="193"/>
        <v>4342768.0434280802</v>
      </c>
      <c r="DF324" s="65">
        <f t="shared" si="193"/>
        <v>4221046.8593306998</v>
      </c>
      <c r="DG324" s="65">
        <f t="shared" si="193"/>
        <v>4269079.2772612199</v>
      </c>
      <c r="DH324" s="65">
        <f t="shared" si="193"/>
        <v>4297982.1044335803</v>
      </c>
      <c r="DI324" s="65">
        <f t="shared" si="194"/>
        <v>4318175.7815160602</v>
      </c>
      <c r="DJ324" s="65">
        <f t="shared" si="194"/>
        <v>4324968.7181296507</v>
      </c>
      <c r="DK324" s="65">
        <f t="shared" si="194"/>
        <v>4324311.8641572502</v>
      </c>
      <c r="DL324" s="65">
        <f t="shared" si="194"/>
        <v>4339037.7096514795</v>
      </c>
      <c r="DM324" s="65">
        <f t="shared" si="194"/>
        <v>4238934.7998732002</v>
      </c>
      <c r="DN324" s="65">
        <f t="shared" si="194"/>
        <v>4253073.20001675</v>
      </c>
      <c r="DO324" s="65">
        <f t="shared" si="194"/>
        <v>4024667.1697398596</v>
      </c>
      <c r="DP324" s="65">
        <f t="shared" si="194"/>
        <v>4036494.7354045999</v>
      </c>
      <c r="DQ324" s="65">
        <f t="shared" si="194"/>
        <v>4142046.8153359396</v>
      </c>
      <c r="DR324" s="65">
        <f t="shared" si="194"/>
        <v>4073867.4221902802</v>
      </c>
      <c r="DS324" s="65">
        <f t="shared" si="195"/>
        <v>4006219.9257713393</v>
      </c>
      <c r="DT324" s="65">
        <f t="shared" si="195"/>
        <v>3649012.3588420795</v>
      </c>
      <c r="DU324" s="65">
        <f t="shared" si="195"/>
        <v>3650476.9358447208</v>
      </c>
      <c r="DV324" s="65">
        <f t="shared" si="195"/>
        <v>3680195.6337324996</v>
      </c>
      <c r="DW324" s="65">
        <f t="shared" si="195"/>
        <v>3899255.47078866</v>
      </c>
      <c r="DX324" s="65">
        <f t="shared" si="195"/>
        <v>3882171.7424863796</v>
      </c>
      <c r="DY324" s="65">
        <f t="shared" si="195"/>
        <v>3885134.9000347499</v>
      </c>
      <c r="DZ324" s="65">
        <f t="shared" si="195"/>
        <v>4164930.6224248796</v>
      </c>
      <c r="EA324" s="65">
        <f t="shared" si="195"/>
        <v>3899243.9870514898</v>
      </c>
      <c r="EB324" s="65">
        <f t="shared" si="195"/>
        <v>3896074.0518093007</v>
      </c>
      <c r="EC324" s="65">
        <f t="shared" si="196"/>
        <v>3772246.9231583993</v>
      </c>
      <c r="ED324" s="65">
        <f t="shared" si="196"/>
        <v>3763743.8736422197</v>
      </c>
      <c r="EE324" s="65">
        <f t="shared" si="196"/>
        <v>3746549.0970720393</v>
      </c>
      <c r="EF324" s="65">
        <f t="shared" si="196"/>
        <v>3451773.2358482401</v>
      </c>
      <c r="EG324" s="65">
        <f t="shared" si="196"/>
        <v>3461153.6671878397</v>
      </c>
      <c r="EH324" s="65">
        <f t="shared" si="196"/>
        <v>3479089.7004987299</v>
      </c>
      <c r="EI324" s="65">
        <f t="shared" si="196"/>
        <v>3461031.2321835398</v>
      </c>
      <c r="EJ324" s="65">
        <f t="shared" si="196"/>
        <v>3369638.0764375203</v>
      </c>
      <c r="EK324" s="65">
        <f t="shared" si="196"/>
        <v>2782074.1066962201</v>
      </c>
      <c r="EL324" s="65">
        <f t="shared" si="196"/>
        <v>2773114.2457320001</v>
      </c>
      <c r="EM324" s="65">
        <f t="shared" si="197"/>
        <v>2758296.9484628402</v>
      </c>
      <c r="EN324" s="65">
        <f t="shared" si="197"/>
        <v>2744649.0933750002</v>
      </c>
      <c r="EO324" s="65">
        <f t="shared" si="197"/>
        <v>2950435.9083053702</v>
      </c>
      <c r="EP324" s="65">
        <f t="shared" si="197"/>
        <v>2908907.0573207401</v>
      </c>
      <c r="EQ324" s="65">
        <f t="shared" si="197"/>
        <v>2905262.0407040804</v>
      </c>
      <c r="ER324" s="65">
        <f t="shared" si="197"/>
        <v>2394717.3746770499</v>
      </c>
      <c r="ES324" s="65">
        <f t="shared" si="197"/>
        <v>2380432.6278793202</v>
      </c>
      <c r="ET324" s="65">
        <f t="shared" si="197"/>
        <v>2290752.1633744803</v>
      </c>
      <c r="EU324" s="65">
        <f t="shared" si="197"/>
        <v>2223291.3850321202</v>
      </c>
      <c r="EV324" s="65">
        <f t="shared" si="197"/>
        <v>2201659.2116716402</v>
      </c>
      <c r="EW324" s="65">
        <f t="shared" si="198"/>
        <v>2220080.6624529003</v>
      </c>
      <c r="EX324" s="65">
        <f t="shared" si="198"/>
        <v>2163413.8659972004</v>
      </c>
      <c r="EY324" s="65">
        <f t="shared" si="198"/>
        <v>2271388.3309530001</v>
      </c>
      <c r="EZ324" s="65">
        <f t="shared" si="198"/>
        <v>2165213.2598273102</v>
      </c>
      <c r="FA324" s="65">
        <f t="shared" si="198"/>
        <v>2008085.8931806404</v>
      </c>
      <c r="FB324" s="65">
        <f t="shared" si="198"/>
        <v>2006526.8471086801</v>
      </c>
      <c r="FC324" s="65">
        <f t="shared" si="198"/>
        <v>2002876.3209158001</v>
      </c>
      <c r="FD324" s="65">
        <f t="shared" si="198"/>
        <v>1986929.5732970899</v>
      </c>
      <c r="FE324" s="65">
        <f t="shared" si="198"/>
        <v>1962843.2186829003</v>
      </c>
      <c r="FF324" s="65">
        <f t="shared" si="198"/>
        <v>1974636.0605636998</v>
      </c>
      <c r="FG324" s="65">
        <f t="shared" si="199"/>
        <v>2027230.0909317601</v>
      </c>
      <c r="FH324" s="65">
        <f t="shared" si="199"/>
        <v>2038665.9285027001</v>
      </c>
      <c r="FI324" s="65">
        <f t="shared" si="199"/>
        <v>2029693.9323201496</v>
      </c>
      <c r="FJ324" s="65">
        <f t="shared" si="199"/>
        <v>2047840.91544206</v>
      </c>
      <c r="FK324" s="65">
        <f t="shared" si="199"/>
        <v>2020242.2488137004</v>
      </c>
      <c r="FL324" s="65">
        <f t="shared" si="199"/>
        <v>1994860.9077925002</v>
      </c>
      <c r="FM324" s="65">
        <f t="shared" si="199"/>
        <v>2017239.2675111699</v>
      </c>
      <c r="FN324" s="65">
        <f t="shared" si="199"/>
        <v>2047073.3112645203</v>
      </c>
      <c r="FO324" s="65">
        <f t="shared" si="199"/>
        <v>2285301.6700822804</v>
      </c>
      <c r="FP324" s="65">
        <f t="shared" si="199"/>
        <v>2273206.6989754001</v>
      </c>
      <c r="FQ324" s="65">
        <f t="shared" si="200"/>
        <v>2251511.2108139098</v>
      </c>
      <c r="FR324" s="65">
        <f t="shared" si="200"/>
        <v>2228817.2481113002</v>
      </c>
      <c r="FS324" s="65">
        <f t="shared" si="200"/>
        <v>2090255.63849312</v>
      </c>
      <c r="FT324" s="65">
        <f t="shared" si="200"/>
        <v>2072311.4674780797</v>
      </c>
      <c r="FU324" s="65">
        <f t="shared" si="200"/>
        <v>2074851.9394436299</v>
      </c>
      <c r="FV324" s="65">
        <f t="shared" si="200"/>
        <v>2111976.3615972204</v>
      </c>
      <c r="FW324" s="65">
        <f t="shared" si="200"/>
        <v>2118639.90150207</v>
      </c>
      <c r="FX324" s="65">
        <f t="shared" si="200"/>
        <v>2162307.1705137999</v>
      </c>
      <c r="FY324" s="65">
        <f t="shared" si="200"/>
        <v>2168365.0750178401</v>
      </c>
      <c r="FZ324" s="65">
        <f t="shared" si="200"/>
        <v>2190990.8156789001</v>
      </c>
      <c r="GA324" s="65">
        <f t="shared" si="200"/>
        <v>2131112.4034686</v>
      </c>
      <c r="GB324" s="65"/>
    </row>
    <row r="325" spans="2:185" x14ac:dyDescent="0.2">
      <c r="B325" t="s">
        <v>55</v>
      </c>
      <c r="C325" s="65">
        <f t="shared" si="183"/>
        <v>20989743.680488337</v>
      </c>
      <c r="D325" s="65">
        <f t="shared" si="183"/>
        <v>20992206.171663001</v>
      </c>
      <c r="E325" s="65">
        <f t="shared" si="183"/>
        <v>21413957.700041059</v>
      </c>
      <c r="F325" s="65">
        <f t="shared" si="183"/>
        <v>21334844.022307202</v>
      </c>
      <c r="G325" s="65">
        <f t="shared" si="183"/>
        <v>21227000.537330896</v>
      </c>
      <c r="H325" s="65">
        <f t="shared" si="183"/>
        <v>21300443.318607751</v>
      </c>
      <c r="I325" s="65">
        <f t="shared" si="183"/>
        <v>21310563.321052618</v>
      </c>
      <c r="J325" s="65">
        <f t="shared" si="183"/>
        <v>21168518.60290176</v>
      </c>
      <c r="K325" s="65">
        <f t="shared" si="183"/>
        <v>21134962.19825707</v>
      </c>
      <c r="L325" s="65">
        <f t="shared" si="183"/>
        <v>21102509.738776159</v>
      </c>
      <c r="M325" s="65">
        <f t="shared" si="184"/>
        <v>21003021.261627998</v>
      </c>
      <c r="N325" s="65">
        <f t="shared" si="184"/>
        <v>20912133.258261602</v>
      </c>
      <c r="O325" s="65">
        <f t="shared" si="184"/>
        <v>21003562.538077436</v>
      </c>
      <c r="P325" s="65">
        <f t="shared" si="184"/>
        <v>21008996.521927081</v>
      </c>
      <c r="Q325" s="65">
        <f t="shared" si="184"/>
        <v>20889173.902140528</v>
      </c>
      <c r="R325" s="65">
        <f t="shared" si="184"/>
        <v>20698345.451942399</v>
      </c>
      <c r="S325" s="65">
        <f t="shared" si="184"/>
        <v>20803065.75416448</v>
      </c>
      <c r="T325" s="65">
        <f t="shared" si="184"/>
        <v>20693629.997599948</v>
      </c>
      <c r="U325" s="65">
        <f t="shared" si="184"/>
        <v>20578897.943531618</v>
      </c>
      <c r="V325" s="65">
        <f t="shared" si="184"/>
        <v>20681030.205299519</v>
      </c>
      <c r="W325" s="65">
        <f t="shared" si="185"/>
        <v>20649488.186898999</v>
      </c>
      <c r="X325" s="65">
        <f t="shared" si="185"/>
        <v>20468764.577560239</v>
      </c>
      <c r="Y325" s="65">
        <f t="shared" si="185"/>
        <v>20318546.122539449</v>
      </c>
      <c r="Z325" s="65">
        <f t="shared" si="185"/>
        <v>20299052.137880553</v>
      </c>
      <c r="AA325" s="65">
        <f t="shared" si="185"/>
        <v>18838660.268335048</v>
      </c>
      <c r="AB325" s="65">
        <f t="shared" si="185"/>
        <v>17409288.565243259</v>
      </c>
      <c r="AC325" s="65">
        <f t="shared" si="185"/>
        <v>17568583.578504771</v>
      </c>
      <c r="AD325" s="65">
        <f t="shared" si="185"/>
        <v>17735783.541483</v>
      </c>
      <c r="AE325" s="65">
        <f t="shared" si="185"/>
        <v>17681722.404434636</v>
      </c>
      <c r="AF325" s="65">
        <f t="shared" si="185"/>
        <v>17758988.641701501</v>
      </c>
      <c r="AG325" s="65">
        <f t="shared" si="186"/>
        <v>17915421.828110401</v>
      </c>
      <c r="AH325" s="65">
        <f t="shared" si="186"/>
        <v>17886630.48213692</v>
      </c>
      <c r="AI325" s="65">
        <f t="shared" si="186"/>
        <v>17431622.748046078</v>
      </c>
      <c r="AJ325" s="65">
        <f t="shared" si="186"/>
        <v>17680308.340378881</v>
      </c>
      <c r="AK325" s="65">
        <f t="shared" si="186"/>
        <v>17806490.636936471</v>
      </c>
      <c r="AL325" s="65">
        <f t="shared" si="186"/>
        <v>17791566.403708693</v>
      </c>
      <c r="AM325" s="65">
        <f t="shared" si="186"/>
        <v>17867676.413326081</v>
      </c>
      <c r="AN325" s="65">
        <f t="shared" si="186"/>
        <v>17929292.713857584</v>
      </c>
      <c r="AO325" s="65">
        <f t="shared" si="186"/>
        <v>17960478.707481518</v>
      </c>
      <c r="AP325" s="65">
        <f t="shared" si="186"/>
        <v>17998761.101101298</v>
      </c>
      <c r="AQ325" s="65">
        <f t="shared" si="187"/>
        <v>18142183.122197282</v>
      </c>
      <c r="AR325" s="65">
        <f t="shared" si="187"/>
        <v>18273041.222514402</v>
      </c>
      <c r="AS325" s="65">
        <f t="shared" si="187"/>
        <v>18271194.148037039</v>
      </c>
      <c r="AT325" s="65">
        <f t="shared" si="187"/>
        <v>18379732.292870101</v>
      </c>
      <c r="AU325" s="65">
        <f t="shared" si="187"/>
        <v>18445025.47219288</v>
      </c>
      <c r="AV325" s="65">
        <f t="shared" si="187"/>
        <v>18541565.638563722</v>
      </c>
      <c r="AW325" s="65">
        <f t="shared" si="187"/>
        <v>18649988.094703961</v>
      </c>
      <c r="AX325" s="65">
        <f t="shared" si="187"/>
        <v>18902350.873151597</v>
      </c>
      <c r="AY325" s="65">
        <f t="shared" si="187"/>
        <v>19056814.985420961</v>
      </c>
      <c r="AZ325" s="65">
        <f t="shared" si="187"/>
        <v>19084589.488176599</v>
      </c>
      <c r="BA325" s="65">
        <f t="shared" si="188"/>
        <v>19269552.6253516</v>
      </c>
      <c r="BB325" s="65">
        <f t="shared" si="188"/>
        <v>19472175.16426098</v>
      </c>
      <c r="BC325" s="65">
        <f t="shared" si="188"/>
        <v>19509465.0287809</v>
      </c>
      <c r="BD325" s="65">
        <f t="shared" si="188"/>
        <v>19596375.716339201</v>
      </c>
      <c r="BE325" s="65">
        <f t="shared" si="188"/>
        <v>19811984.508411501</v>
      </c>
      <c r="BF325" s="65">
        <f t="shared" si="188"/>
        <v>19963793.86823073</v>
      </c>
      <c r="BG325" s="65">
        <f t="shared" si="188"/>
        <v>19945910.156910442</v>
      </c>
      <c r="BH325" s="65">
        <f t="shared" si="188"/>
        <v>20410076.137137681</v>
      </c>
      <c r="BI325" s="65">
        <f t="shared" si="188"/>
        <v>20498259.55097346</v>
      </c>
      <c r="BJ325" s="65">
        <f t="shared" si="188"/>
        <v>20583633.012502264</v>
      </c>
      <c r="BK325" s="65">
        <f t="shared" si="189"/>
        <v>20571511.53651984</v>
      </c>
      <c r="BL325" s="65">
        <f t="shared" si="189"/>
        <v>20634893.886308581</v>
      </c>
      <c r="BM325" s="65">
        <f t="shared" si="189"/>
        <v>20700875.065098841</v>
      </c>
      <c r="BN325" s="65">
        <f t="shared" si="189"/>
        <v>21068437.44502053</v>
      </c>
      <c r="BO325" s="65">
        <f t="shared" si="189"/>
        <v>21095394.858622137</v>
      </c>
      <c r="BP325" s="65">
        <f t="shared" si="189"/>
        <v>21088561.644559361</v>
      </c>
      <c r="BQ325" s="65">
        <f t="shared" si="189"/>
        <v>21072724.475686383</v>
      </c>
      <c r="BR325" s="65">
        <f t="shared" si="189"/>
        <v>21065161.557070483</v>
      </c>
      <c r="BS325" s="65">
        <f t="shared" si="189"/>
        <v>21238918.204624798</v>
      </c>
      <c r="BT325" s="65">
        <f t="shared" si="189"/>
        <v>21311100.958877161</v>
      </c>
      <c r="BU325" s="65">
        <f t="shared" si="190"/>
        <v>21455121.034831408</v>
      </c>
      <c r="BV325" s="65">
        <f t="shared" si="190"/>
        <v>21436394.397518098</v>
      </c>
      <c r="BW325" s="65">
        <f t="shared" si="190"/>
        <v>21374732.72015103</v>
      </c>
      <c r="BX325" s="65">
        <f t="shared" si="190"/>
        <v>21278401.580698401</v>
      </c>
      <c r="BY325" s="65">
        <f t="shared" si="190"/>
        <v>21184820.085054804</v>
      </c>
      <c r="BZ325" s="65">
        <f t="shared" si="190"/>
        <v>21244985.99642856</v>
      </c>
      <c r="CA325" s="65">
        <f t="shared" si="190"/>
        <v>21239380.525636803</v>
      </c>
      <c r="CB325" s="65">
        <f t="shared" si="190"/>
        <v>21157810.221376304</v>
      </c>
      <c r="CC325" s="65">
        <f t="shared" si="190"/>
        <v>21154698.82475391</v>
      </c>
      <c r="CD325" s="65">
        <f t="shared" si="190"/>
        <v>21106569.440352</v>
      </c>
      <c r="CE325" s="65">
        <f t="shared" si="191"/>
        <v>21071868.296037961</v>
      </c>
      <c r="CF325" s="65">
        <f t="shared" si="191"/>
        <v>21030099.830896199</v>
      </c>
      <c r="CG325" s="65">
        <f t="shared" si="191"/>
        <v>21153054.551022243</v>
      </c>
      <c r="CH325" s="65">
        <f t="shared" si="191"/>
        <v>21217468.332594629</v>
      </c>
      <c r="CI325" s="65">
        <f t="shared" si="191"/>
        <v>21123809.044083353</v>
      </c>
      <c r="CJ325" s="65">
        <f t="shared" si="191"/>
        <v>21124881.991462924</v>
      </c>
      <c r="CK325" s="65">
        <f t="shared" si="191"/>
        <v>21113056.945950828</v>
      </c>
      <c r="CL325" s="65">
        <f t="shared" si="191"/>
        <v>21084123.346671</v>
      </c>
      <c r="CM325" s="65">
        <f t="shared" si="191"/>
        <v>21001140.203838538</v>
      </c>
      <c r="CN325" s="65">
        <f t="shared" si="191"/>
        <v>21088129.661342081</v>
      </c>
      <c r="CO325" s="65">
        <f t="shared" si="192"/>
        <v>21150821.287189148</v>
      </c>
      <c r="CP325" s="65">
        <f t="shared" si="192"/>
        <v>21212877.112956751</v>
      </c>
      <c r="CQ325" s="65">
        <f t="shared" si="192"/>
        <v>21274043.048490722</v>
      </c>
      <c r="CR325" s="65">
        <f t="shared" si="192"/>
        <v>21111755.9294268</v>
      </c>
      <c r="CS325" s="65">
        <f t="shared" si="192"/>
        <v>21101034.790982611</v>
      </c>
      <c r="CT325" s="65">
        <f t="shared" si="192"/>
        <v>21076002.294248339</v>
      </c>
      <c r="CU325" s="65">
        <f t="shared" si="192"/>
        <v>21266991.103663918</v>
      </c>
      <c r="CV325" s="65">
        <f t="shared" si="192"/>
        <v>19961348.226219788</v>
      </c>
      <c r="CW325" s="65">
        <f t="shared" si="192"/>
        <v>19900264.274267159</v>
      </c>
      <c r="CX325" s="65">
        <f t="shared" si="192"/>
        <v>19913650.93776821</v>
      </c>
      <c r="CY325" s="65">
        <f t="shared" si="193"/>
        <v>20859239.10465192</v>
      </c>
      <c r="CZ325" s="65">
        <f t="shared" si="193"/>
        <v>20846729.018031303</v>
      </c>
      <c r="DA325" s="65">
        <f t="shared" si="193"/>
        <v>20836653.5458766</v>
      </c>
      <c r="DB325" s="65">
        <f t="shared" si="193"/>
        <v>21046003.438679982</v>
      </c>
      <c r="DC325" s="65">
        <f t="shared" si="193"/>
        <v>21140686.744807411</v>
      </c>
      <c r="DD325" s="65">
        <f t="shared" si="193"/>
        <v>21023992.478598583</v>
      </c>
      <c r="DE325" s="65">
        <f t="shared" si="193"/>
        <v>21070889.923417319</v>
      </c>
      <c r="DF325" s="65">
        <f t="shared" si="193"/>
        <v>21050379.840530951</v>
      </c>
      <c r="DG325" s="65">
        <f t="shared" si="193"/>
        <v>21014551.96258086</v>
      </c>
      <c r="DH325" s="65">
        <f t="shared" si="193"/>
        <v>21001448.098346502</v>
      </c>
      <c r="DI325" s="65">
        <f t="shared" si="194"/>
        <v>21218991.658081602</v>
      </c>
      <c r="DJ325" s="65">
        <f t="shared" si="194"/>
        <v>21258261.217464492</v>
      </c>
      <c r="DK325" s="65">
        <f t="shared" si="194"/>
        <v>21194051.882087041</v>
      </c>
      <c r="DL325" s="65">
        <f t="shared" si="194"/>
        <v>21267389.804663472</v>
      </c>
      <c r="DM325" s="65">
        <f t="shared" si="194"/>
        <v>21351151.082222637</v>
      </c>
      <c r="DN325" s="65">
        <f t="shared" si="194"/>
        <v>21365658.798461467</v>
      </c>
      <c r="DO325" s="65">
        <f t="shared" si="194"/>
        <v>21389484.244088091</v>
      </c>
      <c r="DP325" s="65">
        <f t="shared" si="194"/>
        <v>21687622.151728082</v>
      </c>
      <c r="DQ325" s="65">
        <f t="shared" si="194"/>
        <v>21843563.875829201</v>
      </c>
      <c r="DR325" s="65">
        <f t="shared" si="194"/>
        <v>22494304.066987537</v>
      </c>
      <c r="DS325" s="65">
        <f t="shared" si="195"/>
        <v>22470983.90041545</v>
      </c>
      <c r="DT325" s="65">
        <f t="shared" si="195"/>
        <v>22616752.673005752</v>
      </c>
      <c r="DU325" s="65">
        <f t="shared" si="195"/>
        <v>22605880.649590679</v>
      </c>
      <c r="DV325" s="65">
        <f t="shared" si="195"/>
        <v>22592082.119186301</v>
      </c>
      <c r="DW325" s="65">
        <f t="shared" si="195"/>
        <v>22896665.530412439</v>
      </c>
      <c r="DX325" s="65">
        <f t="shared" si="195"/>
        <v>23042721.209424756</v>
      </c>
      <c r="DY325" s="65">
        <f t="shared" si="195"/>
        <v>23009640.005532179</v>
      </c>
      <c r="DZ325" s="65">
        <f t="shared" si="195"/>
        <v>24513005.76785896</v>
      </c>
      <c r="EA325" s="65">
        <f t="shared" si="195"/>
        <v>24576920.18524776</v>
      </c>
      <c r="EB325" s="65">
        <f t="shared" si="195"/>
        <v>24591596.208813</v>
      </c>
      <c r="EC325" s="65">
        <f t="shared" si="196"/>
        <v>23594180.688029628</v>
      </c>
      <c r="ED325" s="65">
        <f t="shared" si="196"/>
        <v>23813404.046989828</v>
      </c>
      <c r="EE325" s="65">
        <f t="shared" si="196"/>
        <v>23384615.690916844</v>
      </c>
      <c r="EF325" s="65">
        <f t="shared" si="196"/>
        <v>23442976.833133817</v>
      </c>
      <c r="EG325" s="65">
        <f t="shared" si="196"/>
        <v>23472128.908670522</v>
      </c>
      <c r="EH325" s="65">
        <f t="shared" si="196"/>
        <v>23689202.308480002</v>
      </c>
      <c r="EI325" s="65">
        <f t="shared" si="196"/>
        <v>23672679.55655643</v>
      </c>
      <c r="EJ325" s="65">
        <f t="shared" si="196"/>
        <v>23727312.219212648</v>
      </c>
      <c r="EK325" s="65">
        <f t="shared" si="196"/>
        <v>23980274.70054052</v>
      </c>
      <c r="EL325" s="65">
        <f t="shared" si="196"/>
        <v>24141737.657175206</v>
      </c>
      <c r="EM325" s="65">
        <f t="shared" si="197"/>
        <v>23931482.859380972</v>
      </c>
      <c r="EN325" s="65">
        <f t="shared" si="197"/>
        <v>23996504.130120002</v>
      </c>
      <c r="EO325" s="65">
        <f t="shared" si="197"/>
        <v>24091700.278020583</v>
      </c>
      <c r="EP325" s="65">
        <f t="shared" si="197"/>
        <v>24004490.297962297</v>
      </c>
      <c r="EQ325" s="65">
        <f t="shared" si="197"/>
        <v>23920760.552183498</v>
      </c>
      <c r="ER325" s="65">
        <f t="shared" si="197"/>
        <v>24093943.13483002</v>
      </c>
      <c r="ES325" s="65">
        <f t="shared" si="197"/>
        <v>24140187.604713734</v>
      </c>
      <c r="ET325" s="65">
        <f t="shared" si="197"/>
        <v>24045271.676061001</v>
      </c>
      <c r="EU325" s="65">
        <f t="shared" si="197"/>
        <v>24214345.7825776</v>
      </c>
      <c r="EV325" s="65">
        <f t="shared" si="197"/>
        <v>24200935.622557029</v>
      </c>
      <c r="EW325" s="65">
        <f t="shared" si="198"/>
        <v>24338951.450741202</v>
      </c>
      <c r="EX325" s="65">
        <f t="shared" si="198"/>
        <v>24224171.79981564</v>
      </c>
      <c r="EY325" s="65">
        <f t="shared" si="198"/>
        <v>24322350.115025219</v>
      </c>
      <c r="EZ325" s="65">
        <f t="shared" si="198"/>
        <v>24459255.609396085</v>
      </c>
      <c r="FA325" s="65">
        <f t="shared" si="198"/>
        <v>24412420.055112001</v>
      </c>
      <c r="FB325" s="65">
        <f t="shared" si="198"/>
        <v>20267214.788889602</v>
      </c>
      <c r="FC325" s="65">
        <f t="shared" si="198"/>
        <v>20336742.589394402</v>
      </c>
      <c r="FD325" s="65">
        <f t="shared" si="198"/>
        <v>20335342.064210802</v>
      </c>
      <c r="FE325" s="65">
        <f t="shared" si="198"/>
        <v>20328888.994227409</v>
      </c>
      <c r="FF325" s="65">
        <f t="shared" si="198"/>
        <v>20531521.315987919</v>
      </c>
      <c r="FG325" s="65">
        <f t="shared" si="199"/>
        <v>20643903.638407558</v>
      </c>
      <c r="FH325" s="65">
        <f t="shared" si="199"/>
        <v>20739520.953806352</v>
      </c>
      <c r="FI325" s="65">
        <f t="shared" si="199"/>
        <v>20873300.83406505</v>
      </c>
      <c r="FJ325" s="65">
        <f t="shared" si="199"/>
        <v>21046050.157945499</v>
      </c>
      <c r="FK325" s="65">
        <f t="shared" si="199"/>
        <v>21146141.870160781</v>
      </c>
      <c r="FL325" s="65">
        <f t="shared" si="199"/>
        <v>21214132.11113818</v>
      </c>
      <c r="FM325" s="65">
        <f t="shared" si="199"/>
        <v>21608021.273386803</v>
      </c>
      <c r="FN325" s="65">
        <f t="shared" si="199"/>
        <v>22066845.467108</v>
      </c>
      <c r="FO325" s="65">
        <f t="shared" si="199"/>
        <v>21997370.238067199</v>
      </c>
      <c r="FP325" s="65">
        <f t="shared" si="199"/>
        <v>22055749.2932299</v>
      </c>
      <c r="FQ325" s="65">
        <f t="shared" si="200"/>
        <v>22223831.739845186</v>
      </c>
      <c r="FR325" s="65">
        <f t="shared" si="200"/>
        <v>22279133.527796522</v>
      </c>
      <c r="FS325" s="65">
        <f t="shared" si="200"/>
        <v>22329050.744377259</v>
      </c>
      <c r="FT325" s="65">
        <f t="shared" si="200"/>
        <v>22318670.743157879</v>
      </c>
      <c r="FU325" s="65">
        <f t="shared" si="200"/>
        <v>22717432.189422268</v>
      </c>
      <c r="FV325" s="65">
        <f t="shared" si="200"/>
        <v>22682036.813396029</v>
      </c>
      <c r="FW325" s="65">
        <f t="shared" si="200"/>
        <v>22805706.467546418</v>
      </c>
      <c r="FX325" s="65">
        <f t="shared" si="200"/>
        <v>22796747.90465226</v>
      </c>
      <c r="FY325" s="65">
        <f t="shared" si="200"/>
        <v>22801189.82594271</v>
      </c>
      <c r="FZ325" s="65">
        <f t="shared" si="200"/>
        <v>22783206.073580299</v>
      </c>
      <c r="GA325" s="65">
        <f t="shared" si="200"/>
        <v>23013936.620354071</v>
      </c>
      <c r="GB325" s="65"/>
    </row>
    <row r="326" spans="2:185" x14ac:dyDescent="0.2">
      <c r="B326" t="s">
        <v>54</v>
      </c>
      <c r="C326" s="65">
        <f t="shared" si="183"/>
        <v>-576333.88065495004</v>
      </c>
      <c r="D326" s="65">
        <f t="shared" si="183"/>
        <v>-628961.31045669992</v>
      </c>
      <c r="E326" s="65">
        <f t="shared" si="183"/>
        <v>-564373.92001461994</v>
      </c>
      <c r="F326" s="65">
        <f t="shared" si="183"/>
        <v>-562827.31046994997</v>
      </c>
      <c r="G326" s="65">
        <f t="shared" si="183"/>
        <v>-561160.96109534998</v>
      </c>
      <c r="H326" s="65">
        <f t="shared" si="183"/>
        <v>-237627.37380070001</v>
      </c>
      <c r="I326" s="65">
        <f t="shared" si="183"/>
        <v>-237231.88607808005</v>
      </c>
      <c r="J326" s="65">
        <f t="shared" si="183"/>
        <v>-236513.28367062003</v>
      </c>
      <c r="K326" s="65">
        <f t="shared" si="183"/>
        <v>-235557.06095958006</v>
      </c>
      <c r="L326" s="65">
        <f t="shared" si="183"/>
        <v>-234514.68766964</v>
      </c>
      <c r="M326" s="65">
        <f t="shared" si="184"/>
        <v>1377601.96328118</v>
      </c>
      <c r="N326" s="65">
        <f t="shared" si="184"/>
        <v>1377530.5533008999</v>
      </c>
      <c r="O326" s="65">
        <f t="shared" si="184"/>
        <v>1385923.00638165</v>
      </c>
      <c r="P326" s="65">
        <f t="shared" si="184"/>
        <v>1384724.0885668399</v>
      </c>
      <c r="Q326" s="65">
        <f t="shared" si="184"/>
        <v>1508200.9285457497</v>
      </c>
      <c r="R326" s="65">
        <f t="shared" si="184"/>
        <v>1507207.5251025099</v>
      </c>
      <c r="S326" s="65">
        <f t="shared" si="184"/>
        <v>1506254.2485205</v>
      </c>
      <c r="T326" s="65">
        <f t="shared" si="184"/>
        <v>1505704.4898603698</v>
      </c>
      <c r="U326" s="65">
        <f t="shared" si="184"/>
        <v>1502943.5879455798</v>
      </c>
      <c r="V326" s="65">
        <f t="shared" si="184"/>
        <v>-277623.71139175998</v>
      </c>
      <c r="W326" s="65">
        <f t="shared" si="185"/>
        <v>867156.27750979993</v>
      </c>
      <c r="X326" s="65">
        <f t="shared" si="185"/>
        <v>866312.95493925002</v>
      </c>
      <c r="Y326" s="65">
        <f t="shared" si="185"/>
        <v>-244244.80853358004</v>
      </c>
      <c r="Z326" s="65">
        <f t="shared" si="185"/>
        <v>-245987.98452319004</v>
      </c>
      <c r="AA326" s="65">
        <f t="shared" si="185"/>
        <v>-246924.15475320001</v>
      </c>
      <c r="AB326" s="65">
        <f t="shared" si="185"/>
        <v>-808905.38638783991</v>
      </c>
      <c r="AC326" s="65">
        <f t="shared" si="185"/>
        <v>-811762.34171004</v>
      </c>
      <c r="AD326" s="65">
        <f t="shared" si="185"/>
        <v>-815588.94600050012</v>
      </c>
      <c r="AE326" s="65">
        <f t="shared" si="185"/>
        <v>-816626.30534279998</v>
      </c>
      <c r="AF326" s="65">
        <f t="shared" si="185"/>
        <v>-810550.92302065005</v>
      </c>
      <c r="AG326" s="65">
        <f t="shared" si="186"/>
        <v>-872502.08590509999</v>
      </c>
      <c r="AH326" s="65">
        <f t="shared" si="186"/>
        <v>-877708.69771046995</v>
      </c>
      <c r="AI326" s="65">
        <f t="shared" si="186"/>
        <v>-938176.31176700001</v>
      </c>
      <c r="AJ326" s="65">
        <f t="shared" si="186"/>
        <v>-918212.24382733996</v>
      </c>
      <c r="AK326" s="65">
        <f t="shared" si="186"/>
        <v>-853479.92275262997</v>
      </c>
      <c r="AL326" s="65">
        <f t="shared" si="186"/>
        <v>-1164899.6171567999</v>
      </c>
      <c r="AM326" s="65">
        <f t="shared" si="186"/>
        <v>-1166689.1777691599</v>
      </c>
      <c r="AN326" s="65">
        <f t="shared" si="186"/>
        <v>-1162862.6494056</v>
      </c>
      <c r="AO326" s="65">
        <f t="shared" si="186"/>
        <v>-1159884.24242615</v>
      </c>
      <c r="AP326" s="65">
        <f t="shared" si="186"/>
        <v>-1156945.9884852001</v>
      </c>
      <c r="AQ326" s="65">
        <f t="shared" si="187"/>
        <v>-1139596.5461120401</v>
      </c>
      <c r="AR326" s="65">
        <f t="shared" si="187"/>
        <v>-1136979.6939495299</v>
      </c>
      <c r="AS326" s="65">
        <f t="shared" si="187"/>
        <v>-1142435.0773714401</v>
      </c>
      <c r="AT326" s="65">
        <f t="shared" si="187"/>
        <v>-1139187.1702605402</v>
      </c>
      <c r="AU326" s="65">
        <f t="shared" si="187"/>
        <v>-1136406.0677076799</v>
      </c>
      <c r="AV326" s="65">
        <f t="shared" si="187"/>
        <v>-1132536.6734334901</v>
      </c>
      <c r="AW326" s="65">
        <f t="shared" si="187"/>
        <v>-1128707.2576620001</v>
      </c>
      <c r="AX326" s="65">
        <f t="shared" si="187"/>
        <v>-1126933.70031</v>
      </c>
      <c r="AY326" s="65">
        <f t="shared" si="187"/>
        <v>-1124031.5938417302</v>
      </c>
      <c r="AZ326" s="65">
        <f t="shared" si="187"/>
        <v>630650.33278956008</v>
      </c>
      <c r="BA326" s="65">
        <f t="shared" si="188"/>
        <v>-507142.81667671999</v>
      </c>
      <c r="BB326" s="65">
        <f t="shared" si="188"/>
        <v>-503580.49120833998</v>
      </c>
      <c r="BC326" s="65">
        <f t="shared" si="188"/>
        <v>603863.59166001005</v>
      </c>
      <c r="BD326" s="65">
        <f t="shared" si="188"/>
        <v>608616.00694187998</v>
      </c>
      <c r="BE326" s="65">
        <f t="shared" si="188"/>
        <v>612723.71682405006</v>
      </c>
      <c r="BF326" s="65">
        <f t="shared" si="188"/>
        <v>616956.95424323995</v>
      </c>
      <c r="BG326" s="65">
        <f t="shared" si="188"/>
        <v>617542.66503519996</v>
      </c>
      <c r="BH326" s="65">
        <f t="shared" si="188"/>
        <v>621492.28830720007</v>
      </c>
      <c r="BI326" s="65">
        <f t="shared" si="188"/>
        <v>627139.59231561003</v>
      </c>
      <c r="BJ326" s="65">
        <f t="shared" si="188"/>
        <v>641531.60330615996</v>
      </c>
      <c r="BK326" s="65">
        <f t="shared" si="189"/>
        <v>710433.45366840006</v>
      </c>
      <c r="BL326" s="65">
        <f t="shared" si="189"/>
        <v>711435.30775319994</v>
      </c>
      <c r="BM326" s="65">
        <f t="shared" si="189"/>
        <v>712275.49958400009</v>
      </c>
      <c r="BN326" s="65">
        <f t="shared" si="189"/>
        <v>712673.47530336003</v>
      </c>
      <c r="BO326" s="65">
        <f t="shared" si="189"/>
        <v>697528.34573862003</v>
      </c>
      <c r="BP326" s="65">
        <f t="shared" si="189"/>
        <v>698243.19082599995</v>
      </c>
      <c r="BQ326" s="65">
        <f t="shared" si="189"/>
        <v>699686.61415406002</v>
      </c>
      <c r="BR326" s="65">
        <f t="shared" si="189"/>
        <v>701049.31009207992</v>
      </c>
      <c r="BS326" s="65">
        <f t="shared" si="189"/>
        <v>699881.39351522003</v>
      </c>
      <c r="BT326" s="65">
        <f t="shared" si="189"/>
        <v>700476.20557127998</v>
      </c>
      <c r="BU326" s="65">
        <f t="shared" si="190"/>
        <v>683790.08597370004</v>
      </c>
      <c r="BV326" s="65">
        <f t="shared" si="190"/>
        <v>684829.13069092005</v>
      </c>
      <c r="BW326" s="65">
        <f t="shared" si="190"/>
        <v>685787.43956843996</v>
      </c>
      <c r="BX326" s="65">
        <f t="shared" si="190"/>
        <v>687109.64448001992</v>
      </c>
      <c r="BY326" s="65">
        <f t="shared" si="190"/>
        <v>688350.88304272015</v>
      </c>
      <c r="BZ326" s="65">
        <f t="shared" si="190"/>
        <v>687288.06253642996</v>
      </c>
      <c r="CA326" s="65">
        <f t="shared" si="190"/>
        <v>687357.68771555985</v>
      </c>
      <c r="CB326" s="65">
        <f t="shared" si="190"/>
        <v>689244.71902652015</v>
      </c>
      <c r="CC326" s="65">
        <f t="shared" si="190"/>
        <v>689960.70321449998</v>
      </c>
      <c r="CD326" s="65">
        <f t="shared" si="190"/>
        <v>570672.87420612003</v>
      </c>
      <c r="CE326" s="65">
        <f t="shared" si="191"/>
        <v>572030.87986676011</v>
      </c>
      <c r="CF326" s="65">
        <f t="shared" si="191"/>
        <v>573388.53974599997</v>
      </c>
      <c r="CG326" s="65">
        <f t="shared" si="191"/>
        <v>571106.33012612001</v>
      </c>
      <c r="CH326" s="65">
        <f t="shared" si="191"/>
        <v>-398848.38187167997</v>
      </c>
      <c r="CI326" s="65">
        <f t="shared" si="191"/>
        <v>-396648.74096855999</v>
      </c>
      <c r="CJ326" s="65">
        <f t="shared" si="191"/>
        <v>521357.93075226003</v>
      </c>
      <c r="CK326" s="65">
        <f t="shared" si="191"/>
        <v>957198.96843821998</v>
      </c>
      <c r="CL326" s="65">
        <f t="shared" si="191"/>
        <v>963741.52732520993</v>
      </c>
      <c r="CM326" s="65">
        <f t="shared" si="191"/>
        <v>968314.72156341001</v>
      </c>
      <c r="CN326" s="65">
        <f t="shared" si="191"/>
        <v>972038.35483999993</v>
      </c>
      <c r="CO326" s="65">
        <f t="shared" si="192"/>
        <v>988306.90709858981</v>
      </c>
      <c r="CP326" s="65">
        <f t="shared" si="192"/>
        <v>1042992.3529984402</v>
      </c>
      <c r="CQ326" s="65">
        <f t="shared" si="192"/>
        <v>1047923.2537047601</v>
      </c>
      <c r="CR326" s="65">
        <f t="shared" si="192"/>
        <v>1033360.5230185598</v>
      </c>
      <c r="CS326" s="65">
        <f t="shared" si="192"/>
        <v>989644.37383227004</v>
      </c>
      <c r="CT326" s="65">
        <f t="shared" si="192"/>
        <v>996234.58667619003</v>
      </c>
      <c r="CU326" s="65">
        <f t="shared" si="192"/>
        <v>1000360.47528032</v>
      </c>
      <c r="CV326" s="65">
        <f t="shared" si="192"/>
        <v>1005363.7374571799</v>
      </c>
      <c r="CW326" s="65">
        <f t="shared" si="192"/>
        <v>1012438.61655893</v>
      </c>
      <c r="CX326" s="65">
        <f t="shared" si="192"/>
        <v>1018101.8083059</v>
      </c>
      <c r="CY326" s="65">
        <f t="shared" si="193"/>
        <v>1026511.78815063</v>
      </c>
      <c r="CZ326" s="65">
        <f t="shared" si="193"/>
        <v>1033592.9452329599</v>
      </c>
      <c r="DA326" s="65">
        <f t="shared" si="193"/>
        <v>1040472.6383097998</v>
      </c>
      <c r="DB326" s="65">
        <f t="shared" si="193"/>
        <v>1045282.85421518</v>
      </c>
      <c r="DC326" s="65">
        <f t="shared" si="193"/>
        <v>1051376.9437535601</v>
      </c>
      <c r="DD326" s="65">
        <f t="shared" si="193"/>
        <v>1058819.69052423</v>
      </c>
      <c r="DE326" s="65">
        <f t="shared" si="193"/>
        <v>1065614.5870303998</v>
      </c>
      <c r="DF326" s="65">
        <f t="shared" si="193"/>
        <v>1072855.3002024</v>
      </c>
      <c r="DG326" s="65">
        <f t="shared" si="193"/>
        <v>1080258.4871103999</v>
      </c>
      <c r="DH326" s="65">
        <f t="shared" si="193"/>
        <v>1208562.1395944799</v>
      </c>
      <c r="DI326" s="65">
        <f t="shared" si="194"/>
        <v>1213104.3945160999</v>
      </c>
      <c r="DJ326" s="65">
        <f t="shared" si="194"/>
        <v>1219426.2588299999</v>
      </c>
      <c r="DK326" s="65">
        <f t="shared" si="194"/>
        <v>1220891.6125429999</v>
      </c>
      <c r="DL326" s="65">
        <f t="shared" si="194"/>
        <v>2226099.2553636301</v>
      </c>
      <c r="DM326" s="65">
        <f t="shared" si="194"/>
        <v>2189037.1344488999</v>
      </c>
      <c r="DN326" s="65">
        <f t="shared" si="194"/>
        <v>1235443.6561864601</v>
      </c>
      <c r="DO326" s="65">
        <f t="shared" si="194"/>
        <v>804103.53352350008</v>
      </c>
      <c r="DP326" s="65">
        <f t="shared" si="194"/>
        <v>798009.50487236003</v>
      </c>
      <c r="DQ326" s="65">
        <f t="shared" si="194"/>
        <v>1652144.9835802603</v>
      </c>
      <c r="DR326" s="65">
        <f t="shared" si="194"/>
        <v>1632917.6784006997</v>
      </c>
      <c r="DS326" s="65">
        <f t="shared" si="195"/>
        <v>1616976.12414501</v>
      </c>
      <c r="DT326" s="65">
        <f t="shared" si="195"/>
        <v>1570155.2868522399</v>
      </c>
      <c r="DU326" s="65">
        <f t="shared" si="195"/>
        <v>1565351.2094004003</v>
      </c>
      <c r="DV326" s="65">
        <f t="shared" si="195"/>
        <v>1560906.5704282403</v>
      </c>
      <c r="DW326" s="65">
        <f t="shared" si="195"/>
        <v>1603065.0890913799</v>
      </c>
      <c r="DX326" s="65">
        <f t="shared" si="195"/>
        <v>1597143.6827984399</v>
      </c>
      <c r="DY326" s="65">
        <f t="shared" si="195"/>
        <v>1593219.8956262402</v>
      </c>
      <c r="DZ326" s="65">
        <f t="shared" si="195"/>
        <v>1588377.42766332</v>
      </c>
      <c r="EA326" s="65">
        <f t="shared" si="195"/>
        <v>1699116.6306606</v>
      </c>
      <c r="EB326" s="65">
        <f t="shared" si="195"/>
        <v>1691111.1161626</v>
      </c>
      <c r="EC326" s="65">
        <f t="shared" si="196"/>
        <v>1675743.8122868801</v>
      </c>
      <c r="ED326" s="65">
        <f t="shared" si="196"/>
        <v>1664212.0850050398</v>
      </c>
      <c r="EE326" s="65">
        <f t="shared" si="196"/>
        <v>1650039.41135025</v>
      </c>
      <c r="EF326" s="65">
        <f t="shared" si="196"/>
        <v>-7653183.7670579199</v>
      </c>
      <c r="EG326" s="65">
        <f t="shared" si="196"/>
        <v>-7655925.6875337604</v>
      </c>
      <c r="EH326" s="65">
        <f t="shared" si="196"/>
        <v>-5068977.9196164003</v>
      </c>
      <c r="EI326" s="65">
        <f t="shared" si="196"/>
        <v>-5070061.8415773297</v>
      </c>
      <c r="EJ326" s="65">
        <f t="shared" si="196"/>
        <v>-5072231.5005676793</v>
      </c>
      <c r="EK326" s="65">
        <f t="shared" si="196"/>
        <v>-2047514.7733007399</v>
      </c>
      <c r="EL326" s="65">
        <f t="shared" si="196"/>
        <v>1535169.7979232201</v>
      </c>
      <c r="EM326" s="65">
        <f t="shared" si="197"/>
        <v>1530059.5690649501</v>
      </c>
      <c r="EN326" s="65">
        <f t="shared" si="197"/>
        <v>1523532.9097661399</v>
      </c>
      <c r="EO326" s="65">
        <f t="shared" si="197"/>
        <v>1523814.2918706601</v>
      </c>
      <c r="EP326" s="65">
        <f t="shared" si="197"/>
        <v>1528635.9904864803</v>
      </c>
      <c r="EQ326" s="65">
        <f t="shared" si="197"/>
        <v>1565491.75265964</v>
      </c>
      <c r="ER326" s="65">
        <f t="shared" si="197"/>
        <v>1558559.2127523602</v>
      </c>
      <c r="ES326" s="65">
        <f t="shared" si="197"/>
        <v>1558756.83016728</v>
      </c>
      <c r="ET326" s="65">
        <f t="shared" si="197"/>
        <v>1529999.4496762499</v>
      </c>
      <c r="EU326" s="65">
        <f t="shared" si="197"/>
        <v>610083.89803515002</v>
      </c>
      <c r="EV326" s="65">
        <f t="shared" si="197"/>
        <v>616337.75850471994</v>
      </c>
      <c r="EW326" s="65">
        <f t="shared" si="198"/>
        <v>619108.71748335997</v>
      </c>
      <c r="EX326" s="65">
        <f t="shared" si="198"/>
        <v>609288.75714372005</v>
      </c>
      <c r="EY326" s="65">
        <f t="shared" si="198"/>
        <v>644437.56460349995</v>
      </c>
      <c r="EZ326" s="65">
        <f t="shared" si="198"/>
        <v>697910.37460232002</v>
      </c>
      <c r="FA326" s="65">
        <f t="shared" si="198"/>
        <v>650517.50233183999</v>
      </c>
      <c r="FB326" s="65">
        <f t="shared" si="198"/>
        <v>653548.31300933997</v>
      </c>
      <c r="FC326" s="65">
        <f t="shared" si="198"/>
        <v>656042.80622014997</v>
      </c>
      <c r="FD326" s="65">
        <f t="shared" si="198"/>
        <v>659756.49252880004</v>
      </c>
      <c r="FE326" s="65">
        <f t="shared" si="198"/>
        <v>666252.40739061998</v>
      </c>
      <c r="FF326" s="65">
        <f t="shared" si="198"/>
        <v>670705.34632653988</v>
      </c>
      <c r="FG326" s="65">
        <f t="shared" si="199"/>
        <v>682421.59749652003</v>
      </c>
      <c r="FH326" s="65">
        <f t="shared" si="199"/>
        <v>690888.28753725009</v>
      </c>
      <c r="FI326" s="65">
        <f t="shared" si="199"/>
        <v>698285.96258719999</v>
      </c>
      <c r="FJ326" s="65">
        <f t="shared" si="199"/>
        <v>12405066.948065041</v>
      </c>
      <c r="FK326" s="65">
        <f t="shared" si="199"/>
        <v>12392551.824102741</v>
      </c>
      <c r="FL326" s="65">
        <f t="shared" si="199"/>
        <v>8472268.18514538</v>
      </c>
      <c r="FM326" s="65">
        <f t="shared" si="199"/>
        <v>8456826.2160046995</v>
      </c>
      <c r="FN326" s="65">
        <f t="shared" si="199"/>
        <v>8442981.6521439999</v>
      </c>
      <c r="FO326" s="65">
        <f t="shared" si="199"/>
        <v>4561930.7764221402</v>
      </c>
      <c r="FP326" s="65">
        <f t="shared" si="199"/>
        <v>725762.86287404981</v>
      </c>
      <c r="FQ326" s="65">
        <f t="shared" si="200"/>
        <v>729560.75024636998</v>
      </c>
      <c r="FR326" s="65">
        <f t="shared" si="200"/>
        <v>731646.93377177999</v>
      </c>
      <c r="FS326" s="65">
        <f t="shared" si="200"/>
        <v>733690.61105280009</v>
      </c>
      <c r="FT326" s="65">
        <f t="shared" si="200"/>
        <v>733894.67856887996</v>
      </c>
      <c r="FU326" s="65">
        <f t="shared" si="200"/>
        <v>733898.95292159985</v>
      </c>
      <c r="FV326" s="65">
        <f t="shared" si="200"/>
        <v>742390.03394490003</v>
      </c>
      <c r="FW326" s="65">
        <f t="shared" si="200"/>
        <v>743577.75958305004</v>
      </c>
      <c r="FX326" s="65">
        <f t="shared" si="200"/>
        <v>745959.53634846001</v>
      </c>
      <c r="FY326" s="65">
        <f t="shared" si="200"/>
        <v>762320.11528596003</v>
      </c>
      <c r="FZ326" s="65">
        <f t="shared" si="200"/>
        <v>763105.87805088004</v>
      </c>
      <c r="GA326" s="65">
        <f t="shared" si="200"/>
        <v>763393.97142888012</v>
      </c>
      <c r="GB326" s="65"/>
    </row>
    <row r="327" spans="2:185" x14ac:dyDescent="0.2">
      <c r="B327" t="s">
        <v>106</v>
      </c>
      <c r="C327" s="65">
        <f t="shared" si="183"/>
        <v>0</v>
      </c>
      <c r="D327" s="65">
        <f t="shared" si="183"/>
        <v>0</v>
      </c>
      <c r="E327" s="65">
        <f t="shared" si="183"/>
        <v>0</v>
      </c>
      <c r="F327" s="65">
        <f t="shared" si="183"/>
        <v>0</v>
      </c>
      <c r="G327" s="65">
        <f t="shared" si="183"/>
        <v>0</v>
      </c>
      <c r="H327" s="65">
        <f t="shared" si="183"/>
        <v>0</v>
      </c>
      <c r="I327" s="65">
        <f t="shared" si="183"/>
        <v>0</v>
      </c>
      <c r="J327" s="65">
        <f t="shared" si="183"/>
        <v>0</v>
      </c>
      <c r="K327" s="65">
        <f t="shared" si="183"/>
        <v>0</v>
      </c>
      <c r="L327" s="65">
        <f t="shared" si="183"/>
        <v>0</v>
      </c>
      <c r="M327" s="65">
        <f t="shared" si="184"/>
        <v>0</v>
      </c>
      <c r="N327" s="65">
        <f t="shared" si="184"/>
        <v>0</v>
      </c>
      <c r="O327" s="65">
        <f t="shared" si="184"/>
        <v>0</v>
      </c>
      <c r="P327" s="65">
        <f t="shared" si="184"/>
        <v>0</v>
      </c>
      <c r="Q327" s="65">
        <f t="shared" si="184"/>
        <v>0</v>
      </c>
      <c r="R327" s="65">
        <f t="shared" si="184"/>
        <v>0</v>
      </c>
      <c r="S327" s="65">
        <f t="shared" si="184"/>
        <v>0</v>
      </c>
      <c r="T327" s="65">
        <f t="shared" si="184"/>
        <v>0</v>
      </c>
      <c r="U327" s="65">
        <f t="shared" si="184"/>
        <v>0</v>
      </c>
      <c r="V327" s="65">
        <f t="shared" si="184"/>
        <v>0</v>
      </c>
      <c r="W327" s="65">
        <f t="shared" si="185"/>
        <v>0</v>
      </c>
      <c r="X327" s="65">
        <f t="shared" si="185"/>
        <v>0</v>
      </c>
      <c r="Y327" s="65">
        <f t="shared" si="185"/>
        <v>0</v>
      </c>
      <c r="Z327" s="65">
        <f t="shared" si="185"/>
        <v>0</v>
      </c>
      <c r="AA327" s="65">
        <f t="shared" si="185"/>
        <v>0</v>
      </c>
      <c r="AB327" s="65">
        <f t="shared" si="185"/>
        <v>0</v>
      </c>
      <c r="AC327" s="65">
        <f t="shared" si="185"/>
        <v>0</v>
      </c>
      <c r="AD327" s="65">
        <f t="shared" si="185"/>
        <v>0</v>
      </c>
      <c r="AE327" s="65">
        <f t="shared" si="185"/>
        <v>0</v>
      </c>
      <c r="AF327" s="65">
        <f t="shared" si="185"/>
        <v>0</v>
      </c>
      <c r="AG327" s="65">
        <f t="shared" si="186"/>
        <v>0</v>
      </c>
      <c r="AH327" s="65">
        <f t="shared" si="186"/>
        <v>0</v>
      </c>
      <c r="AI327" s="65">
        <f t="shared" si="186"/>
        <v>0</v>
      </c>
      <c r="AJ327" s="65">
        <f t="shared" si="186"/>
        <v>0</v>
      </c>
      <c r="AK327" s="65">
        <f t="shared" si="186"/>
        <v>0</v>
      </c>
      <c r="AL327" s="65">
        <f t="shared" si="186"/>
        <v>0</v>
      </c>
      <c r="AM327" s="65">
        <f t="shared" si="186"/>
        <v>0</v>
      </c>
      <c r="AN327" s="65">
        <f t="shared" si="186"/>
        <v>0</v>
      </c>
      <c r="AO327" s="65">
        <f t="shared" si="186"/>
        <v>0</v>
      </c>
      <c r="AP327" s="65">
        <f t="shared" si="186"/>
        <v>0</v>
      </c>
      <c r="AQ327" s="65">
        <f t="shared" si="187"/>
        <v>0</v>
      </c>
      <c r="AR327" s="65">
        <f t="shared" si="187"/>
        <v>0</v>
      </c>
      <c r="AS327" s="65">
        <f t="shared" si="187"/>
        <v>0</v>
      </c>
      <c r="AT327" s="65">
        <f t="shared" si="187"/>
        <v>0</v>
      </c>
      <c r="AU327" s="65">
        <f t="shared" si="187"/>
        <v>0</v>
      </c>
      <c r="AV327" s="65">
        <f t="shared" si="187"/>
        <v>0</v>
      </c>
      <c r="AW327" s="65">
        <f t="shared" si="187"/>
        <v>0</v>
      </c>
      <c r="AX327" s="65">
        <f t="shared" si="187"/>
        <v>0</v>
      </c>
      <c r="AY327" s="65">
        <f t="shared" si="187"/>
        <v>0</v>
      </c>
      <c r="AZ327" s="65">
        <f t="shared" si="187"/>
        <v>0</v>
      </c>
      <c r="BA327" s="65">
        <f t="shared" si="188"/>
        <v>0</v>
      </c>
      <c r="BB327" s="65">
        <f t="shared" si="188"/>
        <v>0</v>
      </c>
      <c r="BC327" s="65">
        <f t="shared" si="188"/>
        <v>0</v>
      </c>
      <c r="BD327" s="65">
        <f t="shared" si="188"/>
        <v>0</v>
      </c>
      <c r="BE327" s="65">
        <f t="shared" si="188"/>
        <v>0</v>
      </c>
      <c r="BF327" s="65">
        <f t="shared" si="188"/>
        <v>0</v>
      </c>
      <c r="BG327" s="65">
        <f t="shared" si="188"/>
        <v>0</v>
      </c>
      <c r="BH327" s="65">
        <f t="shared" si="188"/>
        <v>0</v>
      </c>
      <c r="BI327" s="65">
        <f t="shared" si="188"/>
        <v>0</v>
      </c>
      <c r="BJ327" s="65">
        <f t="shared" si="188"/>
        <v>0</v>
      </c>
      <c r="BK327" s="65">
        <f t="shared" si="189"/>
        <v>0</v>
      </c>
      <c r="BL327" s="65">
        <f t="shared" si="189"/>
        <v>0</v>
      </c>
      <c r="BM327" s="65">
        <f t="shared" si="189"/>
        <v>0</v>
      </c>
      <c r="BN327" s="65">
        <f t="shared" si="189"/>
        <v>0</v>
      </c>
      <c r="BO327" s="65">
        <f t="shared" si="189"/>
        <v>0</v>
      </c>
      <c r="BP327" s="65">
        <f t="shared" si="189"/>
        <v>0</v>
      </c>
      <c r="BQ327" s="65">
        <f t="shared" si="189"/>
        <v>0</v>
      </c>
      <c r="BR327" s="65">
        <f t="shared" si="189"/>
        <v>0</v>
      </c>
      <c r="BS327" s="65">
        <f t="shared" si="189"/>
        <v>0</v>
      </c>
      <c r="BT327" s="65">
        <f t="shared" si="189"/>
        <v>0</v>
      </c>
      <c r="BU327" s="65">
        <f t="shared" si="190"/>
        <v>0</v>
      </c>
      <c r="BV327" s="65">
        <f t="shared" si="190"/>
        <v>0</v>
      </c>
      <c r="BW327" s="65">
        <f t="shared" si="190"/>
        <v>0</v>
      </c>
      <c r="BX327" s="65">
        <f t="shared" si="190"/>
        <v>0</v>
      </c>
      <c r="BY327" s="65">
        <f t="shared" si="190"/>
        <v>0</v>
      </c>
      <c r="BZ327" s="65">
        <f t="shared" si="190"/>
        <v>0</v>
      </c>
      <c r="CA327" s="65">
        <f t="shared" si="190"/>
        <v>0</v>
      </c>
      <c r="CB327" s="65">
        <f t="shared" si="190"/>
        <v>0</v>
      </c>
      <c r="CC327" s="65">
        <f t="shared" si="190"/>
        <v>0</v>
      </c>
      <c r="CD327" s="65">
        <f t="shared" si="190"/>
        <v>0</v>
      </c>
      <c r="CE327" s="65">
        <f t="shared" si="191"/>
        <v>0</v>
      </c>
      <c r="CF327" s="65">
        <f t="shared" si="191"/>
        <v>0</v>
      </c>
      <c r="CG327" s="65">
        <f t="shared" si="191"/>
        <v>0</v>
      </c>
      <c r="CH327" s="65">
        <f t="shared" si="191"/>
        <v>387237.14776437002</v>
      </c>
      <c r="CI327" s="65">
        <f t="shared" si="191"/>
        <v>403630.18169951998</v>
      </c>
      <c r="CJ327" s="65">
        <f t="shared" si="191"/>
        <v>418868.31877168996</v>
      </c>
      <c r="CK327" s="65">
        <f t="shared" si="191"/>
        <v>430476.97596735996</v>
      </c>
      <c r="CL327" s="65">
        <f t="shared" si="191"/>
        <v>423594.6926146801</v>
      </c>
      <c r="CM327" s="65">
        <f t="shared" si="191"/>
        <v>418184.3834091</v>
      </c>
      <c r="CN327" s="65">
        <f t="shared" si="191"/>
        <v>424909.95624839002</v>
      </c>
      <c r="CO327" s="65">
        <f t="shared" si="192"/>
        <v>426462.33245598001</v>
      </c>
      <c r="CP327" s="65">
        <f t="shared" si="192"/>
        <v>428236.71294887998</v>
      </c>
      <c r="CQ327" s="65">
        <f t="shared" si="192"/>
        <v>427990.07609639992</v>
      </c>
      <c r="CR327" s="65">
        <f t="shared" si="192"/>
        <v>460920.49322591996</v>
      </c>
      <c r="CS327" s="65">
        <f t="shared" si="192"/>
        <v>461701.38454437</v>
      </c>
      <c r="CT327" s="65">
        <f t="shared" si="192"/>
        <v>465146.41825704003</v>
      </c>
      <c r="CU327" s="65">
        <f t="shared" si="192"/>
        <v>465223.87125260005</v>
      </c>
      <c r="CV327" s="65">
        <f t="shared" si="192"/>
        <v>465342.82608421997</v>
      </c>
      <c r="CW327" s="65">
        <f t="shared" si="192"/>
        <v>465642.33532779006</v>
      </c>
      <c r="CX327" s="65">
        <f t="shared" si="192"/>
        <v>464481.62524204003</v>
      </c>
      <c r="CY327" s="65">
        <f t="shared" si="193"/>
        <v>463851.57350560004</v>
      </c>
      <c r="CZ327" s="65">
        <f t="shared" si="193"/>
        <v>483589.90798871999</v>
      </c>
      <c r="DA327" s="65">
        <f t="shared" si="193"/>
        <v>487323.69700595009</v>
      </c>
      <c r="DB327" s="65">
        <f t="shared" si="193"/>
        <v>491819.55683283007</v>
      </c>
      <c r="DC327" s="65">
        <f t="shared" si="193"/>
        <v>663520.9243338001</v>
      </c>
      <c r="DD327" s="65">
        <f t="shared" si="193"/>
        <v>685294.97671943996</v>
      </c>
      <c r="DE327" s="65">
        <f t="shared" si="193"/>
        <v>737709.98556104</v>
      </c>
      <c r="DF327" s="65">
        <f t="shared" si="193"/>
        <v>746678.07518908987</v>
      </c>
      <c r="DG327" s="65">
        <f t="shared" si="193"/>
        <v>755496.08710559993</v>
      </c>
      <c r="DH327" s="65">
        <f t="shared" si="193"/>
        <v>767255.56299000012</v>
      </c>
      <c r="DI327" s="65">
        <f t="shared" si="194"/>
        <v>781502.65206724999</v>
      </c>
      <c r="DJ327" s="65">
        <f t="shared" si="194"/>
        <v>789862.19698176009</v>
      </c>
      <c r="DK327" s="65">
        <f t="shared" si="194"/>
        <v>810931.14823435014</v>
      </c>
      <c r="DL327" s="65">
        <f t="shared" si="194"/>
        <v>820172.27974303986</v>
      </c>
      <c r="DM327" s="65">
        <f t="shared" si="194"/>
        <v>832564.59824214014</v>
      </c>
      <c r="DN327" s="65">
        <f t="shared" si="194"/>
        <v>846970.71310434001</v>
      </c>
      <c r="DO327" s="65">
        <f t="shared" si="194"/>
        <v>862771.81013280002</v>
      </c>
      <c r="DP327" s="65">
        <f t="shared" si="194"/>
        <v>878792.03471993993</v>
      </c>
      <c r="DQ327" s="65">
        <f t="shared" si="194"/>
        <v>1138881.2888838002</v>
      </c>
      <c r="DR327" s="65">
        <f t="shared" si="194"/>
        <v>1158279.2458139402</v>
      </c>
      <c r="DS327" s="65">
        <f t="shared" si="195"/>
        <v>1170929.1220867201</v>
      </c>
      <c r="DT327" s="65">
        <f t="shared" si="195"/>
        <v>1183837.4143021998</v>
      </c>
      <c r="DU327" s="65">
        <f t="shared" si="195"/>
        <v>1199684.9017384201</v>
      </c>
      <c r="DV327" s="65">
        <f t="shared" si="195"/>
        <v>1214579.6899902599</v>
      </c>
      <c r="DW327" s="65">
        <f t="shared" si="195"/>
        <v>1229507.15425228</v>
      </c>
      <c r="DX327" s="65">
        <f t="shared" si="195"/>
        <v>1241442.0403742001</v>
      </c>
      <c r="DY327" s="65">
        <f t="shared" si="195"/>
        <v>1256079.93476074</v>
      </c>
      <c r="DZ327" s="65">
        <f t="shared" si="195"/>
        <v>1278228.4781427002</v>
      </c>
      <c r="EA327" s="65">
        <f t="shared" si="195"/>
        <v>1291466.6092884</v>
      </c>
      <c r="EB327" s="65">
        <f t="shared" si="195"/>
        <v>1304329.9492728401</v>
      </c>
      <c r="EC327" s="65">
        <f t="shared" si="196"/>
        <v>1315846.62135342</v>
      </c>
      <c r="ED327" s="65">
        <f t="shared" si="196"/>
        <v>1328235.11342054</v>
      </c>
      <c r="EE327" s="65">
        <f t="shared" si="196"/>
        <v>1616654.7676303203</v>
      </c>
      <c r="EF327" s="65">
        <f t="shared" si="196"/>
        <v>1995066.8084284801</v>
      </c>
      <c r="EG327" s="65">
        <f t="shared" si="196"/>
        <v>2071581.06309528</v>
      </c>
      <c r="EH327" s="65">
        <f t="shared" si="196"/>
        <v>2088134.2861079201</v>
      </c>
      <c r="EI327" s="65">
        <f t="shared" si="196"/>
        <v>2099566.13508859</v>
      </c>
      <c r="EJ327" s="65">
        <f t="shared" si="196"/>
        <v>2104990.6085857498</v>
      </c>
      <c r="EK327" s="65">
        <f t="shared" si="196"/>
        <v>2112288.3993343599</v>
      </c>
      <c r="EL327" s="65">
        <f t="shared" si="196"/>
        <v>2135636.97338964</v>
      </c>
      <c r="EM327" s="65">
        <f t="shared" si="197"/>
        <v>2147650.94889603</v>
      </c>
      <c r="EN327" s="65">
        <f t="shared" si="197"/>
        <v>2155116.4120874098</v>
      </c>
      <c r="EO327" s="65">
        <f t="shared" si="197"/>
        <v>2167216.7893521101</v>
      </c>
      <c r="EP327" s="65">
        <f t="shared" si="197"/>
        <v>2174556.3161871</v>
      </c>
      <c r="EQ327" s="65">
        <f t="shared" si="197"/>
        <v>2180740.0369737498</v>
      </c>
      <c r="ER327" s="65">
        <f t="shared" si="197"/>
        <v>2192812.50563232</v>
      </c>
      <c r="ES327" s="65">
        <f t="shared" si="197"/>
        <v>2201572.6758771897</v>
      </c>
      <c r="ET327" s="65">
        <f t="shared" si="197"/>
        <v>2211057.1393681504</v>
      </c>
      <c r="EU327" s="65">
        <f t="shared" si="197"/>
        <v>2052564.12563265</v>
      </c>
      <c r="EV327" s="65">
        <f t="shared" si="197"/>
        <v>2037927.6088494</v>
      </c>
      <c r="EW327" s="65">
        <f t="shared" si="198"/>
        <v>2033005.2274374401</v>
      </c>
      <c r="EX327" s="65">
        <f t="shared" si="198"/>
        <v>2033025.5224699199</v>
      </c>
      <c r="EY327" s="65">
        <f t="shared" si="198"/>
        <v>2030996.5946083497</v>
      </c>
      <c r="EZ327" s="65">
        <f t="shared" si="198"/>
        <v>2125684.1404764</v>
      </c>
      <c r="FA327" s="65">
        <f t="shared" si="198"/>
        <v>2344445.71609976</v>
      </c>
      <c r="FB327" s="65">
        <f t="shared" si="198"/>
        <v>2341662.2179152598</v>
      </c>
      <c r="FC327" s="65">
        <f t="shared" si="198"/>
        <v>2343856.4579306496</v>
      </c>
      <c r="FD327" s="65">
        <f t="shared" si="198"/>
        <v>2331014.0489387698</v>
      </c>
      <c r="FE327" s="65">
        <f t="shared" si="198"/>
        <v>2319533.3180157598</v>
      </c>
      <c r="FF327" s="65">
        <f t="shared" si="198"/>
        <v>2339212.1843289603</v>
      </c>
      <c r="FG327" s="65">
        <f t="shared" si="199"/>
        <v>2358093.1583861401</v>
      </c>
      <c r="FH327" s="65">
        <f t="shared" si="199"/>
        <v>2494671.8792352499</v>
      </c>
      <c r="FI327" s="65">
        <f t="shared" si="199"/>
        <v>2531050.7385415696</v>
      </c>
      <c r="FJ327" s="65">
        <f t="shared" si="199"/>
        <v>2473664.1425755997</v>
      </c>
      <c r="FK327" s="65">
        <f t="shared" si="199"/>
        <v>2511040.6243075998</v>
      </c>
      <c r="FL327" s="65">
        <f t="shared" si="199"/>
        <v>2549598.5724257398</v>
      </c>
      <c r="FM327" s="65">
        <f t="shared" si="199"/>
        <v>2562132.12002888</v>
      </c>
      <c r="FN327" s="65">
        <f t="shared" si="199"/>
        <v>2569475.9875466502</v>
      </c>
      <c r="FO327" s="65">
        <f t="shared" si="199"/>
        <v>2574282.7727927202</v>
      </c>
      <c r="FP327" s="65">
        <f t="shared" si="199"/>
        <v>2578157.20814595</v>
      </c>
      <c r="FQ327" s="65">
        <f t="shared" si="200"/>
        <v>2619934.3370324401</v>
      </c>
      <c r="FR327" s="65">
        <f t="shared" si="200"/>
        <v>2624054.7132447003</v>
      </c>
      <c r="FS327" s="65">
        <f t="shared" si="200"/>
        <v>2628902.9647114803</v>
      </c>
      <c r="FT327" s="65">
        <f t="shared" si="200"/>
        <v>2645170.6111576799</v>
      </c>
      <c r="FU327" s="65">
        <f t="shared" si="200"/>
        <v>2651084.6156120999</v>
      </c>
      <c r="FV327" s="65">
        <f t="shared" si="200"/>
        <v>2675873.8114634803</v>
      </c>
      <c r="FW327" s="65">
        <f t="shared" si="200"/>
        <v>2678848.8448840003</v>
      </c>
      <c r="FX327" s="65">
        <f t="shared" si="200"/>
        <v>2690607.8307455997</v>
      </c>
      <c r="FY327" s="65">
        <f t="shared" si="200"/>
        <v>2681718.7468511602</v>
      </c>
      <c r="FZ327" s="65">
        <f t="shared" si="200"/>
        <v>2688870.5197839499</v>
      </c>
      <c r="GA327" s="65">
        <f t="shared" si="200"/>
        <v>2694541.4937696005</v>
      </c>
      <c r="GB327" s="65"/>
    </row>
    <row r="328" spans="2:185" x14ac:dyDescent="0.2">
      <c r="B328" t="s">
        <v>107</v>
      </c>
      <c r="C328" s="65">
        <f t="shared" si="183"/>
        <v>0</v>
      </c>
      <c r="D328" s="65">
        <f t="shared" si="183"/>
        <v>0</v>
      </c>
      <c r="E328" s="65">
        <f t="shared" si="183"/>
        <v>0</v>
      </c>
      <c r="F328" s="65">
        <f t="shared" si="183"/>
        <v>0</v>
      </c>
      <c r="G328" s="65">
        <f t="shared" si="183"/>
        <v>0</v>
      </c>
      <c r="H328" s="65">
        <f t="shared" si="183"/>
        <v>0</v>
      </c>
      <c r="I328" s="65">
        <f t="shared" si="183"/>
        <v>0</v>
      </c>
      <c r="J328" s="65">
        <f t="shared" si="183"/>
        <v>0</v>
      </c>
      <c r="K328" s="65">
        <f t="shared" si="183"/>
        <v>0</v>
      </c>
      <c r="L328" s="65">
        <f t="shared" si="183"/>
        <v>0</v>
      </c>
      <c r="M328" s="65">
        <f t="shared" si="184"/>
        <v>0</v>
      </c>
      <c r="N328" s="65">
        <f t="shared" si="184"/>
        <v>0</v>
      </c>
      <c r="O328" s="65">
        <f t="shared" si="184"/>
        <v>0</v>
      </c>
      <c r="P328" s="65">
        <f t="shared" si="184"/>
        <v>0</v>
      </c>
      <c r="Q328" s="65">
        <f t="shared" si="184"/>
        <v>0</v>
      </c>
      <c r="R328" s="65">
        <f t="shared" si="184"/>
        <v>0</v>
      </c>
      <c r="S328" s="65">
        <f t="shared" si="184"/>
        <v>0</v>
      </c>
      <c r="T328" s="65">
        <f t="shared" si="184"/>
        <v>0</v>
      </c>
      <c r="U328" s="65">
        <f t="shared" si="184"/>
        <v>0</v>
      </c>
      <c r="V328" s="65">
        <f t="shared" si="184"/>
        <v>0</v>
      </c>
      <c r="W328" s="65">
        <f t="shared" si="185"/>
        <v>0</v>
      </c>
      <c r="X328" s="65">
        <f t="shared" si="185"/>
        <v>0</v>
      </c>
      <c r="Y328" s="65">
        <f t="shared" si="185"/>
        <v>0</v>
      </c>
      <c r="Z328" s="65">
        <f t="shared" si="185"/>
        <v>0</v>
      </c>
      <c r="AA328" s="65">
        <f t="shared" si="185"/>
        <v>0</v>
      </c>
      <c r="AB328" s="65">
        <f t="shared" si="185"/>
        <v>0</v>
      </c>
      <c r="AC328" s="65">
        <f t="shared" si="185"/>
        <v>0</v>
      </c>
      <c r="AD328" s="65">
        <f t="shared" si="185"/>
        <v>0</v>
      </c>
      <c r="AE328" s="65">
        <f t="shared" si="185"/>
        <v>0</v>
      </c>
      <c r="AF328" s="65">
        <f t="shared" si="185"/>
        <v>0</v>
      </c>
      <c r="AG328" s="65">
        <f t="shared" si="186"/>
        <v>0</v>
      </c>
      <c r="AH328" s="65">
        <f t="shared" si="186"/>
        <v>0</v>
      </c>
      <c r="AI328" s="65">
        <f t="shared" si="186"/>
        <v>0</v>
      </c>
      <c r="AJ328" s="65">
        <f t="shared" si="186"/>
        <v>0</v>
      </c>
      <c r="AK328" s="65">
        <f t="shared" si="186"/>
        <v>0</v>
      </c>
      <c r="AL328" s="65">
        <f t="shared" si="186"/>
        <v>0</v>
      </c>
      <c r="AM328" s="65">
        <f t="shared" si="186"/>
        <v>0</v>
      </c>
      <c r="AN328" s="65">
        <f t="shared" si="186"/>
        <v>0</v>
      </c>
      <c r="AO328" s="65">
        <f t="shared" si="186"/>
        <v>0</v>
      </c>
      <c r="AP328" s="65">
        <f t="shared" si="186"/>
        <v>0</v>
      </c>
      <c r="AQ328" s="65">
        <f t="shared" si="187"/>
        <v>0</v>
      </c>
      <c r="AR328" s="65">
        <f t="shared" si="187"/>
        <v>0</v>
      </c>
      <c r="AS328" s="65">
        <f t="shared" si="187"/>
        <v>0</v>
      </c>
      <c r="AT328" s="65">
        <f t="shared" si="187"/>
        <v>0</v>
      </c>
      <c r="AU328" s="65">
        <f t="shared" si="187"/>
        <v>0</v>
      </c>
      <c r="AV328" s="65">
        <f t="shared" si="187"/>
        <v>0</v>
      </c>
      <c r="AW328" s="65">
        <f t="shared" si="187"/>
        <v>0</v>
      </c>
      <c r="AX328" s="65">
        <f t="shared" si="187"/>
        <v>0</v>
      </c>
      <c r="AY328" s="65">
        <f t="shared" si="187"/>
        <v>0</v>
      </c>
      <c r="AZ328" s="65">
        <f t="shared" si="187"/>
        <v>0</v>
      </c>
      <c r="BA328" s="65">
        <f t="shared" si="188"/>
        <v>0</v>
      </c>
      <c r="BB328" s="65">
        <f t="shared" si="188"/>
        <v>0</v>
      </c>
      <c r="BC328" s="65">
        <f t="shared" si="188"/>
        <v>0</v>
      </c>
      <c r="BD328" s="65">
        <f t="shared" si="188"/>
        <v>0</v>
      </c>
      <c r="BE328" s="65">
        <f t="shared" si="188"/>
        <v>0</v>
      </c>
      <c r="BF328" s="65">
        <f t="shared" si="188"/>
        <v>0</v>
      </c>
      <c r="BG328" s="65">
        <f t="shared" si="188"/>
        <v>0</v>
      </c>
      <c r="BH328" s="65">
        <f t="shared" si="188"/>
        <v>0</v>
      </c>
      <c r="BI328" s="65">
        <f t="shared" si="188"/>
        <v>0</v>
      </c>
      <c r="BJ328" s="65">
        <f t="shared" si="188"/>
        <v>0</v>
      </c>
      <c r="BK328" s="65">
        <f t="shared" si="189"/>
        <v>0</v>
      </c>
      <c r="BL328" s="65">
        <f t="shared" si="189"/>
        <v>0</v>
      </c>
      <c r="BM328" s="65">
        <f t="shared" si="189"/>
        <v>0</v>
      </c>
      <c r="BN328" s="65">
        <f t="shared" si="189"/>
        <v>0</v>
      </c>
      <c r="BO328" s="65">
        <f t="shared" si="189"/>
        <v>0</v>
      </c>
      <c r="BP328" s="65">
        <f t="shared" si="189"/>
        <v>0</v>
      </c>
      <c r="BQ328" s="65">
        <f t="shared" si="189"/>
        <v>0</v>
      </c>
      <c r="BR328" s="65">
        <f t="shared" si="189"/>
        <v>0</v>
      </c>
      <c r="BS328" s="65">
        <f t="shared" si="189"/>
        <v>0</v>
      </c>
      <c r="BT328" s="65">
        <f t="shared" si="189"/>
        <v>0</v>
      </c>
      <c r="BU328" s="65">
        <f t="shared" si="190"/>
        <v>0</v>
      </c>
      <c r="BV328" s="65">
        <f t="shared" si="190"/>
        <v>0</v>
      </c>
      <c r="BW328" s="65">
        <f t="shared" si="190"/>
        <v>0</v>
      </c>
      <c r="BX328" s="65">
        <f t="shared" si="190"/>
        <v>0</v>
      </c>
      <c r="BY328" s="65">
        <f t="shared" si="190"/>
        <v>0</v>
      </c>
      <c r="BZ328" s="65">
        <f t="shared" si="190"/>
        <v>0</v>
      </c>
      <c r="CA328" s="65">
        <f t="shared" si="190"/>
        <v>0</v>
      </c>
      <c r="CB328" s="65">
        <f t="shared" si="190"/>
        <v>0</v>
      </c>
      <c r="CC328" s="65">
        <f t="shared" si="190"/>
        <v>0</v>
      </c>
      <c r="CD328" s="65">
        <f t="shared" si="190"/>
        <v>0</v>
      </c>
      <c r="CE328" s="65">
        <f t="shared" si="191"/>
        <v>0</v>
      </c>
      <c r="CF328" s="65">
        <f t="shared" si="191"/>
        <v>0</v>
      </c>
      <c r="CG328" s="65">
        <f t="shared" si="191"/>
        <v>0</v>
      </c>
      <c r="CH328" s="65">
        <f t="shared" si="191"/>
        <v>31415.640839100004</v>
      </c>
      <c r="CI328" s="65">
        <f t="shared" si="191"/>
        <v>31335.971223359997</v>
      </c>
      <c r="CJ328" s="65">
        <f t="shared" si="191"/>
        <v>32564.18627315</v>
      </c>
      <c r="CK328" s="65">
        <f t="shared" si="191"/>
        <v>31644.085619849997</v>
      </c>
      <c r="CL328" s="65">
        <f t="shared" si="191"/>
        <v>30984.955641970002</v>
      </c>
      <c r="CM328" s="65">
        <f t="shared" si="191"/>
        <v>30407.84967168</v>
      </c>
      <c r="CN328" s="65">
        <f t="shared" si="191"/>
        <v>30290.92925841</v>
      </c>
      <c r="CO328" s="65">
        <f t="shared" si="192"/>
        <v>30228.92493152</v>
      </c>
      <c r="CP328" s="65">
        <f t="shared" si="192"/>
        <v>30132.3900153</v>
      </c>
      <c r="CQ328" s="65">
        <f t="shared" si="192"/>
        <v>30103.255932200002</v>
      </c>
      <c r="CR328" s="65">
        <f t="shared" si="192"/>
        <v>62900.066802190006</v>
      </c>
      <c r="CS328" s="65">
        <f t="shared" si="192"/>
        <v>62111.410615259992</v>
      </c>
      <c r="CT328" s="65">
        <f t="shared" si="192"/>
        <v>61453.257559059995</v>
      </c>
      <c r="CU328" s="65">
        <f t="shared" si="192"/>
        <v>60524.876133119993</v>
      </c>
      <c r="CV328" s="65">
        <f t="shared" si="192"/>
        <v>59605.758094799996</v>
      </c>
      <c r="CW328" s="65">
        <f t="shared" si="192"/>
        <v>58679.936295150008</v>
      </c>
      <c r="CX328" s="65">
        <f t="shared" si="192"/>
        <v>57532.195805069998</v>
      </c>
      <c r="CY328" s="65">
        <f t="shared" si="193"/>
        <v>55703.063343059999</v>
      </c>
      <c r="CZ328" s="65">
        <f t="shared" si="193"/>
        <v>54713.977144479992</v>
      </c>
      <c r="DA328" s="65">
        <f t="shared" si="193"/>
        <v>53873.211711480006</v>
      </c>
      <c r="DB328" s="65">
        <f t="shared" si="193"/>
        <v>53172.478493920004</v>
      </c>
      <c r="DC328" s="65">
        <f t="shared" si="193"/>
        <v>52467.264487319997</v>
      </c>
      <c r="DD328" s="65">
        <f t="shared" si="193"/>
        <v>51702.332426190005</v>
      </c>
      <c r="DE328" s="65">
        <f t="shared" si="193"/>
        <v>51033.759580739999</v>
      </c>
      <c r="DF328" s="65">
        <f t="shared" si="193"/>
        <v>50427.200843359999</v>
      </c>
      <c r="DG328" s="65">
        <f t="shared" si="193"/>
        <v>49694.241361699998</v>
      </c>
      <c r="DH328" s="65">
        <f t="shared" si="193"/>
        <v>49050.942534720001</v>
      </c>
      <c r="DI328" s="65">
        <f t="shared" si="194"/>
        <v>48463.023984459993</v>
      </c>
      <c r="DJ328" s="65">
        <f t="shared" si="194"/>
        <v>47820.552360330003</v>
      </c>
      <c r="DK328" s="65">
        <f t="shared" si="194"/>
        <v>49175.743613759994</v>
      </c>
      <c r="DL328" s="65">
        <f t="shared" si="194"/>
        <v>50282.953452270005</v>
      </c>
      <c r="DM328" s="65">
        <f t="shared" si="194"/>
        <v>51249.327220959996</v>
      </c>
      <c r="DN328" s="65">
        <f t="shared" si="194"/>
        <v>52276.269719039999</v>
      </c>
      <c r="DO328" s="65">
        <f t="shared" si="194"/>
        <v>53434.6494255</v>
      </c>
      <c r="DP328" s="65">
        <f t="shared" si="194"/>
        <v>53929.288486919999</v>
      </c>
      <c r="DQ328" s="65">
        <f t="shared" si="194"/>
        <v>54422.092322820004</v>
      </c>
      <c r="DR328" s="65">
        <f t="shared" si="194"/>
        <v>54326.751408000004</v>
      </c>
      <c r="DS328" s="65">
        <f t="shared" si="195"/>
        <v>54093.184518379996</v>
      </c>
      <c r="DT328" s="65">
        <f t="shared" si="195"/>
        <v>53781.650668800001</v>
      </c>
      <c r="DU328" s="65">
        <f t="shared" si="195"/>
        <v>53429.986871030007</v>
      </c>
      <c r="DV328" s="65">
        <f t="shared" si="195"/>
        <v>54593.804180489999</v>
      </c>
      <c r="DW328" s="65">
        <f t="shared" si="195"/>
        <v>124487.24687379001</v>
      </c>
      <c r="DX328" s="65">
        <f t="shared" si="195"/>
        <v>125929.02105074002</v>
      </c>
      <c r="DY328" s="65">
        <f t="shared" si="195"/>
        <v>128109.09056544</v>
      </c>
      <c r="DZ328" s="65">
        <f t="shared" si="195"/>
        <v>130196.43205484001</v>
      </c>
      <c r="EA328" s="65">
        <f t="shared" si="195"/>
        <v>133583.0628825</v>
      </c>
      <c r="EB328" s="65">
        <f t="shared" si="195"/>
        <v>135331.40030995</v>
      </c>
      <c r="EC328" s="65">
        <f t="shared" si="196"/>
        <v>138753.77997147999</v>
      </c>
      <c r="ED328" s="65">
        <f t="shared" si="196"/>
        <v>140318.90432835001</v>
      </c>
      <c r="EE328" s="65">
        <f t="shared" si="196"/>
        <v>142135.03942539002</v>
      </c>
      <c r="EF328" s="65">
        <f t="shared" si="196"/>
        <v>143602.16394419997</v>
      </c>
      <c r="EG328" s="65">
        <f t="shared" si="196"/>
        <v>145100.22791064001</v>
      </c>
      <c r="EH328" s="65">
        <f t="shared" si="196"/>
        <v>1800387.6718702798</v>
      </c>
      <c r="EI328" s="65">
        <f t="shared" si="196"/>
        <v>1828650.3874093199</v>
      </c>
      <c r="EJ328" s="65">
        <f t="shared" si="196"/>
        <v>1855257.5319097401</v>
      </c>
      <c r="EK328" s="65">
        <f t="shared" si="196"/>
        <v>1882212.49215274</v>
      </c>
      <c r="EL328" s="65">
        <f t="shared" si="196"/>
        <v>1909972.83172128</v>
      </c>
      <c r="EM328" s="65">
        <f t="shared" si="197"/>
        <v>1936435.7528824797</v>
      </c>
      <c r="EN328" s="65">
        <f t="shared" si="197"/>
        <v>1964254.1791802398</v>
      </c>
      <c r="EO328" s="65">
        <f t="shared" si="197"/>
        <v>1991729.866872</v>
      </c>
      <c r="EP328" s="65">
        <f t="shared" si="197"/>
        <v>2017997.73069312</v>
      </c>
      <c r="EQ328" s="65">
        <f t="shared" si="197"/>
        <v>2048318.03946423</v>
      </c>
      <c r="ER328" s="65">
        <f t="shared" si="197"/>
        <v>2078585.6947522198</v>
      </c>
      <c r="ES328" s="65">
        <f t="shared" si="197"/>
        <v>2111422.9878725</v>
      </c>
      <c r="ET328" s="65">
        <f t="shared" si="197"/>
        <v>2139949.1661859001</v>
      </c>
      <c r="EU328" s="65">
        <f t="shared" si="197"/>
        <v>2166127.4384733303</v>
      </c>
      <c r="EV328" s="65">
        <f t="shared" si="197"/>
        <v>1493300.9922310298</v>
      </c>
      <c r="EW328" s="65">
        <f t="shared" si="198"/>
        <v>1508378.8314615998</v>
      </c>
      <c r="EX328" s="65">
        <f t="shared" si="198"/>
        <v>1526423.9370314898</v>
      </c>
      <c r="EY328" s="65">
        <f t="shared" si="198"/>
        <v>1281553.0300471499</v>
      </c>
      <c r="EZ328" s="65">
        <f t="shared" si="198"/>
        <v>1297526.02698628</v>
      </c>
      <c r="FA328" s="65">
        <f t="shared" si="198"/>
        <v>1335426.7210063199</v>
      </c>
      <c r="FB328" s="65">
        <f t="shared" si="198"/>
        <v>1344636.4528026402</v>
      </c>
      <c r="FC328" s="65">
        <f t="shared" si="198"/>
        <v>1510322.3776175999</v>
      </c>
      <c r="FD328" s="65">
        <f t="shared" si="198"/>
        <v>1519660.8242173002</v>
      </c>
      <c r="FE328" s="65">
        <f t="shared" si="198"/>
        <v>1530219.2447819</v>
      </c>
      <c r="FF328" s="65">
        <f t="shared" si="198"/>
        <v>1541294.0517488399</v>
      </c>
      <c r="FG328" s="65">
        <f t="shared" si="199"/>
        <v>1551650.6932916404</v>
      </c>
      <c r="FH328" s="65">
        <f t="shared" si="199"/>
        <v>1577054.8413403798</v>
      </c>
      <c r="FI328" s="65">
        <f t="shared" si="199"/>
        <v>1599539.6163411501</v>
      </c>
      <c r="FJ328" s="65">
        <f t="shared" si="199"/>
        <v>1621872.91912061</v>
      </c>
      <c r="FK328" s="65">
        <f t="shared" si="199"/>
        <v>1643524.1448466801</v>
      </c>
      <c r="FL328" s="65">
        <f t="shared" si="199"/>
        <v>1717053.4037202799</v>
      </c>
      <c r="FM328" s="65">
        <f t="shared" si="199"/>
        <v>1731106.6239929998</v>
      </c>
      <c r="FN328" s="65">
        <f t="shared" si="199"/>
        <v>1744632.59995126</v>
      </c>
      <c r="FO328" s="65">
        <f t="shared" si="199"/>
        <v>1757926.80725508</v>
      </c>
      <c r="FP328" s="65">
        <f t="shared" si="199"/>
        <v>1770933.8630834699</v>
      </c>
      <c r="FQ328" s="65">
        <f t="shared" si="200"/>
        <v>1784695.7955729598</v>
      </c>
      <c r="FR328" s="65">
        <f t="shared" si="200"/>
        <v>1798148.2449312198</v>
      </c>
      <c r="FS328" s="65">
        <f t="shared" si="200"/>
        <v>1811216.8462444202</v>
      </c>
      <c r="FT328" s="65">
        <f t="shared" si="200"/>
        <v>1824554.5369528702</v>
      </c>
      <c r="FU328" s="65">
        <f t="shared" si="200"/>
        <v>1836442.01355274</v>
      </c>
      <c r="FV328" s="65">
        <f t="shared" si="200"/>
        <v>1848300.5318020103</v>
      </c>
      <c r="FW328" s="65">
        <f t="shared" si="200"/>
        <v>1859052.8569314301</v>
      </c>
      <c r="FX328" s="65">
        <f t="shared" si="200"/>
        <v>1872355.9251457797</v>
      </c>
      <c r="FY328" s="65">
        <f t="shared" si="200"/>
        <v>1887894.0222937497</v>
      </c>
      <c r="FZ328" s="65">
        <f t="shared" si="200"/>
        <v>1869898.8904450799</v>
      </c>
      <c r="GA328" s="65">
        <f t="shared" si="200"/>
        <v>2082925.10476134</v>
      </c>
      <c r="GB328" s="65"/>
    </row>
    <row r="329" spans="2:185" x14ac:dyDescent="0.2">
      <c r="B329" t="s">
        <v>62</v>
      </c>
      <c r="C329" s="65">
        <f>SUM(C300:C328)</f>
        <v>154825269.82220826</v>
      </c>
      <c r="D329" s="65">
        <f t="shared" ref="D329:BO329" si="201">SUM(D300:D328)</f>
        <v>147703251.36448428</v>
      </c>
      <c r="E329" s="65">
        <f t="shared" si="201"/>
        <v>147573020.65812495</v>
      </c>
      <c r="F329" s="65">
        <f t="shared" si="201"/>
        <v>147496355.06838855</v>
      </c>
      <c r="G329" s="65">
        <f t="shared" si="201"/>
        <v>148288420.66188446</v>
      </c>
      <c r="H329" s="65">
        <f t="shared" si="201"/>
        <v>153992936.97098553</v>
      </c>
      <c r="I329" s="65">
        <f t="shared" si="201"/>
        <v>154753695.45580211</v>
      </c>
      <c r="J329" s="65">
        <f t="shared" si="201"/>
        <v>154130139.54374069</v>
      </c>
      <c r="K329" s="65">
        <f t="shared" si="201"/>
        <v>193302111.72176254</v>
      </c>
      <c r="L329" s="65">
        <f t="shared" si="201"/>
        <v>189036969.90431365</v>
      </c>
      <c r="M329" s="65">
        <f t="shared" si="201"/>
        <v>185587172.96022108</v>
      </c>
      <c r="N329" s="65">
        <f t="shared" si="201"/>
        <v>199382515.76027435</v>
      </c>
      <c r="O329" s="65">
        <f t="shared" si="201"/>
        <v>199798042.15967074</v>
      </c>
      <c r="P329" s="65">
        <f t="shared" si="201"/>
        <v>199121867.77074948</v>
      </c>
      <c r="Q329" s="65">
        <f t="shared" si="201"/>
        <v>170705541.00238183</v>
      </c>
      <c r="R329" s="65">
        <f t="shared" si="201"/>
        <v>189078738.13371021</v>
      </c>
      <c r="S329" s="65">
        <f t="shared" si="201"/>
        <v>199441860.43107432</v>
      </c>
      <c r="T329" s="65">
        <f t="shared" si="201"/>
        <v>198462145.15221903</v>
      </c>
      <c r="U329" s="65">
        <f t="shared" si="201"/>
        <v>188454090.73702842</v>
      </c>
      <c r="V329" s="65">
        <f t="shared" si="201"/>
        <v>178458197.44766811</v>
      </c>
      <c r="W329" s="65">
        <f t="shared" si="201"/>
        <v>193463351.36316979</v>
      </c>
      <c r="X329" s="65">
        <f t="shared" si="201"/>
        <v>160562877.04755044</v>
      </c>
      <c r="Y329" s="65">
        <f t="shared" si="201"/>
        <v>145057000.79059058</v>
      </c>
      <c r="Z329" s="65">
        <f t="shared" si="201"/>
        <v>146037223.51444376</v>
      </c>
      <c r="AA329" s="65">
        <f t="shared" si="201"/>
        <v>139299173.3812291</v>
      </c>
      <c r="AB329" s="65">
        <f t="shared" si="201"/>
        <v>131133487.83106971</v>
      </c>
      <c r="AC329" s="65">
        <f t="shared" si="201"/>
        <v>133740243.87512584</v>
      </c>
      <c r="AD329" s="65">
        <f t="shared" si="201"/>
        <v>134735719.64382011</v>
      </c>
      <c r="AE329" s="65">
        <f t="shared" si="201"/>
        <v>133722816.24693921</v>
      </c>
      <c r="AF329" s="65">
        <f t="shared" si="201"/>
        <v>149170815.24652165</v>
      </c>
      <c r="AG329" s="65">
        <f t="shared" si="201"/>
        <v>154763282.4212302</v>
      </c>
      <c r="AH329" s="65">
        <f t="shared" si="201"/>
        <v>168092199.08649144</v>
      </c>
      <c r="AI329" s="65">
        <f t="shared" si="201"/>
        <v>169661998.12686518</v>
      </c>
      <c r="AJ329" s="65">
        <f t="shared" si="201"/>
        <v>173246864.74795845</v>
      </c>
      <c r="AK329" s="65">
        <f t="shared" si="201"/>
        <v>161731496.68433815</v>
      </c>
      <c r="AL329" s="65">
        <f t="shared" si="201"/>
        <v>157229887.60698399</v>
      </c>
      <c r="AM329" s="65">
        <f t="shared" si="201"/>
        <v>157902755.8678526</v>
      </c>
      <c r="AN329" s="65">
        <f t="shared" si="201"/>
        <v>157646567.78006077</v>
      </c>
      <c r="AO329" s="65">
        <f t="shared" si="201"/>
        <v>157912505.14367419</v>
      </c>
      <c r="AP329" s="65">
        <f t="shared" si="201"/>
        <v>137599326.44896993</v>
      </c>
      <c r="AQ329" s="65">
        <f t="shared" si="201"/>
        <v>139148087.49630213</v>
      </c>
      <c r="AR329" s="65">
        <f t="shared" si="201"/>
        <v>140666409.18530095</v>
      </c>
      <c r="AS329" s="65">
        <f t="shared" si="201"/>
        <v>141085979.88354078</v>
      </c>
      <c r="AT329" s="65">
        <f t="shared" si="201"/>
        <v>143318745.11973596</v>
      </c>
      <c r="AU329" s="65">
        <f t="shared" si="201"/>
        <v>143786317.64720371</v>
      </c>
      <c r="AV329" s="65">
        <f t="shared" si="201"/>
        <v>144585014.38395414</v>
      </c>
      <c r="AW329" s="65">
        <f t="shared" si="201"/>
        <v>143818442.64908424</v>
      </c>
      <c r="AX329" s="65">
        <f t="shared" si="201"/>
        <v>146035757.5765605</v>
      </c>
      <c r="AY329" s="65">
        <f t="shared" si="201"/>
        <v>152366329.5482955</v>
      </c>
      <c r="AZ329" s="65">
        <f t="shared" si="201"/>
        <v>166171767.66227743</v>
      </c>
      <c r="BA329" s="65">
        <f t="shared" si="201"/>
        <v>152753094.44099268</v>
      </c>
      <c r="BB329" s="65">
        <f t="shared" si="201"/>
        <v>153566975.9776831</v>
      </c>
      <c r="BC329" s="65">
        <f t="shared" si="201"/>
        <v>166965383.29574054</v>
      </c>
      <c r="BD329" s="65">
        <f t="shared" si="201"/>
        <v>167259388.70615205</v>
      </c>
      <c r="BE329" s="65">
        <f t="shared" si="201"/>
        <v>169296680.84149873</v>
      </c>
      <c r="BF329" s="65">
        <f t="shared" si="201"/>
        <v>170977720.19094425</v>
      </c>
      <c r="BG329" s="65">
        <f t="shared" si="201"/>
        <v>171127584.96777654</v>
      </c>
      <c r="BH329" s="65">
        <f t="shared" si="201"/>
        <v>171495504.07012624</v>
      </c>
      <c r="BI329" s="65">
        <f t="shared" si="201"/>
        <v>171944167.00142348</v>
      </c>
      <c r="BJ329" s="65">
        <f t="shared" si="201"/>
        <v>156551173.0900349</v>
      </c>
      <c r="BK329" s="65">
        <f t="shared" si="201"/>
        <v>152910206.08656392</v>
      </c>
      <c r="BL329" s="65">
        <f t="shared" si="201"/>
        <v>153437777.83546865</v>
      </c>
      <c r="BM329" s="65">
        <f t="shared" si="201"/>
        <v>154030181.31005093</v>
      </c>
      <c r="BN329" s="65">
        <f t="shared" si="201"/>
        <v>143440467.0778597</v>
      </c>
      <c r="BO329" s="65">
        <f t="shared" si="201"/>
        <v>156330962.67174</v>
      </c>
      <c r="BP329" s="65">
        <f t="shared" ref="BP329:EA329" si="202">SUM(BP300:BP328)</f>
        <v>157538971.03070652</v>
      </c>
      <c r="BQ329" s="65">
        <f t="shared" si="202"/>
        <v>157487725.88710728</v>
      </c>
      <c r="BR329" s="65">
        <f t="shared" si="202"/>
        <v>156738459.66617885</v>
      </c>
      <c r="BS329" s="65">
        <f t="shared" si="202"/>
        <v>128859003.98847321</v>
      </c>
      <c r="BT329" s="65">
        <f t="shared" si="202"/>
        <v>138108693.299043</v>
      </c>
      <c r="BU329" s="65">
        <f t="shared" si="202"/>
        <v>160865673.75234318</v>
      </c>
      <c r="BV329" s="65">
        <f t="shared" si="202"/>
        <v>160066725.48760489</v>
      </c>
      <c r="BW329" s="65">
        <f t="shared" si="202"/>
        <v>157882225.22882465</v>
      </c>
      <c r="BX329" s="65">
        <f t="shared" si="202"/>
        <v>157014420.71175534</v>
      </c>
      <c r="BY329" s="65">
        <f t="shared" si="202"/>
        <v>157779204.34258199</v>
      </c>
      <c r="BZ329" s="65">
        <f t="shared" si="202"/>
        <v>147439833.79001057</v>
      </c>
      <c r="CA329" s="65">
        <f t="shared" si="202"/>
        <v>147423414.85637894</v>
      </c>
      <c r="CB329" s="65">
        <f t="shared" si="202"/>
        <v>155221439.16557461</v>
      </c>
      <c r="CC329" s="65">
        <f t="shared" si="202"/>
        <v>161235414.08236808</v>
      </c>
      <c r="CD329" s="65">
        <f t="shared" si="202"/>
        <v>160633117.59638768</v>
      </c>
      <c r="CE329" s="65">
        <f t="shared" si="202"/>
        <v>160260207.04535252</v>
      </c>
      <c r="CF329" s="65">
        <f t="shared" si="202"/>
        <v>160635711.01279798</v>
      </c>
      <c r="CG329" s="65">
        <f t="shared" si="202"/>
        <v>160896564.03429106</v>
      </c>
      <c r="CH329" s="65">
        <f t="shared" si="202"/>
        <v>161058710.26645166</v>
      </c>
      <c r="CI329" s="65">
        <f t="shared" si="202"/>
        <v>204373499.06485665</v>
      </c>
      <c r="CJ329" s="65">
        <f t="shared" si="202"/>
        <v>176248888.19116178</v>
      </c>
      <c r="CK329" s="65">
        <f t="shared" si="202"/>
        <v>176624496.99511048</v>
      </c>
      <c r="CL329" s="65">
        <f t="shared" si="202"/>
        <v>176660527.4664875</v>
      </c>
      <c r="CM329" s="65">
        <f t="shared" si="202"/>
        <v>176247438.34159443</v>
      </c>
      <c r="CN329" s="65">
        <f t="shared" si="202"/>
        <v>171956893.07376671</v>
      </c>
      <c r="CO329" s="65">
        <f t="shared" si="202"/>
        <v>172169964.22718772</v>
      </c>
      <c r="CP329" s="65">
        <f t="shared" si="202"/>
        <v>160038160.37754312</v>
      </c>
      <c r="CQ329" s="65">
        <f t="shared" si="202"/>
        <v>160723837.58458525</v>
      </c>
      <c r="CR329" s="65">
        <f t="shared" si="202"/>
        <v>170978618.30717307</v>
      </c>
      <c r="CS329" s="65">
        <f t="shared" si="202"/>
        <v>170607573.99520618</v>
      </c>
      <c r="CT329" s="65">
        <f t="shared" si="202"/>
        <v>169985712.46186066</v>
      </c>
      <c r="CU329" s="65">
        <f t="shared" si="202"/>
        <v>171614185.51191717</v>
      </c>
      <c r="CV329" s="65">
        <f t="shared" si="202"/>
        <v>172774643.7371667</v>
      </c>
      <c r="CW329" s="65">
        <f t="shared" si="202"/>
        <v>206659411.92479348</v>
      </c>
      <c r="CX329" s="65">
        <f t="shared" si="202"/>
        <v>197467314.68435296</v>
      </c>
      <c r="CY329" s="65">
        <f t="shared" si="202"/>
        <v>182365461.97635663</v>
      </c>
      <c r="CZ329" s="65">
        <f t="shared" si="202"/>
        <v>183047038.5366236</v>
      </c>
      <c r="DA329" s="65">
        <f t="shared" si="202"/>
        <v>186122617.72930104</v>
      </c>
      <c r="DB329" s="65">
        <f t="shared" si="202"/>
        <v>192275854.7844854</v>
      </c>
      <c r="DC329" s="65">
        <f t="shared" si="202"/>
        <v>193402037.20631942</v>
      </c>
      <c r="DD329" s="65">
        <f t="shared" si="202"/>
        <v>204124943.68067199</v>
      </c>
      <c r="DE329" s="65">
        <f t="shared" si="202"/>
        <v>202619871.01341516</v>
      </c>
      <c r="DF329" s="65">
        <f t="shared" si="202"/>
        <v>194634318.71472308</v>
      </c>
      <c r="DG329" s="65">
        <f t="shared" si="202"/>
        <v>188523107.25898224</v>
      </c>
      <c r="DH329" s="65">
        <f t="shared" si="202"/>
        <v>188092585.75610489</v>
      </c>
      <c r="DI329" s="65">
        <f t="shared" si="202"/>
        <v>189328916.86790308</v>
      </c>
      <c r="DJ329" s="65">
        <f t="shared" si="202"/>
        <v>189575069.1882478</v>
      </c>
      <c r="DK329" s="65">
        <f t="shared" si="202"/>
        <v>188754233.40832877</v>
      </c>
      <c r="DL329" s="65">
        <f t="shared" si="202"/>
        <v>183284665.29932186</v>
      </c>
      <c r="DM329" s="65">
        <f t="shared" si="202"/>
        <v>161255877.02225858</v>
      </c>
      <c r="DN329" s="65">
        <f t="shared" si="202"/>
        <v>184071350.88823414</v>
      </c>
      <c r="DO329" s="65">
        <f t="shared" si="202"/>
        <v>182995161.49578339</v>
      </c>
      <c r="DP329" s="65">
        <f t="shared" si="202"/>
        <v>184954443.58630016</v>
      </c>
      <c r="DQ329" s="65">
        <f t="shared" si="202"/>
        <v>191283662.29715422</v>
      </c>
      <c r="DR329" s="65">
        <f t="shared" si="202"/>
        <v>196581133.79627588</v>
      </c>
      <c r="DS329" s="65">
        <f t="shared" si="202"/>
        <v>197762999.70882508</v>
      </c>
      <c r="DT329" s="65">
        <f t="shared" si="202"/>
        <v>213005520.30185336</v>
      </c>
      <c r="DU329" s="65">
        <f t="shared" si="202"/>
        <v>212611351.40990475</v>
      </c>
      <c r="DV329" s="65">
        <f t="shared" si="202"/>
        <v>212299020.35445523</v>
      </c>
      <c r="DW329" s="65">
        <f t="shared" si="202"/>
        <v>212834857.1159367</v>
      </c>
      <c r="DX329" s="65">
        <f t="shared" si="202"/>
        <v>213002173.60666546</v>
      </c>
      <c r="DY329" s="65">
        <f t="shared" si="202"/>
        <v>212180369.71220458</v>
      </c>
      <c r="DZ329" s="65">
        <f t="shared" si="202"/>
        <v>211783643.96911281</v>
      </c>
      <c r="EA329" s="65">
        <f t="shared" si="202"/>
        <v>212550136.45549771</v>
      </c>
      <c r="EB329" s="65">
        <f t="shared" ref="EB329:FX329" si="203">SUM(EB300:EB328)</f>
        <v>209756802.46430919</v>
      </c>
      <c r="EC329" s="65">
        <f t="shared" si="203"/>
        <v>201266967.42017958</v>
      </c>
      <c r="ED329" s="65">
        <f t="shared" si="203"/>
        <v>202174058.63317773</v>
      </c>
      <c r="EE329" s="65">
        <f t="shared" si="203"/>
        <v>203126244.34110773</v>
      </c>
      <c r="EF329" s="65">
        <f t="shared" si="203"/>
        <v>183536047.19544062</v>
      </c>
      <c r="EG329" s="65">
        <f t="shared" si="203"/>
        <v>183916362.83131593</v>
      </c>
      <c r="EH329" s="65">
        <f t="shared" si="203"/>
        <v>191360029.8071236</v>
      </c>
      <c r="EI329" s="65">
        <f t="shared" si="203"/>
        <v>191412739.29535937</v>
      </c>
      <c r="EJ329" s="65">
        <f t="shared" si="203"/>
        <v>191624940.71299854</v>
      </c>
      <c r="EK329" s="65">
        <f t="shared" si="203"/>
        <v>195680390.70207849</v>
      </c>
      <c r="EL329" s="65">
        <f t="shared" si="203"/>
        <v>200912918.24546504</v>
      </c>
      <c r="EM329" s="65">
        <f t="shared" si="203"/>
        <v>199506674.94286874</v>
      </c>
      <c r="EN329" s="65">
        <f t="shared" si="203"/>
        <v>200385384.71600896</v>
      </c>
      <c r="EO329" s="65">
        <f t="shared" si="203"/>
        <v>201342448.54004622</v>
      </c>
      <c r="EP329" s="65">
        <f t="shared" si="203"/>
        <v>209846383.31759021</v>
      </c>
      <c r="EQ329" s="65">
        <f t="shared" si="203"/>
        <v>191969297.82596505</v>
      </c>
      <c r="ER329" s="65">
        <f t="shared" si="203"/>
        <v>192615689.67827877</v>
      </c>
      <c r="ES329" s="65">
        <f t="shared" si="203"/>
        <v>191935919.84256667</v>
      </c>
      <c r="ET329" s="65">
        <f t="shared" si="203"/>
        <v>188931696.08889139</v>
      </c>
      <c r="EU329" s="65">
        <f t="shared" si="203"/>
        <v>183498696.78038627</v>
      </c>
      <c r="EV329" s="65">
        <f t="shared" si="203"/>
        <v>182440133.27301925</v>
      </c>
      <c r="EW329" s="65">
        <f t="shared" si="203"/>
        <v>182586837.33706421</v>
      </c>
      <c r="EX329" s="65">
        <f t="shared" si="203"/>
        <v>182363205.28031626</v>
      </c>
      <c r="EY329" s="65">
        <f t="shared" si="203"/>
        <v>184351514.12139896</v>
      </c>
      <c r="EZ329" s="65">
        <f t="shared" si="203"/>
        <v>185053305.849659</v>
      </c>
      <c r="FA329" s="65">
        <f t="shared" si="203"/>
        <v>185936337.99629131</v>
      </c>
      <c r="FB329" s="65">
        <f t="shared" si="203"/>
        <v>183251979.74368468</v>
      </c>
      <c r="FC329" s="65">
        <f t="shared" si="203"/>
        <v>184793450.41470838</v>
      </c>
      <c r="FD329" s="65">
        <f t="shared" si="203"/>
        <v>184701433.04600623</v>
      </c>
      <c r="FE329" s="65">
        <f t="shared" si="203"/>
        <v>184145163.40849385</v>
      </c>
      <c r="FF329" s="65">
        <f t="shared" si="203"/>
        <v>184162321.13484693</v>
      </c>
      <c r="FG329" s="65">
        <f t="shared" si="203"/>
        <v>183650847.652639</v>
      </c>
      <c r="FH329" s="65">
        <f t="shared" si="203"/>
        <v>184414948.33991799</v>
      </c>
      <c r="FI329" s="65">
        <f t="shared" si="203"/>
        <v>184893612.89497089</v>
      </c>
      <c r="FJ329" s="65">
        <f t="shared" si="203"/>
        <v>202971742.25398812</v>
      </c>
      <c r="FK329" s="65">
        <f t="shared" si="203"/>
        <v>203369546.17310229</v>
      </c>
      <c r="FL329" s="65">
        <f t="shared" si="203"/>
        <v>198789077.56955969</v>
      </c>
      <c r="FM329" s="65">
        <f t="shared" si="203"/>
        <v>200504839.55634686</v>
      </c>
      <c r="FN329" s="65">
        <f t="shared" si="203"/>
        <v>199105931.46135703</v>
      </c>
      <c r="FO329" s="65">
        <f t="shared" si="203"/>
        <v>196909355.20127347</v>
      </c>
      <c r="FP329" s="65">
        <f t="shared" si="203"/>
        <v>191949217.80603868</v>
      </c>
      <c r="FQ329" s="65">
        <f t="shared" si="203"/>
        <v>193790209.56358525</v>
      </c>
      <c r="FR329" s="65">
        <f t="shared" si="203"/>
        <v>194416871.71181068</v>
      </c>
      <c r="FS329" s="65">
        <f t="shared" si="203"/>
        <v>194865812.12597898</v>
      </c>
      <c r="FT329" s="65">
        <f t="shared" si="203"/>
        <v>197620878.84955797</v>
      </c>
      <c r="FU329" s="65">
        <f t="shared" si="203"/>
        <v>198061496.17402315</v>
      </c>
      <c r="FV329" s="65">
        <f t="shared" si="203"/>
        <v>198386860.39100802</v>
      </c>
      <c r="FW329" s="65">
        <f t="shared" si="203"/>
        <v>199783522.14480174</v>
      </c>
      <c r="FX329" s="65">
        <f t="shared" si="203"/>
        <v>202578202.62618825</v>
      </c>
      <c r="FY329" s="65">
        <f>SUM(FY300:FY328)</f>
        <v>203068572.04945645</v>
      </c>
      <c r="FZ329" s="65">
        <f t="shared" ref="FZ329:GA329" si="204">SUM(FZ300:FZ328)</f>
        <v>203406884.82604063</v>
      </c>
      <c r="GA329" s="65">
        <f t="shared" si="204"/>
        <v>203502645.17368034</v>
      </c>
      <c r="GB329" s="65"/>
    </row>
    <row r="330" spans="2:185" x14ac:dyDescent="0.2">
      <c r="B330" t="s">
        <v>63</v>
      </c>
      <c r="C330" s="60">
        <f>C295</f>
        <v>4706555180.7599993</v>
      </c>
      <c r="D330" s="60">
        <f t="shared" ref="D330:BO330" si="205">D295</f>
        <v>4661802729.04</v>
      </c>
      <c r="E330" s="60">
        <f t="shared" si="205"/>
        <v>4727072539.8299999</v>
      </c>
      <c r="F330" s="60">
        <f t="shared" si="205"/>
        <v>4728115448.54</v>
      </c>
      <c r="G330" s="60">
        <f t="shared" si="205"/>
        <v>4728447178.4499998</v>
      </c>
      <c r="H330" s="60">
        <f t="shared" si="205"/>
        <v>4733189234.0900002</v>
      </c>
      <c r="I330" s="60">
        <f t="shared" si="205"/>
        <v>4747236800.0200005</v>
      </c>
      <c r="J330" s="60">
        <f t="shared" si="205"/>
        <v>4751578502.2200003</v>
      </c>
      <c r="K330" s="60">
        <f t="shared" si="205"/>
        <v>4745777708.9899998</v>
      </c>
      <c r="L330" s="60">
        <f t="shared" si="205"/>
        <v>4732649228.25</v>
      </c>
      <c r="M330" s="60">
        <f t="shared" si="205"/>
        <v>4733150646.5999994</v>
      </c>
      <c r="N330" s="60">
        <f t="shared" si="205"/>
        <v>4733472567.0100002</v>
      </c>
      <c r="O330" s="60">
        <f t="shared" si="205"/>
        <v>4733337907.5200005</v>
      </c>
      <c r="P330" s="60">
        <f t="shared" si="205"/>
        <v>4730453029.5200005</v>
      </c>
      <c r="Q330" s="60">
        <f t="shared" si="205"/>
        <v>4731441758.54</v>
      </c>
      <c r="R330" s="60">
        <f t="shared" si="205"/>
        <v>4722648780.8099995</v>
      </c>
      <c r="S330" s="60">
        <f t="shared" si="205"/>
        <v>4741632140.8699989</v>
      </c>
      <c r="T330" s="60">
        <f t="shared" si="205"/>
        <v>4743702366.8300009</v>
      </c>
      <c r="U330" s="60">
        <f t="shared" si="205"/>
        <v>4743595166.7300005</v>
      </c>
      <c r="V330" s="60">
        <f t="shared" si="205"/>
        <v>4745409102.3400002</v>
      </c>
      <c r="W330" s="60">
        <f t="shared" si="205"/>
        <v>4750321974.1600008</v>
      </c>
      <c r="X330" s="60">
        <f t="shared" si="205"/>
        <v>4750625069.5099993</v>
      </c>
      <c r="Y330" s="60">
        <f t="shared" si="205"/>
        <v>4748580595.6700001</v>
      </c>
      <c r="Z330" s="60">
        <f t="shared" si="205"/>
        <v>4754867644.9100008</v>
      </c>
      <c r="AA330" s="60">
        <f t="shared" si="205"/>
        <v>4755379395.21</v>
      </c>
      <c r="AB330" s="60">
        <f t="shared" si="205"/>
        <v>4755729741.2200012</v>
      </c>
      <c r="AC330" s="60">
        <f t="shared" si="205"/>
        <v>4757434988.0199995</v>
      </c>
      <c r="AD330" s="60">
        <f t="shared" si="205"/>
        <v>4767549552.8699999</v>
      </c>
      <c r="AE330" s="60">
        <f t="shared" si="205"/>
        <v>4763321980.7800007</v>
      </c>
      <c r="AF330" s="60">
        <f t="shared" si="205"/>
        <v>4757941115.9800005</v>
      </c>
      <c r="AG330" s="60">
        <f t="shared" si="205"/>
        <v>4771895767.3000002</v>
      </c>
      <c r="AH330" s="60">
        <f t="shared" si="205"/>
        <v>4772989352.29</v>
      </c>
      <c r="AI330" s="60">
        <f t="shared" si="205"/>
        <v>4773354948.1700001</v>
      </c>
      <c r="AJ330" s="60">
        <f t="shared" si="205"/>
        <v>4793314257.7799997</v>
      </c>
      <c r="AK330" s="60">
        <f t="shared" si="205"/>
        <v>4791139120.5700006</v>
      </c>
      <c r="AL330" s="60">
        <f t="shared" si="205"/>
        <v>4794725178.6200008</v>
      </c>
      <c r="AM330" s="60">
        <f t="shared" si="205"/>
        <v>4799541215.4000015</v>
      </c>
      <c r="AN330" s="60">
        <f t="shared" si="205"/>
        <v>4761098533.3200006</v>
      </c>
      <c r="AO330" s="60">
        <f t="shared" si="205"/>
        <v>4761684351.29</v>
      </c>
      <c r="AP330" s="60">
        <f t="shared" si="205"/>
        <v>4762077067.0900002</v>
      </c>
      <c r="AQ330" s="60">
        <f t="shared" si="205"/>
        <v>4760320770.9399996</v>
      </c>
      <c r="AR330" s="60">
        <f t="shared" si="205"/>
        <v>4761226567.1599998</v>
      </c>
      <c r="AS330" s="60">
        <f t="shared" si="205"/>
        <v>4758542525.96</v>
      </c>
      <c r="AT330" s="60">
        <f t="shared" si="205"/>
        <v>4758676771.9699993</v>
      </c>
      <c r="AU330" s="60">
        <f t="shared" si="205"/>
        <v>4766141661.8699999</v>
      </c>
      <c r="AV330" s="60">
        <f t="shared" si="205"/>
        <v>4766695944.5099993</v>
      </c>
      <c r="AW330" s="60">
        <f t="shared" si="205"/>
        <v>4767110937.6500015</v>
      </c>
      <c r="AX330" s="60">
        <f t="shared" si="205"/>
        <v>4768415806.4199991</v>
      </c>
      <c r="AY330" s="60">
        <f t="shared" si="205"/>
        <v>4762507716.1899996</v>
      </c>
      <c r="AZ330" s="60">
        <f t="shared" si="205"/>
        <v>4773946745.9200001</v>
      </c>
      <c r="BA330" s="60">
        <f t="shared" si="205"/>
        <v>4778202922.3600006</v>
      </c>
      <c r="BB330" s="60">
        <f t="shared" si="205"/>
        <v>4785698230.1800013</v>
      </c>
      <c r="BC330" s="60">
        <f t="shared" si="205"/>
        <v>4786475867.96</v>
      </c>
      <c r="BD330" s="60">
        <f t="shared" si="205"/>
        <v>4786893804.9099998</v>
      </c>
      <c r="BE330" s="60">
        <f t="shared" si="205"/>
        <v>4793946322.4000015</v>
      </c>
      <c r="BF330" s="60">
        <f t="shared" si="205"/>
        <v>4798333860.3000011</v>
      </c>
      <c r="BG330" s="60">
        <f t="shared" si="205"/>
        <v>4823977686.0699987</v>
      </c>
      <c r="BH330" s="60">
        <f t="shared" si="205"/>
        <v>4819576844.2200003</v>
      </c>
      <c r="BI330" s="60">
        <f t="shared" si="205"/>
        <v>4818534662.2300005</v>
      </c>
      <c r="BJ330" s="60">
        <f t="shared" si="205"/>
        <v>4819633866.6199999</v>
      </c>
      <c r="BK330" s="60">
        <f t="shared" si="205"/>
        <v>4820046006.3299999</v>
      </c>
      <c r="BL330" s="60">
        <f t="shared" si="205"/>
        <v>4820457341.3299999</v>
      </c>
      <c r="BM330" s="60">
        <f t="shared" si="205"/>
        <v>4820875739.1700001</v>
      </c>
      <c r="BN330" s="60">
        <f t="shared" si="205"/>
        <v>4819775080.5900002</v>
      </c>
      <c r="BO330" s="60">
        <f t="shared" si="205"/>
        <v>4820534792.3000002</v>
      </c>
      <c r="BP330" s="60">
        <f t="shared" ref="BP330:EA330" si="206">BP295</f>
        <v>4822797323.2300005</v>
      </c>
      <c r="BQ330" s="60">
        <f t="shared" si="206"/>
        <v>4823769926.6400003</v>
      </c>
      <c r="BR330" s="60">
        <f t="shared" si="206"/>
        <v>4824174246.9899988</v>
      </c>
      <c r="BS330" s="60">
        <f t="shared" si="206"/>
        <v>4825344483.3099985</v>
      </c>
      <c r="BT330" s="60">
        <f t="shared" si="206"/>
        <v>4826807258.3200006</v>
      </c>
      <c r="BU330" s="60">
        <f t="shared" si="206"/>
        <v>4835585079.0500002</v>
      </c>
      <c r="BV330" s="60">
        <f t="shared" si="206"/>
        <v>4834244504.250001</v>
      </c>
      <c r="BW330" s="60">
        <f t="shared" si="206"/>
        <v>4838022716.96</v>
      </c>
      <c r="BX330" s="60">
        <f t="shared" si="206"/>
        <v>4838596689.8599997</v>
      </c>
      <c r="BY330" s="60">
        <f t="shared" si="206"/>
        <v>4839023883.2300005</v>
      </c>
      <c r="BZ330" s="60">
        <f t="shared" si="206"/>
        <v>4839944919.8299999</v>
      </c>
      <c r="CA330" s="60">
        <f t="shared" si="206"/>
        <v>4834453293.2600002</v>
      </c>
      <c r="CB330" s="60">
        <f t="shared" si="206"/>
        <v>4857702391.6500006</v>
      </c>
      <c r="CC330" s="60">
        <f t="shared" si="206"/>
        <v>4845499922.8100004</v>
      </c>
      <c r="CD330" s="60">
        <f t="shared" si="206"/>
        <v>4852627059.9700003</v>
      </c>
      <c r="CE330" s="60">
        <f t="shared" si="206"/>
        <v>4853211593.1499996</v>
      </c>
      <c r="CF330" s="60">
        <f t="shared" si="206"/>
        <v>4853637191.5400009</v>
      </c>
      <c r="CG330" s="60">
        <f t="shared" si="206"/>
        <v>4759871349.6599998</v>
      </c>
      <c r="CH330" s="60">
        <f t="shared" si="206"/>
        <v>4842487595.9300003</v>
      </c>
      <c r="CI330" s="60">
        <f t="shared" si="206"/>
        <v>4846737253.46</v>
      </c>
      <c r="CJ330" s="60">
        <f t="shared" si="206"/>
        <v>4779280832.1199999</v>
      </c>
      <c r="CK330" s="60">
        <f t="shared" si="206"/>
        <v>4817883688.0599995</v>
      </c>
      <c r="CL330" s="60">
        <f t="shared" si="206"/>
        <v>4820094698.3199997</v>
      </c>
      <c r="CM330" s="60">
        <f t="shared" si="206"/>
        <v>4820524896.9799995</v>
      </c>
      <c r="CN330" s="60">
        <f t="shared" si="206"/>
        <v>4826113387.4300003</v>
      </c>
      <c r="CO330" s="60">
        <f t="shared" si="206"/>
        <v>4850982404.1399994</v>
      </c>
      <c r="CP330" s="60">
        <f t="shared" si="206"/>
        <v>4858757729.7600002</v>
      </c>
      <c r="CQ330" s="60">
        <f t="shared" si="206"/>
        <v>4858362104.6700001</v>
      </c>
      <c r="CR330" s="60">
        <f t="shared" si="206"/>
        <v>4864540736.7199984</v>
      </c>
      <c r="CS330" s="60">
        <f t="shared" si="206"/>
        <v>4866123851.5199995</v>
      </c>
      <c r="CT330" s="60">
        <f t="shared" si="206"/>
        <v>4866573383.2999992</v>
      </c>
      <c r="CU330" s="60">
        <f t="shared" si="206"/>
        <v>4867607461.6999998</v>
      </c>
      <c r="CV330" s="60">
        <f t="shared" si="206"/>
        <v>4879575042.6599998</v>
      </c>
      <c r="CW330" s="60">
        <f t="shared" si="206"/>
        <v>4883188665.4199991</v>
      </c>
      <c r="CX330" s="60">
        <f t="shared" si="206"/>
        <v>4881780011.5</v>
      </c>
      <c r="CY330" s="60">
        <f t="shared" si="206"/>
        <v>4895515058.3400002</v>
      </c>
      <c r="CZ330" s="60">
        <f t="shared" si="206"/>
        <v>4896752646.8999996</v>
      </c>
      <c r="DA330" s="60">
        <f t="shared" si="206"/>
        <v>4897224999.7799997</v>
      </c>
      <c r="DB330" s="60">
        <f t="shared" si="206"/>
        <v>4909874270.6999998</v>
      </c>
      <c r="DC330" s="60">
        <f t="shared" si="206"/>
        <v>4916585744.3000002</v>
      </c>
      <c r="DD330" s="60">
        <f t="shared" si="206"/>
        <v>4939929592.500001</v>
      </c>
      <c r="DE330" s="60">
        <f t="shared" si="206"/>
        <v>4897655312.4400005</v>
      </c>
      <c r="DF330" s="60">
        <f t="shared" si="206"/>
        <v>4898119242.7600012</v>
      </c>
      <c r="DG330" s="60">
        <f t="shared" si="206"/>
        <v>4898851687.0900002</v>
      </c>
      <c r="DH330" s="60">
        <f t="shared" si="206"/>
        <v>4899321408.5800009</v>
      </c>
      <c r="DI330" s="60">
        <f t="shared" si="206"/>
        <v>4885692989.4099998</v>
      </c>
      <c r="DJ330" s="60">
        <f t="shared" si="206"/>
        <v>4891550714.7299986</v>
      </c>
      <c r="DK330" s="60">
        <f t="shared" si="206"/>
        <v>4891578895.670001</v>
      </c>
      <c r="DL330" s="60">
        <f t="shared" si="206"/>
        <v>4906598220.2600012</v>
      </c>
      <c r="DM330" s="60">
        <f t="shared" si="206"/>
        <v>4905343573.750001</v>
      </c>
      <c r="DN330" s="60">
        <f t="shared" si="206"/>
        <v>4906760962.749999</v>
      </c>
      <c r="DO330" s="60">
        <f t="shared" si="206"/>
        <v>4907224229.3199987</v>
      </c>
      <c r="DP330" s="60">
        <f t="shared" si="206"/>
        <v>4906030807.8199997</v>
      </c>
      <c r="DQ330" s="60">
        <f t="shared" si="206"/>
        <v>4882204852.8000002</v>
      </c>
      <c r="DR330" s="60">
        <f t="shared" si="206"/>
        <v>4889325970.5600004</v>
      </c>
      <c r="DS330" s="60">
        <f t="shared" si="206"/>
        <v>4889774686.5599995</v>
      </c>
      <c r="DT330" s="60">
        <f t="shared" si="206"/>
        <v>4886525197.1500006</v>
      </c>
      <c r="DU330" s="60">
        <f t="shared" si="206"/>
        <v>4887883007.2400007</v>
      </c>
      <c r="DV330" s="60">
        <f t="shared" si="206"/>
        <v>4888333344.6000004</v>
      </c>
      <c r="DW330" s="60">
        <f t="shared" si="206"/>
        <v>4884392588.3400011</v>
      </c>
      <c r="DX330" s="60">
        <f t="shared" si="206"/>
        <v>4881302010.0500002</v>
      </c>
      <c r="DY330" s="60">
        <f t="shared" si="206"/>
        <v>4885225250.1400013</v>
      </c>
      <c r="DZ330" s="60">
        <f t="shared" si="206"/>
        <v>4872314499.3800001</v>
      </c>
      <c r="EA330" s="60">
        <f t="shared" si="206"/>
        <v>4850615880.8099995</v>
      </c>
      <c r="EB330" s="60">
        <f t="shared" ref="EB330:FY330" si="207">EB295</f>
        <v>4852307897.5300007</v>
      </c>
      <c r="EC330" s="60">
        <f t="shared" si="207"/>
        <v>4852868668.1599998</v>
      </c>
      <c r="ED330" s="60">
        <f t="shared" si="207"/>
        <v>4847897489.4300003</v>
      </c>
      <c r="EE330" s="60">
        <f t="shared" si="207"/>
        <v>4838207135.5899992</v>
      </c>
      <c r="EF330" s="60">
        <f t="shared" si="207"/>
        <v>4795315575.4599991</v>
      </c>
      <c r="EG330" s="60">
        <f t="shared" si="207"/>
        <v>4789768942.5999985</v>
      </c>
      <c r="EH330" s="60">
        <f t="shared" si="207"/>
        <v>4817384320.3499994</v>
      </c>
      <c r="EI330" s="60">
        <f t="shared" si="207"/>
        <v>4818219188.2599993</v>
      </c>
      <c r="EJ330" s="60">
        <f t="shared" si="207"/>
        <v>4818697555.6800003</v>
      </c>
      <c r="EK330" s="60">
        <f t="shared" si="207"/>
        <v>4792926016.1000004</v>
      </c>
      <c r="EL330" s="60">
        <f t="shared" si="207"/>
        <v>4776722604.8100004</v>
      </c>
      <c r="EM330" s="60">
        <f t="shared" si="207"/>
        <v>4762080265.6000004</v>
      </c>
      <c r="EN330" s="60">
        <f t="shared" si="207"/>
        <v>4757162647.6199989</v>
      </c>
      <c r="EO330" s="60">
        <f t="shared" si="207"/>
        <v>4759254459.6999998</v>
      </c>
      <c r="EP330" s="60">
        <f t="shared" si="207"/>
        <v>4759960762.6799994</v>
      </c>
      <c r="EQ330" s="60">
        <f t="shared" si="207"/>
        <v>4760418841.2099991</v>
      </c>
      <c r="ER330" s="60">
        <f t="shared" si="207"/>
        <v>4733121524.2399998</v>
      </c>
      <c r="ES330" s="60">
        <f t="shared" si="207"/>
        <v>4715067208.4300013</v>
      </c>
      <c r="ET330" s="60">
        <f t="shared" si="207"/>
        <v>4672214081.7399998</v>
      </c>
      <c r="EU330" s="60">
        <f t="shared" si="207"/>
        <v>4681511123.1900005</v>
      </c>
      <c r="EV330" s="60">
        <f t="shared" si="207"/>
        <v>4649787688.8199997</v>
      </c>
      <c r="EW330" s="60">
        <f t="shared" si="207"/>
        <v>4650577211.6800003</v>
      </c>
      <c r="EX330" s="60">
        <f t="shared" si="207"/>
        <v>4651047763.9100008</v>
      </c>
      <c r="EY330" s="60">
        <f t="shared" si="207"/>
        <v>4657827678.2200003</v>
      </c>
      <c r="EZ330" s="60">
        <f t="shared" si="207"/>
        <v>4642685630.9699993</v>
      </c>
      <c r="FA330" s="60">
        <f t="shared" si="207"/>
        <v>4644704279.54</v>
      </c>
      <c r="FB330" s="60">
        <f t="shared" si="207"/>
        <v>4645093178.5000019</v>
      </c>
      <c r="FC330" s="60">
        <f t="shared" si="207"/>
        <v>4628014068.71</v>
      </c>
      <c r="FD330" s="60">
        <f t="shared" si="207"/>
        <v>4628761138.0799999</v>
      </c>
      <c r="FE330" s="60">
        <f t="shared" si="207"/>
        <v>4629225638.9699993</v>
      </c>
      <c r="FF330" s="60">
        <f t="shared" si="207"/>
        <v>4622901757.2999992</v>
      </c>
      <c r="FG330" s="60">
        <f t="shared" si="207"/>
        <v>4625814654.4399996</v>
      </c>
      <c r="FH330" s="60">
        <f t="shared" si="207"/>
        <v>4627220848.039999</v>
      </c>
      <c r="FI330" s="60">
        <f t="shared" si="207"/>
        <v>4558596400.6899986</v>
      </c>
      <c r="FJ330" s="60">
        <f t="shared" si="207"/>
        <v>4656681924.1700001</v>
      </c>
      <c r="FK330" s="60">
        <f t="shared" si="207"/>
        <v>4657299314.7200003</v>
      </c>
      <c r="FL330" s="60">
        <f t="shared" si="207"/>
        <v>4657842745.8699989</v>
      </c>
      <c r="FM330" s="60">
        <f t="shared" si="207"/>
        <v>4650002615.1099987</v>
      </c>
      <c r="FN330" s="60">
        <f t="shared" si="207"/>
        <v>4551428656.6700001</v>
      </c>
      <c r="FO330" s="60">
        <f t="shared" si="207"/>
        <v>4658447236.6099997</v>
      </c>
      <c r="FP330" s="60">
        <f t="shared" si="207"/>
        <v>4658987218.0599985</v>
      </c>
      <c r="FQ330" s="60">
        <f t="shared" si="207"/>
        <v>4670362579.329999</v>
      </c>
      <c r="FR330" s="60">
        <f t="shared" si="207"/>
        <v>4670897939.0400009</v>
      </c>
      <c r="FS330" s="60">
        <f t="shared" si="207"/>
        <v>4671437876.6999998</v>
      </c>
      <c r="FT330" s="60">
        <f t="shared" si="207"/>
        <v>4679716141.5600004</v>
      </c>
      <c r="FU330" s="60">
        <f t="shared" si="207"/>
        <v>4666461766.539999</v>
      </c>
      <c r="FV330" s="60">
        <f t="shared" si="207"/>
        <v>4657833248.3500004</v>
      </c>
      <c r="FW330" s="60">
        <f t="shared" si="207"/>
        <v>4661069648.8500004</v>
      </c>
      <c r="FX330" s="60">
        <f t="shared" si="207"/>
        <v>4681437579.4499998</v>
      </c>
      <c r="FY330" s="60">
        <f t="shared" si="207"/>
        <v>4682524870.1300001</v>
      </c>
      <c r="FZ330" s="60">
        <f t="shared" ref="FZ330:GA330" si="208">FZ295</f>
        <v>4683050771.4099998</v>
      </c>
      <c r="GA330" s="60">
        <f t="shared" si="208"/>
        <v>4647769872.6500006</v>
      </c>
      <c r="GB330" s="60"/>
      <c r="GC330" s="13"/>
    </row>
    <row r="331" spans="2:185" s="32" customFormat="1" x14ac:dyDescent="0.2">
      <c r="C331" s="33">
        <f>+(C329/C330)</f>
        <v>3.289566654930997E-2</v>
      </c>
      <c r="D331" s="33">
        <f t="shared" ref="D331:BO331" si="209">+(D329/D330)</f>
        <v>3.1683719785993741E-2</v>
      </c>
      <c r="E331" s="33">
        <f t="shared" si="209"/>
        <v>3.1218691783272724E-2</v>
      </c>
      <c r="F331" s="33">
        <f t="shared" si="209"/>
        <v>3.1195590859342089E-2</v>
      </c>
      <c r="G331" s="33">
        <f t="shared" si="209"/>
        <v>3.1360913015526987E-2</v>
      </c>
      <c r="H331" s="33">
        <f t="shared" si="209"/>
        <v>3.2534709548876113E-2</v>
      </c>
      <c r="I331" s="33">
        <f t="shared" si="209"/>
        <v>3.2598688874157303E-2</v>
      </c>
      <c r="J331" s="33">
        <f t="shared" si="209"/>
        <v>3.2437670864898696E-2</v>
      </c>
      <c r="K331" s="33">
        <f t="shared" si="209"/>
        <v>4.0731387682905455E-2</v>
      </c>
      <c r="L331" s="33">
        <f t="shared" si="209"/>
        <v>3.9943160962768877E-2</v>
      </c>
      <c r="M331" s="33">
        <f t="shared" si="209"/>
        <v>3.9210071011269276E-2</v>
      </c>
      <c r="N331" s="33">
        <f t="shared" si="209"/>
        <v>4.2121827672536527E-2</v>
      </c>
      <c r="O331" s="33">
        <f t="shared" si="209"/>
        <v>4.2210813185816591E-2</v>
      </c>
      <c r="P331" s="33">
        <f t="shared" si="209"/>
        <v>4.2093614824657587E-2</v>
      </c>
      <c r="Q331" s="33">
        <f t="shared" si="209"/>
        <v>3.6078969099485887E-2</v>
      </c>
      <c r="R331" s="33">
        <f t="shared" si="209"/>
        <v>4.0036586862443026E-2</v>
      </c>
      <c r="S331" s="33">
        <f t="shared" si="209"/>
        <v>4.2061858555413063E-2</v>
      </c>
      <c r="T331" s="33">
        <f t="shared" si="209"/>
        <v>4.1836972433167682E-2</v>
      </c>
      <c r="U331" s="33">
        <f t="shared" si="209"/>
        <v>3.9728114249458463E-2</v>
      </c>
      <c r="V331" s="33">
        <f t="shared" si="209"/>
        <v>3.7606493686638924E-2</v>
      </c>
      <c r="W331" s="33">
        <f t="shared" si="209"/>
        <v>4.0726366005407431E-2</v>
      </c>
      <c r="X331" s="33">
        <f t="shared" si="209"/>
        <v>3.3798263322875027E-2</v>
      </c>
      <c r="Y331" s="33">
        <f t="shared" si="209"/>
        <v>3.0547444203192217E-2</v>
      </c>
      <c r="Z331" s="33">
        <f t="shared" si="209"/>
        <v>3.0713204745199153E-2</v>
      </c>
      <c r="AA331" s="33">
        <f t="shared" si="209"/>
        <v>2.9292967354306663E-2</v>
      </c>
      <c r="AB331" s="33">
        <f t="shared" si="209"/>
        <v>2.7573788875023344E-2</v>
      </c>
      <c r="AC331" s="33">
        <f t="shared" si="209"/>
        <v>2.8111838461672242E-2</v>
      </c>
      <c r="AD331" s="33">
        <f t="shared" si="209"/>
        <v>2.8261000362903629E-2</v>
      </c>
      <c r="AE331" s="33">
        <f t="shared" si="209"/>
        <v>2.8073436309052933E-2</v>
      </c>
      <c r="AF331" s="33">
        <f t="shared" si="209"/>
        <v>3.1351967502396612E-2</v>
      </c>
      <c r="AG331" s="33">
        <f t="shared" si="209"/>
        <v>3.2432242858648451E-2</v>
      </c>
      <c r="AH331" s="33">
        <f t="shared" si="209"/>
        <v>3.5217384050069925E-2</v>
      </c>
      <c r="AI331" s="33">
        <f t="shared" si="209"/>
        <v>3.5543553741359604E-2</v>
      </c>
      <c r="AJ331" s="33">
        <f t="shared" si="209"/>
        <v>3.6143439680960308E-2</v>
      </c>
      <c r="AK331" s="33">
        <f t="shared" si="209"/>
        <v>3.3756376639110616E-2</v>
      </c>
      <c r="AL331" s="33">
        <f t="shared" si="209"/>
        <v>3.2792262694863628E-2</v>
      </c>
      <c r="AM331" s="33">
        <f t="shared" si="209"/>
        <v>3.2899552015763389E-2</v>
      </c>
      <c r="AN331" s="33">
        <f t="shared" si="209"/>
        <v>3.3111385256320444E-2</v>
      </c>
      <c r="AO331" s="33">
        <f t="shared" si="209"/>
        <v>3.3163161077842909E-2</v>
      </c>
      <c r="AP331" s="33">
        <f t="shared" si="209"/>
        <v>2.8894813021800556E-2</v>
      </c>
      <c r="AQ331" s="33">
        <f t="shared" si="209"/>
        <v>2.923082165927763E-2</v>
      </c>
      <c r="AR331" s="33">
        <f t="shared" si="209"/>
        <v>2.9544153633757099E-2</v>
      </c>
      <c r="AS331" s="33">
        <f t="shared" si="209"/>
        <v>2.9648990024540706E-2</v>
      </c>
      <c r="AT331" s="33">
        <f t="shared" si="209"/>
        <v>3.0117352362304867E-2</v>
      </c>
      <c r="AU331" s="33">
        <f t="shared" si="209"/>
        <v>3.0168284505162825E-2</v>
      </c>
      <c r="AV331" s="33">
        <f t="shared" si="209"/>
        <v>3.0332334192718684E-2</v>
      </c>
      <c r="AW331" s="33">
        <f t="shared" si="209"/>
        <v>3.0168889402851003E-2</v>
      </c>
      <c r="AX331" s="33">
        <f t="shared" si="209"/>
        <v>3.0625634069064187E-2</v>
      </c>
      <c r="AY331" s="33">
        <f t="shared" si="209"/>
        <v>3.1992878254103574E-2</v>
      </c>
      <c r="AZ331" s="33">
        <f t="shared" si="209"/>
        <v>3.4808048037882754E-2</v>
      </c>
      <c r="BA331" s="33">
        <f t="shared" si="209"/>
        <v>3.1968733208498072E-2</v>
      </c>
      <c r="BB331" s="33">
        <f t="shared" si="209"/>
        <v>3.2088729500168896E-2</v>
      </c>
      <c r="BC331" s="33">
        <f t="shared" si="209"/>
        <v>3.4882737926954455E-2</v>
      </c>
      <c r="BD331" s="33">
        <f t="shared" si="209"/>
        <v>3.4941111192939189E-2</v>
      </c>
      <c r="BE331" s="33">
        <f t="shared" si="209"/>
        <v>3.531468011029866E-2</v>
      </c>
      <c r="BF331" s="33">
        <f t="shared" si="209"/>
        <v>3.5632726935814839E-2</v>
      </c>
      <c r="BG331" s="33">
        <f t="shared" si="209"/>
        <v>3.54743732463636E-2</v>
      </c>
      <c r="BH331" s="33">
        <f t="shared" si="209"/>
        <v>3.5583103997147918E-2</v>
      </c>
      <c r="BI331" s="33">
        <f t="shared" si="209"/>
        <v>3.5683912030187274E-2</v>
      </c>
      <c r="BJ331" s="33">
        <f t="shared" si="209"/>
        <v>3.2481963863330542E-2</v>
      </c>
      <c r="BK331" s="33">
        <f t="shared" si="209"/>
        <v>3.1723806346610019E-2</v>
      </c>
      <c r="BL331" s="33">
        <f t="shared" si="209"/>
        <v>3.1830543654004007E-2</v>
      </c>
      <c r="BM331" s="33">
        <f t="shared" si="209"/>
        <v>3.1950664079255023E-2</v>
      </c>
      <c r="BN331" s="33">
        <f t="shared" si="209"/>
        <v>2.9760821756085101E-2</v>
      </c>
      <c r="BO331" s="33">
        <f t="shared" si="209"/>
        <v>3.24302114614861E-2</v>
      </c>
      <c r="BP331" s="33">
        <f t="shared" ref="BP331:EA331" si="210">+(BP329/BP330)</f>
        <v>3.2665476169170017E-2</v>
      </c>
      <c r="BQ331" s="33">
        <f t="shared" si="210"/>
        <v>3.2648266455942987E-2</v>
      </c>
      <c r="BR331" s="33">
        <f t="shared" si="210"/>
        <v>3.2490215245432823E-2</v>
      </c>
      <c r="BS331" s="33">
        <f t="shared" si="210"/>
        <v>2.6704622734018971E-2</v>
      </c>
      <c r="BT331" s="33">
        <f t="shared" si="210"/>
        <v>2.8612846112921558E-2</v>
      </c>
      <c r="BU331" s="33">
        <f t="shared" si="210"/>
        <v>3.3267054787080051E-2</v>
      </c>
      <c r="BV331" s="33">
        <f t="shared" si="210"/>
        <v>3.3111011523493085E-2</v>
      </c>
      <c r="BW331" s="33">
        <f t="shared" si="210"/>
        <v>3.2633626269541548E-2</v>
      </c>
      <c r="BX331" s="33">
        <f t="shared" si="210"/>
        <v>3.2450404688781451E-2</v>
      </c>
      <c r="BY331" s="33">
        <f t="shared" si="210"/>
        <v>3.2605584958854537E-2</v>
      </c>
      <c r="BZ331" s="33">
        <f t="shared" si="210"/>
        <v>3.0463122252884917E-2</v>
      </c>
      <c r="CA331" s="33">
        <f t="shared" si="210"/>
        <v>3.0494330157643829E-2</v>
      </c>
      <c r="CB331" s="33">
        <f t="shared" si="210"/>
        <v>3.1953674113998375E-2</v>
      </c>
      <c r="CC331" s="33">
        <f t="shared" si="210"/>
        <v>3.3275289784519178E-2</v>
      </c>
      <c r="CD331" s="33">
        <f t="shared" si="210"/>
        <v>3.3102300179107674E-2</v>
      </c>
      <c r="CE331" s="33">
        <f t="shared" si="210"/>
        <v>3.3021475361088654E-2</v>
      </c>
      <c r="CF331" s="33">
        <f t="shared" si="210"/>
        <v>3.3095945303202645E-2</v>
      </c>
      <c r="CG331" s="33">
        <f t="shared" si="210"/>
        <v>3.3802712765710355E-2</v>
      </c>
      <c r="CH331" s="33">
        <f t="shared" si="210"/>
        <v>3.3259498775343857E-2</v>
      </c>
      <c r="CI331" s="33">
        <f t="shared" si="210"/>
        <v>4.2167233001739059E-2</v>
      </c>
      <c r="CJ331" s="33">
        <f t="shared" si="210"/>
        <v>3.6877700721549993E-2</v>
      </c>
      <c r="CK331" s="33">
        <f t="shared" si="210"/>
        <v>3.6660182858468143E-2</v>
      </c>
      <c r="CL331" s="33">
        <f t="shared" si="210"/>
        <v>3.6650841637626108E-2</v>
      </c>
      <c r="CM331" s="33">
        <f t="shared" si="210"/>
        <v>3.6561876996426532E-2</v>
      </c>
      <c r="CN331" s="33">
        <f t="shared" si="210"/>
        <v>3.5630512437118081E-2</v>
      </c>
      <c r="CO331" s="33">
        <f t="shared" si="210"/>
        <v>3.5491772569665847E-2</v>
      </c>
      <c r="CP331" s="33">
        <f t="shared" si="210"/>
        <v>3.2938081970481016E-2</v>
      </c>
      <c r="CQ331" s="33">
        <f t="shared" si="210"/>
        <v>3.308189758645054E-2</v>
      </c>
      <c r="CR331" s="33">
        <f t="shared" si="210"/>
        <v>3.5147946653327523E-2</v>
      </c>
      <c r="CS331" s="33">
        <f t="shared" si="210"/>
        <v>3.5060261349886233E-2</v>
      </c>
      <c r="CT331" s="33">
        <f t="shared" si="210"/>
        <v>3.4929240571030737E-2</v>
      </c>
      <c r="CU331" s="33">
        <f t="shared" si="210"/>
        <v>3.5256373251589465E-2</v>
      </c>
      <c r="CV331" s="33">
        <f t="shared" si="210"/>
        <v>3.5407723464988904E-2</v>
      </c>
      <c r="CW331" s="33">
        <f t="shared" si="210"/>
        <v>4.2320587240103874E-2</v>
      </c>
      <c r="CX331" s="33">
        <f t="shared" si="210"/>
        <v>4.0449859317539825E-2</v>
      </c>
      <c r="CY331" s="33">
        <f t="shared" si="210"/>
        <v>3.7251537336337841E-2</v>
      </c>
      <c r="CZ331" s="33">
        <f t="shared" si="210"/>
        <v>3.7381312011442049E-2</v>
      </c>
      <c r="DA331" s="33">
        <f t="shared" si="210"/>
        <v>3.8005731355545705E-2</v>
      </c>
      <c r="DB331" s="33">
        <f t="shared" si="210"/>
        <v>3.9161054679526991E-2</v>
      </c>
      <c r="DC331" s="33">
        <f t="shared" si="210"/>
        <v>3.9336655000990949E-2</v>
      </c>
      <c r="DD331" s="33">
        <f t="shared" si="210"/>
        <v>4.1321427736658971E-2</v>
      </c>
      <c r="DE331" s="33">
        <f t="shared" si="210"/>
        <v>4.137079032466056E-2</v>
      </c>
      <c r="DF331" s="33">
        <f t="shared" si="210"/>
        <v>3.9736541531204164E-2</v>
      </c>
      <c r="DG331" s="33">
        <f t="shared" si="210"/>
        <v>3.8483122025473715E-2</v>
      </c>
      <c r="DH331" s="33">
        <f t="shared" si="210"/>
        <v>3.8391558762955476E-2</v>
      </c>
      <c r="DI331" s="33">
        <f t="shared" si="210"/>
        <v>3.8751701606769724E-2</v>
      </c>
      <c r="DJ331" s="33">
        <f t="shared" si="210"/>
        <v>3.8755617644396001E-2</v>
      </c>
      <c r="DK331" s="33">
        <f t="shared" si="210"/>
        <v>3.8587588472796176E-2</v>
      </c>
      <c r="DL331" s="33">
        <f t="shared" si="210"/>
        <v>3.7354732764242837E-2</v>
      </c>
      <c r="DM331" s="33">
        <f t="shared" si="210"/>
        <v>3.2873513261168552E-2</v>
      </c>
      <c r="DN331" s="33">
        <f t="shared" si="210"/>
        <v>3.7513820682446936E-2</v>
      </c>
      <c r="DO331" s="33">
        <f t="shared" si="210"/>
        <v>3.7290972033112352E-2</v>
      </c>
      <c r="DP331" s="33">
        <f t="shared" si="210"/>
        <v>3.7699405248636193E-2</v>
      </c>
      <c r="DQ331" s="33">
        <f t="shared" si="210"/>
        <v>3.917976980983312E-2</v>
      </c>
      <c r="DR331" s="33">
        <f t="shared" si="210"/>
        <v>4.0206182811280307E-2</v>
      </c>
      <c r="DS331" s="33">
        <f t="shared" si="210"/>
        <v>4.0444194750403339E-2</v>
      </c>
      <c r="DT331" s="33">
        <f t="shared" si="210"/>
        <v>4.3590386155398508E-2</v>
      </c>
      <c r="DU331" s="33">
        <f t="shared" si="210"/>
        <v>4.3497635089665983E-2</v>
      </c>
      <c r="DV331" s="33">
        <f t="shared" si="210"/>
        <v>4.3429734714997656E-2</v>
      </c>
      <c r="DW331" s="33">
        <f t="shared" si="210"/>
        <v>4.3574477945121579E-2</v>
      </c>
      <c r="DX331" s="33">
        <f t="shared" si="210"/>
        <v>4.3636343985297407E-2</v>
      </c>
      <c r="DY331" s="33">
        <f t="shared" si="210"/>
        <v>4.343307807682438E-2</v>
      </c>
      <c r="DZ331" s="33">
        <f t="shared" si="210"/>
        <v>4.3466743371361229E-2</v>
      </c>
      <c r="EA331" s="33">
        <f t="shared" si="210"/>
        <v>4.3819205989158679E-2</v>
      </c>
      <c r="EB331" s="33">
        <f t="shared" ref="EB331:FX331" si="211">+(EB329/EB330)</f>
        <v>4.3228254862203393E-2</v>
      </c>
      <c r="EC331" s="33">
        <f t="shared" si="211"/>
        <v>4.1473812951235582E-2</v>
      </c>
      <c r="ED331" s="33">
        <f t="shared" si="211"/>
        <v>4.1703451666208535E-2</v>
      </c>
      <c r="EE331" s="33">
        <f t="shared" si="211"/>
        <v>4.198378420942437E-2</v>
      </c>
      <c r="EF331" s="33">
        <f t="shared" si="211"/>
        <v>3.8274028957486203E-2</v>
      </c>
      <c r="EG331" s="33">
        <f t="shared" si="211"/>
        <v>3.8397752592107676E-2</v>
      </c>
      <c r="EH331" s="33">
        <f t="shared" si="211"/>
        <v>3.9722807457724413E-2</v>
      </c>
      <c r="EI331" s="33">
        <f t="shared" si="211"/>
        <v>3.9726864182881676E-2</v>
      </c>
      <c r="EJ331" s="33">
        <f t="shared" si="211"/>
        <v>3.9766957460760782E-2</v>
      </c>
      <c r="EK331" s="33">
        <f t="shared" si="211"/>
        <v>4.0826916594323616E-2</v>
      </c>
      <c r="EL331" s="33">
        <f t="shared" si="211"/>
        <v>4.2060830169026862E-2</v>
      </c>
      <c r="EM331" s="33">
        <f t="shared" si="211"/>
        <v>4.1894857670512577E-2</v>
      </c>
      <c r="EN331" s="33">
        <f t="shared" si="211"/>
        <v>4.2122878606276254E-2</v>
      </c>
      <c r="EO331" s="33">
        <f t="shared" si="211"/>
        <v>4.2305459866656903E-2</v>
      </c>
      <c r="EP331" s="33">
        <f t="shared" si="211"/>
        <v>4.408573805121882E-2</v>
      </c>
      <c r="EQ331" s="33">
        <f t="shared" si="211"/>
        <v>4.0326136045871638E-2</v>
      </c>
      <c r="ER331" s="33">
        <f t="shared" si="211"/>
        <v>4.0695276614349594E-2</v>
      </c>
      <c r="ES331" s="33">
        <f t="shared" si="211"/>
        <v>4.0706931918045024E-2</v>
      </c>
      <c r="ET331" s="33">
        <f t="shared" si="211"/>
        <v>4.0437294349862173E-2</v>
      </c>
      <c r="EU331" s="33">
        <f t="shared" si="211"/>
        <v>3.9196467113240464E-2</v>
      </c>
      <c r="EV331" s="33">
        <f t="shared" si="211"/>
        <v>3.9236228723234033E-2</v>
      </c>
      <c r="EW331" s="33">
        <f t="shared" si="211"/>
        <v>3.9261112981522892E-2</v>
      </c>
      <c r="EX331" s="33">
        <f t="shared" si="211"/>
        <v>3.9209058805065637E-2</v>
      </c>
      <c r="EY331" s="33">
        <f t="shared" si="211"/>
        <v>3.9578860974918958E-2</v>
      </c>
      <c r="EZ331" s="33">
        <f t="shared" si="211"/>
        <v>3.9859107542242894E-2</v>
      </c>
      <c r="FA331" s="33">
        <f t="shared" si="211"/>
        <v>4.0031900161081081E-2</v>
      </c>
      <c r="FB331" s="33">
        <f t="shared" si="211"/>
        <v>3.9450657436081955E-2</v>
      </c>
      <c r="FC331" s="33">
        <f t="shared" si="211"/>
        <v>3.992931907102374E-2</v>
      </c>
      <c r="FD331" s="33">
        <f t="shared" si="211"/>
        <v>3.9902995107373371E-2</v>
      </c>
      <c r="FE331" s="33">
        <f t="shared" si="211"/>
        <v>3.9778826475493655E-2</v>
      </c>
      <c r="FF331" s="33">
        <f t="shared" si="211"/>
        <v>3.983695323917217E-2</v>
      </c>
      <c r="FG331" s="33">
        <f t="shared" si="211"/>
        <v>3.9701298338091703E-2</v>
      </c>
      <c r="FH331" s="33">
        <f>+(FH329/FH330)</f>
        <v>3.9854364940898071E-2</v>
      </c>
      <c r="FI331" s="33">
        <f t="shared" si="211"/>
        <v>4.0559329373178334E-2</v>
      </c>
      <c r="FJ331" s="33">
        <f t="shared" si="211"/>
        <v>4.3587203412044404E-2</v>
      </c>
      <c r="FK331" s="33">
        <f t="shared" si="211"/>
        <v>4.3666840464886246E-2</v>
      </c>
      <c r="FL331" s="33">
        <f t="shared" si="211"/>
        <v>4.2678357431843603E-2</v>
      </c>
      <c r="FM331" s="33">
        <f t="shared" si="211"/>
        <v>4.3119296084869793E-2</v>
      </c>
      <c r="FN331" s="33">
        <f t="shared" si="211"/>
        <v>4.3745809608500066E-2</v>
      </c>
      <c r="FO331" s="33">
        <f t="shared" si="211"/>
        <v>4.22693110386212E-2</v>
      </c>
      <c r="FP331" s="33">
        <f t="shared" si="211"/>
        <v>4.1199773431867516E-2</v>
      </c>
      <c r="FQ331" s="33">
        <f t="shared" si="211"/>
        <v>4.1493611314303139E-2</v>
      </c>
      <c r="FR331" s="33">
        <f t="shared" si="211"/>
        <v>4.1623018582112016E-2</v>
      </c>
      <c r="FS331" s="33">
        <f t="shared" si="211"/>
        <v>4.1714310940090295E-2</v>
      </c>
      <c r="FT331" s="33">
        <f t="shared" si="211"/>
        <v>4.2229244866907746E-2</v>
      </c>
      <c r="FU331" s="33">
        <f t="shared" si="211"/>
        <v>4.2443612759068654E-2</v>
      </c>
      <c r="FV331" s="33">
        <f t="shared" si="211"/>
        <v>4.2592091604242155E-2</v>
      </c>
      <c r="FW331" s="33">
        <f t="shared" si="211"/>
        <v>4.2862161949048155E-2</v>
      </c>
      <c r="FX331" s="33">
        <f t="shared" si="211"/>
        <v>4.327264845214239E-2</v>
      </c>
      <c r="FY331" s="33">
        <f>+(FY329/FY330)</f>
        <v>4.3367323758350632E-2</v>
      </c>
      <c r="FZ331" s="33">
        <f t="shared" ref="FZ331:GA331" si="212">+(FZ329/FZ330)</f>
        <v>4.3434695619325454E-2</v>
      </c>
      <c r="GA331" s="33">
        <f t="shared" si="212"/>
        <v>4.378500888591759E-2</v>
      </c>
      <c r="GB331" s="33"/>
      <c r="GC331" s="33"/>
    </row>
    <row r="332" spans="2:185" s="32" customFormat="1" x14ac:dyDescent="0.2">
      <c r="C332" s="43"/>
      <c r="AT332" s="33"/>
      <c r="BW332" s="33"/>
      <c r="CW332" s="33"/>
      <c r="CX332" s="33"/>
      <c r="DD332" s="33"/>
      <c r="DE332" s="33"/>
      <c r="DG332" s="33"/>
      <c r="DH332" s="33"/>
      <c r="DI332" s="33"/>
      <c r="DJ332" s="33"/>
      <c r="DK332" s="33"/>
      <c r="DL332" s="33"/>
      <c r="DM332" s="33"/>
      <c r="DN332" s="33"/>
      <c r="DO332" s="33"/>
      <c r="DP332" s="33"/>
      <c r="DQ332" s="33"/>
      <c r="DR332" s="33"/>
      <c r="DS332" s="33"/>
      <c r="DX332" s="33"/>
      <c r="EB332" s="33"/>
      <c r="EC332" s="33"/>
      <c r="EQ332" s="33"/>
      <c r="EX332" s="33"/>
      <c r="EZ332" s="33"/>
      <c r="FE332" s="33"/>
      <c r="FF332" s="33"/>
      <c r="FN332" s="33"/>
      <c r="FP332" s="33"/>
      <c r="FQ332" s="33"/>
      <c r="FU332" s="33"/>
      <c r="FV332" s="33"/>
      <c r="FW332" s="33"/>
      <c r="FX332" s="33"/>
      <c r="GC332" s="33"/>
    </row>
    <row r="334" spans="2:185" x14ac:dyDescent="0.2">
      <c r="B334" t="s">
        <v>74</v>
      </c>
    </row>
    <row r="335" spans="2:185" x14ac:dyDescent="0.2">
      <c r="B335" t="s">
        <v>52</v>
      </c>
      <c r="C335" s="65">
        <f>SUMIFS(C$6:C$205,$A$6:$A$205,$B335,$B$6:$B$205,$B$208)*SUMIFS(C$6:C$205,$A$6:$A$205,$B335,$B$6:$B$205,$B$209)/100</f>
        <v>-1049515.0616229998</v>
      </c>
      <c r="D335" s="65">
        <f t="shared" ref="D335:BO335" si="213">SUMIFS(D$6:D$205,$A$6:$A$205,$B335,$B$6:$B$205,$B$208)*SUMIFS(D$6:D$205,$A$6:$A$205,$B335,$B$6:$B$205,$B$209)/100</f>
        <v>-1068759.96143544</v>
      </c>
      <c r="E335" s="65">
        <f t="shared" si="213"/>
        <v>28189.419926849998</v>
      </c>
      <c r="F335" s="65">
        <f t="shared" si="213"/>
        <v>120182.45427919</v>
      </c>
      <c r="G335" s="65">
        <f t="shared" si="213"/>
        <v>108276.4568952</v>
      </c>
      <c r="H335" s="65">
        <f t="shared" si="213"/>
        <v>98273.718684960011</v>
      </c>
      <c r="I335" s="65">
        <f t="shared" si="213"/>
        <v>88160.137125599998</v>
      </c>
      <c r="J335" s="65">
        <f t="shared" si="213"/>
        <v>151180.90906547999</v>
      </c>
      <c r="K335" s="65">
        <f t="shared" si="213"/>
        <v>132119.72275982</v>
      </c>
      <c r="L335" s="65">
        <f t="shared" si="213"/>
        <v>56537.510204509999</v>
      </c>
      <c r="M335" s="65">
        <f t="shared" si="213"/>
        <v>45919.625331249998</v>
      </c>
      <c r="N335" s="65">
        <f t="shared" si="213"/>
        <v>36327.367151400002</v>
      </c>
      <c r="O335" s="65">
        <f t="shared" si="213"/>
        <v>32412.11440558</v>
      </c>
      <c r="P335" s="65">
        <f t="shared" si="213"/>
        <v>27170.815823749999</v>
      </c>
      <c r="Q335" s="65">
        <f t="shared" si="213"/>
        <v>848205.93264173996</v>
      </c>
      <c r="R335" s="65">
        <f t="shared" si="213"/>
        <v>846527.01933150995</v>
      </c>
      <c r="S335" s="65">
        <f t="shared" si="213"/>
        <v>914591.09183696005</v>
      </c>
      <c r="T335" s="65">
        <f t="shared" si="213"/>
        <v>1351114.4418662002</v>
      </c>
      <c r="U335" s="65">
        <f t="shared" si="213"/>
        <v>1357665.5145468402</v>
      </c>
      <c r="V335" s="65">
        <f t="shared" si="213"/>
        <v>1373947.0986714</v>
      </c>
      <c r="W335" s="65">
        <f t="shared" si="213"/>
        <v>1522065.78303555</v>
      </c>
      <c r="X335" s="65">
        <f t="shared" si="213"/>
        <v>1524998.7038947202</v>
      </c>
      <c r="Y335" s="65">
        <f t="shared" si="213"/>
        <v>1526669.1439457699</v>
      </c>
      <c r="Z335" s="65">
        <f t="shared" si="213"/>
        <v>1650809.28765508</v>
      </c>
      <c r="AA335" s="65">
        <f t="shared" si="213"/>
        <v>2087669.77717505</v>
      </c>
      <c r="AB335" s="65">
        <f t="shared" si="213"/>
        <v>2076158.2097933998</v>
      </c>
      <c r="AC335" s="65">
        <f t="shared" si="213"/>
        <v>2097686.6972087999</v>
      </c>
      <c r="AD335" s="65">
        <f t="shared" si="213"/>
        <v>2091289.1385764298</v>
      </c>
      <c r="AE335" s="65">
        <f t="shared" si="213"/>
        <v>2093596.79722648</v>
      </c>
      <c r="AF335" s="65">
        <f t="shared" si="213"/>
        <v>2078160.55126746</v>
      </c>
      <c r="AG335" s="65">
        <f t="shared" si="213"/>
        <v>1970327.5213462398</v>
      </c>
      <c r="AH335" s="65">
        <f t="shared" si="213"/>
        <v>2021665.1735999305</v>
      </c>
      <c r="AI335" s="65">
        <f t="shared" si="213"/>
        <v>792736.9827711999</v>
      </c>
      <c r="AJ335" s="65">
        <f t="shared" si="213"/>
        <v>669552.93929845002</v>
      </c>
      <c r="AK335" s="65">
        <f t="shared" si="213"/>
        <v>668580.56594262004</v>
      </c>
      <c r="AL335" s="65">
        <f t="shared" si="213"/>
        <v>665187.03294560011</v>
      </c>
      <c r="AM335" s="65">
        <f t="shared" si="213"/>
        <v>656438.70029724995</v>
      </c>
      <c r="AN335" s="65">
        <f t="shared" si="213"/>
        <v>552143.66661834007</v>
      </c>
      <c r="AO335" s="65">
        <f t="shared" si="213"/>
        <v>915626.77561641007</v>
      </c>
      <c r="AP335" s="65">
        <f t="shared" si="213"/>
        <v>1012874.6122201602</v>
      </c>
      <c r="AQ335" s="65">
        <f t="shared" si="213"/>
        <v>1043394.92850112</v>
      </c>
      <c r="AR335" s="65">
        <f t="shared" si="213"/>
        <v>1064997.4066349999</v>
      </c>
      <c r="AS335" s="65">
        <f t="shared" si="213"/>
        <v>1089074.6386843801</v>
      </c>
      <c r="AT335" s="65">
        <f t="shared" si="213"/>
        <v>1130592.4039061002</v>
      </c>
      <c r="AU335" s="65">
        <f t="shared" si="213"/>
        <v>218317.58663871002</v>
      </c>
      <c r="AV335" s="65">
        <f t="shared" si="213"/>
        <v>247674.87378328</v>
      </c>
      <c r="AW335" s="65">
        <f t="shared" si="213"/>
        <v>195229.76050639999</v>
      </c>
      <c r="AX335" s="65">
        <f t="shared" si="213"/>
        <v>-252306.54302407999</v>
      </c>
      <c r="AY335" s="65">
        <f t="shared" si="213"/>
        <v>-243801.10959449998</v>
      </c>
      <c r="AZ335" s="65">
        <f t="shared" si="213"/>
        <v>-234808.53855675002</v>
      </c>
      <c r="BA335" s="65">
        <f t="shared" si="213"/>
        <v>-401076.29562911997</v>
      </c>
      <c r="BB335" s="65">
        <f t="shared" si="213"/>
        <v>-420684.50472209998</v>
      </c>
      <c r="BC335" s="65">
        <f t="shared" si="213"/>
        <v>-262227.70459823997</v>
      </c>
      <c r="BD335" s="65">
        <f t="shared" si="213"/>
        <v>-387013.61710916006</v>
      </c>
      <c r="BE335" s="65">
        <f t="shared" si="213"/>
        <v>-795619.60120943992</v>
      </c>
      <c r="BF335" s="65">
        <f t="shared" si="213"/>
        <v>-744854.82082114997</v>
      </c>
      <c r="BG335" s="65">
        <f t="shared" si="213"/>
        <v>-725777.70604752004</v>
      </c>
      <c r="BH335" s="65">
        <f t="shared" si="213"/>
        <v>-741732.62011160003</v>
      </c>
      <c r="BI335" s="65">
        <f t="shared" si="213"/>
        <v>-747867.23327598011</v>
      </c>
      <c r="BJ335" s="65">
        <f t="shared" si="213"/>
        <v>-766818.13277668995</v>
      </c>
      <c r="BK335" s="65">
        <f t="shared" si="213"/>
        <v>-772531.75911551993</v>
      </c>
      <c r="BL335" s="65">
        <f t="shared" si="213"/>
        <v>-866621.1699535501</v>
      </c>
      <c r="BM335" s="65">
        <f t="shared" si="213"/>
        <v>-884291.02411542018</v>
      </c>
      <c r="BN335" s="65">
        <f t="shared" si="213"/>
        <v>-899055.86043967004</v>
      </c>
      <c r="BO335" s="65">
        <f t="shared" si="213"/>
        <v>-890605.75943480001</v>
      </c>
      <c r="BP335" s="65">
        <f t="shared" ref="BP335:EA335" si="214">SUMIFS(BP$6:BP$205,$A$6:$A$205,$B335,$B$6:$B$205,$B$208)*SUMIFS(BP$6:BP$205,$A$6:$A$205,$B335,$B$6:$B$205,$B$209)/100</f>
        <v>-925871.22292274993</v>
      </c>
      <c r="BQ335" s="65">
        <f t="shared" si="214"/>
        <v>-953623.50511522999</v>
      </c>
      <c r="BR335" s="65">
        <f t="shared" si="214"/>
        <v>-965071.46733338002</v>
      </c>
      <c r="BS335" s="65">
        <f t="shared" si="214"/>
        <v>-1435634.4883889598</v>
      </c>
      <c r="BT335" s="65">
        <f t="shared" si="214"/>
        <v>-1496385.5981644797</v>
      </c>
      <c r="BU335" s="65">
        <f t="shared" si="214"/>
        <v>-1516883.4294550801</v>
      </c>
      <c r="BV335" s="65">
        <f t="shared" si="214"/>
        <v>-1586825.75089236</v>
      </c>
      <c r="BW335" s="65">
        <f t="shared" si="214"/>
        <v>-1655741.1303362004</v>
      </c>
      <c r="BX335" s="65">
        <f t="shared" si="214"/>
        <v>-1739405.49614442</v>
      </c>
      <c r="BY335" s="65">
        <f t="shared" si="214"/>
        <v>-1766753.2345384602</v>
      </c>
      <c r="BZ335" s="65">
        <f t="shared" si="214"/>
        <v>-1853263.8183716699</v>
      </c>
      <c r="CA335" s="65">
        <f t="shared" si="214"/>
        <v>-1934407.0587317401</v>
      </c>
      <c r="CB335" s="65">
        <f t="shared" si="214"/>
        <v>-2005965.9634892801</v>
      </c>
      <c r="CC335" s="65">
        <f t="shared" si="214"/>
        <v>-2111890.7723592003</v>
      </c>
      <c r="CD335" s="65">
        <f t="shared" si="214"/>
        <v>-2126952.172824</v>
      </c>
      <c r="CE335" s="65">
        <f t="shared" si="214"/>
        <v>-2179626.8592562499</v>
      </c>
      <c r="CF335" s="65">
        <f t="shared" si="214"/>
        <v>-2228249.3761044</v>
      </c>
      <c r="CG335" s="65">
        <f t="shared" si="214"/>
        <v>-2445496.0353249302</v>
      </c>
      <c r="CH335" s="65">
        <f t="shared" si="214"/>
        <v>-2472952.6851951797</v>
      </c>
      <c r="CI335" s="65">
        <f t="shared" si="214"/>
        <v>-2612432.0535771498</v>
      </c>
      <c r="CJ335" s="65">
        <f t="shared" si="214"/>
        <v>-2890160.2974650995</v>
      </c>
      <c r="CK335" s="65">
        <f t="shared" si="214"/>
        <v>-3005595.8130199905</v>
      </c>
      <c r="CL335" s="65">
        <f t="shared" si="214"/>
        <v>-3056204.8209131998</v>
      </c>
      <c r="CM335" s="65">
        <f t="shared" si="214"/>
        <v>-3102352.9970099302</v>
      </c>
      <c r="CN335" s="65">
        <f t="shared" si="214"/>
        <v>-3121516.3965971596</v>
      </c>
      <c r="CO335" s="65">
        <f t="shared" si="214"/>
        <v>-3265978.9360778402</v>
      </c>
      <c r="CP335" s="65">
        <f t="shared" si="214"/>
        <v>-3331456.7709944998</v>
      </c>
      <c r="CQ335" s="65">
        <f t="shared" si="214"/>
        <v>-3232028.3902712506</v>
      </c>
      <c r="CR335" s="65">
        <f t="shared" si="214"/>
        <v>-3314946.0733878999</v>
      </c>
      <c r="CS335" s="65">
        <f t="shared" si="214"/>
        <v>-3413324.9800221701</v>
      </c>
      <c r="CT335" s="65">
        <f t="shared" si="214"/>
        <v>-3448546.9377015801</v>
      </c>
      <c r="CU335" s="65">
        <f t="shared" si="214"/>
        <v>-3505319.2110525002</v>
      </c>
      <c r="CV335" s="65">
        <f t="shared" si="214"/>
        <v>-3558101.20710639</v>
      </c>
      <c r="CW335" s="65">
        <f t="shared" si="214"/>
        <v>-3637786.6317250798</v>
      </c>
      <c r="CX335" s="65">
        <f t="shared" si="214"/>
        <v>-3683121.5166399004</v>
      </c>
      <c r="CY335" s="65">
        <f t="shared" si="214"/>
        <v>-3825081.1362723</v>
      </c>
      <c r="CZ335" s="65">
        <f t="shared" si="214"/>
        <v>-3864812.2899865601</v>
      </c>
      <c r="DA335" s="65">
        <f t="shared" si="214"/>
        <v>-3902904.3943965198</v>
      </c>
      <c r="DB335" s="65">
        <f t="shared" si="214"/>
        <v>-3963056.8251058403</v>
      </c>
      <c r="DC335" s="65">
        <f t="shared" si="214"/>
        <v>-4029876.2952396004</v>
      </c>
      <c r="DD335" s="65">
        <f t="shared" si="214"/>
        <v>-4103969.9277973496</v>
      </c>
      <c r="DE335" s="65">
        <f t="shared" si="214"/>
        <v>-4292749.436404</v>
      </c>
      <c r="DF335" s="65">
        <f t="shared" si="214"/>
        <v>-4378106.9418746997</v>
      </c>
      <c r="DG335" s="65">
        <f t="shared" si="214"/>
        <v>-4409600.8584844805</v>
      </c>
      <c r="DH335" s="65">
        <f t="shared" si="214"/>
        <v>-4522560.6531105004</v>
      </c>
      <c r="DI335" s="65">
        <f t="shared" si="214"/>
        <v>-4583034.5795699898</v>
      </c>
      <c r="DJ335" s="65">
        <f t="shared" si="214"/>
        <v>-4637617.8382771797</v>
      </c>
      <c r="DK335" s="65">
        <f t="shared" si="214"/>
        <v>-4727439.80414264</v>
      </c>
      <c r="DL335" s="65">
        <f t="shared" si="214"/>
        <v>-4809817.7806835203</v>
      </c>
      <c r="DM335" s="65">
        <f t="shared" si="214"/>
        <v>-4850791.9519591797</v>
      </c>
      <c r="DN335" s="65">
        <f t="shared" si="214"/>
        <v>-4900095.8286551991</v>
      </c>
      <c r="DO335" s="65">
        <f t="shared" si="214"/>
        <v>-4927302.1895677801</v>
      </c>
      <c r="DP335" s="65">
        <f t="shared" si="214"/>
        <v>-4986483.5048479103</v>
      </c>
      <c r="DQ335" s="65">
        <f t="shared" si="214"/>
        <v>-5034648.0755445603</v>
      </c>
      <c r="DR335" s="65">
        <f t="shared" si="214"/>
        <v>-5168103.16151514</v>
      </c>
      <c r="DS335" s="65">
        <f t="shared" si="214"/>
        <v>-5116569.3854952008</v>
      </c>
      <c r="DT335" s="65">
        <f t="shared" si="214"/>
        <v>-5222995.5005942099</v>
      </c>
      <c r="DU335" s="65">
        <f t="shared" si="214"/>
        <v>-5220483.6446397593</v>
      </c>
      <c r="DV335" s="65">
        <f t="shared" si="214"/>
        <v>-5267396.9524125597</v>
      </c>
      <c r="DW335" s="65">
        <f t="shared" si="214"/>
        <v>-5334251.0075116595</v>
      </c>
      <c r="DX335" s="65">
        <f t="shared" si="214"/>
        <v>-5349504.6898145601</v>
      </c>
      <c r="DY335" s="65">
        <f t="shared" si="214"/>
        <v>-5240198.0966471992</v>
      </c>
      <c r="DZ335" s="65">
        <f t="shared" si="214"/>
        <v>-5265249.4500580803</v>
      </c>
      <c r="EA335" s="65">
        <f t="shared" si="214"/>
        <v>-5276924.6791932108</v>
      </c>
      <c r="EB335" s="65">
        <f t="shared" ref="EB335:GA335" si="215">SUMIFS(EB$6:EB$205,$A$6:$A$205,$B335,$B$6:$B$205,$B$208)*SUMIFS(EB$6:EB$205,$A$6:$A$205,$B335,$B$6:$B$205,$B$209)/100</f>
        <v>-5284031.2645145198</v>
      </c>
      <c r="EC335" s="65">
        <f t="shared" si="215"/>
        <v>-5279158.4244941603</v>
      </c>
      <c r="ED335" s="65">
        <f t="shared" si="215"/>
        <v>-5294411.9201043993</v>
      </c>
      <c r="EE335" s="65">
        <f t="shared" si="215"/>
        <v>-5301115.6302803997</v>
      </c>
      <c r="EF335" s="65">
        <f t="shared" si="215"/>
        <v>-5297992.7472558003</v>
      </c>
      <c r="EG335" s="65">
        <f t="shared" si="215"/>
        <v>-5283061.75851312</v>
      </c>
      <c r="EH335" s="65">
        <f t="shared" si="215"/>
        <v>-5257280.7220298294</v>
      </c>
      <c r="EI335" s="65">
        <f t="shared" si="215"/>
        <v>-5249753.4533359995</v>
      </c>
      <c r="EJ335" s="65">
        <f t="shared" si="215"/>
        <v>-5227501.1571501605</v>
      </c>
      <c r="EK335" s="65">
        <f t="shared" si="215"/>
        <v>-5235709.1163579598</v>
      </c>
      <c r="EL335" s="65">
        <f t="shared" si="215"/>
        <v>-5227786.9393121004</v>
      </c>
      <c r="EM335" s="65">
        <f t="shared" si="215"/>
        <v>-5200185.4074501703</v>
      </c>
      <c r="EN335" s="65">
        <f t="shared" si="215"/>
        <v>-5170876.1951052295</v>
      </c>
      <c r="EO335" s="65">
        <f t="shared" si="215"/>
        <v>-5168236.87256</v>
      </c>
      <c r="EP335" s="65">
        <f t="shared" si="215"/>
        <v>-5156221.0430121599</v>
      </c>
      <c r="EQ335" s="65">
        <f t="shared" si="215"/>
        <v>-5135993.3283509007</v>
      </c>
      <c r="ER335" s="65">
        <f t="shared" si="215"/>
        <v>-5140971.3625889998</v>
      </c>
      <c r="ES335" s="65">
        <f t="shared" si="215"/>
        <v>-5116695.6635392001</v>
      </c>
      <c r="ET335" s="65">
        <f t="shared" si="215"/>
        <v>-5111782.9814988598</v>
      </c>
      <c r="EU335" s="65">
        <f t="shared" si="215"/>
        <v>-5092117.1869885204</v>
      </c>
      <c r="EV335" s="65">
        <f t="shared" si="215"/>
        <v>-5091511.2295063101</v>
      </c>
      <c r="EW335" s="65">
        <f t="shared" si="215"/>
        <v>-5078577.7182902806</v>
      </c>
      <c r="EX335" s="65">
        <f t="shared" si="215"/>
        <v>-5073918.0309148012</v>
      </c>
      <c r="EY335" s="65">
        <f t="shared" si="215"/>
        <v>-5118752.4394921605</v>
      </c>
      <c r="EZ335" s="65">
        <f t="shared" si="215"/>
        <v>-5151092.5247916803</v>
      </c>
      <c r="FA335" s="65">
        <f t="shared" si="215"/>
        <v>-5192816.5903185001</v>
      </c>
      <c r="FB335" s="65">
        <f t="shared" si="215"/>
        <v>-5238338.4411727497</v>
      </c>
      <c r="FC335" s="65">
        <f t="shared" si="215"/>
        <v>-5250733.5241263602</v>
      </c>
      <c r="FD335" s="65">
        <f t="shared" si="215"/>
        <v>-5270976.8779915208</v>
      </c>
      <c r="FE335" s="65">
        <f t="shared" si="215"/>
        <v>-5298845.3169593699</v>
      </c>
      <c r="FF335" s="65">
        <f t="shared" si="215"/>
        <v>-5347985.9801591998</v>
      </c>
      <c r="FG335" s="65">
        <f t="shared" si="215"/>
        <v>-5408949.81619603</v>
      </c>
      <c r="FH335" s="65">
        <f t="shared" si="215"/>
        <v>-5505695.9784003804</v>
      </c>
      <c r="FI335" s="65">
        <f t="shared" si="215"/>
        <v>-5541486.9516185997</v>
      </c>
      <c r="FJ335" s="65">
        <f t="shared" si="215"/>
        <v>-5593716.3198574195</v>
      </c>
      <c r="FK335" s="65">
        <f t="shared" si="215"/>
        <v>-5653827.2916397797</v>
      </c>
      <c r="FL335" s="65">
        <f t="shared" si="215"/>
        <v>-5714778.0582439601</v>
      </c>
      <c r="FM335" s="65">
        <f t="shared" si="215"/>
        <v>-5831057.4116154499</v>
      </c>
      <c r="FN335" s="65">
        <f t="shared" si="215"/>
        <v>-5901852.1065237494</v>
      </c>
      <c r="FO335" s="65">
        <f t="shared" si="215"/>
        <v>-5982624.5299732508</v>
      </c>
      <c r="FP335" s="65">
        <f t="shared" si="215"/>
        <v>-6059172.9548254395</v>
      </c>
      <c r="FQ335" s="65">
        <f t="shared" si="215"/>
        <v>-6130679.4028508589</v>
      </c>
      <c r="FR335" s="65">
        <f t="shared" si="215"/>
        <v>-6199504.6601633597</v>
      </c>
      <c r="FS335" s="65">
        <f t="shared" si="215"/>
        <v>-6274483.1633421006</v>
      </c>
      <c r="FT335" s="65">
        <f t="shared" si="215"/>
        <v>-6363037.3743778113</v>
      </c>
      <c r="FU335" s="65">
        <f t="shared" si="215"/>
        <v>-6446910.2002407098</v>
      </c>
      <c r="FV335" s="65">
        <f t="shared" si="215"/>
        <v>-6539460.75340656</v>
      </c>
      <c r="FW335" s="65">
        <f t="shared" si="215"/>
        <v>-6638547.3446940109</v>
      </c>
      <c r="FX335" s="65">
        <f t="shared" si="215"/>
        <v>-6782944.7114861608</v>
      </c>
      <c r="FY335" s="65">
        <f t="shared" si="215"/>
        <v>-6849287.8736538207</v>
      </c>
      <c r="FZ335" s="65">
        <f t="shared" si="215"/>
        <v>-6909772.4461713005</v>
      </c>
      <c r="GA335" s="65">
        <f t="shared" si="215"/>
        <v>-6978031.6654368397</v>
      </c>
      <c r="GB335" s="65"/>
    </row>
    <row r="336" spans="2:185" x14ac:dyDescent="0.2">
      <c r="B336" t="s">
        <v>62</v>
      </c>
      <c r="C336" s="65">
        <f>SUM(C335:C335)</f>
        <v>-1049515.0616229998</v>
      </c>
      <c r="D336" s="65">
        <f t="shared" ref="D336:BO336" si="216">SUM(D335:D335)</f>
        <v>-1068759.96143544</v>
      </c>
      <c r="E336" s="65">
        <f t="shared" si="216"/>
        <v>28189.419926849998</v>
      </c>
      <c r="F336" s="65">
        <f t="shared" si="216"/>
        <v>120182.45427919</v>
      </c>
      <c r="G336" s="65">
        <f t="shared" si="216"/>
        <v>108276.4568952</v>
      </c>
      <c r="H336" s="65">
        <f t="shared" si="216"/>
        <v>98273.718684960011</v>
      </c>
      <c r="I336" s="65">
        <f t="shared" si="216"/>
        <v>88160.137125599998</v>
      </c>
      <c r="J336" s="65">
        <f t="shared" si="216"/>
        <v>151180.90906547999</v>
      </c>
      <c r="K336" s="65">
        <f t="shared" si="216"/>
        <v>132119.72275982</v>
      </c>
      <c r="L336" s="65">
        <f t="shared" si="216"/>
        <v>56537.510204509999</v>
      </c>
      <c r="M336" s="65">
        <f t="shared" si="216"/>
        <v>45919.625331249998</v>
      </c>
      <c r="N336" s="65">
        <f t="shared" si="216"/>
        <v>36327.367151400002</v>
      </c>
      <c r="O336" s="65">
        <f t="shared" si="216"/>
        <v>32412.11440558</v>
      </c>
      <c r="P336" s="65">
        <f t="shared" si="216"/>
        <v>27170.815823749999</v>
      </c>
      <c r="Q336" s="65">
        <f t="shared" si="216"/>
        <v>848205.93264173996</v>
      </c>
      <c r="R336" s="65">
        <f t="shared" si="216"/>
        <v>846527.01933150995</v>
      </c>
      <c r="S336" s="65">
        <f t="shared" si="216"/>
        <v>914591.09183696005</v>
      </c>
      <c r="T336" s="65">
        <f t="shared" si="216"/>
        <v>1351114.4418662002</v>
      </c>
      <c r="U336" s="65">
        <f t="shared" si="216"/>
        <v>1357665.5145468402</v>
      </c>
      <c r="V336" s="65">
        <f t="shared" si="216"/>
        <v>1373947.0986714</v>
      </c>
      <c r="W336" s="65">
        <f t="shared" si="216"/>
        <v>1522065.78303555</v>
      </c>
      <c r="X336" s="65">
        <f t="shared" si="216"/>
        <v>1524998.7038947202</v>
      </c>
      <c r="Y336" s="65">
        <f t="shared" si="216"/>
        <v>1526669.1439457699</v>
      </c>
      <c r="Z336" s="65">
        <f t="shared" si="216"/>
        <v>1650809.28765508</v>
      </c>
      <c r="AA336" s="65">
        <f t="shared" si="216"/>
        <v>2087669.77717505</v>
      </c>
      <c r="AB336" s="65">
        <f t="shared" si="216"/>
        <v>2076158.2097933998</v>
      </c>
      <c r="AC336" s="65">
        <f t="shared" si="216"/>
        <v>2097686.6972087999</v>
      </c>
      <c r="AD336" s="65">
        <f t="shared" si="216"/>
        <v>2091289.1385764298</v>
      </c>
      <c r="AE336" s="65">
        <f t="shared" si="216"/>
        <v>2093596.79722648</v>
      </c>
      <c r="AF336" s="65">
        <f t="shared" si="216"/>
        <v>2078160.55126746</v>
      </c>
      <c r="AG336" s="65">
        <f t="shared" si="216"/>
        <v>1970327.5213462398</v>
      </c>
      <c r="AH336" s="65">
        <f t="shared" si="216"/>
        <v>2021665.1735999305</v>
      </c>
      <c r="AI336" s="65">
        <f t="shared" si="216"/>
        <v>792736.9827711999</v>
      </c>
      <c r="AJ336" s="65">
        <f t="shared" si="216"/>
        <v>669552.93929845002</v>
      </c>
      <c r="AK336" s="65">
        <f t="shared" si="216"/>
        <v>668580.56594262004</v>
      </c>
      <c r="AL336" s="65">
        <f t="shared" si="216"/>
        <v>665187.03294560011</v>
      </c>
      <c r="AM336" s="65">
        <f t="shared" si="216"/>
        <v>656438.70029724995</v>
      </c>
      <c r="AN336" s="65">
        <f t="shared" si="216"/>
        <v>552143.66661834007</v>
      </c>
      <c r="AO336" s="65">
        <f t="shared" si="216"/>
        <v>915626.77561641007</v>
      </c>
      <c r="AP336" s="65">
        <f t="shared" si="216"/>
        <v>1012874.6122201602</v>
      </c>
      <c r="AQ336" s="65">
        <f t="shared" si="216"/>
        <v>1043394.92850112</v>
      </c>
      <c r="AR336" s="65">
        <f t="shared" si="216"/>
        <v>1064997.4066349999</v>
      </c>
      <c r="AS336" s="65">
        <f t="shared" si="216"/>
        <v>1089074.6386843801</v>
      </c>
      <c r="AT336" s="65">
        <f t="shared" si="216"/>
        <v>1130592.4039061002</v>
      </c>
      <c r="AU336" s="65">
        <f t="shared" si="216"/>
        <v>218317.58663871002</v>
      </c>
      <c r="AV336" s="65">
        <f t="shared" si="216"/>
        <v>247674.87378328</v>
      </c>
      <c r="AW336" s="65">
        <f t="shared" si="216"/>
        <v>195229.76050639999</v>
      </c>
      <c r="AX336" s="65">
        <f t="shared" si="216"/>
        <v>-252306.54302407999</v>
      </c>
      <c r="AY336" s="65">
        <f t="shared" si="216"/>
        <v>-243801.10959449998</v>
      </c>
      <c r="AZ336" s="65">
        <f t="shared" si="216"/>
        <v>-234808.53855675002</v>
      </c>
      <c r="BA336" s="65">
        <f t="shared" si="216"/>
        <v>-401076.29562911997</v>
      </c>
      <c r="BB336" s="65">
        <f t="shared" si="216"/>
        <v>-420684.50472209998</v>
      </c>
      <c r="BC336" s="65">
        <f t="shared" si="216"/>
        <v>-262227.70459823997</v>
      </c>
      <c r="BD336" s="65">
        <f t="shared" si="216"/>
        <v>-387013.61710916006</v>
      </c>
      <c r="BE336" s="65">
        <f t="shared" si="216"/>
        <v>-795619.60120943992</v>
      </c>
      <c r="BF336" s="65">
        <f t="shared" si="216"/>
        <v>-744854.82082114997</v>
      </c>
      <c r="BG336" s="65">
        <f t="shared" si="216"/>
        <v>-725777.70604752004</v>
      </c>
      <c r="BH336" s="65">
        <f t="shared" si="216"/>
        <v>-741732.62011160003</v>
      </c>
      <c r="BI336" s="65">
        <f t="shared" si="216"/>
        <v>-747867.23327598011</v>
      </c>
      <c r="BJ336" s="65">
        <f t="shared" si="216"/>
        <v>-766818.13277668995</v>
      </c>
      <c r="BK336" s="65">
        <f t="shared" si="216"/>
        <v>-772531.75911551993</v>
      </c>
      <c r="BL336" s="65">
        <f t="shared" si="216"/>
        <v>-866621.1699535501</v>
      </c>
      <c r="BM336" s="65">
        <f t="shared" si="216"/>
        <v>-884291.02411542018</v>
      </c>
      <c r="BN336" s="65">
        <f t="shared" si="216"/>
        <v>-899055.86043967004</v>
      </c>
      <c r="BO336" s="65">
        <f t="shared" si="216"/>
        <v>-890605.75943480001</v>
      </c>
      <c r="BP336" s="65">
        <f t="shared" ref="BP336:EA336" si="217">SUM(BP335:BP335)</f>
        <v>-925871.22292274993</v>
      </c>
      <c r="BQ336" s="65">
        <f t="shared" si="217"/>
        <v>-953623.50511522999</v>
      </c>
      <c r="BR336" s="65">
        <f t="shared" si="217"/>
        <v>-965071.46733338002</v>
      </c>
      <c r="BS336" s="65">
        <f t="shared" si="217"/>
        <v>-1435634.4883889598</v>
      </c>
      <c r="BT336" s="65">
        <f t="shared" si="217"/>
        <v>-1496385.5981644797</v>
      </c>
      <c r="BU336" s="65">
        <f t="shared" si="217"/>
        <v>-1516883.4294550801</v>
      </c>
      <c r="BV336" s="65">
        <f t="shared" si="217"/>
        <v>-1586825.75089236</v>
      </c>
      <c r="BW336" s="65">
        <f t="shared" si="217"/>
        <v>-1655741.1303362004</v>
      </c>
      <c r="BX336" s="65">
        <f t="shared" si="217"/>
        <v>-1739405.49614442</v>
      </c>
      <c r="BY336" s="65">
        <f t="shared" si="217"/>
        <v>-1766753.2345384602</v>
      </c>
      <c r="BZ336" s="65">
        <f t="shared" si="217"/>
        <v>-1853263.8183716699</v>
      </c>
      <c r="CA336" s="65">
        <f t="shared" si="217"/>
        <v>-1934407.0587317401</v>
      </c>
      <c r="CB336" s="65">
        <f t="shared" si="217"/>
        <v>-2005965.9634892801</v>
      </c>
      <c r="CC336" s="65">
        <f t="shared" si="217"/>
        <v>-2111890.7723592003</v>
      </c>
      <c r="CD336" s="65">
        <f t="shared" si="217"/>
        <v>-2126952.172824</v>
      </c>
      <c r="CE336" s="65">
        <f t="shared" si="217"/>
        <v>-2179626.8592562499</v>
      </c>
      <c r="CF336" s="65">
        <f t="shared" si="217"/>
        <v>-2228249.3761044</v>
      </c>
      <c r="CG336" s="65">
        <f t="shared" si="217"/>
        <v>-2445496.0353249302</v>
      </c>
      <c r="CH336" s="65">
        <f t="shared" si="217"/>
        <v>-2472952.6851951797</v>
      </c>
      <c r="CI336" s="65">
        <f t="shared" si="217"/>
        <v>-2612432.0535771498</v>
      </c>
      <c r="CJ336" s="65">
        <f t="shared" si="217"/>
        <v>-2890160.2974650995</v>
      </c>
      <c r="CK336" s="65">
        <f t="shared" si="217"/>
        <v>-3005595.8130199905</v>
      </c>
      <c r="CL336" s="65">
        <f t="shared" si="217"/>
        <v>-3056204.8209131998</v>
      </c>
      <c r="CM336" s="65">
        <f t="shared" si="217"/>
        <v>-3102352.9970099302</v>
      </c>
      <c r="CN336" s="65">
        <f t="shared" si="217"/>
        <v>-3121516.3965971596</v>
      </c>
      <c r="CO336" s="65">
        <f t="shared" si="217"/>
        <v>-3265978.9360778402</v>
      </c>
      <c r="CP336" s="65">
        <f t="shared" si="217"/>
        <v>-3331456.7709944998</v>
      </c>
      <c r="CQ336" s="65">
        <f t="shared" si="217"/>
        <v>-3232028.3902712506</v>
      </c>
      <c r="CR336" s="65">
        <f t="shared" si="217"/>
        <v>-3314946.0733878999</v>
      </c>
      <c r="CS336" s="65">
        <f t="shared" si="217"/>
        <v>-3413324.9800221701</v>
      </c>
      <c r="CT336" s="65">
        <f t="shared" si="217"/>
        <v>-3448546.9377015801</v>
      </c>
      <c r="CU336" s="65">
        <f t="shared" si="217"/>
        <v>-3505319.2110525002</v>
      </c>
      <c r="CV336" s="65">
        <f t="shared" si="217"/>
        <v>-3558101.20710639</v>
      </c>
      <c r="CW336" s="65">
        <f t="shared" si="217"/>
        <v>-3637786.6317250798</v>
      </c>
      <c r="CX336" s="65">
        <f t="shared" si="217"/>
        <v>-3683121.5166399004</v>
      </c>
      <c r="CY336" s="65">
        <f t="shared" si="217"/>
        <v>-3825081.1362723</v>
      </c>
      <c r="CZ336" s="65">
        <f t="shared" si="217"/>
        <v>-3864812.2899865601</v>
      </c>
      <c r="DA336" s="65">
        <f t="shared" si="217"/>
        <v>-3902904.3943965198</v>
      </c>
      <c r="DB336" s="65">
        <f t="shared" si="217"/>
        <v>-3963056.8251058403</v>
      </c>
      <c r="DC336" s="65">
        <f t="shared" si="217"/>
        <v>-4029876.2952396004</v>
      </c>
      <c r="DD336" s="65">
        <f t="shared" si="217"/>
        <v>-4103969.9277973496</v>
      </c>
      <c r="DE336" s="65">
        <f t="shared" si="217"/>
        <v>-4292749.436404</v>
      </c>
      <c r="DF336" s="65">
        <f t="shared" si="217"/>
        <v>-4378106.9418746997</v>
      </c>
      <c r="DG336" s="65">
        <f t="shared" si="217"/>
        <v>-4409600.8584844805</v>
      </c>
      <c r="DH336" s="65">
        <f t="shared" si="217"/>
        <v>-4522560.6531105004</v>
      </c>
      <c r="DI336" s="65">
        <f t="shared" si="217"/>
        <v>-4583034.5795699898</v>
      </c>
      <c r="DJ336" s="65">
        <f t="shared" si="217"/>
        <v>-4637617.8382771797</v>
      </c>
      <c r="DK336" s="65">
        <f t="shared" si="217"/>
        <v>-4727439.80414264</v>
      </c>
      <c r="DL336" s="65">
        <f t="shared" si="217"/>
        <v>-4809817.7806835203</v>
      </c>
      <c r="DM336" s="65">
        <f t="shared" si="217"/>
        <v>-4850791.9519591797</v>
      </c>
      <c r="DN336" s="65">
        <f t="shared" si="217"/>
        <v>-4900095.8286551991</v>
      </c>
      <c r="DO336" s="65">
        <f t="shared" si="217"/>
        <v>-4927302.1895677801</v>
      </c>
      <c r="DP336" s="65">
        <f t="shared" si="217"/>
        <v>-4986483.5048479103</v>
      </c>
      <c r="DQ336" s="65">
        <f t="shared" si="217"/>
        <v>-5034648.0755445603</v>
      </c>
      <c r="DR336" s="65">
        <f t="shared" si="217"/>
        <v>-5168103.16151514</v>
      </c>
      <c r="DS336" s="65">
        <f t="shared" si="217"/>
        <v>-5116569.3854952008</v>
      </c>
      <c r="DT336" s="65">
        <f t="shared" si="217"/>
        <v>-5222995.5005942099</v>
      </c>
      <c r="DU336" s="65">
        <f t="shared" si="217"/>
        <v>-5220483.6446397593</v>
      </c>
      <c r="DV336" s="65">
        <f t="shared" si="217"/>
        <v>-5267396.9524125597</v>
      </c>
      <c r="DW336" s="65">
        <f t="shared" si="217"/>
        <v>-5334251.0075116595</v>
      </c>
      <c r="DX336" s="65">
        <f t="shared" si="217"/>
        <v>-5349504.6898145601</v>
      </c>
      <c r="DY336" s="65">
        <f t="shared" si="217"/>
        <v>-5240198.0966471992</v>
      </c>
      <c r="DZ336" s="65">
        <f t="shared" si="217"/>
        <v>-5265249.4500580803</v>
      </c>
      <c r="EA336" s="65">
        <f t="shared" si="217"/>
        <v>-5276924.6791932108</v>
      </c>
      <c r="EB336" s="65">
        <f t="shared" ref="EB336:FY336" si="218">SUM(EB335:EB335)</f>
        <v>-5284031.2645145198</v>
      </c>
      <c r="EC336" s="65">
        <f t="shared" si="218"/>
        <v>-5279158.4244941603</v>
      </c>
      <c r="ED336" s="65">
        <f t="shared" si="218"/>
        <v>-5294411.9201043993</v>
      </c>
      <c r="EE336" s="65">
        <f t="shared" si="218"/>
        <v>-5301115.6302803997</v>
      </c>
      <c r="EF336" s="65">
        <f t="shared" si="218"/>
        <v>-5297992.7472558003</v>
      </c>
      <c r="EG336" s="65">
        <f t="shared" si="218"/>
        <v>-5283061.75851312</v>
      </c>
      <c r="EH336" s="65">
        <f t="shared" si="218"/>
        <v>-5257280.7220298294</v>
      </c>
      <c r="EI336" s="65">
        <f t="shared" si="218"/>
        <v>-5249753.4533359995</v>
      </c>
      <c r="EJ336" s="65">
        <f t="shared" si="218"/>
        <v>-5227501.1571501605</v>
      </c>
      <c r="EK336" s="65">
        <f t="shared" si="218"/>
        <v>-5235709.1163579598</v>
      </c>
      <c r="EL336" s="65">
        <f t="shared" si="218"/>
        <v>-5227786.9393121004</v>
      </c>
      <c r="EM336" s="65">
        <f t="shared" si="218"/>
        <v>-5200185.4074501703</v>
      </c>
      <c r="EN336" s="65">
        <f t="shared" si="218"/>
        <v>-5170876.1951052295</v>
      </c>
      <c r="EO336" s="65">
        <f t="shared" si="218"/>
        <v>-5168236.87256</v>
      </c>
      <c r="EP336" s="65">
        <f t="shared" si="218"/>
        <v>-5156221.0430121599</v>
      </c>
      <c r="EQ336" s="65">
        <f t="shared" si="218"/>
        <v>-5135993.3283509007</v>
      </c>
      <c r="ER336" s="65">
        <f t="shared" si="218"/>
        <v>-5140971.3625889998</v>
      </c>
      <c r="ES336" s="65">
        <f t="shared" si="218"/>
        <v>-5116695.6635392001</v>
      </c>
      <c r="ET336" s="65">
        <f t="shared" si="218"/>
        <v>-5111782.9814988598</v>
      </c>
      <c r="EU336" s="65">
        <f t="shared" si="218"/>
        <v>-5092117.1869885204</v>
      </c>
      <c r="EV336" s="65">
        <f t="shared" si="218"/>
        <v>-5091511.2295063101</v>
      </c>
      <c r="EW336" s="65">
        <f t="shared" si="218"/>
        <v>-5078577.7182902806</v>
      </c>
      <c r="EX336" s="65">
        <f t="shared" si="218"/>
        <v>-5073918.0309148012</v>
      </c>
      <c r="EY336" s="65">
        <f t="shared" si="218"/>
        <v>-5118752.4394921605</v>
      </c>
      <c r="EZ336" s="65">
        <f t="shared" si="218"/>
        <v>-5151092.5247916803</v>
      </c>
      <c r="FA336" s="65">
        <f t="shared" si="218"/>
        <v>-5192816.5903185001</v>
      </c>
      <c r="FB336" s="65">
        <f t="shared" si="218"/>
        <v>-5238338.4411727497</v>
      </c>
      <c r="FC336" s="65">
        <f t="shared" si="218"/>
        <v>-5250733.5241263602</v>
      </c>
      <c r="FD336" s="65">
        <f t="shared" si="218"/>
        <v>-5270976.8779915208</v>
      </c>
      <c r="FE336" s="65">
        <f t="shared" si="218"/>
        <v>-5298845.3169593699</v>
      </c>
      <c r="FF336" s="65">
        <f t="shared" si="218"/>
        <v>-5347985.9801591998</v>
      </c>
      <c r="FG336" s="65">
        <f t="shared" si="218"/>
        <v>-5408949.81619603</v>
      </c>
      <c r="FH336" s="65">
        <f t="shared" si="218"/>
        <v>-5505695.9784003804</v>
      </c>
      <c r="FI336" s="65">
        <f t="shared" si="218"/>
        <v>-5541486.9516185997</v>
      </c>
      <c r="FJ336" s="65">
        <f t="shared" si="218"/>
        <v>-5593716.3198574195</v>
      </c>
      <c r="FK336" s="65">
        <f t="shared" si="218"/>
        <v>-5653827.2916397797</v>
      </c>
      <c r="FL336" s="65">
        <f t="shared" si="218"/>
        <v>-5714778.0582439601</v>
      </c>
      <c r="FM336" s="65">
        <f t="shared" si="218"/>
        <v>-5831057.4116154499</v>
      </c>
      <c r="FN336" s="65">
        <f t="shared" si="218"/>
        <v>-5901852.1065237494</v>
      </c>
      <c r="FO336" s="65">
        <f t="shared" si="218"/>
        <v>-5982624.5299732508</v>
      </c>
      <c r="FP336" s="65">
        <f t="shared" si="218"/>
        <v>-6059172.9548254395</v>
      </c>
      <c r="FQ336" s="65">
        <f t="shared" si="218"/>
        <v>-6130679.4028508589</v>
      </c>
      <c r="FR336" s="65">
        <f t="shared" si="218"/>
        <v>-6199504.6601633597</v>
      </c>
      <c r="FS336" s="65">
        <f t="shared" si="218"/>
        <v>-6274483.1633421006</v>
      </c>
      <c r="FT336" s="65">
        <f t="shared" si="218"/>
        <v>-6363037.3743778113</v>
      </c>
      <c r="FU336" s="65">
        <f t="shared" si="218"/>
        <v>-6446910.2002407098</v>
      </c>
      <c r="FV336" s="65">
        <f t="shared" si="218"/>
        <v>-6539460.75340656</v>
      </c>
      <c r="FW336" s="65">
        <f t="shared" si="218"/>
        <v>-6638547.3446940109</v>
      </c>
      <c r="FX336" s="65">
        <f t="shared" si="218"/>
        <v>-6782944.7114861608</v>
      </c>
      <c r="FY336" s="65">
        <f t="shared" si="218"/>
        <v>-6849287.8736538207</v>
      </c>
      <c r="FZ336" s="65">
        <f t="shared" ref="FZ336:GA336" si="219">SUM(FZ335:FZ335)</f>
        <v>-6909772.4461713005</v>
      </c>
      <c r="GA336" s="65">
        <f t="shared" si="219"/>
        <v>-6978031.6654368397</v>
      </c>
      <c r="GB336" s="65"/>
    </row>
    <row r="337" spans="1:185" x14ac:dyDescent="0.2">
      <c r="B337" t="s">
        <v>63</v>
      </c>
      <c r="C337" s="60">
        <f t="shared" ref="C337:AH337" si="220">SUMIFS(C$6:C$205,$B$6:$B$205,$B$208,$GC$6:$GC$205,"U")</f>
        <v>88335583</v>
      </c>
      <c r="D337" s="60">
        <f t="shared" si="220"/>
        <v>89085601.519999996</v>
      </c>
      <c r="E337" s="60">
        <f t="shared" si="220"/>
        <v>89490221.989999995</v>
      </c>
      <c r="F337" s="60">
        <f t="shared" si="220"/>
        <v>89488052.329999998</v>
      </c>
      <c r="G337" s="60">
        <f t="shared" si="220"/>
        <v>89484675.120000005</v>
      </c>
      <c r="H337" s="60">
        <f t="shared" si="220"/>
        <v>89994247.879999995</v>
      </c>
      <c r="I337" s="60">
        <f t="shared" si="220"/>
        <v>90328009.349999994</v>
      </c>
      <c r="J337" s="60">
        <f t="shared" si="220"/>
        <v>90636036.609999999</v>
      </c>
      <c r="K337" s="60">
        <f t="shared" si="220"/>
        <v>91305959.060000002</v>
      </c>
      <c r="L337" s="60">
        <f t="shared" si="220"/>
        <v>93142520.930000007</v>
      </c>
      <c r="M337" s="60">
        <f t="shared" si="220"/>
        <v>93143256.25</v>
      </c>
      <c r="N337" s="60">
        <f t="shared" si="220"/>
        <v>93147095.260000005</v>
      </c>
      <c r="O337" s="60">
        <f t="shared" si="220"/>
        <v>93676631.230000004</v>
      </c>
      <c r="P337" s="60">
        <f t="shared" si="220"/>
        <v>94016663.75</v>
      </c>
      <c r="Q337" s="60">
        <f t="shared" si="220"/>
        <v>94433971.569999993</v>
      </c>
      <c r="R337" s="60">
        <f t="shared" si="220"/>
        <v>95663579.989999995</v>
      </c>
      <c r="S337" s="60">
        <f t="shared" si="220"/>
        <v>96030144.040000007</v>
      </c>
      <c r="T337" s="60">
        <f t="shared" si="220"/>
        <v>96062171.480000004</v>
      </c>
      <c r="U337" s="60">
        <f t="shared" si="220"/>
        <v>96056708.260000005</v>
      </c>
      <c r="V337" s="60">
        <f t="shared" si="220"/>
        <v>97201775.640000001</v>
      </c>
      <c r="W337" s="60">
        <f t="shared" si="220"/>
        <v>97064331.549999997</v>
      </c>
      <c r="X337" s="60">
        <f t="shared" si="220"/>
        <v>97059489.810000002</v>
      </c>
      <c r="Y337" s="60">
        <f t="shared" si="220"/>
        <v>97857133.769999996</v>
      </c>
      <c r="Z337" s="60">
        <f t="shared" si="220"/>
        <v>98839018.540000007</v>
      </c>
      <c r="AA337" s="60">
        <f t="shared" si="220"/>
        <v>98871407.870000005</v>
      </c>
      <c r="AB337" s="60">
        <f t="shared" si="220"/>
        <v>98878802.200000003</v>
      </c>
      <c r="AC337" s="60">
        <f t="shared" si="220"/>
        <v>100512060.23999999</v>
      </c>
      <c r="AD337" s="60">
        <f t="shared" si="220"/>
        <v>100789876.06999999</v>
      </c>
      <c r="AE337" s="60">
        <f t="shared" si="220"/>
        <v>101414299.42</v>
      </c>
      <c r="AF337" s="60">
        <f t="shared" si="220"/>
        <v>101517295.26000001</v>
      </c>
      <c r="AG337" s="60">
        <f t="shared" si="220"/>
        <v>97889880.829999998</v>
      </c>
      <c r="AH337" s="60">
        <f t="shared" si="220"/>
        <v>97896720.430000007</v>
      </c>
      <c r="AI337" s="60">
        <f t="shared" ref="AI337:BN337" si="221">SUMIFS(AI$6:AI$205,$B$6:$B$205,$B$208,$GC$6:$GC$205,"U")</f>
        <v>97892934.400000006</v>
      </c>
      <c r="AJ337" s="60">
        <f t="shared" si="221"/>
        <v>98565131.650000006</v>
      </c>
      <c r="AK337" s="60">
        <f t="shared" si="221"/>
        <v>99358086.780000001</v>
      </c>
      <c r="AL337" s="60">
        <f t="shared" si="221"/>
        <v>99593806.400000006</v>
      </c>
      <c r="AM337" s="60">
        <f t="shared" si="221"/>
        <v>99990662.650000006</v>
      </c>
      <c r="AN337" s="60">
        <f t="shared" si="221"/>
        <v>100134868.81</v>
      </c>
      <c r="AO337" s="60">
        <f t="shared" si="221"/>
        <v>100167025.01000001</v>
      </c>
      <c r="AP337" s="60">
        <f t="shared" si="221"/>
        <v>100165606.43000001</v>
      </c>
      <c r="AQ337" s="60">
        <f t="shared" si="221"/>
        <v>100791627.56</v>
      </c>
      <c r="AR337" s="60">
        <f t="shared" si="221"/>
        <v>101120148.75</v>
      </c>
      <c r="AS337" s="60">
        <f t="shared" si="221"/>
        <v>101868360.18000001</v>
      </c>
      <c r="AT337" s="60">
        <f t="shared" si="221"/>
        <v>102501577.87</v>
      </c>
      <c r="AU337" s="60">
        <f t="shared" si="221"/>
        <v>103028592.09</v>
      </c>
      <c r="AV337" s="60">
        <f t="shared" si="221"/>
        <v>103026153.81999999</v>
      </c>
      <c r="AW337" s="60">
        <f t="shared" si="221"/>
        <v>103023620.31999999</v>
      </c>
      <c r="AX337" s="60">
        <f t="shared" si="221"/>
        <v>104821995.44</v>
      </c>
      <c r="AY337" s="60">
        <f t="shared" si="221"/>
        <v>107212449.25</v>
      </c>
      <c r="AZ337" s="60">
        <f t="shared" si="221"/>
        <v>107562317.25</v>
      </c>
      <c r="BA337" s="60">
        <f t="shared" si="221"/>
        <v>108958515.52</v>
      </c>
      <c r="BB337" s="60">
        <f t="shared" si="221"/>
        <v>112633066.86</v>
      </c>
      <c r="BC337" s="60">
        <f t="shared" si="221"/>
        <v>112640766.58</v>
      </c>
      <c r="BD337" s="60">
        <f t="shared" si="221"/>
        <v>112634929.31</v>
      </c>
      <c r="BE337" s="60">
        <f t="shared" si="221"/>
        <v>112757879.98999999</v>
      </c>
      <c r="BF337" s="60">
        <f t="shared" si="221"/>
        <v>113458464.70999999</v>
      </c>
      <c r="BG337" s="60">
        <f t="shared" si="221"/>
        <v>113686984.03</v>
      </c>
      <c r="BH337" s="60">
        <f t="shared" si="221"/>
        <v>115732972.40000001</v>
      </c>
      <c r="BI337" s="60">
        <f t="shared" si="221"/>
        <v>115786845.22</v>
      </c>
      <c r="BJ337" s="60">
        <f t="shared" si="221"/>
        <v>115781086.03</v>
      </c>
      <c r="BK337" s="60">
        <f t="shared" si="221"/>
        <v>115787134.16</v>
      </c>
      <c r="BL337" s="60">
        <f t="shared" si="221"/>
        <v>115781051.43000001</v>
      </c>
      <c r="BM337" s="60">
        <f t="shared" si="221"/>
        <v>115775206.09</v>
      </c>
      <c r="BN337" s="60">
        <f t="shared" si="221"/>
        <v>116897134.37</v>
      </c>
      <c r="BO337" s="60">
        <f t="shared" ref="BO337:CT337" si="222">SUMIFS(BO$6:BO$205,$B$6:$B$205,$B$208,$GC$6:$GC$205,"U")</f>
        <v>119288207.8</v>
      </c>
      <c r="BP337" s="60">
        <f t="shared" si="222"/>
        <v>119853879.98999999</v>
      </c>
      <c r="BQ337" s="60">
        <f t="shared" si="222"/>
        <v>119847116.39</v>
      </c>
      <c r="BR337" s="60">
        <f t="shared" si="222"/>
        <v>119839993.45999999</v>
      </c>
      <c r="BS337" s="60">
        <f t="shared" si="222"/>
        <v>121007627.14</v>
      </c>
      <c r="BT337" s="60">
        <f t="shared" si="222"/>
        <v>120998269.44</v>
      </c>
      <c r="BU337" s="60">
        <f t="shared" si="222"/>
        <v>122073348.58</v>
      </c>
      <c r="BV337" s="60">
        <f t="shared" si="222"/>
        <v>122809825.16</v>
      </c>
      <c r="BW337" s="60">
        <f t="shared" si="222"/>
        <v>123213359.90000001</v>
      </c>
      <c r="BX337" s="60">
        <f t="shared" si="222"/>
        <v>123204809.19</v>
      </c>
      <c r="BY337" s="60">
        <f t="shared" si="222"/>
        <v>123195958.06</v>
      </c>
      <c r="BZ337" s="60">
        <f t="shared" si="222"/>
        <v>124538930.06999999</v>
      </c>
      <c r="CA337" s="60">
        <f t="shared" si="222"/>
        <v>125309779.02</v>
      </c>
      <c r="CB337" s="60">
        <f t="shared" si="222"/>
        <v>126895620.16</v>
      </c>
      <c r="CC337" s="60">
        <f t="shared" si="222"/>
        <v>128273249.05</v>
      </c>
      <c r="CD337" s="60">
        <f t="shared" si="222"/>
        <v>128711175.36</v>
      </c>
      <c r="CE337" s="60">
        <f t="shared" si="222"/>
        <v>128705453.75</v>
      </c>
      <c r="CF337" s="60">
        <f t="shared" si="222"/>
        <v>128696394.59999999</v>
      </c>
      <c r="CG337" s="60">
        <f t="shared" si="222"/>
        <v>128961453.11</v>
      </c>
      <c r="CH337" s="60">
        <f t="shared" si="222"/>
        <v>129048305.86</v>
      </c>
      <c r="CI337" s="60">
        <f t="shared" si="222"/>
        <v>129360339.37</v>
      </c>
      <c r="CJ337" s="60">
        <f t="shared" si="222"/>
        <v>137561175.50999999</v>
      </c>
      <c r="CK337" s="60">
        <f t="shared" si="222"/>
        <v>138500336.99000001</v>
      </c>
      <c r="CL337" s="60">
        <f t="shared" si="222"/>
        <v>138490339.90000001</v>
      </c>
      <c r="CM337" s="60">
        <f t="shared" si="222"/>
        <v>138479355.31</v>
      </c>
      <c r="CN337" s="60">
        <f t="shared" si="222"/>
        <v>141155665.94</v>
      </c>
      <c r="CO337" s="60">
        <f t="shared" si="222"/>
        <v>142302249.84</v>
      </c>
      <c r="CP337" s="60">
        <f t="shared" si="222"/>
        <v>142827728.66</v>
      </c>
      <c r="CQ337" s="60">
        <f t="shared" si="222"/>
        <v>135372916.87</v>
      </c>
      <c r="CR337" s="60">
        <f t="shared" si="222"/>
        <v>137583882.84999999</v>
      </c>
      <c r="CS337" s="60">
        <f t="shared" si="222"/>
        <v>137573051.47</v>
      </c>
      <c r="CT337" s="60">
        <f t="shared" si="222"/>
        <v>137562205.81999999</v>
      </c>
      <c r="CU337" s="60">
        <f t="shared" ref="CU337:DZ337" si="223">SUMIFS(CU$6:CU$205,$B$6:$B$205,$B$208,$GC$6:$GC$205,"U")</f>
        <v>138824523.21000001</v>
      </c>
      <c r="CV337" s="60">
        <f t="shared" si="223"/>
        <v>139374875.91</v>
      </c>
      <c r="CW337" s="60">
        <f t="shared" si="223"/>
        <v>140803012.53</v>
      </c>
      <c r="CX337" s="60">
        <f t="shared" si="223"/>
        <v>141359490.18000001</v>
      </c>
      <c r="CY337" s="60">
        <f t="shared" si="223"/>
        <v>142434598.25999999</v>
      </c>
      <c r="CZ337" s="60">
        <f t="shared" si="223"/>
        <v>142423801.96000001</v>
      </c>
      <c r="DA337" s="60">
        <f t="shared" si="223"/>
        <v>142410581.41999999</v>
      </c>
      <c r="DB337" s="60">
        <f t="shared" si="223"/>
        <v>143132650.43000001</v>
      </c>
      <c r="DC337" s="60">
        <f t="shared" si="223"/>
        <v>144315867.90000001</v>
      </c>
      <c r="DD337" s="60">
        <f t="shared" si="223"/>
        <v>145350449.00999999</v>
      </c>
      <c r="DE337" s="60">
        <f t="shared" si="223"/>
        <v>150643930.25</v>
      </c>
      <c r="DF337" s="60">
        <f t="shared" si="223"/>
        <v>150631582.38</v>
      </c>
      <c r="DG337" s="60">
        <f t="shared" si="223"/>
        <v>150616554.24000001</v>
      </c>
      <c r="DH337" s="60">
        <f t="shared" si="223"/>
        <v>150601420.34999999</v>
      </c>
      <c r="DI337" s="60">
        <f t="shared" si="223"/>
        <v>150693275.22999999</v>
      </c>
      <c r="DJ337" s="60">
        <f t="shared" si="223"/>
        <v>150557343.06</v>
      </c>
      <c r="DK337" s="60">
        <f t="shared" si="223"/>
        <v>152027264.09</v>
      </c>
      <c r="DL337" s="60">
        <f t="shared" si="223"/>
        <v>152673240.88</v>
      </c>
      <c r="DM337" s="60">
        <f t="shared" si="223"/>
        <v>152286816.06</v>
      </c>
      <c r="DN337" s="60">
        <f t="shared" si="223"/>
        <v>152271467.63999999</v>
      </c>
      <c r="DO337" s="60">
        <f t="shared" si="223"/>
        <v>152255799.69</v>
      </c>
      <c r="DP337" s="60">
        <f t="shared" si="223"/>
        <v>152945541.97</v>
      </c>
      <c r="DQ337" s="60">
        <f t="shared" si="223"/>
        <v>152815154.36000001</v>
      </c>
      <c r="DR337" s="60">
        <f t="shared" si="223"/>
        <v>152888890.38</v>
      </c>
      <c r="DS337" s="60">
        <f t="shared" si="223"/>
        <v>152874880.80000001</v>
      </c>
      <c r="DT337" s="60">
        <f t="shared" si="223"/>
        <v>154989628.78999999</v>
      </c>
      <c r="DU337" s="60">
        <f t="shared" si="223"/>
        <v>154974875.16</v>
      </c>
      <c r="DV337" s="60">
        <f t="shared" si="223"/>
        <v>154959900.93000001</v>
      </c>
      <c r="DW337" s="60">
        <f t="shared" si="223"/>
        <v>155599177.63</v>
      </c>
      <c r="DX337" s="60">
        <f t="shared" si="223"/>
        <v>155472700.81999999</v>
      </c>
      <c r="DY337" s="60">
        <f t="shared" si="223"/>
        <v>151101444.53999999</v>
      </c>
      <c r="DZ337" s="60">
        <f t="shared" si="223"/>
        <v>151404688.58000001</v>
      </c>
      <c r="EA337" s="60">
        <f t="shared" ref="EA337:FF337" si="224">SUMIFS(EA$6:EA$205,$B$6:$B$205,$B$208,$GC$6:$GC$205,"U")</f>
        <v>151431247.43000001</v>
      </c>
      <c r="EB337" s="60">
        <f t="shared" si="224"/>
        <v>151417923.16</v>
      </c>
      <c r="EC337" s="60">
        <f t="shared" si="224"/>
        <v>151404107.62</v>
      </c>
      <c r="ED337" s="60">
        <f t="shared" si="224"/>
        <v>151911279.69999999</v>
      </c>
      <c r="EE337" s="60">
        <f t="shared" si="224"/>
        <v>152252157.80000001</v>
      </c>
      <c r="EF337" s="60">
        <f t="shared" si="224"/>
        <v>152280553.80000001</v>
      </c>
      <c r="EG337" s="60">
        <f t="shared" si="224"/>
        <v>151847026.86000001</v>
      </c>
      <c r="EH337" s="60">
        <f t="shared" si="224"/>
        <v>151301715.88999999</v>
      </c>
      <c r="EI337" s="60">
        <f t="shared" si="224"/>
        <v>151289724.88</v>
      </c>
      <c r="EJ337" s="60">
        <f t="shared" si="224"/>
        <v>151276222.86000001</v>
      </c>
      <c r="EK337" s="60">
        <f t="shared" si="224"/>
        <v>152006419.59</v>
      </c>
      <c r="EL337" s="60">
        <f t="shared" si="224"/>
        <v>152315918.05000001</v>
      </c>
      <c r="EM337" s="60">
        <f t="shared" si="224"/>
        <v>152127823.99000001</v>
      </c>
      <c r="EN337" s="60">
        <f t="shared" si="224"/>
        <v>151847889.91</v>
      </c>
      <c r="EO337" s="60">
        <f t="shared" si="224"/>
        <v>152006966.84</v>
      </c>
      <c r="EP337" s="60">
        <f t="shared" si="224"/>
        <v>151993309.84</v>
      </c>
      <c r="EQ337" s="60">
        <f t="shared" si="224"/>
        <v>151983941.30000001</v>
      </c>
      <c r="ER337" s="60">
        <f t="shared" si="224"/>
        <v>152664331.47999999</v>
      </c>
      <c r="ES337" s="60">
        <f t="shared" si="224"/>
        <v>152573224.69999999</v>
      </c>
      <c r="ET337" s="60">
        <f t="shared" si="224"/>
        <v>152896329.41999999</v>
      </c>
      <c r="EU337" s="60">
        <f t="shared" si="224"/>
        <v>153247778.59</v>
      </c>
      <c r="EV337" s="60">
        <f t="shared" si="224"/>
        <v>153641064.28999999</v>
      </c>
      <c r="EW337" s="60">
        <f t="shared" si="224"/>
        <v>153626284.66</v>
      </c>
      <c r="EX337" s="60">
        <f t="shared" si="224"/>
        <v>153610790.80000001</v>
      </c>
      <c r="EY337" s="60">
        <f t="shared" si="224"/>
        <v>154519046.08000001</v>
      </c>
      <c r="EZ337" s="60">
        <f t="shared" si="224"/>
        <v>155237554.24000001</v>
      </c>
      <c r="FA337" s="60">
        <f t="shared" si="224"/>
        <v>156646050.99000001</v>
      </c>
      <c r="FB337" s="60">
        <f t="shared" si="224"/>
        <v>157123442.25</v>
      </c>
      <c r="FC337" s="60">
        <f t="shared" si="224"/>
        <v>157000763.19</v>
      </c>
      <c r="FD337" s="60">
        <f t="shared" si="224"/>
        <v>156986445.02000001</v>
      </c>
      <c r="FE337" s="60">
        <f t="shared" si="224"/>
        <v>156970267.41</v>
      </c>
      <c r="FF337" s="60">
        <f t="shared" si="224"/>
        <v>157590345.94999999</v>
      </c>
      <c r="FG337" s="60">
        <f t="shared" ref="FG337:GA337" si="225">SUMIFS(FG$6:FG$205,$B$6:$B$205,$B$208,$GC$6:$GC$205,"U")</f>
        <v>158624880.97</v>
      </c>
      <c r="FH337" s="60">
        <f t="shared" si="225"/>
        <v>159687220.21000001</v>
      </c>
      <c r="FI337" s="60">
        <f t="shared" si="225"/>
        <v>158672745.15000001</v>
      </c>
      <c r="FJ337" s="60">
        <f t="shared" si="225"/>
        <v>159337900.06999999</v>
      </c>
      <c r="FK337" s="60">
        <f t="shared" si="225"/>
        <v>159325573.22999999</v>
      </c>
      <c r="FL337" s="60">
        <f t="shared" si="225"/>
        <v>159305830.52000001</v>
      </c>
      <c r="FM337" s="60">
        <f t="shared" si="225"/>
        <v>160657319.50999999</v>
      </c>
      <c r="FN337" s="60">
        <f t="shared" si="225"/>
        <v>160703937.55000001</v>
      </c>
      <c r="FO337" s="60">
        <f t="shared" si="225"/>
        <v>161365462.71000001</v>
      </c>
      <c r="FP337" s="60">
        <f t="shared" si="225"/>
        <v>161354200.97</v>
      </c>
      <c r="FQ337" s="60">
        <f t="shared" si="225"/>
        <v>161448381.81999999</v>
      </c>
      <c r="FR337" s="60">
        <f t="shared" si="225"/>
        <v>161437025.68000001</v>
      </c>
      <c r="FS337" s="60">
        <f t="shared" si="225"/>
        <v>161418105.09999999</v>
      </c>
      <c r="FT337" s="60">
        <f t="shared" si="225"/>
        <v>161831108.99000001</v>
      </c>
      <c r="FU337" s="60">
        <f t="shared" si="225"/>
        <v>162157864.03</v>
      </c>
      <c r="FV337" s="60">
        <f t="shared" si="225"/>
        <v>162527605.96000001</v>
      </c>
      <c r="FW337" s="60">
        <f t="shared" si="225"/>
        <v>163523101.33000001</v>
      </c>
      <c r="FX337" s="60">
        <f t="shared" si="225"/>
        <v>165696323.81</v>
      </c>
      <c r="FY337" s="60">
        <f t="shared" si="225"/>
        <v>165677847.02000001</v>
      </c>
      <c r="FZ337" s="60">
        <f t="shared" si="225"/>
        <v>165658278.30000001</v>
      </c>
      <c r="GA337" s="60">
        <f t="shared" si="225"/>
        <v>166159435.78999999</v>
      </c>
      <c r="GB337" s="60"/>
      <c r="GC337" s="13"/>
    </row>
    <row r="338" spans="1:185" s="6" customFormat="1" x14ac:dyDescent="0.2">
      <c r="C338" s="32">
        <f t="shared" ref="C338:AH338" si="226">+C336/C337</f>
        <v>-1.1880999999999997E-2</v>
      </c>
      <c r="D338" s="32">
        <f t="shared" si="226"/>
        <v>-1.1997000000000001E-2</v>
      </c>
      <c r="E338" s="32">
        <f t="shared" si="226"/>
        <v>3.1500000000000001E-4</v>
      </c>
      <c r="F338" s="32">
        <f t="shared" si="226"/>
        <v>1.343E-3</v>
      </c>
      <c r="G338" s="32">
        <f t="shared" si="226"/>
        <v>1.2099999999999999E-3</v>
      </c>
      <c r="H338" s="32">
        <f t="shared" si="226"/>
        <v>1.0920000000000001E-3</v>
      </c>
      <c r="I338" s="32">
        <f t="shared" si="226"/>
        <v>9.7600000000000009E-4</v>
      </c>
      <c r="J338" s="32">
        <f t="shared" si="226"/>
        <v>1.668E-3</v>
      </c>
      <c r="K338" s="32">
        <f t="shared" si="226"/>
        <v>1.4469999999999999E-3</v>
      </c>
      <c r="L338" s="32">
        <f t="shared" si="226"/>
        <v>6.069999999999999E-4</v>
      </c>
      <c r="M338" s="32">
        <f t="shared" si="226"/>
        <v>4.9299999999999995E-4</v>
      </c>
      <c r="N338" s="32">
        <f t="shared" si="226"/>
        <v>3.8999999999999999E-4</v>
      </c>
      <c r="O338" s="32">
        <f t="shared" si="226"/>
        <v>3.4599999999999995E-4</v>
      </c>
      <c r="P338" s="32">
        <f t="shared" si="226"/>
        <v>2.8899999999999998E-4</v>
      </c>
      <c r="Q338" s="32">
        <f t="shared" si="226"/>
        <v>8.9820000000000004E-3</v>
      </c>
      <c r="R338" s="32">
        <f t="shared" si="226"/>
        <v>8.8489999999999992E-3</v>
      </c>
      <c r="S338" s="32">
        <f t="shared" si="226"/>
        <v>9.5239999999999995E-3</v>
      </c>
      <c r="T338" s="32">
        <f t="shared" si="226"/>
        <v>1.4065000000000001E-2</v>
      </c>
      <c r="U338" s="32">
        <f t="shared" si="226"/>
        <v>1.4134000000000001E-2</v>
      </c>
      <c r="V338" s="32">
        <f t="shared" si="226"/>
        <v>1.4135E-2</v>
      </c>
      <c r="W338" s="32">
        <f t="shared" si="226"/>
        <v>1.5681E-2</v>
      </c>
      <c r="X338" s="32">
        <f t="shared" si="226"/>
        <v>1.5712E-2</v>
      </c>
      <c r="Y338" s="32">
        <f t="shared" si="226"/>
        <v>1.5600999999999999E-2</v>
      </c>
      <c r="Z338" s="32">
        <f t="shared" si="226"/>
        <v>1.6701999999999998E-2</v>
      </c>
      <c r="AA338" s="32">
        <f t="shared" si="226"/>
        <v>2.1114999999999998E-2</v>
      </c>
      <c r="AB338" s="32">
        <f t="shared" si="226"/>
        <v>2.0996999999999998E-2</v>
      </c>
      <c r="AC338" s="32">
        <f t="shared" si="226"/>
        <v>2.087E-2</v>
      </c>
      <c r="AD338" s="32">
        <f t="shared" si="226"/>
        <v>2.0749E-2</v>
      </c>
      <c r="AE338" s="32">
        <f t="shared" si="226"/>
        <v>2.0643999999999999E-2</v>
      </c>
      <c r="AF338" s="32">
        <f t="shared" si="226"/>
        <v>2.0471E-2</v>
      </c>
      <c r="AG338" s="32">
        <f t="shared" si="226"/>
        <v>2.0128E-2</v>
      </c>
      <c r="AH338" s="32">
        <f t="shared" si="226"/>
        <v>2.0651000000000003E-2</v>
      </c>
      <c r="AI338" s="32">
        <f t="shared" ref="AI338:BN338" si="227">+AI336/AI337</f>
        <v>8.0979999999999993E-3</v>
      </c>
      <c r="AJ338" s="32">
        <f t="shared" si="227"/>
        <v>6.7929999999999996E-3</v>
      </c>
      <c r="AK338" s="32">
        <f t="shared" si="227"/>
        <v>6.7290000000000006E-3</v>
      </c>
      <c r="AL338" s="32">
        <f t="shared" si="227"/>
        <v>6.6790000000000009E-3</v>
      </c>
      <c r="AM338" s="32">
        <f t="shared" si="227"/>
        <v>6.5649999999999988E-3</v>
      </c>
      <c r="AN338" s="32">
        <f t="shared" si="227"/>
        <v>5.5140000000000007E-3</v>
      </c>
      <c r="AO338" s="32">
        <f t="shared" si="227"/>
        <v>9.1409999999999998E-3</v>
      </c>
      <c r="AP338" s="32">
        <f t="shared" si="227"/>
        <v>1.0112000000000001E-2</v>
      </c>
      <c r="AQ338" s="32">
        <f t="shared" si="227"/>
        <v>1.0352E-2</v>
      </c>
      <c r="AR338" s="32">
        <f t="shared" si="227"/>
        <v>1.0532E-2</v>
      </c>
      <c r="AS338" s="32">
        <f t="shared" si="227"/>
        <v>1.0691000000000001E-2</v>
      </c>
      <c r="AT338" s="32">
        <f t="shared" si="227"/>
        <v>1.1030000000000002E-2</v>
      </c>
      <c r="AU338" s="32">
        <f t="shared" si="227"/>
        <v>2.1190000000000002E-3</v>
      </c>
      <c r="AV338" s="32">
        <f t="shared" si="227"/>
        <v>2.4040000000000003E-3</v>
      </c>
      <c r="AW338" s="32">
        <f t="shared" si="227"/>
        <v>1.895E-3</v>
      </c>
      <c r="AX338" s="32">
        <f t="shared" si="227"/>
        <v>-2.4069999999999999E-3</v>
      </c>
      <c r="AY338" s="32">
        <f t="shared" si="227"/>
        <v>-2.274E-3</v>
      </c>
      <c r="AZ338" s="32">
        <f t="shared" si="227"/>
        <v>-2.183E-3</v>
      </c>
      <c r="BA338" s="32">
        <f t="shared" si="227"/>
        <v>-3.6809999999999998E-3</v>
      </c>
      <c r="BB338" s="32">
        <f t="shared" si="227"/>
        <v>-3.735E-3</v>
      </c>
      <c r="BC338" s="32">
        <f t="shared" si="227"/>
        <v>-2.3279999999999998E-3</v>
      </c>
      <c r="BD338" s="32">
        <f t="shared" si="227"/>
        <v>-3.4360000000000003E-3</v>
      </c>
      <c r="BE338" s="32">
        <f t="shared" si="227"/>
        <v>-7.0559999999999998E-3</v>
      </c>
      <c r="BF338" s="32">
        <f t="shared" si="227"/>
        <v>-6.5650000000000005E-3</v>
      </c>
      <c r="BG338" s="32">
        <f t="shared" si="227"/>
        <v>-6.3839999999999999E-3</v>
      </c>
      <c r="BH338" s="32">
        <f t="shared" si="227"/>
        <v>-6.4089999999999998E-3</v>
      </c>
      <c r="BI338" s="32">
        <f t="shared" si="227"/>
        <v>-6.4590000000000012E-3</v>
      </c>
      <c r="BJ338" s="32">
        <f t="shared" si="227"/>
        <v>-6.6229999999999995E-3</v>
      </c>
      <c r="BK338" s="32">
        <f t="shared" si="227"/>
        <v>-6.672E-3</v>
      </c>
      <c r="BL338" s="32">
        <f t="shared" si="227"/>
        <v>-7.4850000000000003E-3</v>
      </c>
      <c r="BM338" s="32">
        <f t="shared" si="227"/>
        <v>-7.6380000000000016E-3</v>
      </c>
      <c r="BN338" s="32">
        <f t="shared" si="227"/>
        <v>-7.6909999999999999E-3</v>
      </c>
      <c r="BO338" s="32">
        <f t="shared" ref="BO338:CT338" si="228">+BO336/BO337</f>
        <v>-7.4660000000000004E-3</v>
      </c>
      <c r="BP338" s="32">
        <f t="shared" si="228"/>
        <v>-7.7250000000000001E-3</v>
      </c>
      <c r="BQ338" s="32">
        <f t="shared" si="228"/>
        <v>-7.9570000000000005E-3</v>
      </c>
      <c r="BR338" s="32">
        <f t="shared" si="228"/>
        <v>-8.0530000000000011E-3</v>
      </c>
      <c r="BS338" s="32">
        <f t="shared" si="228"/>
        <v>-1.1863999999999998E-2</v>
      </c>
      <c r="BT338" s="32">
        <f t="shared" si="228"/>
        <v>-1.2366999999999998E-2</v>
      </c>
      <c r="BU338" s="32">
        <f t="shared" si="228"/>
        <v>-1.2426000000000001E-2</v>
      </c>
      <c r="BV338" s="32">
        <f t="shared" si="228"/>
        <v>-1.2921E-2</v>
      </c>
      <c r="BW338" s="32">
        <f t="shared" si="228"/>
        <v>-1.3438000000000002E-2</v>
      </c>
      <c r="BX338" s="32">
        <f t="shared" si="228"/>
        <v>-1.4118E-2</v>
      </c>
      <c r="BY338" s="32">
        <f t="shared" si="228"/>
        <v>-1.4341000000000001E-2</v>
      </c>
      <c r="BZ338" s="32">
        <f t="shared" si="228"/>
        <v>-1.4881E-2</v>
      </c>
      <c r="CA338" s="32">
        <f t="shared" si="228"/>
        <v>-1.5437000000000001E-2</v>
      </c>
      <c r="CB338" s="32">
        <f t="shared" si="228"/>
        <v>-1.5808000000000003E-2</v>
      </c>
      <c r="CC338" s="32">
        <f t="shared" si="228"/>
        <v>-1.6464000000000003E-2</v>
      </c>
      <c r="CD338" s="32">
        <f t="shared" si="228"/>
        <v>-1.6525000000000001E-2</v>
      </c>
      <c r="CE338" s="32">
        <f t="shared" si="228"/>
        <v>-1.6934999999999999E-2</v>
      </c>
      <c r="CF338" s="32">
        <f t="shared" si="228"/>
        <v>-1.7314E-2</v>
      </c>
      <c r="CG338" s="32">
        <f t="shared" si="228"/>
        <v>-1.8963000000000001E-2</v>
      </c>
      <c r="CH338" s="32">
        <f t="shared" si="228"/>
        <v>-1.9162999999999996E-2</v>
      </c>
      <c r="CI338" s="32">
        <f t="shared" si="228"/>
        <v>-2.0194999999999998E-2</v>
      </c>
      <c r="CJ338" s="32">
        <f t="shared" si="228"/>
        <v>-2.1009999999999997E-2</v>
      </c>
      <c r="CK338" s="32">
        <f t="shared" si="228"/>
        <v>-2.1701000000000002E-2</v>
      </c>
      <c r="CL338" s="32">
        <f t="shared" si="228"/>
        <v>-2.2067999999999997E-2</v>
      </c>
      <c r="CM338" s="32">
        <f t="shared" si="228"/>
        <v>-2.2403000000000003E-2</v>
      </c>
      <c r="CN338" s="32">
        <f t="shared" si="228"/>
        <v>-2.2113999999999998E-2</v>
      </c>
      <c r="CO338" s="32">
        <f t="shared" si="228"/>
        <v>-2.2950999999999999E-2</v>
      </c>
      <c r="CP338" s="32">
        <f t="shared" si="228"/>
        <v>-2.3324999999999999E-2</v>
      </c>
      <c r="CQ338" s="32">
        <f t="shared" si="228"/>
        <v>-2.3875000000000004E-2</v>
      </c>
      <c r="CR338" s="32">
        <f t="shared" si="228"/>
        <v>-2.4094000000000001E-2</v>
      </c>
      <c r="CS338" s="32">
        <f t="shared" si="228"/>
        <v>-2.4811E-2</v>
      </c>
      <c r="CT338" s="32">
        <f t="shared" si="228"/>
        <v>-2.5069000000000001E-2</v>
      </c>
      <c r="CU338" s="32">
        <f t="shared" ref="CU338:DZ338" si="229">+CU336/CU337</f>
        <v>-2.5249999999999998E-2</v>
      </c>
      <c r="CV338" s="32">
        <f t="shared" si="229"/>
        <v>-2.5529E-2</v>
      </c>
      <c r="CW338" s="32">
        <f t="shared" si="229"/>
        <v>-2.5835999999999998E-2</v>
      </c>
      <c r="CX338" s="32">
        <f t="shared" si="229"/>
        <v>-2.6055000000000002E-2</v>
      </c>
      <c r="CY338" s="32">
        <f t="shared" si="229"/>
        <v>-2.6855E-2</v>
      </c>
      <c r="CZ338" s="32">
        <f t="shared" si="229"/>
        <v>-2.7136E-2</v>
      </c>
      <c r="DA338" s="32">
        <f t="shared" si="229"/>
        <v>-2.7406E-2</v>
      </c>
      <c r="DB338" s="32">
        <f t="shared" si="229"/>
        <v>-2.7688000000000001E-2</v>
      </c>
      <c r="DC338" s="32">
        <f t="shared" si="229"/>
        <v>-2.7924000000000001E-2</v>
      </c>
      <c r="DD338" s="32">
        <f t="shared" si="229"/>
        <v>-2.8235E-2</v>
      </c>
      <c r="DE338" s="32">
        <f t="shared" si="229"/>
        <v>-2.8496E-2</v>
      </c>
      <c r="DF338" s="32">
        <f t="shared" si="229"/>
        <v>-2.9064999999999997E-2</v>
      </c>
      <c r="DG338" s="32">
        <f t="shared" si="229"/>
        <v>-2.9277000000000001E-2</v>
      </c>
      <c r="DH338" s="32">
        <f t="shared" si="229"/>
        <v>-3.0030000000000005E-2</v>
      </c>
      <c r="DI338" s="32">
        <f t="shared" si="229"/>
        <v>-3.0413000000000003E-2</v>
      </c>
      <c r="DJ338" s="32">
        <f t="shared" si="229"/>
        <v>-3.0802999999999997E-2</v>
      </c>
      <c r="DK338" s="32">
        <f t="shared" si="229"/>
        <v>-3.1095999999999999E-2</v>
      </c>
      <c r="DL338" s="32">
        <f t="shared" si="229"/>
        <v>-3.1504000000000004E-2</v>
      </c>
      <c r="DM338" s="32">
        <f t="shared" si="229"/>
        <v>-3.1852999999999999E-2</v>
      </c>
      <c r="DN338" s="32">
        <f t="shared" si="229"/>
        <v>-3.218E-2</v>
      </c>
      <c r="DO338" s="32">
        <f t="shared" si="229"/>
        <v>-3.2362000000000002E-2</v>
      </c>
      <c r="DP338" s="32">
        <f t="shared" si="229"/>
        <v>-3.2603E-2</v>
      </c>
      <c r="DQ338" s="32">
        <f t="shared" si="229"/>
        <v>-3.2945999999999996E-2</v>
      </c>
      <c r="DR338" s="32">
        <f t="shared" si="229"/>
        <v>-3.3803E-2</v>
      </c>
      <c r="DS338" s="32">
        <f t="shared" si="229"/>
        <v>-3.3469000000000006E-2</v>
      </c>
      <c r="DT338" s="32">
        <f t="shared" si="229"/>
        <v>-3.3699E-2</v>
      </c>
      <c r="DU338" s="32">
        <f t="shared" si="229"/>
        <v>-3.3685999999999994E-2</v>
      </c>
      <c r="DV338" s="32">
        <f t="shared" si="229"/>
        <v>-3.3991999999999994E-2</v>
      </c>
      <c r="DW338" s="32">
        <f t="shared" si="229"/>
        <v>-3.4282E-2</v>
      </c>
      <c r="DX338" s="32">
        <f t="shared" si="229"/>
        <v>-3.4408000000000001E-2</v>
      </c>
      <c r="DY338" s="32">
        <f t="shared" si="229"/>
        <v>-3.4679999999999996E-2</v>
      </c>
      <c r="DZ338" s="32">
        <f t="shared" si="229"/>
        <v>-3.4776000000000001E-2</v>
      </c>
      <c r="EA338" s="32">
        <f t="shared" ref="EA338:FF338" si="230">+EA336/EA337</f>
        <v>-3.4847000000000003E-2</v>
      </c>
      <c r="EB338" s="32">
        <f t="shared" si="230"/>
        <v>-3.4896999999999997E-2</v>
      </c>
      <c r="EC338" s="32">
        <f t="shared" si="230"/>
        <v>-3.4868000000000003E-2</v>
      </c>
      <c r="ED338" s="32">
        <f t="shared" si="230"/>
        <v>-3.4852000000000001E-2</v>
      </c>
      <c r="EE338" s="32">
        <f t="shared" si="230"/>
        <v>-3.4817999999999995E-2</v>
      </c>
      <c r="EF338" s="32">
        <f t="shared" si="230"/>
        <v>-3.4791000000000002E-2</v>
      </c>
      <c r="EG338" s="32">
        <f t="shared" si="230"/>
        <v>-3.4791999999999997E-2</v>
      </c>
      <c r="EH338" s="32">
        <f t="shared" si="230"/>
        <v>-3.4747E-2</v>
      </c>
      <c r="EI338" s="32">
        <f t="shared" si="230"/>
        <v>-3.4699999999999995E-2</v>
      </c>
      <c r="EJ338" s="32">
        <f t="shared" si="230"/>
        <v>-3.4556000000000003E-2</v>
      </c>
      <c r="EK338" s="32">
        <f t="shared" si="230"/>
        <v>-3.4443999999999995E-2</v>
      </c>
      <c r="EL338" s="32">
        <f t="shared" si="230"/>
        <v>-3.4321999999999998E-2</v>
      </c>
      <c r="EM338" s="32">
        <f t="shared" si="230"/>
        <v>-3.4182999999999998E-2</v>
      </c>
      <c r="EN338" s="32">
        <f t="shared" si="230"/>
        <v>-3.4053E-2</v>
      </c>
      <c r="EO338" s="32">
        <f t="shared" si="230"/>
        <v>-3.4000000000000002E-2</v>
      </c>
      <c r="EP338" s="32">
        <f t="shared" si="230"/>
        <v>-3.3923999999999996E-2</v>
      </c>
      <c r="EQ338" s="32">
        <f t="shared" si="230"/>
        <v>-3.3793000000000004E-2</v>
      </c>
      <c r="ER338" s="32">
        <f t="shared" si="230"/>
        <v>-3.3675000000000004E-2</v>
      </c>
      <c r="ES338" s="32">
        <f t="shared" si="230"/>
        <v>-3.3536000000000003E-2</v>
      </c>
      <c r="ET338" s="32">
        <f t="shared" si="230"/>
        <v>-3.3433000000000004E-2</v>
      </c>
      <c r="EU338" s="32">
        <f t="shared" si="230"/>
        <v>-3.3228000000000001E-2</v>
      </c>
      <c r="EV338" s="32">
        <f t="shared" si="230"/>
        <v>-3.3139000000000002E-2</v>
      </c>
      <c r="EW338" s="32">
        <f t="shared" si="230"/>
        <v>-3.3058000000000004E-2</v>
      </c>
      <c r="EX338" s="32">
        <f t="shared" si="230"/>
        <v>-3.3031000000000005E-2</v>
      </c>
      <c r="EY338" s="32">
        <f t="shared" si="230"/>
        <v>-3.3126999999999997E-2</v>
      </c>
      <c r="EZ338" s="32">
        <f t="shared" si="230"/>
        <v>-3.3182000000000003E-2</v>
      </c>
      <c r="FA338" s="32">
        <f t="shared" si="230"/>
        <v>-3.3149999999999999E-2</v>
      </c>
      <c r="FB338" s="32">
        <f t="shared" si="230"/>
        <v>-3.3339000000000001E-2</v>
      </c>
      <c r="FC338" s="32">
        <f t="shared" si="230"/>
        <v>-3.3444000000000002E-2</v>
      </c>
      <c r="FD338" s="32">
        <f t="shared" si="230"/>
        <v>-3.3576000000000002E-2</v>
      </c>
      <c r="FE338" s="32">
        <f t="shared" si="230"/>
        <v>-3.3757000000000002E-2</v>
      </c>
      <c r="FF338" s="32">
        <f t="shared" si="230"/>
        <v>-3.3936000000000001E-2</v>
      </c>
      <c r="FG338" s="32">
        <f t="shared" ref="FG338:FY338" si="231">+FG336/FG337</f>
        <v>-3.4098999999999997E-2</v>
      </c>
      <c r="FH338" s="32">
        <f t="shared" si="231"/>
        <v>-3.4478000000000002E-2</v>
      </c>
      <c r="FI338" s="32">
        <f t="shared" si="231"/>
        <v>-3.4923999999999997E-2</v>
      </c>
      <c r="FJ338" s="32">
        <f t="shared" si="231"/>
        <v>-3.5105999999999998E-2</v>
      </c>
      <c r="FK338" s="32">
        <f t="shared" si="231"/>
        <v>-3.5486000000000004E-2</v>
      </c>
      <c r="FL338" s="32">
        <f t="shared" si="231"/>
        <v>-3.5872999999999995E-2</v>
      </c>
      <c r="FM338" s="32">
        <f t="shared" si="231"/>
        <v>-3.6295000000000001E-2</v>
      </c>
      <c r="FN338" s="32">
        <f t="shared" si="231"/>
        <v>-3.6724999999999994E-2</v>
      </c>
      <c r="FO338" s="32">
        <f t="shared" si="231"/>
        <v>-3.7075000000000004E-2</v>
      </c>
      <c r="FP338" s="32">
        <f t="shared" si="231"/>
        <v>-3.7551999999999995E-2</v>
      </c>
      <c r="FQ338" s="32">
        <f t="shared" si="231"/>
        <v>-3.7972999999999993E-2</v>
      </c>
      <c r="FR338" s="32">
        <f t="shared" si="231"/>
        <v>-3.8401999999999999E-2</v>
      </c>
      <c r="FS338" s="32">
        <f t="shared" si="231"/>
        <v>-3.8871000000000003E-2</v>
      </c>
      <c r="FT338" s="32">
        <f t="shared" si="231"/>
        <v>-3.9319000000000007E-2</v>
      </c>
      <c r="FU338" s="32">
        <f t="shared" si="231"/>
        <v>-3.9757000000000001E-2</v>
      </c>
      <c r="FV338" s="32">
        <f t="shared" si="231"/>
        <v>-4.0236000000000001E-2</v>
      </c>
      <c r="FW338" s="32">
        <f t="shared" si="231"/>
        <v>-4.0597000000000001E-2</v>
      </c>
      <c r="FX338" s="32">
        <f t="shared" si="231"/>
        <v>-4.0936000000000007E-2</v>
      </c>
      <c r="FY338" s="32">
        <f t="shared" si="231"/>
        <v>-4.1341000000000003E-2</v>
      </c>
      <c r="FZ338" s="32">
        <f t="shared" ref="FZ338:GA338" si="232">+FZ336/FZ337</f>
        <v>-4.1710999999999998E-2</v>
      </c>
      <c r="GA338" s="32">
        <f t="shared" si="232"/>
        <v>-4.1995999999999999E-2</v>
      </c>
      <c r="GB338" s="32"/>
    </row>
    <row r="339" spans="1:185" x14ac:dyDescent="0.2">
      <c r="B339" s="61" t="str">
        <f>B203</f>
        <v>M Total Liquidez</v>
      </c>
      <c r="C339" s="60">
        <f t="shared" ref="C339:AH339" si="233">SUMIFS(C$6:C$205,$B$6:$B$205,$B$234,$GC$6:$GC$205,"U")</f>
        <v>10076331</v>
      </c>
      <c r="D339" s="60">
        <f t="shared" si="233"/>
        <v>10814358.800000001</v>
      </c>
      <c r="E339" s="60">
        <f t="shared" si="233"/>
        <v>11137730.92</v>
      </c>
      <c r="F339" s="60">
        <f t="shared" si="233"/>
        <v>11135244.630000001</v>
      </c>
      <c r="G339" s="60">
        <f t="shared" si="233"/>
        <v>11132531.76</v>
      </c>
      <c r="H339" s="60">
        <f t="shared" si="233"/>
        <v>11632071.08</v>
      </c>
      <c r="I339" s="60">
        <f t="shared" si="233"/>
        <v>11957906.890000001</v>
      </c>
      <c r="J339" s="60">
        <f t="shared" si="233"/>
        <v>12257225.869999999</v>
      </c>
      <c r="K339" s="60">
        <f t="shared" si="233"/>
        <v>8171574.9299999997</v>
      </c>
      <c r="L339" s="60">
        <f t="shared" si="233"/>
        <v>10012570.4</v>
      </c>
      <c r="M339" s="60">
        <f t="shared" si="233"/>
        <v>10014655.91</v>
      </c>
      <c r="N339" s="60">
        <f t="shared" si="233"/>
        <v>10019834.029999999</v>
      </c>
      <c r="O339" s="60">
        <f t="shared" si="233"/>
        <v>10544684.73</v>
      </c>
      <c r="P339" s="60">
        <f t="shared" si="233"/>
        <v>10881425.199999999</v>
      </c>
      <c r="Q339" s="60">
        <f t="shared" si="233"/>
        <v>6476396.8600000003</v>
      </c>
      <c r="R339" s="60">
        <f t="shared" si="233"/>
        <v>4193027.37</v>
      </c>
      <c r="S339" s="60">
        <f t="shared" si="233"/>
        <v>4552918.6900000004</v>
      </c>
      <c r="T339" s="60">
        <f t="shared" si="233"/>
        <v>4551758.4800000004</v>
      </c>
      <c r="U339" s="60">
        <f t="shared" si="233"/>
        <v>4551756.8499999996</v>
      </c>
      <c r="V339" s="60">
        <f t="shared" si="233"/>
        <v>5693160.0099999998</v>
      </c>
      <c r="W339" s="60">
        <f t="shared" si="233"/>
        <v>5539983.46</v>
      </c>
      <c r="X339" s="60">
        <f t="shared" si="233"/>
        <v>5538573.1399999997</v>
      </c>
      <c r="Y339" s="60">
        <f t="shared" si="233"/>
        <v>6331744.4500000002</v>
      </c>
      <c r="Z339" s="60">
        <f t="shared" si="233"/>
        <v>7303780.8200000003</v>
      </c>
      <c r="AA339" s="60">
        <f t="shared" si="233"/>
        <v>7303079.1699999999</v>
      </c>
      <c r="AB339" s="60">
        <f t="shared" si="233"/>
        <v>7316634.9900000002</v>
      </c>
      <c r="AC339" s="60">
        <f t="shared" si="233"/>
        <v>8950957.0299999993</v>
      </c>
      <c r="AD339" s="60">
        <f t="shared" si="233"/>
        <v>9219613.6699999999</v>
      </c>
      <c r="AE339" s="60">
        <f t="shared" si="233"/>
        <v>9843039.0899999999</v>
      </c>
      <c r="AF339" s="60">
        <f t="shared" si="233"/>
        <v>23669541.91</v>
      </c>
      <c r="AG339" s="60">
        <f t="shared" si="233"/>
        <v>10863632.939999999</v>
      </c>
      <c r="AH339" s="60">
        <f t="shared" si="233"/>
        <v>10865200.91</v>
      </c>
      <c r="AI339" s="60">
        <f t="shared" ref="AI339:BN339" si="234">SUMIFS(AI$6:AI$205,$B$6:$B$205,$B$234,$GC$6:$GC$205,"U")</f>
        <v>10862877.710000001</v>
      </c>
      <c r="AJ339" s="60">
        <f t="shared" si="234"/>
        <v>5911057.3899999997</v>
      </c>
      <c r="AK339" s="60">
        <f t="shared" si="234"/>
        <v>6696415.9000000004</v>
      </c>
      <c r="AL339" s="60">
        <f t="shared" si="234"/>
        <v>6970639.71</v>
      </c>
      <c r="AM339" s="60">
        <f t="shared" si="234"/>
        <v>11131713.890000001</v>
      </c>
      <c r="AN339" s="60">
        <f t="shared" si="234"/>
        <v>1294186.71</v>
      </c>
      <c r="AO339" s="60">
        <f t="shared" si="234"/>
        <v>1299770.42</v>
      </c>
      <c r="AP339" s="60">
        <f t="shared" si="234"/>
        <v>1302855.92</v>
      </c>
      <c r="AQ339" s="60">
        <f t="shared" si="234"/>
        <v>1926882.49</v>
      </c>
      <c r="AR339" s="60">
        <f t="shared" si="234"/>
        <v>2248212.67</v>
      </c>
      <c r="AS339" s="60">
        <f t="shared" si="234"/>
        <v>2992782.91</v>
      </c>
      <c r="AT339" s="60">
        <f t="shared" si="234"/>
        <v>12285845.189999999</v>
      </c>
      <c r="AU339" s="60">
        <f t="shared" si="234"/>
        <v>2808256.49</v>
      </c>
      <c r="AV339" s="60">
        <f t="shared" si="234"/>
        <v>2807309.74</v>
      </c>
      <c r="AW339" s="60">
        <f t="shared" si="234"/>
        <v>2806363.63</v>
      </c>
      <c r="AX339" s="60">
        <f t="shared" si="234"/>
        <v>4601735.67</v>
      </c>
      <c r="AY339" s="60">
        <f t="shared" si="234"/>
        <v>6987986.6100000003</v>
      </c>
      <c r="AZ339" s="60">
        <f t="shared" si="234"/>
        <v>7333028.1100000003</v>
      </c>
      <c r="BA339" s="60">
        <f t="shared" si="234"/>
        <v>8729907.8100000005</v>
      </c>
      <c r="BB339" s="60">
        <f t="shared" si="234"/>
        <v>10403075.289999999</v>
      </c>
      <c r="BC339" s="60">
        <f t="shared" si="234"/>
        <v>10399576.359999999</v>
      </c>
      <c r="BD339" s="60">
        <f t="shared" si="234"/>
        <v>10396079.82</v>
      </c>
      <c r="BE339" s="60">
        <f t="shared" si="234"/>
        <v>10696734.4</v>
      </c>
      <c r="BF339" s="60">
        <f t="shared" si="234"/>
        <v>14860406.800000001</v>
      </c>
      <c r="BG339" s="60">
        <f t="shared" si="234"/>
        <v>2090530.41</v>
      </c>
      <c r="BH339" s="60">
        <f t="shared" si="234"/>
        <v>4139031.24</v>
      </c>
      <c r="BI339" s="60">
        <f t="shared" si="234"/>
        <v>6240639.9699999997</v>
      </c>
      <c r="BJ339" s="60">
        <f t="shared" si="234"/>
        <v>6238812.5499999998</v>
      </c>
      <c r="BK339" s="60">
        <f t="shared" si="234"/>
        <v>6248883.8899999997</v>
      </c>
      <c r="BL339" s="60">
        <f t="shared" si="234"/>
        <v>6246978.8700000001</v>
      </c>
      <c r="BM339" s="60">
        <f t="shared" si="234"/>
        <v>6245075.0300000003</v>
      </c>
      <c r="BN339" s="60">
        <f t="shared" si="234"/>
        <v>6493861.1699999999</v>
      </c>
      <c r="BO339" s="60">
        <f t="shared" ref="BO339:CT339" si="235">SUMIFS(BO$6:BO$205,$B$6:$B$205,$B$234,$GC$6:$GC$205,"U")</f>
        <v>9140793.8900000006</v>
      </c>
      <c r="BP339" s="60">
        <f t="shared" si="235"/>
        <v>9313293.3900000006</v>
      </c>
      <c r="BQ339" s="60">
        <f t="shared" si="235"/>
        <v>9310458.4900000002</v>
      </c>
      <c r="BR339" s="60">
        <f t="shared" si="235"/>
        <v>9307625.3100000005</v>
      </c>
      <c r="BS339" s="60">
        <f t="shared" si="235"/>
        <v>10494117.74</v>
      </c>
      <c r="BT339" s="60">
        <f t="shared" si="235"/>
        <v>10481439.699999999</v>
      </c>
      <c r="BU339" s="60">
        <f t="shared" si="235"/>
        <v>11849677.380000001</v>
      </c>
      <c r="BV339" s="60">
        <f t="shared" si="235"/>
        <v>12585816.939999999</v>
      </c>
      <c r="BW339" s="60">
        <f t="shared" si="235"/>
        <v>12990921.27</v>
      </c>
      <c r="BX339" s="60">
        <f t="shared" si="235"/>
        <v>12986587.08</v>
      </c>
      <c r="BY339" s="60">
        <f t="shared" si="235"/>
        <v>12982250.130000001</v>
      </c>
      <c r="BZ339" s="60">
        <f t="shared" si="235"/>
        <v>14327136.65</v>
      </c>
      <c r="CA339" s="60">
        <f t="shared" si="235"/>
        <v>15092324.82</v>
      </c>
      <c r="CB339" s="60">
        <f t="shared" si="235"/>
        <v>16679470.52</v>
      </c>
      <c r="CC339" s="60">
        <f t="shared" si="235"/>
        <v>18057425.109999999</v>
      </c>
      <c r="CD339" s="60">
        <f t="shared" si="235"/>
        <v>11338610.27</v>
      </c>
      <c r="CE339" s="60">
        <f t="shared" si="235"/>
        <v>11338050.51</v>
      </c>
      <c r="CF339" s="60">
        <f t="shared" si="235"/>
        <v>11334272.91</v>
      </c>
      <c r="CG339" s="60">
        <f t="shared" si="235"/>
        <v>11598055.970000001</v>
      </c>
      <c r="CH339" s="60">
        <f t="shared" si="235"/>
        <v>22475206.280000001</v>
      </c>
      <c r="CI339" s="60">
        <f t="shared" si="235"/>
        <v>23544381.870000001</v>
      </c>
      <c r="CJ339" s="60">
        <f t="shared" si="235"/>
        <v>33754045.030000001</v>
      </c>
      <c r="CK339" s="60">
        <f t="shared" si="235"/>
        <v>23787956</v>
      </c>
      <c r="CL339" s="60">
        <f t="shared" si="235"/>
        <v>23781013.460000001</v>
      </c>
      <c r="CM339" s="60">
        <f t="shared" si="235"/>
        <v>23773108.550000001</v>
      </c>
      <c r="CN339" s="60">
        <f t="shared" si="235"/>
        <v>24964696.289999999</v>
      </c>
      <c r="CO339" s="60">
        <f t="shared" si="235"/>
        <v>21437908.489999998</v>
      </c>
      <c r="CP339" s="60">
        <f t="shared" si="235"/>
        <v>21962138.059999999</v>
      </c>
      <c r="CQ339" s="60">
        <f t="shared" si="235"/>
        <v>14510956.35</v>
      </c>
      <c r="CR339" s="60">
        <f t="shared" si="235"/>
        <v>16727301.34</v>
      </c>
      <c r="CS339" s="60">
        <f t="shared" si="235"/>
        <v>16721500.289999999</v>
      </c>
      <c r="CT339" s="60">
        <f t="shared" si="235"/>
        <v>16715703.279999999</v>
      </c>
      <c r="CU339" s="60">
        <f t="shared" ref="CU339:DZ339" si="236">SUMIFS(CU$6:CU$205,$B$6:$B$205,$B$234,$GC$6:$GC$205,"U")</f>
        <v>19489312.300000001</v>
      </c>
      <c r="CV339" s="60">
        <f t="shared" si="236"/>
        <v>20033731.579999998</v>
      </c>
      <c r="CW339" s="60">
        <f t="shared" si="236"/>
        <v>21463744.289999999</v>
      </c>
      <c r="CX339" s="60">
        <f t="shared" si="236"/>
        <v>22022594.050000001</v>
      </c>
      <c r="CY339" s="60">
        <f t="shared" si="236"/>
        <v>21262258.059999999</v>
      </c>
      <c r="CZ339" s="60">
        <f t="shared" si="236"/>
        <v>21256439.18</v>
      </c>
      <c r="DA339" s="60">
        <f t="shared" si="236"/>
        <v>21248369.510000002</v>
      </c>
      <c r="DB339" s="60">
        <f t="shared" si="236"/>
        <v>21971497.460000001</v>
      </c>
      <c r="DC339" s="60">
        <f t="shared" si="236"/>
        <v>23142938.239999998</v>
      </c>
      <c r="DD339" s="60">
        <f t="shared" si="236"/>
        <v>22892911.760000002</v>
      </c>
      <c r="DE339" s="60">
        <f t="shared" si="236"/>
        <v>25179928.629999999</v>
      </c>
      <c r="DF339" s="60">
        <f t="shared" si="236"/>
        <v>25173295.09</v>
      </c>
      <c r="DG339" s="60">
        <f t="shared" si="236"/>
        <v>25163760.140000001</v>
      </c>
      <c r="DH339" s="60">
        <f t="shared" si="236"/>
        <v>25154232.399999999</v>
      </c>
      <c r="DI339" s="60">
        <f t="shared" si="236"/>
        <v>24760220.030000001</v>
      </c>
      <c r="DJ339" s="60">
        <f t="shared" si="236"/>
        <v>20873640.940000001</v>
      </c>
      <c r="DK339" s="60">
        <f t="shared" si="236"/>
        <v>22347094.670000002</v>
      </c>
      <c r="DL339" s="60">
        <f t="shared" si="236"/>
        <v>26395106.34</v>
      </c>
      <c r="DM339" s="60">
        <f t="shared" si="236"/>
        <v>25642206.510000002</v>
      </c>
      <c r="DN339" s="60">
        <f t="shared" si="236"/>
        <v>25632519.640000001</v>
      </c>
      <c r="DO339" s="60">
        <f t="shared" si="236"/>
        <v>25622840.09</v>
      </c>
      <c r="DP339" s="60">
        <f t="shared" si="236"/>
        <v>29307499.609999999</v>
      </c>
      <c r="DQ339" s="60">
        <f t="shared" si="236"/>
        <v>27621170.890000001</v>
      </c>
      <c r="DR339" s="60">
        <f t="shared" si="236"/>
        <v>27754230.84</v>
      </c>
      <c r="DS339" s="60">
        <f t="shared" si="236"/>
        <v>27745812.18</v>
      </c>
      <c r="DT339" s="60">
        <f t="shared" si="236"/>
        <v>20283788.48</v>
      </c>
      <c r="DU339" s="60">
        <f t="shared" si="236"/>
        <v>20276372.890000001</v>
      </c>
      <c r="DV339" s="60">
        <f t="shared" si="236"/>
        <v>20268962.710000001</v>
      </c>
      <c r="DW339" s="60">
        <f t="shared" si="236"/>
        <v>14553178.470000001</v>
      </c>
      <c r="DX339" s="60">
        <f t="shared" si="236"/>
        <v>13164555.1</v>
      </c>
      <c r="DY339" s="60">
        <f t="shared" si="236"/>
        <v>8797816.7799999993</v>
      </c>
      <c r="DZ339" s="60">
        <f t="shared" si="236"/>
        <v>9108831.1899999995</v>
      </c>
      <c r="EA339" s="60">
        <f t="shared" ref="EA339:FF339" si="237">SUMIFS(EA$6:EA$205,$B$6:$B$205,$B$234,$GC$6:$GC$205,"U")</f>
        <v>9154030.4499999993</v>
      </c>
      <c r="EB339" s="60">
        <f t="shared" si="237"/>
        <v>9150658.3599999994</v>
      </c>
      <c r="EC339" s="60">
        <f t="shared" si="237"/>
        <v>9147220.6699999999</v>
      </c>
      <c r="ED339" s="60">
        <f t="shared" si="237"/>
        <v>9202226.6300000008</v>
      </c>
      <c r="EE339" s="60">
        <f t="shared" si="237"/>
        <v>9550520.7400000002</v>
      </c>
      <c r="EF339" s="60">
        <f t="shared" si="237"/>
        <v>9581426.4600000009</v>
      </c>
      <c r="EG339" s="60">
        <f t="shared" si="237"/>
        <v>9155887.0700000003</v>
      </c>
      <c r="EH339" s="60">
        <f t="shared" si="237"/>
        <v>8617789.5199999996</v>
      </c>
      <c r="EI339" s="60">
        <f t="shared" si="237"/>
        <v>8616015.4499999993</v>
      </c>
      <c r="EJ339" s="60">
        <f t="shared" si="237"/>
        <v>8612787.1400000006</v>
      </c>
      <c r="EK339" s="60">
        <f t="shared" si="237"/>
        <v>9344876.3100000005</v>
      </c>
      <c r="EL339" s="60">
        <f t="shared" si="237"/>
        <v>9654333.6400000006</v>
      </c>
      <c r="EM339" s="60">
        <f t="shared" si="237"/>
        <v>8829930.4499999993</v>
      </c>
      <c r="EN339" s="60">
        <f t="shared" si="237"/>
        <v>8255653.6200000001</v>
      </c>
      <c r="EO339" s="60">
        <f t="shared" si="237"/>
        <v>8489070.9700000007</v>
      </c>
      <c r="EP339" s="60">
        <f t="shared" si="237"/>
        <v>8485897.3200000003</v>
      </c>
      <c r="EQ339" s="60">
        <f t="shared" si="237"/>
        <v>8487134.8000000007</v>
      </c>
      <c r="ER339" s="60">
        <f t="shared" si="237"/>
        <v>9170962.4800000004</v>
      </c>
      <c r="ES339" s="60">
        <f t="shared" si="237"/>
        <v>9076428.1999999993</v>
      </c>
      <c r="ET339" s="60">
        <f t="shared" si="237"/>
        <v>9406307.4100000001</v>
      </c>
      <c r="EU339" s="60">
        <f t="shared" si="237"/>
        <v>11664668.779999999</v>
      </c>
      <c r="EV339" s="60">
        <f t="shared" si="237"/>
        <v>16096714.59</v>
      </c>
      <c r="EW339" s="60">
        <f t="shared" si="237"/>
        <v>16118584.310000001</v>
      </c>
      <c r="EX339" s="60">
        <f t="shared" si="237"/>
        <v>16112338.67</v>
      </c>
      <c r="EY339" s="60">
        <f t="shared" si="237"/>
        <v>13022324.33</v>
      </c>
      <c r="EZ339" s="60">
        <f t="shared" si="237"/>
        <v>13741885.300000001</v>
      </c>
      <c r="FA339" s="60">
        <f t="shared" si="237"/>
        <v>15153901.25</v>
      </c>
      <c r="FB339" s="60">
        <f t="shared" si="237"/>
        <v>15637612.550000001</v>
      </c>
      <c r="FC339" s="60">
        <f t="shared" si="237"/>
        <v>8983593.9100000001</v>
      </c>
      <c r="FD339" s="60">
        <f t="shared" si="237"/>
        <v>8981528.1699999999</v>
      </c>
      <c r="FE339" s="60">
        <f t="shared" si="237"/>
        <v>8978057.4199999999</v>
      </c>
      <c r="FF339" s="60">
        <f t="shared" si="237"/>
        <v>9621104.7699999996</v>
      </c>
      <c r="FG339" s="60">
        <f t="shared" ref="FG339:GA339" si="238">SUMIFS(FG$6:FG$205,$B$6:$B$205,$B$234,$GC$6:$GC$205,"U")</f>
        <v>10656357.140000001</v>
      </c>
      <c r="FH339" s="60">
        <f t="shared" si="238"/>
        <v>10550767.890000001</v>
      </c>
      <c r="FI339" s="60">
        <f t="shared" si="238"/>
        <v>9547125.9000000004</v>
      </c>
      <c r="FJ339" s="60">
        <f t="shared" si="238"/>
        <v>10235038.26</v>
      </c>
      <c r="FK339" s="60">
        <f t="shared" si="238"/>
        <v>10237570.609999999</v>
      </c>
      <c r="FL339" s="60">
        <f t="shared" si="238"/>
        <v>10232762.970000001</v>
      </c>
      <c r="FM339" s="60">
        <f t="shared" si="238"/>
        <v>11591452.68</v>
      </c>
      <c r="FN339" s="60">
        <f t="shared" si="238"/>
        <v>11644993.960000001</v>
      </c>
      <c r="FO339" s="60">
        <f t="shared" si="238"/>
        <v>20547691.870000001</v>
      </c>
      <c r="FP339" s="60">
        <f t="shared" si="238"/>
        <v>20547808.68</v>
      </c>
      <c r="FQ339" s="60">
        <f t="shared" si="238"/>
        <v>20645001.140000001</v>
      </c>
      <c r="FR339" s="60">
        <f t="shared" si="238"/>
        <v>20644495.539999999</v>
      </c>
      <c r="FS339" s="60">
        <f t="shared" si="238"/>
        <v>20636585.449999999</v>
      </c>
      <c r="FT339" s="60">
        <f t="shared" si="238"/>
        <v>21047323.030000001</v>
      </c>
      <c r="FU339" s="60">
        <f t="shared" si="238"/>
        <v>21376932.739999998</v>
      </c>
      <c r="FV339" s="60">
        <f t="shared" si="238"/>
        <v>16619384.43</v>
      </c>
      <c r="FW339" s="60">
        <f t="shared" si="238"/>
        <v>16892761.760000002</v>
      </c>
      <c r="FX339" s="60">
        <f t="shared" si="238"/>
        <v>18161979.969999999</v>
      </c>
      <c r="FY339" s="60">
        <f t="shared" si="238"/>
        <v>18155624.640000001</v>
      </c>
      <c r="FZ339" s="60">
        <f t="shared" si="238"/>
        <v>18148436.989999998</v>
      </c>
      <c r="GA339" s="60">
        <f t="shared" si="238"/>
        <v>26740696.550000001</v>
      </c>
      <c r="GB339" s="60"/>
    </row>
    <row r="340" spans="1:185" x14ac:dyDescent="0.2">
      <c r="B340" s="61"/>
    </row>
    <row r="341" spans="1:185" x14ac:dyDescent="0.2">
      <c r="B341" t="s">
        <v>75</v>
      </c>
    </row>
    <row r="342" spans="1:185" x14ac:dyDescent="0.2">
      <c r="B342" t="s">
        <v>52</v>
      </c>
      <c r="C342" s="65">
        <f>SUMIFS(C$6:C$205,$A$6:$A$205,$B342,$B$6:$B$205,$B$208)*SUMIFS(C$6:C$205,$A$6:$A$205,$B342,$B$6:$B$205,$B$237)/100</f>
        <v>-1043861.584311</v>
      </c>
      <c r="D342" s="65">
        <f t="shared" ref="D342:BO342" si="239">SUMIFS(D$6:D$205,$A$6:$A$205,$B342,$B$6:$B$205,$B$208)*SUMIFS(D$6:D$205,$A$6:$A$205,$B342,$B$6:$B$205,$B$237)/100</f>
        <v>-1062880.3117351199</v>
      </c>
      <c r="E342" s="65">
        <f t="shared" si="239"/>
        <v>28189.419926849998</v>
      </c>
      <c r="F342" s="65">
        <f t="shared" si="239"/>
        <v>120271.94233151998</v>
      </c>
      <c r="G342" s="65">
        <f t="shared" si="239"/>
        <v>108365.94157031999</v>
      </c>
      <c r="H342" s="65">
        <f t="shared" si="239"/>
        <v>98363.71293283999</v>
      </c>
      <c r="I342" s="65">
        <f t="shared" si="239"/>
        <v>88160.137125599998</v>
      </c>
      <c r="J342" s="65">
        <f t="shared" si="239"/>
        <v>151271.54510208999</v>
      </c>
      <c r="K342" s="65">
        <f t="shared" si="239"/>
        <v>132211.02871888</v>
      </c>
      <c r="L342" s="65">
        <f t="shared" si="239"/>
        <v>56537.510204509999</v>
      </c>
      <c r="M342" s="65">
        <f t="shared" si="239"/>
        <v>45919.625331249998</v>
      </c>
      <c r="N342" s="65">
        <f t="shared" si="239"/>
        <v>36327.367151400002</v>
      </c>
      <c r="O342" s="65">
        <f t="shared" si="239"/>
        <v>32412.11440558</v>
      </c>
      <c r="P342" s="65">
        <f t="shared" si="239"/>
        <v>27170.815823749999</v>
      </c>
      <c r="Q342" s="65">
        <f t="shared" si="239"/>
        <v>851699.98958983005</v>
      </c>
      <c r="R342" s="65">
        <f t="shared" si="239"/>
        <v>849970.90821114986</v>
      </c>
      <c r="S342" s="65">
        <f t="shared" si="239"/>
        <v>918624.35788664012</v>
      </c>
      <c r="T342" s="65">
        <f t="shared" si="239"/>
        <v>1359856.0994708801</v>
      </c>
      <c r="U342" s="65">
        <f t="shared" si="239"/>
        <v>1366502.7317067601</v>
      </c>
      <c r="V342" s="65">
        <f t="shared" si="239"/>
        <v>1382889.6620302799</v>
      </c>
      <c r="W342" s="65">
        <f t="shared" si="239"/>
        <v>1533034.0525006996</v>
      </c>
      <c r="X342" s="65">
        <f t="shared" si="239"/>
        <v>1536063.4857330599</v>
      </c>
      <c r="Y342" s="65">
        <f t="shared" si="239"/>
        <v>1537629.1429280099</v>
      </c>
      <c r="Z342" s="65">
        <f t="shared" si="239"/>
        <v>1663460.6820282</v>
      </c>
      <c r="AA342" s="65">
        <f t="shared" si="239"/>
        <v>2108037.2871962697</v>
      </c>
      <c r="AB342" s="65">
        <f t="shared" si="239"/>
        <v>2096230.6066400001</v>
      </c>
      <c r="AC342" s="65">
        <f t="shared" si="239"/>
        <v>2117889.6213170397</v>
      </c>
      <c r="AD342" s="65">
        <f t="shared" si="239"/>
        <v>2111245.5340382899</v>
      </c>
      <c r="AE342" s="65">
        <f t="shared" si="239"/>
        <v>2113473.9999128003</v>
      </c>
      <c r="AF342" s="65">
        <f t="shared" si="239"/>
        <v>2097753.3892526398</v>
      </c>
      <c r="AG342" s="65">
        <f t="shared" si="239"/>
        <v>1988632.9290614498</v>
      </c>
      <c r="AH342" s="65">
        <f t="shared" si="239"/>
        <v>2040950.8275246404</v>
      </c>
      <c r="AI342" s="65">
        <f t="shared" si="239"/>
        <v>795673.77080319996</v>
      </c>
      <c r="AJ342" s="65">
        <f t="shared" si="239"/>
        <v>671622.80706310004</v>
      </c>
      <c r="AK342" s="65">
        <f t="shared" si="239"/>
        <v>670667.08576500008</v>
      </c>
      <c r="AL342" s="65">
        <f t="shared" si="239"/>
        <v>667178.90907360008</v>
      </c>
      <c r="AM342" s="65">
        <f t="shared" si="239"/>
        <v>658438.51355024998</v>
      </c>
      <c r="AN342" s="65">
        <f t="shared" si="239"/>
        <v>553545.55478168</v>
      </c>
      <c r="AO342" s="65">
        <f t="shared" si="239"/>
        <v>919433.12256679009</v>
      </c>
      <c r="AP342" s="65">
        <f t="shared" si="239"/>
        <v>1017582.3957223701</v>
      </c>
      <c r="AQ342" s="65">
        <f t="shared" si="239"/>
        <v>1048333.71825156</v>
      </c>
      <c r="AR342" s="65">
        <f t="shared" si="239"/>
        <v>1070154.5342212499</v>
      </c>
      <c r="AS342" s="65">
        <f t="shared" si="239"/>
        <v>1094473.6617739201</v>
      </c>
      <c r="AT342" s="65">
        <f t="shared" si="239"/>
        <v>1136332.49226682</v>
      </c>
      <c r="AU342" s="65">
        <f t="shared" si="239"/>
        <v>218523.64382289004</v>
      </c>
      <c r="AV342" s="65">
        <f t="shared" si="239"/>
        <v>247983.95224473998</v>
      </c>
      <c r="AW342" s="65">
        <f t="shared" si="239"/>
        <v>195435.80774703997</v>
      </c>
      <c r="AX342" s="65">
        <f t="shared" si="239"/>
        <v>-251992.07703775997</v>
      </c>
      <c r="AY342" s="65">
        <f t="shared" si="239"/>
        <v>-243586.68469600004</v>
      </c>
      <c r="AZ342" s="65">
        <f t="shared" si="239"/>
        <v>-234593.41392224998</v>
      </c>
      <c r="BA342" s="65">
        <f t="shared" si="239"/>
        <v>-400422.54453599994</v>
      </c>
      <c r="BB342" s="65">
        <f t="shared" si="239"/>
        <v>-420008.70632094005</v>
      </c>
      <c r="BC342" s="65">
        <f t="shared" si="239"/>
        <v>-262002.42306508002</v>
      </c>
      <c r="BD342" s="65">
        <f t="shared" si="239"/>
        <v>-386450.44246261002</v>
      </c>
      <c r="BE342" s="65">
        <f t="shared" si="239"/>
        <v>-793026.16996967001</v>
      </c>
      <c r="BF342" s="65">
        <f t="shared" si="239"/>
        <v>-742585.65152694983</v>
      </c>
      <c r="BG342" s="65">
        <f t="shared" si="239"/>
        <v>-723617.65335094987</v>
      </c>
      <c r="BH342" s="65">
        <f t="shared" si="239"/>
        <v>-739533.69363600004</v>
      </c>
      <c r="BI342" s="65">
        <f t="shared" si="239"/>
        <v>-745667.28321679996</v>
      </c>
      <c r="BJ342" s="65">
        <f t="shared" si="239"/>
        <v>-764502.51105609001</v>
      </c>
      <c r="BK342" s="65">
        <f t="shared" si="239"/>
        <v>-770216.01643232</v>
      </c>
      <c r="BL342" s="65">
        <f t="shared" si="239"/>
        <v>-863610.86261636997</v>
      </c>
      <c r="BM342" s="65">
        <f t="shared" si="239"/>
        <v>-881165.0935509901</v>
      </c>
      <c r="BN342" s="65">
        <f t="shared" si="239"/>
        <v>-895899.63781167998</v>
      </c>
      <c r="BO342" s="65">
        <f t="shared" si="239"/>
        <v>-887623.55423979997</v>
      </c>
      <c r="BP342" s="65">
        <f t="shared" ref="BP342:EA342" si="240">SUMIFS(BP$6:BP$205,$A$6:$A$205,$B342,$B$6:$B$205,$B$208)*SUMIFS(BP$6:BP$205,$A$6:$A$205,$B342,$B$6:$B$205,$B$237)/100</f>
        <v>-922635.16816302005</v>
      </c>
      <c r="BQ342" s="65">
        <f t="shared" si="240"/>
        <v>-950147.93873991992</v>
      </c>
      <c r="BR342" s="65">
        <f t="shared" si="240"/>
        <v>-961476.26752958004</v>
      </c>
      <c r="BS342" s="65">
        <f t="shared" si="240"/>
        <v>-1427890.0002519998</v>
      </c>
      <c r="BT342" s="65">
        <f t="shared" si="240"/>
        <v>-1487915.7193036801</v>
      </c>
      <c r="BU342" s="65">
        <f t="shared" si="240"/>
        <v>-1508216.2217059</v>
      </c>
      <c r="BV342" s="65">
        <f t="shared" si="240"/>
        <v>-1577492.2041801999</v>
      </c>
      <c r="BW342" s="65">
        <f t="shared" si="240"/>
        <v>-1645637.6348243998</v>
      </c>
      <c r="BX342" s="65">
        <f t="shared" si="240"/>
        <v>-1728193.8585081301</v>
      </c>
      <c r="BY342" s="65">
        <f t="shared" si="240"/>
        <v>-1755172.81448082</v>
      </c>
      <c r="BZ342" s="65">
        <f t="shared" si="240"/>
        <v>-1840685.3864345998</v>
      </c>
      <c r="CA342" s="65">
        <f t="shared" si="240"/>
        <v>-1920748.29281856</v>
      </c>
      <c r="CB342" s="65">
        <f t="shared" si="240"/>
        <v>-1991499.86279104</v>
      </c>
      <c r="CC342" s="65">
        <f t="shared" si="240"/>
        <v>-2095984.8894769999</v>
      </c>
      <c r="CD342" s="65">
        <f t="shared" si="240"/>
        <v>-2110863.2759039998</v>
      </c>
      <c r="CE342" s="65">
        <f t="shared" si="240"/>
        <v>-2162766.4448150001</v>
      </c>
      <c r="CF342" s="65">
        <f t="shared" si="240"/>
        <v>-2210617.9700441998</v>
      </c>
      <c r="CG342" s="65">
        <f t="shared" si="240"/>
        <v>-2424346.3570148898</v>
      </c>
      <c r="CH342" s="65">
        <f t="shared" si="240"/>
        <v>-2451401.6181165599</v>
      </c>
      <c r="CI342" s="65">
        <f t="shared" si="240"/>
        <v>-2588371.0304543301</v>
      </c>
      <c r="CJ342" s="65">
        <f t="shared" si="240"/>
        <v>-2862510.5011875904</v>
      </c>
      <c r="CK342" s="65">
        <f t="shared" si="240"/>
        <v>-2975818.2405671407</v>
      </c>
      <c r="CL342" s="65">
        <f t="shared" si="240"/>
        <v>-3025459.9654554003</v>
      </c>
      <c r="CM342" s="65">
        <f t="shared" si="240"/>
        <v>-3070641.2246439401</v>
      </c>
      <c r="CN342" s="65">
        <f t="shared" si="240"/>
        <v>-3090038.6830925401</v>
      </c>
      <c r="CO342" s="65">
        <f t="shared" si="240"/>
        <v>-3231826.39611624</v>
      </c>
      <c r="CP342" s="65">
        <f t="shared" si="240"/>
        <v>-3296035.4942868203</v>
      </c>
      <c r="CQ342" s="65">
        <f t="shared" si="240"/>
        <v>-3196831.4318850501</v>
      </c>
      <c r="CR342" s="65">
        <f t="shared" si="240"/>
        <v>-3278623.9283154998</v>
      </c>
      <c r="CS342" s="65">
        <f t="shared" si="240"/>
        <v>-3374804.5256105703</v>
      </c>
      <c r="CT342" s="65">
        <f t="shared" si="240"/>
        <v>-3409204.1468370599</v>
      </c>
      <c r="CU342" s="65">
        <f t="shared" si="240"/>
        <v>-3465060.0993216</v>
      </c>
      <c r="CV342" s="65">
        <f t="shared" si="240"/>
        <v>-3516706.86896112</v>
      </c>
      <c r="CW342" s="65">
        <f t="shared" si="240"/>
        <v>-3594982.5159159601</v>
      </c>
      <c r="CX342" s="65">
        <f t="shared" si="240"/>
        <v>-3639441.4341742806</v>
      </c>
      <c r="CY342" s="65">
        <f t="shared" si="240"/>
        <v>-3778362.5880430196</v>
      </c>
      <c r="CZ342" s="65">
        <f t="shared" si="240"/>
        <v>-3817100.3163299602</v>
      </c>
      <c r="DA342" s="65">
        <f t="shared" si="240"/>
        <v>-3854199.9755508793</v>
      </c>
      <c r="DB342" s="65">
        <f t="shared" si="240"/>
        <v>-3913103.5301057701</v>
      </c>
      <c r="DC342" s="65">
        <f t="shared" si="240"/>
        <v>-3978644.1621351</v>
      </c>
      <c r="DD342" s="65">
        <f t="shared" si="240"/>
        <v>-4051207.7148067192</v>
      </c>
      <c r="DE342" s="65">
        <f t="shared" si="240"/>
        <v>-4237161.8261417504</v>
      </c>
      <c r="DF342" s="65">
        <f t="shared" si="240"/>
        <v>-4320264.4142407803</v>
      </c>
      <c r="DG342" s="65">
        <f t="shared" si="240"/>
        <v>-4350860.4023308801</v>
      </c>
      <c r="DH342" s="65">
        <f t="shared" si="240"/>
        <v>-4460814.0707670003</v>
      </c>
      <c r="DI342" s="65">
        <f t="shared" si="240"/>
        <v>-4519743.4039733894</v>
      </c>
      <c r="DJ342" s="65">
        <f t="shared" si="240"/>
        <v>-4572727.62341832</v>
      </c>
      <c r="DK342" s="65">
        <f t="shared" si="240"/>
        <v>-4660699.8352071308</v>
      </c>
      <c r="DL342" s="65">
        <f t="shared" si="240"/>
        <v>-4740962.1490466408</v>
      </c>
      <c r="DM342" s="65">
        <f t="shared" si="240"/>
        <v>-4780587.7297555199</v>
      </c>
      <c r="DN342" s="65">
        <f t="shared" si="240"/>
        <v>-4828528.2388643995</v>
      </c>
      <c r="DO342" s="65">
        <f t="shared" si="240"/>
        <v>-4854828.4289153405</v>
      </c>
      <c r="DP342" s="65">
        <f t="shared" si="240"/>
        <v>-4912610.8080764003</v>
      </c>
      <c r="DQ342" s="65">
        <f t="shared" si="240"/>
        <v>-4959310.2044450799</v>
      </c>
      <c r="DR342" s="65">
        <f t="shared" si="240"/>
        <v>-5088753.8274079198</v>
      </c>
      <c r="DS342" s="65">
        <f t="shared" si="240"/>
        <v>-5038756.0711679999</v>
      </c>
      <c r="DT342" s="65">
        <f t="shared" si="240"/>
        <v>-5143020.8521385696</v>
      </c>
      <c r="DU342" s="65">
        <f t="shared" si="240"/>
        <v>-5140671.5839323597</v>
      </c>
      <c r="DV342" s="65">
        <f t="shared" si="240"/>
        <v>-5186043.0044243094</v>
      </c>
      <c r="DW342" s="65">
        <f t="shared" si="240"/>
        <v>-5251161.04665724</v>
      </c>
      <c r="DX342" s="65">
        <f t="shared" si="240"/>
        <v>-5266015.8494742205</v>
      </c>
      <c r="DY342" s="65">
        <f t="shared" si="240"/>
        <v>-5157696.7079283604</v>
      </c>
      <c r="DZ342" s="65">
        <f t="shared" si="240"/>
        <v>-5182128.2760276608</v>
      </c>
      <c r="EA342" s="65">
        <f t="shared" si="240"/>
        <v>-5193486.0618592808</v>
      </c>
      <c r="EB342" s="65">
        <f t="shared" ref="EB342:GA342" si="241">SUMIFS(EB$6:EB$205,$A$6:$A$205,$B342,$B$6:$B$205,$B$208)*SUMIFS(EB$6:EB$205,$A$6:$A$205,$B342,$B$6:$B$205,$B$237)/100</f>
        <v>-5200297.1530070398</v>
      </c>
      <c r="EC342" s="65">
        <f t="shared" si="241"/>
        <v>-5195583.3570879204</v>
      </c>
      <c r="ED342" s="65">
        <f t="shared" si="241"/>
        <v>-5210708.8049896993</v>
      </c>
      <c r="EE342" s="65">
        <f t="shared" si="241"/>
        <v>-5217376.9434904</v>
      </c>
      <c r="EF342" s="65">
        <f t="shared" si="241"/>
        <v>-5214390.7232196005</v>
      </c>
      <c r="EG342" s="65">
        <f t="shared" si="241"/>
        <v>-5199697.7407669807</v>
      </c>
      <c r="EH342" s="65">
        <f t="shared" si="241"/>
        <v>-5174367.3817221103</v>
      </c>
      <c r="EI342" s="65">
        <f t="shared" si="241"/>
        <v>-5166997.9738266394</v>
      </c>
      <c r="EJ342" s="65">
        <f t="shared" si="241"/>
        <v>-5145509.4443600411</v>
      </c>
      <c r="EK342" s="65">
        <f t="shared" si="241"/>
        <v>-5153777.6561989496</v>
      </c>
      <c r="EL342" s="65">
        <f t="shared" si="241"/>
        <v>-5146297.9231553497</v>
      </c>
      <c r="EM342" s="65">
        <f t="shared" si="241"/>
        <v>-5119557.6607354702</v>
      </c>
      <c r="EN342" s="65">
        <f t="shared" si="241"/>
        <v>-5091004.2050125701</v>
      </c>
      <c r="EO342" s="65">
        <f t="shared" si="241"/>
        <v>-5088433.2149689998</v>
      </c>
      <c r="EP342" s="65">
        <f t="shared" si="241"/>
        <v>-5076728.5419658404</v>
      </c>
      <c r="EQ342" s="65">
        <f t="shared" si="241"/>
        <v>-5057113.6628162004</v>
      </c>
      <c r="ER342" s="65">
        <f t="shared" si="241"/>
        <v>-5062349.2318767998</v>
      </c>
      <c r="ES342" s="65">
        <f t="shared" si="241"/>
        <v>-5038730.7457174994</v>
      </c>
      <c r="ET342" s="65">
        <f t="shared" si="241"/>
        <v>-5034111.6461534994</v>
      </c>
      <c r="EU342" s="65">
        <f t="shared" si="241"/>
        <v>-5015340.04991493</v>
      </c>
      <c r="EV342" s="65">
        <f t="shared" si="241"/>
        <v>-5014844.338425599</v>
      </c>
      <c r="EW342" s="65">
        <f t="shared" si="241"/>
        <v>-5002379.0810989197</v>
      </c>
      <c r="EX342" s="65">
        <f t="shared" si="241"/>
        <v>-4997727.0786779998</v>
      </c>
      <c r="EY342" s="65">
        <f t="shared" si="241"/>
        <v>-5041801.9545443207</v>
      </c>
      <c r="EZ342" s="65">
        <f t="shared" si="241"/>
        <v>-5073473.7476716805</v>
      </c>
      <c r="FA342" s="65">
        <f t="shared" si="241"/>
        <v>-5114650.2108744904</v>
      </c>
      <c r="FB342" s="65">
        <f t="shared" si="241"/>
        <v>-5158991.1028364999</v>
      </c>
      <c r="FC342" s="65">
        <f t="shared" si="241"/>
        <v>-5170977.1364258407</v>
      </c>
      <c r="FD342" s="65">
        <f t="shared" si="241"/>
        <v>-5190599.8181412807</v>
      </c>
      <c r="FE342" s="65">
        <f t="shared" si="241"/>
        <v>-5217691.6887083994</v>
      </c>
      <c r="FF342" s="65">
        <f t="shared" si="241"/>
        <v>-5265566.2292273501</v>
      </c>
      <c r="FG342" s="65">
        <f t="shared" si="241"/>
        <v>-5325195.8790438697</v>
      </c>
      <c r="FH342" s="65">
        <f t="shared" si="241"/>
        <v>-5419464.8794869808</v>
      </c>
      <c r="FI342" s="65">
        <f t="shared" si="241"/>
        <v>-5453582.2508055</v>
      </c>
      <c r="FJ342" s="65">
        <f t="shared" si="241"/>
        <v>-5504646.4337182892</v>
      </c>
      <c r="FK342" s="65">
        <f t="shared" si="241"/>
        <v>-5562693.06375222</v>
      </c>
      <c r="FL342" s="65">
        <f t="shared" si="241"/>
        <v>-5621743.4532202808</v>
      </c>
      <c r="FM342" s="65">
        <f t="shared" si="241"/>
        <v>-5734984.3345484696</v>
      </c>
      <c r="FN342" s="65">
        <f t="shared" si="241"/>
        <v>-5803501.2967431508</v>
      </c>
      <c r="FO342" s="65">
        <f t="shared" si="241"/>
        <v>-5881932.4812422097</v>
      </c>
      <c r="FP342" s="65">
        <f t="shared" si="241"/>
        <v>-5955906.2662046393</v>
      </c>
      <c r="FQ342" s="65">
        <f t="shared" si="241"/>
        <v>-6025092.1611405797</v>
      </c>
      <c r="FR342" s="65">
        <f t="shared" si="241"/>
        <v>-6091503.2899834402</v>
      </c>
      <c r="FS342" s="65">
        <f t="shared" si="241"/>
        <v>-6163911.7613485996</v>
      </c>
      <c r="FT342" s="65">
        <f t="shared" si="241"/>
        <v>-6249593.7669758201</v>
      </c>
      <c r="FU342" s="65">
        <f t="shared" si="241"/>
        <v>-6330643.0117311999</v>
      </c>
      <c r="FV342" s="65">
        <f t="shared" si="241"/>
        <v>-6420165.4906319203</v>
      </c>
      <c r="FW342" s="65">
        <f t="shared" si="241"/>
        <v>-6516395.5880005006</v>
      </c>
      <c r="FX342" s="65">
        <f t="shared" si="241"/>
        <v>-6657181.2017143695</v>
      </c>
      <c r="FY342" s="65">
        <f t="shared" si="241"/>
        <v>-6721053.2200603401</v>
      </c>
      <c r="FZ342" s="65">
        <f t="shared" si="241"/>
        <v>-6779233.7228709003</v>
      </c>
      <c r="GA342" s="65">
        <f t="shared" si="241"/>
        <v>-6845270.2762406291</v>
      </c>
      <c r="GB342" s="65"/>
    </row>
    <row r="343" spans="1:185" x14ac:dyDescent="0.2">
      <c r="B343" t="s">
        <v>62</v>
      </c>
      <c r="C343" s="65">
        <f>SUM(C342:C342)</f>
        <v>-1043861.584311</v>
      </c>
      <c r="D343" s="65">
        <f t="shared" ref="D343:BO343" si="242">SUM(D342:D342)</f>
        <v>-1062880.3117351199</v>
      </c>
      <c r="E343" s="65">
        <f t="shared" si="242"/>
        <v>28189.419926849998</v>
      </c>
      <c r="F343" s="65">
        <f t="shared" si="242"/>
        <v>120271.94233151998</v>
      </c>
      <c r="G343" s="65">
        <f t="shared" si="242"/>
        <v>108365.94157031999</v>
      </c>
      <c r="H343" s="65">
        <f t="shared" si="242"/>
        <v>98363.71293283999</v>
      </c>
      <c r="I343" s="65">
        <f t="shared" si="242"/>
        <v>88160.137125599998</v>
      </c>
      <c r="J343" s="65">
        <f t="shared" si="242"/>
        <v>151271.54510208999</v>
      </c>
      <c r="K343" s="65">
        <f t="shared" si="242"/>
        <v>132211.02871888</v>
      </c>
      <c r="L343" s="65">
        <f t="shared" si="242"/>
        <v>56537.510204509999</v>
      </c>
      <c r="M343" s="65">
        <f t="shared" si="242"/>
        <v>45919.625331249998</v>
      </c>
      <c r="N343" s="65">
        <f t="shared" si="242"/>
        <v>36327.367151400002</v>
      </c>
      <c r="O343" s="65">
        <f t="shared" si="242"/>
        <v>32412.11440558</v>
      </c>
      <c r="P343" s="65">
        <f t="shared" si="242"/>
        <v>27170.815823749999</v>
      </c>
      <c r="Q343" s="65">
        <f t="shared" si="242"/>
        <v>851699.98958983005</v>
      </c>
      <c r="R343" s="65">
        <f t="shared" si="242"/>
        <v>849970.90821114986</v>
      </c>
      <c r="S343" s="65">
        <f t="shared" si="242"/>
        <v>918624.35788664012</v>
      </c>
      <c r="T343" s="65">
        <f t="shared" si="242"/>
        <v>1359856.0994708801</v>
      </c>
      <c r="U343" s="65">
        <f t="shared" si="242"/>
        <v>1366502.7317067601</v>
      </c>
      <c r="V343" s="65">
        <f t="shared" si="242"/>
        <v>1382889.6620302799</v>
      </c>
      <c r="W343" s="65">
        <f t="shared" si="242"/>
        <v>1533034.0525006996</v>
      </c>
      <c r="X343" s="65">
        <f t="shared" si="242"/>
        <v>1536063.4857330599</v>
      </c>
      <c r="Y343" s="65">
        <f t="shared" si="242"/>
        <v>1537629.1429280099</v>
      </c>
      <c r="Z343" s="65">
        <f t="shared" si="242"/>
        <v>1663460.6820282</v>
      </c>
      <c r="AA343" s="65">
        <f t="shared" si="242"/>
        <v>2108037.2871962697</v>
      </c>
      <c r="AB343" s="65">
        <f t="shared" si="242"/>
        <v>2096230.6066400001</v>
      </c>
      <c r="AC343" s="65">
        <f t="shared" si="242"/>
        <v>2117889.6213170397</v>
      </c>
      <c r="AD343" s="65">
        <f t="shared" si="242"/>
        <v>2111245.5340382899</v>
      </c>
      <c r="AE343" s="65">
        <f t="shared" si="242"/>
        <v>2113473.9999128003</v>
      </c>
      <c r="AF343" s="65">
        <f t="shared" si="242"/>
        <v>2097753.3892526398</v>
      </c>
      <c r="AG343" s="65">
        <f t="shared" si="242"/>
        <v>1988632.9290614498</v>
      </c>
      <c r="AH343" s="65">
        <f t="shared" si="242"/>
        <v>2040950.8275246404</v>
      </c>
      <c r="AI343" s="65">
        <f t="shared" si="242"/>
        <v>795673.77080319996</v>
      </c>
      <c r="AJ343" s="65">
        <f t="shared" si="242"/>
        <v>671622.80706310004</v>
      </c>
      <c r="AK343" s="65">
        <f t="shared" si="242"/>
        <v>670667.08576500008</v>
      </c>
      <c r="AL343" s="65">
        <f t="shared" si="242"/>
        <v>667178.90907360008</v>
      </c>
      <c r="AM343" s="65">
        <f t="shared" si="242"/>
        <v>658438.51355024998</v>
      </c>
      <c r="AN343" s="65">
        <f t="shared" si="242"/>
        <v>553545.55478168</v>
      </c>
      <c r="AO343" s="65">
        <f t="shared" si="242"/>
        <v>919433.12256679009</v>
      </c>
      <c r="AP343" s="65">
        <f t="shared" si="242"/>
        <v>1017582.3957223701</v>
      </c>
      <c r="AQ343" s="65">
        <f t="shared" si="242"/>
        <v>1048333.71825156</v>
      </c>
      <c r="AR343" s="65">
        <f t="shared" si="242"/>
        <v>1070154.5342212499</v>
      </c>
      <c r="AS343" s="65">
        <f t="shared" si="242"/>
        <v>1094473.6617739201</v>
      </c>
      <c r="AT343" s="65">
        <f t="shared" si="242"/>
        <v>1136332.49226682</v>
      </c>
      <c r="AU343" s="65">
        <f t="shared" si="242"/>
        <v>218523.64382289004</v>
      </c>
      <c r="AV343" s="65">
        <f t="shared" si="242"/>
        <v>247983.95224473998</v>
      </c>
      <c r="AW343" s="65">
        <f t="shared" si="242"/>
        <v>195435.80774703997</v>
      </c>
      <c r="AX343" s="65">
        <f t="shared" si="242"/>
        <v>-251992.07703775997</v>
      </c>
      <c r="AY343" s="65">
        <f t="shared" si="242"/>
        <v>-243586.68469600004</v>
      </c>
      <c r="AZ343" s="65">
        <f t="shared" si="242"/>
        <v>-234593.41392224998</v>
      </c>
      <c r="BA343" s="65">
        <f t="shared" si="242"/>
        <v>-400422.54453599994</v>
      </c>
      <c r="BB343" s="65">
        <f t="shared" si="242"/>
        <v>-420008.70632094005</v>
      </c>
      <c r="BC343" s="65">
        <f t="shared" si="242"/>
        <v>-262002.42306508002</v>
      </c>
      <c r="BD343" s="65">
        <f t="shared" si="242"/>
        <v>-386450.44246261002</v>
      </c>
      <c r="BE343" s="65">
        <f t="shared" si="242"/>
        <v>-793026.16996967001</v>
      </c>
      <c r="BF343" s="65">
        <f t="shared" si="242"/>
        <v>-742585.65152694983</v>
      </c>
      <c r="BG343" s="65">
        <f t="shared" si="242"/>
        <v>-723617.65335094987</v>
      </c>
      <c r="BH343" s="65">
        <f t="shared" si="242"/>
        <v>-739533.69363600004</v>
      </c>
      <c r="BI343" s="65">
        <f t="shared" si="242"/>
        <v>-745667.28321679996</v>
      </c>
      <c r="BJ343" s="65">
        <f t="shared" si="242"/>
        <v>-764502.51105609001</v>
      </c>
      <c r="BK343" s="65">
        <f t="shared" si="242"/>
        <v>-770216.01643232</v>
      </c>
      <c r="BL343" s="65">
        <f t="shared" si="242"/>
        <v>-863610.86261636997</v>
      </c>
      <c r="BM343" s="65">
        <f t="shared" si="242"/>
        <v>-881165.0935509901</v>
      </c>
      <c r="BN343" s="65">
        <f t="shared" si="242"/>
        <v>-895899.63781167998</v>
      </c>
      <c r="BO343" s="65">
        <f t="shared" si="242"/>
        <v>-887623.55423979997</v>
      </c>
      <c r="BP343" s="65">
        <f t="shared" ref="BP343:EA343" si="243">SUM(BP342:BP342)</f>
        <v>-922635.16816302005</v>
      </c>
      <c r="BQ343" s="65">
        <f t="shared" si="243"/>
        <v>-950147.93873991992</v>
      </c>
      <c r="BR343" s="65">
        <f t="shared" si="243"/>
        <v>-961476.26752958004</v>
      </c>
      <c r="BS343" s="65">
        <f t="shared" si="243"/>
        <v>-1427890.0002519998</v>
      </c>
      <c r="BT343" s="65">
        <f t="shared" si="243"/>
        <v>-1487915.7193036801</v>
      </c>
      <c r="BU343" s="65">
        <f t="shared" si="243"/>
        <v>-1508216.2217059</v>
      </c>
      <c r="BV343" s="65">
        <f t="shared" si="243"/>
        <v>-1577492.2041801999</v>
      </c>
      <c r="BW343" s="65">
        <f t="shared" si="243"/>
        <v>-1645637.6348243998</v>
      </c>
      <c r="BX343" s="65">
        <f t="shared" si="243"/>
        <v>-1728193.8585081301</v>
      </c>
      <c r="BY343" s="65">
        <f t="shared" si="243"/>
        <v>-1755172.81448082</v>
      </c>
      <c r="BZ343" s="65">
        <f t="shared" si="243"/>
        <v>-1840685.3864345998</v>
      </c>
      <c r="CA343" s="65">
        <f t="shared" si="243"/>
        <v>-1920748.29281856</v>
      </c>
      <c r="CB343" s="65">
        <f t="shared" si="243"/>
        <v>-1991499.86279104</v>
      </c>
      <c r="CC343" s="65">
        <f t="shared" si="243"/>
        <v>-2095984.8894769999</v>
      </c>
      <c r="CD343" s="65">
        <f t="shared" si="243"/>
        <v>-2110863.2759039998</v>
      </c>
      <c r="CE343" s="65">
        <f t="shared" si="243"/>
        <v>-2162766.4448150001</v>
      </c>
      <c r="CF343" s="65">
        <f t="shared" si="243"/>
        <v>-2210617.9700441998</v>
      </c>
      <c r="CG343" s="65">
        <f t="shared" si="243"/>
        <v>-2424346.3570148898</v>
      </c>
      <c r="CH343" s="65">
        <f t="shared" si="243"/>
        <v>-2451401.6181165599</v>
      </c>
      <c r="CI343" s="65">
        <f t="shared" si="243"/>
        <v>-2588371.0304543301</v>
      </c>
      <c r="CJ343" s="65">
        <f t="shared" si="243"/>
        <v>-2862510.5011875904</v>
      </c>
      <c r="CK343" s="65">
        <f t="shared" si="243"/>
        <v>-2975818.2405671407</v>
      </c>
      <c r="CL343" s="65">
        <f t="shared" si="243"/>
        <v>-3025459.9654554003</v>
      </c>
      <c r="CM343" s="65">
        <f t="shared" si="243"/>
        <v>-3070641.2246439401</v>
      </c>
      <c r="CN343" s="65">
        <f t="shared" si="243"/>
        <v>-3090038.6830925401</v>
      </c>
      <c r="CO343" s="65">
        <f t="shared" si="243"/>
        <v>-3231826.39611624</v>
      </c>
      <c r="CP343" s="65">
        <f t="shared" si="243"/>
        <v>-3296035.4942868203</v>
      </c>
      <c r="CQ343" s="65">
        <f t="shared" si="243"/>
        <v>-3196831.4318850501</v>
      </c>
      <c r="CR343" s="65">
        <f t="shared" si="243"/>
        <v>-3278623.9283154998</v>
      </c>
      <c r="CS343" s="65">
        <f t="shared" si="243"/>
        <v>-3374804.5256105703</v>
      </c>
      <c r="CT343" s="65">
        <f t="shared" si="243"/>
        <v>-3409204.1468370599</v>
      </c>
      <c r="CU343" s="65">
        <f t="shared" si="243"/>
        <v>-3465060.0993216</v>
      </c>
      <c r="CV343" s="65">
        <f t="shared" si="243"/>
        <v>-3516706.86896112</v>
      </c>
      <c r="CW343" s="65">
        <f t="shared" si="243"/>
        <v>-3594982.5159159601</v>
      </c>
      <c r="CX343" s="65">
        <f t="shared" si="243"/>
        <v>-3639441.4341742806</v>
      </c>
      <c r="CY343" s="65">
        <f t="shared" si="243"/>
        <v>-3778362.5880430196</v>
      </c>
      <c r="CZ343" s="65">
        <f t="shared" si="243"/>
        <v>-3817100.3163299602</v>
      </c>
      <c r="DA343" s="65">
        <f t="shared" si="243"/>
        <v>-3854199.9755508793</v>
      </c>
      <c r="DB343" s="65">
        <f t="shared" si="243"/>
        <v>-3913103.5301057701</v>
      </c>
      <c r="DC343" s="65">
        <f t="shared" si="243"/>
        <v>-3978644.1621351</v>
      </c>
      <c r="DD343" s="65">
        <f t="shared" si="243"/>
        <v>-4051207.7148067192</v>
      </c>
      <c r="DE343" s="65">
        <f t="shared" si="243"/>
        <v>-4237161.8261417504</v>
      </c>
      <c r="DF343" s="65">
        <f t="shared" si="243"/>
        <v>-4320264.4142407803</v>
      </c>
      <c r="DG343" s="65">
        <f t="shared" si="243"/>
        <v>-4350860.4023308801</v>
      </c>
      <c r="DH343" s="65">
        <f t="shared" si="243"/>
        <v>-4460814.0707670003</v>
      </c>
      <c r="DI343" s="65">
        <f t="shared" si="243"/>
        <v>-4519743.4039733894</v>
      </c>
      <c r="DJ343" s="65">
        <f t="shared" si="243"/>
        <v>-4572727.62341832</v>
      </c>
      <c r="DK343" s="65">
        <f t="shared" si="243"/>
        <v>-4660699.8352071308</v>
      </c>
      <c r="DL343" s="65">
        <f t="shared" si="243"/>
        <v>-4740962.1490466408</v>
      </c>
      <c r="DM343" s="65">
        <f t="shared" si="243"/>
        <v>-4780587.7297555199</v>
      </c>
      <c r="DN343" s="65">
        <f t="shared" si="243"/>
        <v>-4828528.2388643995</v>
      </c>
      <c r="DO343" s="65">
        <f t="shared" si="243"/>
        <v>-4854828.4289153405</v>
      </c>
      <c r="DP343" s="65">
        <f t="shared" si="243"/>
        <v>-4912610.8080764003</v>
      </c>
      <c r="DQ343" s="65">
        <f t="shared" si="243"/>
        <v>-4959310.2044450799</v>
      </c>
      <c r="DR343" s="65">
        <f t="shared" si="243"/>
        <v>-5088753.8274079198</v>
      </c>
      <c r="DS343" s="65">
        <f t="shared" si="243"/>
        <v>-5038756.0711679999</v>
      </c>
      <c r="DT343" s="65">
        <f t="shared" si="243"/>
        <v>-5143020.8521385696</v>
      </c>
      <c r="DU343" s="65">
        <f t="shared" si="243"/>
        <v>-5140671.5839323597</v>
      </c>
      <c r="DV343" s="65">
        <f t="shared" si="243"/>
        <v>-5186043.0044243094</v>
      </c>
      <c r="DW343" s="65">
        <f t="shared" si="243"/>
        <v>-5251161.04665724</v>
      </c>
      <c r="DX343" s="65">
        <f t="shared" si="243"/>
        <v>-5266015.8494742205</v>
      </c>
      <c r="DY343" s="65">
        <f t="shared" si="243"/>
        <v>-5157696.7079283604</v>
      </c>
      <c r="DZ343" s="65">
        <f t="shared" si="243"/>
        <v>-5182128.2760276608</v>
      </c>
      <c r="EA343" s="65">
        <f t="shared" si="243"/>
        <v>-5193486.0618592808</v>
      </c>
      <c r="EB343" s="65">
        <f t="shared" ref="EB343:FY343" si="244">SUM(EB342:EB342)</f>
        <v>-5200297.1530070398</v>
      </c>
      <c r="EC343" s="65">
        <f t="shared" si="244"/>
        <v>-5195583.3570879204</v>
      </c>
      <c r="ED343" s="65">
        <f t="shared" si="244"/>
        <v>-5210708.8049896993</v>
      </c>
      <c r="EE343" s="65">
        <f t="shared" si="244"/>
        <v>-5217376.9434904</v>
      </c>
      <c r="EF343" s="65">
        <f t="shared" si="244"/>
        <v>-5214390.7232196005</v>
      </c>
      <c r="EG343" s="65">
        <f t="shared" si="244"/>
        <v>-5199697.7407669807</v>
      </c>
      <c r="EH343" s="65">
        <f t="shared" si="244"/>
        <v>-5174367.3817221103</v>
      </c>
      <c r="EI343" s="65">
        <f t="shared" si="244"/>
        <v>-5166997.9738266394</v>
      </c>
      <c r="EJ343" s="65">
        <f t="shared" si="244"/>
        <v>-5145509.4443600411</v>
      </c>
      <c r="EK343" s="65">
        <f t="shared" si="244"/>
        <v>-5153777.6561989496</v>
      </c>
      <c r="EL343" s="65">
        <f t="shared" si="244"/>
        <v>-5146297.9231553497</v>
      </c>
      <c r="EM343" s="65">
        <f t="shared" si="244"/>
        <v>-5119557.6607354702</v>
      </c>
      <c r="EN343" s="65">
        <f t="shared" si="244"/>
        <v>-5091004.2050125701</v>
      </c>
      <c r="EO343" s="65">
        <f t="shared" si="244"/>
        <v>-5088433.2149689998</v>
      </c>
      <c r="EP343" s="65">
        <f t="shared" si="244"/>
        <v>-5076728.5419658404</v>
      </c>
      <c r="EQ343" s="65">
        <f t="shared" si="244"/>
        <v>-5057113.6628162004</v>
      </c>
      <c r="ER343" s="65">
        <f t="shared" si="244"/>
        <v>-5062349.2318767998</v>
      </c>
      <c r="ES343" s="65">
        <f t="shared" si="244"/>
        <v>-5038730.7457174994</v>
      </c>
      <c r="ET343" s="65">
        <f t="shared" si="244"/>
        <v>-5034111.6461534994</v>
      </c>
      <c r="EU343" s="65">
        <f t="shared" si="244"/>
        <v>-5015340.04991493</v>
      </c>
      <c r="EV343" s="65">
        <f t="shared" si="244"/>
        <v>-5014844.338425599</v>
      </c>
      <c r="EW343" s="65">
        <f t="shared" si="244"/>
        <v>-5002379.0810989197</v>
      </c>
      <c r="EX343" s="65">
        <f t="shared" si="244"/>
        <v>-4997727.0786779998</v>
      </c>
      <c r="EY343" s="65">
        <f t="shared" si="244"/>
        <v>-5041801.9545443207</v>
      </c>
      <c r="EZ343" s="65">
        <f t="shared" si="244"/>
        <v>-5073473.7476716805</v>
      </c>
      <c r="FA343" s="65">
        <f t="shared" si="244"/>
        <v>-5114650.2108744904</v>
      </c>
      <c r="FB343" s="65">
        <f t="shared" si="244"/>
        <v>-5158991.1028364999</v>
      </c>
      <c r="FC343" s="65">
        <f t="shared" si="244"/>
        <v>-5170977.1364258407</v>
      </c>
      <c r="FD343" s="65">
        <f t="shared" si="244"/>
        <v>-5190599.8181412807</v>
      </c>
      <c r="FE343" s="65">
        <f t="shared" si="244"/>
        <v>-5217691.6887083994</v>
      </c>
      <c r="FF343" s="65">
        <f t="shared" si="244"/>
        <v>-5265566.2292273501</v>
      </c>
      <c r="FG343" s="65">
        <f t="shared" si="244"/>
        <v>-5325195.8790438697</v>
      </c>
      <c r="FH343" s="65">
        <f t="shared" si="244"/>
        <v>-5419464.8794869808</v>
      </c>
      <c r="FI343" s="65">
        <f t="shared" si="244"/>
        <v>-5453582.2508055</v>
      </c>
      <c r="FJ343" s="65">
        <f t="shared" si="244"/>
        <v>-5504646.4337182892</v>
      </c>
      <c r="FK343" s="65">
        <f t="shared" si="244"/>
        <v>-5562693.06375222</v>
      </c>
      <c r="FL343" s="65">
        <f t="shared" si="244"/>
        <v>-5621743.4532202808</v>
      </c>
      <c r="FM343" s="65">
        <f t="shared" si="244"/>
        <v>-5734984.3345484696</v>
      </c>
      <c r="FN343" s="65">
        <f t="shared" si="244"/>
        <v>-5803501.2967431508</v>
      </c>
      <c r="FO343" s="65">
        <f t="shared" si="244"/>
        <v>-5881932.4812422097</v>
      </c>
      <c r="FP343" s="65">
        <f t="shared" si="244"/>
        <v>-5955906.2662046393</v>
      </c>
      <c r="FQ343" s="65">
        <f t="shared" si="244"/>
        <v>-6025092.1611405797</v>
      </c>
      <c r="FR343" s="65">
        <f t="shared" si="244"/>
        <v>-6091503.2899834402</v>
      </c>
      <c r="FS343" s="65">
        <f t="shared" si="244"/>
        <v>-6163911.7613485996</v>
      </c>
      <c r="FT343" s="65">
        <f t="shared" si="244"/>
        <v>-6249593.7669758201</v>
      </c>
      <c r="FU343" s="65">
        <f t="shared" si="244"/>
        <v>-6330643.0117311999</v>
      </c>
      <c r="FV343" s="65">
        <f t="shared" si="244"/>
        <v>-6420165.4906319203</v>
      </c>
      <c r="FW343" s="65">
        <f t="shared" si="244"/>
        <v>-6516395.5880005006</v>
      </c>
      <c r="FX343" s="65">
        <f t="shared" si="244"/>
        <v>-6657181.2017143695</v>
      </c>
      <c r="FY343" s="65">
        <f t="shared" si="244"/>
        <v>-6721053.2200603401</v>
      </c>
      <c r="FZ343" s="65">
        <f t="shared" ref="FZ343:GA343" si="245">SUM(FZ342:FZ342)</f>
        <v>-6779233.7228709003</v>
      </c>
      <c r="GA343" s="65">
        <f t="shared" si="245"/>
        <v>-6845270.2762406291</v>
      </c>
      <c r="GB343" s="65"/>
    </row>
    <row r="344" spans="1:185" x14ac:dyDescent="0.2">
      <c r="B344" t="s">
        <v>63</v>
      </c>
      <c r="C344" s="60">
        <f>C337</f>
        <v>88335583</v>
      </c>
      <c r="D344" s="60">
        <f t="shared" ref="D344:BO344" si="246">D337</f>
        <v>89085601.519999996</v>
      </c>
      <c r="E344" s="60">
        <f t="shared" si="246"/>
        <v>89490221.989999995</v>
      </c>
      <c r="F344" s="60">
        <f t="shared" si="246"/>
        <v>89488052.329999998</v>
      </c>
      <c r="G344" s="60">
        <f t="shared" si="246"/>
        <v>89484675.120000005</v>
      </c>
      <c r="H344" s="60">
        <f t="shared" si="246"/>
        <v>89994247.879999995</v>
      </c>
      <c r="I344" s="60">
        <f t="shared" si="246"/>
        <v>90328009.349999994</v>
      </c>
      <c r="J344" s="60">
        <f t="shared" si="246"/>
        <v>90636036.609999999</v>
      </c>
      <c r="K344" s="60">
        <f t="shared" si="246"/>
        <v>91305959.060000002</v>
      </c>
      <c r="L344" s="60">
        <f t="shared" si="246"/>
        <v>93142520.930000007</v>
      </c>
      <c r="M344" s="60">
        <f t="shared" si="246"/>
        <v>93143256.25</v>
      </c>
      <c r="N344" s="60">
        <f t="shared" si="246"/>
        <v>93147095.260000005</v>
      </c>
      <c r="O344" s="60">
        <f t="shared" si="246"/>
        <v>93676631.230000004</v>
      </c>
      <c r="P344" s="60">
        <f t="shared" si="246"/>
        <v>94016663.75</v>
      </c>
      <c r="Q344" s="60">
        <f t="shared" si="246"/>
        <v>94433971.569999993</v>
      </c>
      <c r="R344" s="60">
        <f t="shared" si="246"/>
        <v>95663579.989999995</v>
      </c>
      <c r="S344" s="60">
        <f t="shared" si="246"/>
        <v>96030144.040000007</v>
      </c>
      <c r="T344" s="60">
        <f t="shared" si="246"/>
        <v>96062171.480000004</v>
      </c>
      <c r="U344" s="60">
        <f t="shared" si="246"/>
        <v>96056708.260000005</v>
      </c>
      <c r="V344" s="60">
        <f t="shared" si="246"/>
        <v>97201775.640000001</v>
      </c>
      <c r="W344" s="60">
        <f t="shared" si="246"/>
        <v>97064331.549999997</v>
      </c>
      <c r="X344" s="60">
        <f t="shared" si="246"/>
        <v>97059489.810000002</v>
      </c>
      <c r="Y344" s="60">
        <f t="shared" si="246"/>
        <v>97857133.769999996</v>
      </c>
      <c r="Z344" s="60">
        <f t="shared" si="246"/>
        <v>98839018.540000007</v>
      </c>
      <c r="AA344" s="60">
        <f t="shared" si="246"/>
        <v>98871407.870000005</v>
      </c>
      <c r="AB344" s="60">
        <f t="shared" si="246"/>
        <v>98878802.200000003</v>
      </c>
      <c r="AC344" s="60">
        <f t="shared" si="246"/>
        <v>100512060.23999999</v>
      </c>
      <c r="AD344" s="60">
        <f t="shared" si="246"/>
        <v>100789876.06999999</v>
      </c>
      <c r="AE344" s="60">
        <f t="shared" si="246"/>
        <v>101414299.42</v>
      </c>
      <c r="AF344" s="60">
        <f t="shared" si="246"/>
        <v>101517295.26000001</v>
      </c>
      <c r="AG344" s="60">
        <f t="shared" si="246"/>
        <v>97889880.829999998</v>
      </c>
      <c r="AH344" s="60">
        <f t="shared" si="246"/>
        <v>97896720.430000007</v>
      </c>
      <c r="AI344" s="60">
        <f t="shared" si="246"/>
        <v>97892934.400000006</v>
      </c>
      <c r="AJ344" s="60">
        <f t="shared" si="246"/>
        <v>98565131.650000006</v>
      </c>
      <c r="AK344" s="60">
        <f t="shared" si="246"/>
        <v>99358086.780000001</v>
      </c>
      <c r="AL344" s="60">
        <f t="shared" si="246"/>
        <v>99593806.400000006</v>
      </c>
      <c r="AM344" s="60">
        <f t="shared" si="246"/>
        <v>99990662.650000006</v>
      </c>
      <c r="AN344" s="60">
        <f t="shared" si="246"/>
        <v>100134868.81</v>
      </c>
      <c r="AO344" s="60">
        <f t="shared" si="246"/>
        <v>100167025.01000001</v>
      </c>
      <c r="AP344" s="60">
        <f t="shared" si="246"/>
        <v>100165606.43000001</v>
      </c>
      <c r="AQ344" s="60">
        <f t="shared" si="246"/>
        <v>100791627.56</v>
      </c>
      <c r="AR344" s="60">
        <f t="shared" si="246"/>
        <v>101120148.75</v>
      </c>
      <c r="AS344" s="60">
        <f t="shared" si="246"/>
        <v>101868360.18000001</v>
      </c>
      <c r="AT344" s="60">
        <f t="shared" si="246"/>
        <v>102501577.87</v>
      </c>
      <c r="AU344" s="60">
        <f t="shared" si="246"/>
        <v>103028592.09</v>
      </c>
      <c r="AV344" s="60">
        <f t="shared" si="246"/>
        <v>103026153.81999999</v>
      </c>
      <c r="AW344" s="60">
        <f t="shared" si="246"/>
        <v>103023620.31999999</v>
      </c>
      <c r="AX344" s="60">
        <f t="shared" si="246"/>
        <v>104821995.44</v>
      </c>
      <c r="AY344" s="60">
        <f t="shared" si="246"/>
        <v>107212449.25</v>
      </c>
      <c r="AZ344" s="60">
        <f t="shared" si="246"/>
        <v>107562317.25</v>
      </c>
      <c r="BA344" s="60">
        <f t="shared" si="246"/>
        <v>108958515.52</v>
      </c>
      <c r="BB344" s="60">
        <f t="shared" si="246"/>
        <v>112633066.86</v>
      </c>
      <c r="BC344" s="60">
        <f t="shared" si="246"/>
        <v>112640766.58</v>
      </c>
      <c r="BD344" s="60">
        <f t="shared" si="246"/>
        <v>112634929.31</v>
      </c>
      <c r="BE344" s="60">
        <f t="shared" si="246"/>
        <v>112757879.98999999</v>
      </c>
      <c r="BF344" s="60">
        <f t="shared" si="246"/>
        <v>113458464.70999999</v>
      </c>
      <c r="BG344" s="60">
        <f t="shared" si="246"/>
        <v>113686984.03</v>
      </c>
      <c r="BH344" s="60">
        <f t="shared" si="246"/>
        <v>115732972.40000001</v>
      </c>
      <c r="BI344" s="60">
        <f t="shared" si="246"/>
        <v>115786845.22</v>
      </c>
      <c r="BJ344" s="60">
        <f t="shared" si="246"/>
        <v>115781086.03</v>
      </c>
      <c r="BK344" s="60">
        <f t="shared" si="246"/>
        <v>115787134.16</v>
      </c>
      <c r="BL344" s="60">
        <f t="shared" si="246"/>
        <v>115781051.43000001</v>
      </c>
      <c r="BM344" s="60">
        <f t="shared" si="246"/>
        <v>115775206.09</v>
      </c>
      <c r="BN344" s="60">
        <f t="shared" si="246"/>
        <v>116897134.37</v>
      </c>
      <c r="BO344" s="60">
        <f t="shared" si="246"/>
        <v>119288207.8</v>
      </c>
      <c r="BP344" s="60">
        <f t="shared" ref="BP344:EA344" si="247">BP337</f>
        <v>119853879.98999999</v>
      </c>
      <c r="BQ344" s="60">
        <f t="shared" si="247"/>
        <v>119847116.39</v>
      </c>
      <c r="BR344" s="60">
        <f t="shared" si="247"/>
        <v>119839993.45999999</v>
      </c>
      <c r="BS344" s="60">
        <f t="shared" si="247"/>
        <v>121007627.14</v>
      </c>
      <c r="BT344" s="60">
        <f t="shared" si="247"/>
        <v>120998269.44</v>
      </c>
      <c r="BU344" s="60">
        <f t="shared" si="247"/>
        <v>122073348.58</v>
      </c>
      <c r="BV344" s="60">
        <f t="shared" si="247"/>
        <v>122809825.16</v>
      </c>
      <c r="BW344" s="60">
        <f t="shared" si="247"/>
        <v>123213359.90000001</v>
      </c>
      <c r="BX344" s="60">
        <f t="shared" si="247"/>
        <v>123204809.19</v>
      </c>
      <c r="BY344" s="60">
        <f t="shared" si="247"/>
        <v>123195958.06</v>
      </c>
      <c r="BZ344" s="60">
        <f t="shared" si="247"/>
        <v>124538930.06999999</v>
      </c>
      <c r="CA344" s="60">
        <f t="shared" si="247"/>
        <v>125309779.02</v>
      </c>
      <c r="CB344" s="60">
        <f t="shared" si="247"/>
        <v>126895620.16</v>
      </c>
      <c r="CC344" s="60">
        <f t="shared" si="247"/>
        <v>128273249.05</v>
      </c>
      <c r="CD344" s="60">
        <f t="shared" si="247"/>
        <v>128711175.36</v>
      </c>
      <c r="CE344" s="60">
        <f t="shared" si="247"/>
        <v>128705453.75</v>
      </c>
      <c r="CF344" s="60">
        <f t="shared" si="247"/>
        <v>128696394.59999999</v>
      </c>
      <c r="CG344" s="60">
        <f t="shared" si="247"/>
        <v>128961453.11</v>
      </c>
      <c r="CH344" s="60">
        <f t="shared" si="247"/>
        <v>129048305.86</v>
      </c>
      <c r="CI344" s="60">
        <f t="shared" si="247"/>
        <v>129360339.37</v>
      </c>
      <c r="CJ344" s="60">
        <f t="shared" si="247"/>
        <v>137561175.50999999</v>
      </c>
      <c r="CK344" s="60">
        <f t="shared" si="247"/>
        <v>138500336.99000001</v>
      </c>
      <c r="CL344" s="60">
        <f t="shared" si="247"/>
        <v>138490339.90000001</v>
      </c>
      <c r="CM344" s="60">
        <f t="shared" si="247"/>
        <v>138479355.31</v>
      </c>
      <c r="CN344" s="60">
        <f t="shared" si="247"/>
        <v>141155665.94</v>
      </c>
      <c r="CO344" s="60">
        <f t="shared" si="247"/>
        <v>142302249.84</v>
      </c>
      <c r="CP344" s="60">
        <f t="shared" si="247"/>
        <v>142827728.66</v>
      </c>
      <c r="CQ344" s="60">
        <f t="shared" si="247"/>
        <v>135372916.87</v>
      </c>
      <c r="CR344" s="60">
        <f t="shared" si="247"/>
        <v>137583882.84999999</v>
      </c>
      <c r="CS344" s="60">
        <f t="shared" si="247"/>
        <v>137573051.47</v>
      </c>
      <c r="CT344" s="60">
        <f t="shared" si="247"/>
        <v>137562205.81999999</v>
      </c>
      <c r="CU344" s="60">
        <f t="shared" si="247"/>
        <v>138824523.21000001</v>
      </c>
      <c r="CV344" s="60">
        <f t="shared" si="247"/>
        <v>139374875.91</v>
      </c>
      <c r="CW344" s="60">
        <f t="shared" si="247"/>
        <v>140803012.53</v>
      </c>
      <c r="CX344" s="60">
        <f t="shared" si="247"/>
        <v>141359490.18000001</v>
      </c>
      <c r="CY344" s="60">
        <f t="shared" si="247"/>
        <v>142434598.25999999</v>
      </c>
      <c r="CZ344" s="60">
        <f t="shared" si="247"/>
        <v>142423801.96000001</v>
      </c>
      <c r="DA344" s="60">
        <f t="shared" si="247"/>
        <v>142410581.41999999</v>
      </c>
      <c r="DB344" s="60">
        <f t="shared" si="247"/>
        <v>143132650.43000001</v>
      </c>
      <c r="DC344" s="60">
        <f t="shared" si="247"/>
        <v>144315867.90000001</v>
      </c>
      <c r="DD344" s="60">
        <f t="shared" si="247"/>
        <v>145350449.00999999</v>
      </c>
      <c r="DE344" s="60">
        <f t="shared" si="247"/>
        <v>150643930.25</v>
      </c>
      <c r="DF344" s="60">
        <f t="shared" si="247"/>
        <v>150631582.38</v>
      </c>
      <c r="DG344" s="60">
        <f t="shared" si="247"/>
        <v>150616554.24000001</v>
      </c>
      <c r="DH344" s="60">
        <f t="shared" si="247"/>
        <v>150601420.34999999</v>
      </c>
      <c r="DI344" s="60">
        <f t="shared" si="247"/>
        <v>150693275.22999999</v>
      </c>
      <c r="DJ344" s="60">
        <f t="shared" si="247"/>
        <v>150557343.06</v>
      </c>
      <c r="DK344" s="60">
        <f t="shared" si="247"/>
        <v>152027264.09</v>
      </c>
      <c r="DL344" s="60">
        <f t="shared" si="247"/>
        <v>152673240.88</v>
      </c>
      <c r="DM344" s="60">
        <f t="shared" si="247"/>
        <v>152286816.06</v>
      </c>
      <c r="DN344" s="60">
        <f t="shared" si="247"/>
        <v>152271467.63999999</v>
      </c>
      <c r="DO344" s="60">
        <f t="shared" si="247"/>
        <v>152255799.69</v>
      </c>
      <c r="DP344" s="60">
        <f t="shared" si="247"/>
        <v>152945541.97</v>
      </c>
      <c r="DQ344" s="60">
        <f t="shared" si="247"/>
        <v>152815154.36000001</v>
      </c>
      <c r="DR344" s="60">
        <f t="shared" si="247"/>
        <v>152888890.38</v>
      </c>
      <c r="DS344" s="60">
        <f t="shared" si="247"/>
        <v>152874880.80000001</v>
      </c>
      <c r="DT344" s="60">
        <f t="shared" si="247"/>
        <v>154989628.78999999</v>
      </c>
      <c r="DU344" s="60">
        <f t="shared" si="247"/>
        <v>154974875.16</v>
      </c>
      <c r="DV344" s="60">
        <f t="shared" si="247"/>
        <v>154959900.93000001</v>
      </c>
      <c r="DW344" s="60">
        <f t="shared" si="247"/>
        <v>155599177.63</v>
      </c>
      <c r="DX344" s="60">
        <f t="shared" si="247"/>
        <v>155472700.81999999</v>
      </c>
      <c r="DY344" s="60">
        <f t="shared" si="247"/>
        <v>151101444.53999999</v>
      </c>
      <c r="DZ344" s="60">
        <f t="shared" si="247"/>
        <v>151404688.58000001</v>
      </c>
      <c r="EA344" s="60">
        <f t="shared" si="247"/>
        <v>151431247.43000001</v>
      </c>
      <c r="EB344" s="60">
        <f t="shared" ref="EB344:FY344" si="248">EB337</f>
        <v>151417923.16</v>
      </c>
      <c r="EC344" s="60">
        <f t="shared" si="248"/>
        <v>151404107.62</v>
      </c>
      <c r="ED344" s="60">
        <f t="shared" si="248"/>
        <v>151911279.69999999</v>
      </c>
      <c r="EE344" s="60">
        <f t="shared" si="248"/>
        <v>152252157.80000001</v>
      </c>
      <c r="EF344" s="60">
        <f t="shared" si="248"/>
        <v>152280553.80000001</v>
      </c>
      <c r="EG344" s="60">
        <f t="shared" si="248"/>
        <v>151847026.86000001</v>
      </c>
      <c r="EH344" s="60">
        <f t="shared" si="248"/>
        <v>151301715.88999999</v>
      </c>
      <c r="EI344" s="60">
        <f t="shared" si="248"/>
        <v>151289724.88</v>
      </c>
      <c r="EJ344" s="60">
        <f t="shared" si="248"/>
        <v>151276222.86000001</v>
      </c>
      <c r="EK344" s="60">
        <f t="shared" si="248"/>
        <v>152006419.59</v>
      </c>
      <c r="EL344" s="60">
        <f t="shared" si="248"/>
        <v>152315918.05000001</v>
      </c>
      <c r="EM344" s="60">
        <f t="shared" si="248"/>
        <v>152127823.99000001</v>
      </c>
      <c r="EN344" s="60">
        <f t="shared" si="248"/>
        <v>151847889.91</v>
      </c>
      <c r="EO344" s="60">
        <f t="shared" si="248"/>
        <v>152006966.84</v>
      </c>
      <c r="EP344" s="60">
        <f t="shared" si="248"/>
        <v>151993309.84</v>
      </c>
      <c r="EQ344" s="60">
        <f t="shared" si="248"/>
        <v>151983941.30000001</v>
      </c>
      <c r="ER344" s="60">
        <f t="shared" si="248"/>
        <v>152664331.47999999</v>
      </c>
      <c r="ES344" s="60">
        <f t="shared" si="248"/>
        <v>152573224.69999999</v>
      </c>
      <c r="ET344" s="60">
        <f t="shared" si="248"/>
        <v>152896329.41999999</v>
      </c>
      <c r="EU344" s="60">
        <f t="shared" si="248"/>
        <v>153247778.59</v>
      </c>
      <c r="EV344" s="60">
        <f t="shared" si="248"/>
        <v>153641064.28999999</v>
      </c>
      <c r="EW344" s="60">
        <f t="shared" si="248"/>
        <v>153626284.66</v>
      </c>
      <c r="EX344" s="60">
        <f t="shared" si="248"/>
        <v>153610790.80000001</v>
      </c>
      <c r="EY344" s="60">
        <f t="shared" si="248"/>
        <v>154519046.08000001</v>
      </c>
      <c r="EZ344" s="60">
        <f t="shared" si="248"/>
        <v>155237554.24000001</v>
      </c>
      <c r="FA344" s="60">
        <f t="shared" si="248"/>
        <v>156646050.99000001</v>
      </c>
      <c r="FB344" s="60">
        <f t="shared" si="248"/>
        <v>157123442.25</v>
      </c>
      <c r="FC344" s="60">
        <f t="shared" si="248"/>
        <v>157000763.19</v>
      </c>
      <c r="FD344" s="60">
        <f t="shared" si="248"/>
        <v>156986445.02000001</v>
      </c>
      <c r="FE344" s="60">
        <f t="shared" si="248"/>
        <v>156970267.41</v>
      </c>
      <c r="FF344" s="60">
        <f t="shared" si="248"/>
        <v>157590345.94999999</v>
      </c>
      <c r="FG344" s="60">
        <f t="shared" si="248"/>
        <v>158624880.97</v>
      </c>
      <c r="FH344" s="60">
        <f t="shared" si="248"/>
        <v>159687220.21000001</v>
      </c>
      <c r="FI344" s="60">
        <f t="shared" si="248"/>
        <v>158672745.15000001</v>
      </c>
      <c r="FJ344" s="60">
        <f t="shared" si="248"/>
        <v>159337900.06999999</v>
      </c>
      <c r="FK344" s="60">
        <f t="shared" si="248"/>
        <v>159325573.22999999</v>
      </c>
      <c r="FL344" s="60">
        <f t="shared" si="248"/>
        <v>159305830.52000001</v>
      </c>
      <c r="FM344" s="60">
        <f t="shared" si="248"/>
        <v>160657319.50999999</v>
      </c>
      <c r="FN344" s="60">
        <f t="shared" si="248"/>
        <v>160703937.55000001</v>
      </c>
      <c r="FO344" s="60">
        <f t="shared" si="248"/>
        <v>161365462.71000001</v>
      </c>
      <c r="FP344" s="60">
        <f t="shared" si="248"/>
        <v>161354200.97</v>
      </c>
      <c r="FQ344" s="60">
        <f t="shared" si="248"/>
        <v>161448381.81999999</v>
      </c>
      <c r="FR344" s="60">
        <f t="shared" si="248"/>
        <v>161437025.68000001</v>
      </c>
      <c r="FS344" s="60">
        <f t="shared" si="248"/>
        <v>161418105.09999999</v>
      </c>
      <c r="FT344" s="60">
        <f t="shared" si="248"/>
        <v>161831108.99000001</v>
      </c>
      <c r="FU344" s="60">
        <f t="shared" si="248"/>
        <v>162157864.03</v>
      </c>
      <c r="FV344" s="60">
        <f t="shared" si="248"/>
        <v>162527605.96000001</v>
      </c>
      <c r="FW344" s="60">
        <f t="shared" si="248"/>
        <v>163523101.33000001</v>
      </c>
      <c r="FX344" s="60">
        <f t="shared" si="248"/>
        <v>165696323.81</v>
      </c>
      <c r="FY344" s="60">
        <f t="shared" si="248"/>
        <v>165677847.02000001</v>
      </c>
      <c r="FZ344" s="60">
        <f t="shared" ref="FZ344:GA344" si="249">FZ337</f>
        <v>165658278.30000001</v>
      </c>
      <c r="GA344" s="60">
        <f t="shared" si="249"/>
        <v>166159435.78999999</v>
      </c>
      <c r="GB344" s="60"/>
      <c r="GC344" s="13"/>
    </row>
    <row r="345" spans="1:185" s="1" customFormat="1" x14ac:dyDescent="0.2">
      <c r="C345" s="33">
        <f t="shared" ref="C345:AH345" si="250">+C343/C344</f>
        <v>-1.1816999999999999E-2</v>
      </c>
      <c r="D345" s="33">
        <f t="shared" si="250"/>
        <v>-1.1930999999999999E-2</v>
      </c>
      <c r="E345" s="33">
        <f t="shared" si="250"/>
        <v>3.1500000000000001E-4</v>
      </c>
      <c r="F345" s="33">
        <f t="shared" si="250"/>
        <v>1.3439999999999999E-3</v>
      </c>
      <c r="G345" s="33">
        <f t="shared" si="250"/>
        <v>1.2109999999999998E-3</v>
      </c>
      <c r="H345" s="33">
        <f t="shared" si="250"/>
        <v>1.093E-3</v>
      </c>
      <c r="I345" s="33">
        <f t="shared" si="250"/>
        <v>9.7600000000000009E-4</v>
      </c>
      <c r="J345" s="33">
        <f t="shared" si="250"/>
        <v>1.6689999999999999E-3</v>
      </c>
      <c r="K345" s="33">
        <f t="shared" si="250"/>
        <v>1.4479999999999999E-3</v>
      </c>
      <c r="L345" s="33">
        <f t="shared" si="250"/>
        <v>6.069999999999999E-4</v>
      </c>
      <c r="M345" s="33">
        <f t="shared" si="250"/>
        <v>4.9299999999999995E-4</v>
      </c>
      <c r="N345" s="33">
        <f t="shared" si="250"/>
        <v>3.8999999999999999E-4</v>
      </c>
      <c r="O345" s="33">
        <f t="shared" si="250"/>
        <v>3.4599999999999995E-4</v>
      </c>
      <c r="P345" s="33">
        <f t="shared" si="250"/>
        <v>2.8899999999999998E-4</v>
      </c>
      <c r="Q345" s="33">
        <f t="shared" si="250"/>
        <v>9.019000000000001E-3</v>
      </c>
      <c r="R345" s="33">
        <f t="shared" si="250"/>
        <v>8.8849999999999988E-3</v>
      </c>
      <c r="S345" s="33">
        <f t="shared" si="250"/>
        <v>9.5659999999999999E-3</v>
      </c>
      <c r="T345" s="33">
        <f t="shared" si="250"/>
        <v>1.4156E-2</v>
      </c>
      <c r="U345" s="33">
        <f t="shared" si="250"/>
        <v>1.4226000000000001E-2</v>
      </c>
      <c r="V345" s="33">
        <f t="shared" si="250"/>
        <v>1.4226999999999998E-2</v>
      </c>
      <c r="W345" s="33">
        <f t="shared" si="250"/>
        <v>1.5793999999999996E-2</v>
      </c>
      <c r="X345" s="33">
        <f t="shared" si="250"/>
        <v>1.5826E-2</v>
      </c>
      <c r="Y345" s="33">
        <f t="shared" si="250"/>
        <v>1.5712999999999998E-2</v>
      </c>
      <c r="Z345" s="33">
        <f t="shared" si="250"/>
        <v>1.6829999999999998E-2</v>
      </c>
      <c r="AA345" s="33">
        <f t="shared" si="250"/>
        <v>2.1320999999999996E-2</v>
      </c>
      <c r="AB345" s="33">
        <f t="shared" si="250"/>
        <v>2.12E-2</v>
      </c>
      <c r="AC345" s="33">
        <f t="shared" si="250"/>
        <v>2.1070999999999999E-2</v>
      </c>
      <c r="AD345" s="33">
        <f t="shared" si="250"/>
        <v>2.0947E-2</v>
      </c>
      <c r="AE345" s="33">
        <f t="shared" si="250"/>
        <v>2.0840000000000001E-2</v>
      </c>
      <c r="AF345" s="33">
        <f t="shared" si="250"/>
        <v>2.0663999999999998E-2</v>
      </c>
      <c r="AG345" s="33">
        <f t="shared" si="250"/>
        <v>2.0315E-2</v>
      </c>
      <c r="AH345" s="33">
        <f t="shared" si="250"/>
        <v>2.0848000000000002E-2</v>
      </c>
      <c r="AI345" s="33">
        <f t="shared" ref="AI345:BN345" si="251">+AI343/AI344</f>
        <v>8.1279999999999998E-3</v>
      </c>
      <c r="AJ345" s="33">
        <f t="shared" si="251"/>
        <v>6.8139999999999997E-3</v>
      </c>
      <c r="AK345" s="33">
        <f t="shared" si="251"/>
        <v>6.7500000000000008E-3</v>
      </c>
      <c r="AL345" s="33">
        <f t="shared" si="251"/>
        <v>6.6990000000000001E-3</v>
      </c>
      <c r="AM345" s="33">
        <f t="shared" si="251"/>
        <v>6.5849999999999997E-3</v>
      </c>
      <c r="AN345" s="33">
        <f t="shared" si="251"/>
        <v>5.5279999999999999E-3</v>
      </c>
      <c r="AO345" s="33">
        <f t="shared" si="251"/>
        <v>9.1789999999999997E-3</v>
      </c>
      <c r="AP345" s="33">
        <f t="shared" si="251"/>
        <v>1.0159000000000001E-2</v>
      </c>
      <c r="AQ345" s="33">
        <f t="shared" si="251"/>
        <v>1.0401000000000001E-2</v>
      </c>
      <c r="AR345" s="33">
        <f t="shared" si="251"/>
        <v>1.0582999999999999E-2</v>
      </c>
      <c r="AS345" s="33">
        <f t="shared" si="251"/>
        <v>1.0744E-2</v>
      </c>
      <c r="AT345" s="33">
        <f t="shared" si="251"/>
        <v>1.1086E-2</v>
      </c>
      <c r="AU345" s="33">
        <f t="shared" si="251"/>
        <v>2.1210000000000005E-3</v>
      </c>
      <c r="AV345" s="33">
        <f t="shared" si="251"/>
        <v>2.4069999999999999E-3</v>
      </c>
      <c r="AW345" s="33">
        <f t="shared" si="251"/>
        <v>1.8969999999999998E-3</v>
      </c>
      <c r="AX345" s="33">
        <f t="shared" si="251"/>
        <v>-2.4039999999999999E-3</v>
      </c>
      <c r="AY345" s="33">
        <f t="shared" si="251"/>
        <v>-2.2720000000000006E-3</v>
      </c>
      <c r="AZ345" s="33">
        <f t="shared" si="251"/>
        <v>-2.1809999999999998E-3</v>
      </c>
      <c r="BA345" s="33">
        <f t="shared" si="251"/>
        <v>-3.6749999999999994E-3</v>
      </c>
      <c r="BB345" s="33">
        <f t="shared" si="251"/>
        <v>-3.7290000000000005E-3</v>
      </c>
      <c r="BC345" s="33">
        <f t="shared" si="251"/>
        <v>-2.3260000000000004E-3</v>
      </c>
      <c r="BD345" s="33">
        <f t="shared" si="251"/>
        <v>-3.431E-3</v>
      </c>
      <c r="BE345" s="33">
        <f t="shared" si="251"/>
        <v>-7.0330000000000002E-3</v>
      </c>
      <c r="BF345" s="33">
        <f t="shared" si="251"/>
        <v>-6.5449999999999987E-3</v>
      </c>
      <c r="BG345" s="33">
        <f t="shared" si="251"/>
        <v>-6.3649999999999991E-3</v>
      </c>
      <c r="BH345" s="33">
        <f t="shared" si="251"/>
        <v>-6.3899999999999998E-3</v>
      </c>
      <c r="BI345" s="33">
        <f t="shared" si="251"/>
        <v>-6.4399999999999995E-3</v>
      </c>
      <c r="BJ345" s="33">
        <f t="shared" si="251"/>
        <v>-6.6030000000000004E-3</v>
      </c>
      <c r="BK345" s="33">
        <f t="shared" si="251"/>
        <v>-6.6519999999999999E-3</v>
      </c>
      <c r="BL345" s="33">
        <f t="shared" si="251"/>
        <v>-7.4589999999999995E-3</v>
      </c>
      <c r="BM345" s="33">
        <f t="shared" si="251"/>
        <v>-7.6110000000000006E-3</v>
      </c>
      <c r="BN345" s="33">
        <f t="shared" si="251"/>
        <v>-7.6639999999999998E-3</v>
      </c>
      <c r="BO345" s="33">
        <f t="shared" ref="BO345:CT345" si="252">+BO343/BO344</f>
        <v>-7.4409999999999997E-3</v>
      </c>
      <c r="BP345" s="33">
        <f t="shared" si="252"/>
        <v>-7.6980000000000008E-3</v>
      </c>
      <c r="BQ345" s="33">
        <f t="shared" si="252"/>
        <v>-7.9279999999999993E-3</v>
      </c>
      <c r="BR345" s="33">
        <f t="shared" si="252"/>
        <v>-8.0230000000000006E-3</v>
      </c>
      <c r="BS345" s="33">
        <f t="shared" si="252"/>
        <v>-1.1799999999999998E-2</v>
      </c>
      <c r="BT345" s="33">
        <f t="shared" si="252"/>
        <v>-1.2297000000000001E-2</v>
      </c>
      <c r="BU345" s="33">
        <f t="shared" si="252"/>
        <v>-1.2355E-2</v>
      </c>
      <c r="BV345" s="33">
        <f t="shared" si="252"/>
        <v>-1.2844999999999999E-2</v>
      </c>
      <c r="BW345" s="33">
        <f t="shared" si="252"/>
        <v>-1.3355999999999998E-2</v>
      </c>
      <c r="BX345" s="33">
        <f t="shared" si="252"/>
        <v>-1.4027000000000001E-2</v>
      </c>
      <c r="BY345" s="33">
        <f t="shared" si="252"/>
        <v>-1.4246999999999999E-2</v>
      </c>
      <c r="BZ345" s="33">
        <f t="shared" si="252"/>
        <v>-1.478E-2</v>
      </c>
      <c r="CA345" s="33">
        <f t="shared" si="252"/>
        <v>-1.5328000000000001E-2</v>
      </c>
      <c r="CB345" s="33">
        <f t="shared" si="252"/>
        <v>-1.5694E-2</v>
      </c>
      <c r="CC345" s="33">
        <f t="shared" si="252"/>
        <v>-1.634E-2</v>
      </c>
      <c r="CD345" s="33">
        <f t="shared" si="252"/>
        <v>-1.6399999999999998E-2</v>
      </c>
      <c r="CE345" s="33">
        <f t="shared" si="252"/>
        <v>-1.6803999999999999E-2</v>
      </c>
      <c r="CF345" s="33">
        <f t="shared" si="252"/>
        <v>-1.7177000000000001E-2</v>
      </c>
      <c r="CG345" s="33">
        <f t="shared" si="252"/>
        <v>-1.8799E-2</v>
      </c>
      <c r="CH345" s="33">
        <f t="shared" si="252"/>
        <v>-1.8995999999999999E-2</v>
      </c>
      <c r="CI345" s="33">
        <f t="shared" si="252"/>
        <v>-2.0008999999999999E-2</v>
      </c>
      <c r="CJ345" s="33">
        <f t="shared" si="252"/>
        <v>-2.0809000000000005E-2</v>
      </c>
      <c r="CK345" s="33">
        <f t="shared" si="252"/>
        <v>-2.1486000000000005E-2</v>
      </c>
      <c r="CL345" s="33">
        <f t="shared" si="252"/>
        <v>-2.1846000000000001E-2</v>
      </c>
      <c r="CM345" s="33">
        <f t="shared" si="252"/>
        <v>-2.2173999999999999E-2</v>
      </c>
      <c r="CN345" s="33">
        <f t="shared" si="252"/>
        <v>-2.1891000000000001E-2</v>
      </c>
      <c r="CO345" s="33">
        <f t="shared" si="252"/>
        <v>-2.2710999999999999E-2</v>
      </c>
      <c r="CP345" s="33">
        <f t="shared" si="252"/>
        <v>-2.3077000000000004E-2</v>
      </c>
      <c r="CQ345" s="33">
        <f t="shared" si="252"/>
        <v>-2.3615000000000001E-2</v>
      </c>
      <c r="CR345" s="33">
        <f t="shared" si="252"/>
        <v>-2.383E-2</v>
      </c>
      <c r="CS345" s="33">
        <f t="shared" si="252"/>
        <v>-2.4531000000000004E-2</v>
      </c>
      <c r="CT345" s="33">
        <f t="shared" si="252"/>
        <v>-2.4782999999999999E-2</v>
      </c>
      <c r="CU345" s="33">
        <f t="shared" ref="CU345:DZ345" si="253">+CU343/CU344</f>
        <v>-2.496E-2</v>
      </c>
      <c r="CV345" s="33">
        <f t="shared" si="253"/>
        <v>-2.5232000000000001E-2</v>
      </c>
      <c r="CW345" s="33">
        <f t="shared" si="253"/>
        <v>-2.5531999999999999E-2</v>
      </c>
      <c r="CX345" s="33">
        <f t="shared" si="253"/>
        <v>-2.5746000000000002E-2</v>
      </c>
      <c r="CY345" s="33">
        <f t="shared" si="253"/>
        <v>-2.6526999999999998E-2</v>
      </c>
      <c r="CZ345" s="33">
        <f t="shared" si="253"/>
        <v>-2.6800999999999998E-2</v>
      </c>
      <c r="DA345" s="33">
        <f t="shared" si="253"/>
        <v>-2.7063999999999998E-2</v>
      </c>
      <c r="DB345" s="33">
        <f t="shared" si="253"/>
        <v>-2.7338999999999999E-2</v>
      </c>
      <c r="DC345" s="33">
        <f t="shared" si="253"/>
        <v>-2.7569E-2</v>
      </c>
      <c r="DD345" s="33">
        <f t="shared" si="253"/>
        <v>-2.7871999999999997E-2</v>
      </c>
      <c r="DE345" s="33">
        <f t="shared" si="253"/>
        <v>-2.8127000000000003E-2</v>
      </c>
      <c r="DF345" s="33">
        <f t="shared" si="253"/>
        <v>-2.8681000000000002E-2</v>
      </c>
      <c r="DG345" s="33">
        <f t="shared" si="253"/>
        <v>-2.8886999999999999E-2</v>
      </c>
      <c r="DH345" s="33">
        <f t="shared" si="253"/>
        <v>-2.9620000000000004E-2</v>
      </c>
      <c r="DI345" s="33">
        <f t="shared" si="253"/>
        <v>-2.9992999999999999E-2</v>
      </c>
      <c r="DJ345" s="33">
        <f t="shared" si="253"/>
        <v>-3.0372E-2</v>
      </c>
      <c r="DK345" s="33">
        <f t="shared" si="253"/>
        <v>-3.0657000000000004E-2</v>
      </c>
      <c r="DL345" s="33">
        <f t="shared" si="253"/>
        <v>-3.1053000000000008E-2</v>
      </c>
      <c r="DM345" s="33">
        <f t="shared" si="253"/>
        <v>-3.1391999999999996E-2</v>
      </c>
      <c r="DN345" s="33">
        <f t="shared" si="253"/>
        <v>-3.1710000000000002E-2</v>
      </c>
      <c r="DO345" s="33">
        <f t="shared" si="253"/>
        <v>-3.1886000000000005E-2</v>
      </c>
      <c r="DP345" s="33">
        <f t="shared" si="253"/>
        <v>-3.2120000000000003E-2</v>
      </c>
      <c r="DQ345" s="33">
        <f t="shared" si="253"/>
        <v>-3.2452999999999996E-2</v>
      </c>
      <c r="DR345" s="33">
        <f t="shared" si="253"/>
        <v>-3.3284000000000001E-2</v>
      </c>
      <c r="DS345" s="33">
        <f t="shared" si="253"/>
        <v>-3.2959999999999996E-2</v>
      </c>
      <c r="DT345" s="33">
        <f t="shared" si="253"/>
        <v>-3.3182999999999997E-2</v>
      </c>
      <c r="DU345" s="33">
        <f t="shared" si="253"/>
        <v>-3.3170999999999999E-2</v>
      </c>
      <c r="DV345" s="33">
        <f t="shared" si="253"/>
        <v>-3.3466999999999997E-2</v>
      </c>
      <c r="DW345" s="33">
        <f t="shared" si="253"/>
        <v>-3.3748E-2</v>
      </c>
      <c r="DX345" s="33">
        <f t="shared" si="253"/>
        <v>-3.3871000000000005E-2</v>
      </c>
      <c r="DY345" s="33">
        <f t="shared" si="253"/>
        <v>-3.4134000000000005E-2</v>
      </c>
      <c r="DZ345" s="33">
        <f t="shared" si="253"/>
        <v>-3.4227E-2</v>
      </c>
      <c r="EA345" s="33">
        <f t="shared" ref="EA345:FF345" si="254">+EA343/EA344</f>
        <v>-3.4296000000000007E-2</v>
      </c>
      <c r="EB345" s="33">
        <f t="shared" si="254"/>
        <v>-3.4344E-2</v>
      </c>
      <c r="EC345" s="33">
        <f t="shared" si="254"/>
        <v>-3.4315999999999999E-2</v>
      </c>
      <c r="ED345" s="33">
        <f t="shared" si="254"/>
        <v>-3.4300999999999998E-2</v>
      </c>
      <c r="EE345" s="33">
        <f t="shared" si="254"/>
        <v>-3.4268E-2</v>
      </c>
      <c r="EF345" s="33">
        <f t="shared" si="254"/>
        <v>-3.4242000000000002E-2</v>
      </c>
      <c r="EG345" s="33">
        <f t="shared" si="254"/>
        <v>-3.4243000000000003E-2</v>
      </c>
      <c r="EH345" s="33">
        <f t="shared" si="254"/>
        <v>-3.4199000000000007E-2</v>
      </c>
      <c r="EI345" s="33">
        <f t="shared" si="254"/>
        <v>-3.4152999999999996E-2</v>
      </c>
      <c r="EJ345" s="33">
        <f t="shared" si="254"/>
        <v>-3.4014000000000003E-2</v>
      </c>
      <c r="EK345" s="33">
        <f t="shared" si="254"/>
        <v>-3.3904999999999998E-2</v>
      </c>
      <c r="EL345" s="33">
        <f t="shared" si="254"/>
        <v>-3.3786999999999998E-2</v>
      </c>
      <c r="EM345" s="33">
        <f t="shared" si="254"/>
        <v>-3.3653000000000002E-2</v>
      </c>
      <c r="EN345" s="33">
        <f t="shared" si="254"/>
        <v>-3.3527000000000001E-2</v>
      </c>
      <c r="EO345" s="33">
        <f t="shared" si="254"/>
        <v>-3.3474999999999998E-2</v>
      </c>
      <c r="EP345" s="33">
        <f t="shared" si="254"/>
        <v>-3.3401E-2</v>
      </c>
      <c r="EQ345" s="33">
        <f t="shared" si="254"/>
        <v>-3.3273999999999998E-2</v>
      </c>
      <c r="ER345" s="33">
        <f t="shared" si="254"/>
        <v>-3.3160000000000002E-2</v>
      </c>
      <c r="ES345" s="33">
        <f t="shared" si="254"/>
        <v>-3.3024999999999999E-2</v>
      </c>
      <c r="ET345" s="33">
        <f t="shared" si="254"/>
        <v>-3.2924999999999996E-2</v>
      </c>
      <c r="EU345" s="33">
        <f t="shared" si="254"/>
        <v>-3.2726999999999999E-2</v>
      </c>
      <c r="EV345" s="33">
        <f t="shared" si="254"/>
        <v>-3.2639999999999995E-2</v>
      </c>
      <c r="EW345" s="33">
        <f t="shared" si="254"/>
        <v>-3.2562000000000001E-2</v>
      </c>
      <c r="EX345" s="33">
        <f t="shared" si="254"/>
        <v>-3.2534999999999994E-2</v>
      </c>
      <c r="EY345" s="33">
        <f t="shared" si="254"/>
        <v>-3.2629000000000005E-2</v>
      </c>
      <c r="EZ345" s="33">
        <f t="shared" si="254"/>
        <v>-3.2682000000000003E-2</v>
      </c>
      <c r="FA345" s="33">
        <f t="shared" si="254"/>
        <v>-3.2650999999999999E-2</v>
      </c>
      <c r="FB345" s="33">
        <f t="shared" si="254"/>
        <v>-3.2834000000000002E-2</v>
      </c>
      <c r="FC345" s="33">
        <f t="shared" si="254"/>
        <v>-3.2936000000000007E-2</v>
      </c>
      <c r="FD345" s="33">
        <f t="shared" si="254"/>
        <v>-3.3064000000000003E-2</v>
      </c>
      <c r="FE345" s="33">
        <f t="shared" si="254"/>
        <v>-3.3239999999999999E-2</v>
      </c>
      <c r="FF345" s="33">
        <f t="shared" si="254"/>
        <v>-3.3413000000000005E-2</v>
      </c>
      <c r="FG345" s="33">
        <f t="shared" ref="FG345:FY345" si="255">+FG343/FG344</f>
        <v>-3.3570999999999997E-2</v>
      </c>
      <c r="FH345" s="33">
        <f t="shared" si="255"/>
        <v>-3.3938000000000003E-2</v>
      </c>
      <c r="FI345" s="33">
        <f t="shared" si="255"/>
        <v>-3.4369999999999998E-2</v>
      </c>
      <c r="FJ345" s="33">
        <f t="shared" si="255"/>
        <v>-3.4546999999999994E-2</v>
      </c>
      <c r="FK345" s="33">
        <f t="shared" si="255"/>
        <v>-3.4914000000000001E-2</v>
      </c>
      <c r="FL345" s="33">
        <f t="shared" si="255"/>
        <v>-3.5289000000000001E-2</v>
      </c>
      <c r="FM345" s="33">
        <f t="shared" si="255"/>
        <v>-3.5697E-2</v>
      </c>
      <c r="FN345" s="33">
        <f t="shared" si="255"/>
        <v>-3.6112999999999999E-2</v>
      </c>
      <c r="FO345" s="33">
        <f t="shared" si="255"/>
        <v>-3.6450999999999997E-2</v>
      </c>
      <c r="FP345" s="33">
        <f t="shared" si="255"/>
        <v>-3.6911999999999993E-2</v>
      </c>
      <c r="FQ345" s="33">
        <f t="shared" si="255"/>
        <v>-3.7318999999999998E-2</v>
      </c>
      <c r="FR345" s="33">
        <f t="shared" si="255"/>
        <v>-3.7733000000000003E-2</v>
      </c>
      <c r="FS345" s="33">
        <f t="shared" si="255"/>
        <v>-3.8185999999999998E-2</v>
      </c>
      <c r="FT345" s="33">
        <f t="shared" si="255"/>
        <v>-3.8618E-2</v>
      </c>
      <c r="FU345" s="33">
        <f t="shared" si="255"/>
        <v>-3.9039999999999998E-2</v>
      </c>
      <c r="FV345" s="33">
        <f t="shared" si="255"/>
        <v>-3.9502000000000002E-2</v>
      </c>
      <c r="FW345" s="33">
        <f t="shared" si="255"/>
        <v>-3.9850000000000003E-2</v>
      </c>
      <c r="FX345" s="33">
        <f t="shared" si="255"/>
        <v>-4.0176999999999997E-2</v>
      </c>
      <c r="FY345" s="33">
        <f t="shared" si="255"/>
        <v>-4.0566999999999999E-2</v>
      </c>
      <c r="FZ345" s="33">
        <f t="shared" ref="FZ345:GA345" si="256">+FZ343/FZ344</f>
        <v>-4.0923000000000001E-2</v>
      </c>
      <c r="GA345" s="33">
        <f t="shared" si="256"/>
        <v>-4.1196999999999998E-2</v>
      </c>
      <c r="GB345" s="33"/>
    </row>
    <row r="348" spans="1:185" ht="15" x14ac:dyDescent="0.2">
      <c r="B348" s="50"/>
      <c r="C348" s="57">
        <v>45658</v>
      </c>
      <c r="D348" s="57">
        <v>45659</v>
      </c>
      <c r="E348" s="57">
        <v>45660</v>
      </c>
      <c r="F348" s="57">
        <v>45661</v>
      </c>
      <c r="G348" s="57">
        <v>45662</v>
      </c>
      <c r="H348" s="57">
        <v>45663</v>
      </c>
      <c r="I348" s="57">
        <v>45664</v>
      </c>
      <c r="J348" s="57">
        <v>45665</v>
      </c>
      <c r="K348" s="57">
        <v>45666</v>
      </c>
      <c r="L348" s="57">
        <v>45667</v>
      </c>
      <c r="M348" s="57">
        <v>45668</v>
      </c>
      <c r="N348" s="57">
        <v>45669</v>
      </c>
      <c r="O348" s="57">
        <v>45670</v>
      </c>
      <c r="P348" s="57">
        <v>45671</v>
      </c>
      <c r="Q348" s="57">
        <v>45672</v>
      </c>
      <c r="R348" s="57">
        <v>45673</v>
      </c>
      <c r="S348" s="57">
        <v>45674</v>
      </c>
      <c r="T348" s="57">
        <v>45675</v>
      </c>
      <c r="U348" s="57">
        <v>45676</v>
      </c>
      <c r="V348" s="57">
        <v>45677</v>
      </c>
      <c r="W348" s="57">
        <v>45678</v>
      </c>
      <c r="X348" s="57">
        <v>45679</v>
      </c>
      <c r="Y348" s="57">
        <v>45680</v>
      </c>
      <c r="Z348" s="57">
        <v>45681</v>
      </c>
      <c r="AA348" s="57">
        <v>45682</v>
      </c>
      <c r="AB348" s="57">
        <v>45683</v>
      </c>
      <c r="AC348" s="57">
        <v>45684</v>
      </c>
      <c r="AD348" s="57">
        <v>45685</v>
      </c>
      <c r="AE348" s="57">
        <v>45686</v>
      </c>
      <c r="AF348" s="57">
        <v>45687</v>
      </c>
      <c r="AG348" s="57">
        <v>45688</v>
      </c>
      <c r="AH348" s="57">
        <v>45689</v>
      </c>
      <c r="AI348" s="57">
        <v>45690</v>
      </c>
      <c r="AJ348" s="57">
        <v>45691</v>
      </c>
      <c r="AK348" s="57">
        <v>45692</v>
      </c>
      <c r="AL348" s="57">
        <v>45693</v>
      </c>
      <c r="AM348" s="57">
        <v>45694</v>
      </c>
      <c r="AN348" s="57">
        <v>45695</v>
      </c>
      <c r="AO348" s="57">
        <v>45696</v>
      </c>
      <c r="AP348" s="57">
        <v>45697</v>
      </c>
      <c r="AQ348" s="57">
        <v>45698</v>
      </c>
      <c r="AR348" s="57">
        <v>45699</v>
      </c>
      <c r="AS348" s="57">
        <v>45700</v>
      </c>
      <c r="AT348" s="57">
        <v>45701</v>
      </c>
      <c r="AU348" s="57">
        <v>45702</v>
      </c>
      <c r="AV348" s="57">
        <v>45703</v>
      </c>
      <c r="AW348" s="57">
        <v>45704</v>
      </c>
      <c r="AX348" s="57">
        <v>45705</v>
      </c>
      <c r="AY348" s="57">
        <v>45706</v>
      </c>
      <c r="AZ348" s="57">
        <v>45707</v>
      </c>
      <c r="BA348" s="57">
        <v>45708</v>
      </c>
      <c r="BB348" s="57">
        <v>45709</v>
      </c>
      <c r="BC348" s="57">
        <v>45710</v>
      </c>
      <c r="BD348" s="57">
        <v>45711</v>
      </c>
      <c r="BE348" s="57">
        <v>45712</v>
      </c>
      <c r="BF348" s="57">
        <v>45713</v>
      </c>
      <c r="BG348" s="57">
        <v>45714</v>
      </c>
      <c r="BH348" s="57">
        <v>45715</v>
      </c>
      <c r="BI348" s="57">
        <v>45716</v>
      </c>
      <c r="BJ348" s="57">
        <v>45717</v>
      </c>
      <c r="BK348" s="57">
        <v>45718</v>
      </c>
      <c r="BL348" s="57">
        <v>45719</v>
      </c>
      <c r="BM348" s="57">
        <v>45720</v>
      </c>
      <c r="BN348" s="57">
        <v>45721</v>
      </c>
      <c r="BO348" s="57">
        <v>45722</v>
      </c>
      <c r="BP348" s="57">
        <v>45723</v>
      </c>
      <c r="BQ348" s="57">
        <v>45724</v>
      </c>
      <c r="BR348" s="57">
        <v>45725</v>
      </c>
      <c r="BS348" s="57">
        <v>45726</v>
      </c>
      <c r="BT348" s="57">
        <v>45727</v>
      </c>
      <c r="BU348" s="57">
        <v>45728</v>
      </c>
      <c r="BV348" s="57">
        <v>45729</v>
      </c>
      <c r="BW348" s="57">
        <v>45730</v>
      </c>
      <c r="BX348" s="57">
        <v>45731</v>
      </c>
      <c r="BY348" s="57">
        <v>45732</v>
      </c>
      <c r="BZ348" s="57">
        <v>45733</v>
      </c>
      <c r="CA348" s="57">
        <v>45734</v>
      </c>
      <c r="CB348" s="57">
        <v>45735</v>
      </c>
      <c r="CC348" s="57">
        <v>45736</v>
      </c>
      <c r="CD348" s="57">
        <v>45737</v>
      </c>
      <c r="CE348" s="57">
        <v>45738</v>
      </c>
      <c r="CF348" s="57">
        <v>45739</v>
      </c>
      <c r="CG348" s="57">
        <v>45740</v>
      </c>
      <c r="CH348" s="57">
        <v>45741</v>
      </c>
      <c r="CI348" s="57">
        <v>45742</v>
      </c>
      <c r="CJ348" s="57">
        <v>45743</v>
      </c>
      <c r="CK348" s="57">
        <v>45744</v>
      </c>
      <c r="CL348" s="57">
        <v>45745</v>
      </c>
      <c r="CM348" s="57">
        <v>45746</v>
      </c>
      <c r="CN348" s="57">
        <v>45747</v>
      </c>
      <c r="CO348" s="57">
        <v>45748</v>
      </c>
      <c r="CP348" s="57">
        <v>45749</v>
      </c>
      <c r="CQ348" s="57">
        <v>45750</v>
      </c>
      <c r="CR348" s="57">
        <v>45751</v>
      </c>
      <c r="CS348" s="57">
        <v>45752</v>
      </c>
      <c r="CT348" s="57">
        <v>45753</v>
      </c>
      <c r="CU348" s="57">
        <v>45754</v>
      </c>
      <c r="CV348" s="57">
        <v>45755</v>
      </c>
      <c r="CW348" s="57">
        <v>45756</v>
      </c>
      <c r="CX348" s="57">
        <v>45757</v>
      </c>
      <c r="CY348" s="57">
        <v>45758</v>
      </c>
      <c r="CZ348" s="57">
        <v>45759</v>
      </c>
      <c r="DA348" s="57">
        <v>45760</v>
      </c>
      <c r="DB348" s="57">
        <v>45761</v>
      </c>
      <c r="DC348" s="57">
        <v>45762</v>
      </c>
      <c r="DD348" s="57">
        <v>45763</v>
      </c>
      <c r="DE348" s="57">
        <v>45764</v>
      </c>
      <c r="DF348" s="57">
        <v>45765</v>
      </c>
      <c r="DG348" s="57">
        <v>45766</v>
      </c>
      <c r="DH348" s="57">
        <v>45767</v>
      </c>
      <c r="DI348" s="57">
        <v>45768</v>
      </c>
      <c r="DJ348" s="57">
        <v>45769</v>
      </c>
      <c r="DK348" s="57">
        <v>45770</v>
      </c>
      <c r="DL348" s="57">
        <v>45771</v>
      </c>
      <c r="DM348" s="57">
        <v>45772</v>
      </c>
      <c r="DN348" s="57">
        <v>45773</v>
      </c>
      <c r="DO348" s="57">
        <v>45774</v>
      </c>
      <c r="DP348" s="57">
        <v>45775</v>
      </c>
      <c r="DQ348" s="57">
        <v>45776</v>
      </c>
      <c r="DR348" s="57">
        <v>45777</v>
      </c>
      <c r="DS348" s="57">
        <v>45778</v>
      </c>
      <c r="DT348" s="57">
        <v>45779</v>
      </c>
      <c r="DU348" s="57">
        <v>45780</v>
      </c>
      <c r="DV348" s="57">
        <v>45781</v>
      </c>
      <c r="DW348" s="57">
        <v>45782</v>
      </c>
      <c r="DX348" s="57">
        <v>45783</v>
      </c>
      <c r="DY348" s="57">
        <v>45784</v>
      </c>
      <c r="DZ348" s="57">
        <v>45785</v>
      </c>
      <c r="EA348" s="57">
        <v>45786</v>
      </c>
      <c r="EB348" s="57">
        <v>45787</v>
      </c>
      <c r="EC348" s="57">
        <v>45788</v>
      </c>
      <c r="ED348" s="57">
        <v>45789</v>
      </c>
      <c r="EE348" s="57">
        <v>45790</v>
      </c>
      <c r="EF348" s="57">
        <v>45791</v>
      </c>
      <c r="EG348" s="57">
        <v>45792</v>
      </c>
      <c r="EH348" s="57">
        <v>45793</v>
      </c>
      <c r="EI348" s="57">
        <v>45794</v>
      </c>
      <c r="EJ348" s="57">
        <v>45795</v>
      </c>
      <c r="EK348" s="57">
        <v>45796</v>
      </c>
      <c r="EL348" s="57">
        <v>45797</v>
      </c>
      <c r="EM348" s="57">
        <v>45798</v>
      </c>
      <c r="EN348" s="57">
        <v>45799</v>
      </c>
      <c r="EO348" s="57">
        <v>45800</v>
      </c>
      <c r="EP348" s="57">
        <v>45801</v>
      </c>
      <c r="EQ348" s="57">
        <v>45802</v>
      </c>
      <c r="ER348" s="57">
        <v>45803</v>
      </c>
      <c r="ES348" s="57">
        <v>45804</v>
      </c>
      <c r="ET348" s="57">
        <v>45805</v>
      </c>
      <c r="EU348" s="57">
        <v>45806</v>
      </c>
      <c r="EV348" s="57">
        <v>45807</v>
      </c>
      <c r="EW348" s="57">
        <v>45808</v>
      </c>
      <c r="EX348" s="57">
        <v>45809</v>
      </c>
      <c r="EY348" s="57">
        <v>45810</v>
      </c>
      <c r="EZ348" s="57">
        <v>45811</v>
      </c>
      <c r="FA348" s="57">
        <v>45812</v>
      </c>
      <c r="FB348" s="57">
        <v>45813</v>
      </c>
      <c r="FC348" s="57">
        <v>45814</v>
      </c>
      <c r="FD348" s="57">
        <v>45815</v>
      </c>
      <c r="FE348" s="57">
        <v>45816</v>
      </c>
      <c r="FF348" s="57">
        <v>45817</v>
      </c>
      <c r="FG348" s="57">
        <v>45818</v>
      </c>
      <c r="FH348" s="57">
        <v>45819</v>
      </c>
      <c r="FI348" s="57">
        <v>45820</v>
      </c>
      <c r="FJ348" s="57">
        <v>45821</v>
      </c>
      <c r="FK348" s="57">
        <v>45822</v>
      </c>
      <c r="FL348" s="57">
        <v>45823</v>
      </c>
      <c r="FM348" s="57">
        <v>45824</v>
      </c>
      <c r="FN348" s="57">
        <v>45825</v>
      </c>
      <c r="FO348" s="57">
        <v>45826</v>
      </c>
      <c r="FP348" s="57">
        <v>45827</v>
      </c>
      <c r="FQ348" s="57">
        <v>45828</v>
      </c>
      <c r="FR348" s="57">
        <v>45829</v>
      </c>
      <c r="FS348" s="57">
        <v>45830</v>
      </c>
      <c r="FT348" s="57">
        <v>45831</v>
      </c>
      <c r="FU348" s="57">
        <v>45832</v>
      </c>
      <c r="FV348" s="57">
        <v>45833</v>
      </c>
      <c r="FW348" s="57">
        <v>45834</v>
      </c>
      <c r="FX348" s="57">
        <v>45835</v>
      </c>
      <c r="FY348" s="57">
        <v>45836</v>
      </c>
      <c r="FZ348" s="57">
        <v>45837</v>
      </c>
      <c r="GA348" s="57">
        <v>45838</v>
      </c>
      <c r="GB348" s="57"/>
    </row>
    <row r="349" spans="1:185" x14ac:dyDescent="0.2">
      <c r="A349" s="48" t="s">
        <v>45</v>
      </c>
      <c r="B349" s="67" t="s">
        <v>96</v>
      </c>
      <c r="C349" s="68">
        <v>2.6806000000000001</v>
      </c>
      <c r="D349" s="68">
        <v>2.6757</v>
      </c>
      <c r="E349" s="68">
        <v>2.6898</v>
      </c>
      <c r="F349" s="68">
        <v>2.69</v>
      </c>
      <c r="G349" s="68">
        <v>2.6901999999999999</v>
      </c>
      <c r="H349" s="68">
        <v>2.6943999999999999</v>
      </c>
      <c r="I349" s="68">
        <v>2.6997</v>
      </c>
      <c r="J349" s="68">
        <v>2.7050999999999998</v>
      </c>
      <c r="K349" s="68">
        <v>2.7004999999999999</v>
      </c>
      <c r="L349" s="68">
        <v>2.7021000000000002</v>
      </c>
      <c r="M349" s="68">
        <v>2.7023000000000001</v>
      </c>
      <c r="N349" s="68">
        <v>2.7025000000000001</v>
      </c>
      <c r="O349" s="68">
        <v>2.7052999999999998</v>
      </c>
      <c r="P349" s="68">
        <v>2.7098</v>
      </c>
      <c r="Q349" s="68">
        <v>2.7145000000000001</v>
      </c>
      <c r="R349" s="68">
        <v>2.7193000000000001</v>
      </c>
      <c r="S349" s="68">
        <v>2.7117</v>
      </c>
      <c r="T349" s="68">
        <v>2.7128999999999999</v>
      </c>
      <c r="U349" s="68">
        <v>2.7357999999999998</v>
      </c>
      <c r="V349" s="68">
        <v>2.74</v>
      </c>
      <c r="W349" s="68">
        <v>2.7446000000000002</v>
      </c>
      <c r="X349" s="68">
        <v>2.7480000000000002</v>
      </c>
      <c r="Y349" s="68">
        <v>2.7450999999999999</v>
      </c>
      <c r="Z349" s="68">
        <v>2.7469000000000001</v>
      </c>
      <c r="AA349" s="68">
        <v>2.7481</v>
      </c>
      <c r="AB349" s="68">
        <v>2.7494999999999998</v>
      </c>
      <c r="AC349" s="68">
        <v>2.7549000000000001</v>
      </c>
      <c r="AD349" s="68">
        <v>2.7606000000000002</v>
      </c>
      <c r="AE349" s="68">
        <v>2.7663000000000002</v>
      </c>
      <c r="AF349" s="68">
        <v>2.7631000000000001</v>
      </c>
      <c r="AG349" s="68">
        <v>2.7683</v>
      </c>
      <c r="AH349" s="68">
        <v>2.7679</v>
      </c>
      <c r="AI349" s="68">
        <v>2.7675000000000001</v>
      </c>
      <c r="AJ349" s="68">
        <v>2.7738</v>
      </c>
      <c r="AK349" s="68">
        <v>2.78</v>
      </c>
      <c r="AL349" s="68">
        <v>2.7863000000000002</v>
      </c>
      <c r="AM349" s="68">
        <v>2.7925</v>
      </c>
      <c r="AN349" s="68">
        <v>2.7980999999999998</v>
      </c>
      <c r="AO349" s="68">
        <v>2.7894999999999999</v>
      </c>
      <c r="AP349" s="68">
        <v>2.7930999999999999</v>
      </c>
      <c r="AQ349" s="68">
        <v>2.7991999999999999</v>
      </c>
      <c r="AR349" s="68">
        <v>2.8073999999999999</v>
      </c>
      <c r="AS349" s="68">
        <v>2.8147000000000002</v>
      </c>
      <c r="AT349" s="68">
        <v>2.7877000000000001</v>
      </c>
      <c r="AU349" s="68">
        <v>2.794</v>
      </c>
      <c r="AV349" s="68">
        <v>2.7799</v>
      </c>
      <c r="AW349" s="68">
        <v>2.7858000000000001</v>
      </c>
      <c r="AX349" s="68">
        <v>3.0177999999999998</v>
      </c>
      <c r="AY349" s="68">
        <v>3.0385</v>
      </c>
      <c r="AZ349" s="68">
        <v>3.0480999999999998</v>
      </c>
      <c r="BA349" s="68">
        <v>3.0472000000000001</v>
      </c>
      <c r="BB349" s="68">
        <v>3.0531999999999999</v>
      </c>
      <c r="BC349" s="68">
        <v>3.0150000000000001</v>
      </c>
      <c r="BD349" s="68">
        <v>2.9188999999999998</v>
      </c>
      <c r="BE349" s="68">
        <v>2.9666999999999999</v>
      </c>
      <c r="BF349" s="68">
        <v>2.9762</v>
      </c>
      <c r="BG349" s="68">
        <v>2.9859</v>
      </c>
      <c r="BH349" s="68">
        <v>2.9838</v>
      </c>
      <c r="BI349" s="68">
        <v>2.9902000000000002</v>
      </c>
      <c r="BJ349" s="68">
        <v>3.1046</v>
      </c>
      <c r="BK349" s="68">
        <v>3.1080999999999999</v>
      </c>
      <c r="BL349" s="68">
        <v>3.1120999999999999</v>
      </c>
      <c r="BM349" s="68">
        <v>3.12</v>
      </c>
      <c r="BN349" s="68">
        <v>3.1333000000000002</v>
      </c>
      <c r="BO349" s="68">
        <v>3.1303000000000001</v>
      </c>
      <c r="BP349" s="68">
        <v>3.1351</v>
      </c>
      <c r="BQ349" s="68">
        <v>3.1387</v>
      </c>
      <c r="BR349" s="68">
        <v>3.1423000000000001</v>
      </c>
      <c r="BS349" s="68">
        <v>3.1493000000000002</v>
      </c>
      <c r="BT349" s="68">
        <v>3.1585999999999999</v>
      </c>
      <c r="BU349" s="68">
        <v>3.1678000000000002</v>
      </c>
      <c r="BV349" s="68">
        <v>3.1650999999999998</v>
      </c>
      <c r="BW349" s="68">
        <v>3.17</v>
      </c>
      <c r="BX349" s="68">
        <v>3.0697999999999999</v>
      </c>
      <c r="BY349" s="68">
        <v>3.0739000000000001</v>
      </c>
      <c r="BZ349" s="68">
        <v>3.0788000000000002</v>
      </c>
      <c r="CA349" s="68">
        <v>3.0880000000000001</v>
      </c>
      <c r="CB349" s="68">
        <v>3.0983000000000001</v>
      </c>
      <c r="CC349" s="68">
        <v>3.0975000000000001</v>
      </c>
      <c r="CD349" s="68">
        <v>3.1036999999999999</v>
      </c>
      <c r="CE349" s="68">
        <v>3.1093999999999999</v>
      </c>
      <c r="CF349" s="68">
        <v>3.1147</v>
      </c>
      <c r="CG349" s="68">
        <v>3.1271</v>
      </c>
      <c r="CH349" s="68">
        <v>3.1335999999999999</v>
      </c>
      <c r="CI349" s="68">
        <v>3.1324000000000001</v>
      </c>
      <c r="CJ349" s="68">
        <v>3.1385999999999998</v>
      </c>
      <c r="CK349" s="68">
        <v>3.1448</v>
      </c>
      <c r="CL349" s="68">
        <v>3.1495000000000002</v>
      </c>
      <c r="CM349" s="68">
        <v>3.1541999999999999</v>
      </c>
      <c r="CN349" s="68">
        <v>3.1638000000000002</v>
      </c>
      <c r="CO349" s="68">
        <v>3.1728000000000001</v>
      </c>
      <c r="CP349" s="68">
        <v>3.1831</v>
      </c>
      <c r="CQ349" s="68">
        <v>3.1825999999999999</v>
      </c>
      <c r="CR349" s="68">
        <v>3.1894</v>
      </c>
      <c r="CS349" s="68">
        <v>3.1951999999999998</v>
      </c>
      <c r="CT349" s="68">
        <v>3.2010999999999998</v>
      </c>
      <c r="CU349" s="68">
        <v>3.2101000000000002</v>
      </c>
      <c r="CV349" s="68">
        <v>3.2204999999999999</v>
      </c>
      <c r="CW349" s="68">
        <v>3.2309999999999999</v>
      </c>
      <c r="CX349" s="68">
        <v>3.2303000000000002</v>
      </c>
      <c r="CY349" s="68">
        <v>3.2376999999999998</v>
      </c>
      <c r="CZ349" s="68">
        <v>3.2437999999999998</v>
      </c>
      <c r="DA349" s="68">
        <v>3.2502</v>
      </c>
      <c r="DB349" s="68">
        <v>3.2595000000000001</v>
      </c>
      <c r="DC349" s="68">
        <v>3.2677999999999998</v>
      </c>
      <c r="DD349" s="68">
        <v>3.2761</v>
      </c>
      <c r="DE349" s="68">
        <v>3.2765</v>
      </c>
      <c r="DF349" s="68">
        <v>3.2814000000000001</v>
      </c>
      <c r="DG349" s="68">
        <v>3.2869000000000002</v>
      </c>
      <c r="DH349" s="68">
        <v>3.2907999999999999</v>
      </c>
      <c r="DI349" s="68">
        <v>3.3014000000000001</v>
      </c>
      <c r="DJ349" s="68">
        <v>3.3083</v>
      </c>
      <c r="DK349" s="68">
        <v>3.3153000000000001</v>
      </c>
      <c r="DL349" s="68">
        <v>3.3174999999999999</v>
      </c>
      <c r="DM349" s="68">
        <v>3.3246000000000002</v>
      </c>
      <c r="DN349" s="68">
        <v>3.3325999999999998</v>
      </c>
      <c r="DO349" s="68">
        <v>3.3357000000000001</v>
      </c>
      <c r="DP349" s="68">
        <v>3.2829999999999999</v>
      </c>
      <c r="DQ349" s="68">
        <v>3.2921999999999998</v>
      </c>
      <c r="DR349" s="68">
        <v>3.3022</v>
      </c>
      <c r="DS349" s="68">
        <v>3.3018000000000001</v>
      </c>
      <c r="DT349" s="68">
        <v>3.3096000000000001</v>
      </c>
      <c r="DU349" s="68">
        <v>3.3151000000000002</v>
      </c>
      <c r="DV349" s="68">
        <v>3.3206000000000002</v>
      </c>
      <c r="DW349" s="68">
        <v>3.3307000000000002</v>
      </c>
      <c r="DX349" s="68">
        <v>3.3395000000000001</v>
      </c>
      <c r="DY349" s="68">
        <v>3.3485</v>
      </c>
      <c r="DZ349" s="68">
        <v>3.3513999999999999</v>
      </c>
      <c r="EA349" s="68">
        <v>3.3582999999999998</v>
      </c>
      <c r="EB349" s="68">
        <v>3.3639999999999999</v>
      </c>
      <c r="EC349" s="68">
        <v>3.3696999999999999</v>
      </c>
      <c r="ED349" s="68">
        <v>3.3793000000000002</v>
      </c>
      <c r="EE349" s="68">
        <v>3.3874</v>
      </c>
      <c r="EF349" s="68">
        <v>3.3982999999999999</v>
      </c>
      <c r="EG349" s="68">
        <v>3.4035000000000002</v>
      </c>
      <c r="EH349" s="68">
        <v>3.4125000000000001</v>
      </c>
      <c r="EI349" s="68">
        <v>3.4209999999999998</v>
      </c>
      <c r="EJ349" s="68">
        <v>3.4291</v>
      </c>
      <c r="EK349" s="68">
        <v>3.4390000000000001</v>
      </c>
      <c r="EL349" s="68">
        <v>3.4495</v>
      </c>
      <c r="EM349" s="68">
        <v>3.4601000000000002</v>
      </c>
      <c r="EN349" s="68">
        <v>3.4651999999999998</v>
      </c>
      <c r="EO349" s="68">
        <v>3.4750999999999999</v>
      </c>
      <c r="EP349" s="68">
        <v>3.4813000000000001</v>
      </c>
      <c r="EQ349" s="68">
        <v>3.4889999999999999</v>
      </c>
      <c r="ER349" s="68">
        <v>3.4983</v>
      </c>
      <c r="ES349" s="68">
        <v>3.5076999999999998</v>
      </c>
      <c r="ET349" s="68">
        <v>3.5171000000000001</v>
      </c>
      <c r="EU349" s="68">
        <v>3.5206</v>
      </c>
      <c r="EV349" s="68">
        <v>3.5299</v>
      </c>
      <c r="EW349" s="68">
        <v>3.5379</v>
      </c>
      <c r="EX349" s="68">
        <v>3.5455999999999999</v>
      </c>
      <c r="EY349" s="68">
        <v>3.5550000000000002</v>
      </c>
      <c r="EZ349" s="68">
        <v>3.5655000000000001</v>
      </c>
      <c r="FA349" s="68">
        <v>3.5758999999999999</v>
      </c>
      <c r="FB349" s="68">
        <v>3.5682999999999998</v>
      </c>
      <c r="FC349" s="68">
        <v>3.5916000000000001</v>
      </c>
      <c r="FD349" s="68">
        <v>3.5929000000000002</v>
      </c>
      <c r="FE349" s="68">
        <v>3.6065999999999998</v>
      </c>
      <c r="FF349" s="68">
        <v>3.6168999999999998</v>
      </c>
      <c r="FG349" s="68">
        <v>3.6274999999999999</v>
      </c>
      <c r="FH349" s="68">
        <v>3.6406999999999998</v>
      </c>
      <c r="FI349" s="68">
        <v>3.6492</v>
      </c>
      <c r="FJ349" s="68">
        <v>3.6551</v>
      </c>
      <c r="FK349" s="68">
        <v>3.6663000000000001</v>
      </c>
      <c r="FL349" s="68">
        <v>3.6775000000000002</v>
      </c>
      <c r="FM349" s="68">
        <v>3.6928999999999998</v>
      </c>
      <c r="FN349" s="68">
        <v>3.7130000000000001</v>
      </c>
      <c r="FO349" s="68">
        <v>3.726</v>
      </c>
      <c r="FP349" s="68">
        <v>3.7883</v>
      </c>
      <c r="FQ349" s="68">
        <v>4.0350999999999999</v>
      </c>
      <c r="FR349" s="68">
        <v>4.0446999999999997</v>
      </c>
      <c r="FS349" s="68">
        <v>4.0549999999999997</v>
      </c>
      <c r="FT349" s="68">
        <v>4.0683999999999996</v>
      </c>
      <c r="FU349" s="68">
        <v>4.08</v>
      </c>
      <c r="FV349" s="68">
        <v>4.0892999999999997</v>
      </c>
      <c r="FW349" s="68">
        <v>4.1002000000000001</v>
      </c>
      <c r="FX349" s="68">
        <v>4.1108000000000002</v>
      </c>
      <c r="FY349" s="68">
        <v>4.1200999999999999</v>
      </c>
      <c r="FZ349" s="68">
        <v>4.1294000000000004</v>
      </c>
      <c r="GA349" s="68">
        <v>4.1412000000000004</v>
      </c>
      <c r="GB349" s="68"/>
    </row>
    <row r="350" spans="1:185" x14ac:dyDescent="0.2">
      <c r="A350" s="48" t="s">
        <v>45</v>
      </c>
      <c r="B350" s="67" t="s">
        <v>97</v>
      </c>
      <c r="C350" s="69">
        <v>3.1503999999999999</v>
      </c>
      <c r="D350" s="69">
        <v>3.1551999999999998</v>
      </c>
      <c r="E350" s="69">
        <v>3.181</v>
      </c>
      <c r="F350" s="69">
        <v>3.1720000000000002</v>
      </c>
      <c r="G350" s="69">
        <v>3.1675</v>
      </c>
      <c r="H350" s="69">
        <v>3.1713</v>
      </c>
      <c r="I350" s="69">
        <v>3.1695000000000002</v>
      </c>
      <c r="J350" s="69">
        <v>3.1677</v>
      </c>
      <c r="K350" s="69">
        <v>3.1692</v>
      </c>
      <c r="L350" s="69">
        <v>3.1707000000000001</v>
      </c>
      <c r="M350" s="69">
        <v>3.1577999999999999</v>
      </c>
      <c r="N350" s="69">
        <v>3.1568999999999998</v>
      </c>
      <c r="O350" s="69">
        <v>3.157</v>
      </c>
      <c r="P350" s="69">
        <v>3.1425999999999998</v>
      </c>
      <c r="Q350" s="69">
        <v>3.1423000000000001</v>
      </c>
      <c r="R350" s="69">
        <v>3.1456</v>
      </c>
      <c r="S350" s="69">
        <v>3.149</v>
      </c>
      <c r="T350" s="69">
        <v>3.1389999999999998</v>
      </c>
      <c r="U350" s="69">
        <v>3.6242000000000001</v>
      </c>
      <c r="V350" s="69">
        <v>2.9392</v>
      </c>
      <c r="W350" s="69">
        <v>2.9405999999999999</v>
      </c>
      <c r="X350" s="69">
        <v>2.5962999999999998</v>
      </c>
      <c r="Y350" s="69">
        <v>2.6089000000000002</v>
      </c>
      <c r="Z350" s="69">
        <v>2.6185999999999998</v>
      </c>
      <c r="AA350" s="69">
        <v>3.1331000000000002</v>
      </c>
      <c r="AB350" s="69">
        <v>2.9108999999999998</v>
      </c>
      <c r="AC350" s="69">
        <v>2.6208</v>
      </c>
      <c r="AD350" s="69">
        <v>2.6301000000000001</v>
      </c>
      <c r="AE350" s="69">
        <v>3.2256</v>
      </c>
      <c r="AF350" s="69">
        <v>3.2332000000000001</v>
      </c>
      <c r="AG350" s="69">
        <v>3.2458</v>
      </c>
      <c r="AH350" s="69">
        <v>3.2330000000000001</v>
      </c>
      <c r="AI350" s="69">
        <v>3.2345000000000002</v>
      </c>
      <c r="AJ350" s="69">
        <v>3.2395999999999998</v>
      </c>
      <c r="AK350" s="69">
        <v>3.2429000000000001</v>
      </c>
      <c r="AL350" s="69">
        <v>3.8908999999999998</v>
      </c>
      <c r="AM350" s="69">
        <v>3.8995000000000002</v>
      </c>
      <c r="AN350" s="69">
        <v>3.9070999999999998</v>
      </c>
      <c r="AO350" s="69">
        <v>3.9011</v>
      </c>
      <c r="AP350" s="69">
        <v>3.9055</v>
      </c>
      <c r="AQ350" s="69">
        <v>3.9150999999999998</v>
      </c>
      <c r="AR350" s="69">
        <v>3.3317000000000001</v>
      </c>
      <c r="AS350" s="69">
        <v>3.3378999999999999</v>
      </c>
      <c r="AT350" s="69">
        <v>3.3529</v>
      </c>
      <c r="AU350" s="69">
        <v>3.3677999999999999</v>
      </c>
      <c r="AV350" s="69">
        <v>3.3671000000000002</v>
      </c>
      <c r="AW350" s="69">
        <v>3.3761000000000001</v>
      </c>
      <c r="AX350" s="69">
        <v>3.3874</v>
      </c>
      <c r="AY350" s="69">
        <v>3.6560999999999999</v>
      </c>
      <c r="AZ350" s="69">
        <v>3.6667000000000001</v>
      </c>
      <c r="BA350" s="69">
        <v>3.6808999999999998</v>
      </c>
      <c r="BB350" s="69">
        <v>3.6949000000000001</v>
      </c>
      <c r="BC350" s="69">
        <v>3.6926999999999999</v>
      </c>
      <c r="BD350" s="69">
        <v>3.7002999999999999</v>
      </c>
      <c r="BE350" s="69">
        <v>3.7119</v>
      </c>
      <c r="BF350" s="69">
        <v>3.7206999999999999</v>
      </c>
      <c r="BG350" s="69">
        <v>3.5143</v>
      </c>
      <c r="BH350" s="69">
        <v>3.5207999999999999</v>
      </c>
      <c r="BI350" s="69">
        <v>3.3380999999999998</v>
      </c>
      <c r="BJ350" s="69">
        <v>3.7522000000000002</v>
      </c>
      <c r="BK350" s="69">
        <v>3.7576000000000001</v>
      </c>
      <c r="BL350" s="69">
        <v>3.7606999999999999</v>
      </c>
      <c r="BM350" s="69">
        <v>3.7646000000000002</v>
      </c>
      <c r="BN350" s="69">
        <v>3.7801999999999998</v>
      </c>
      <c r="BO350" s="69">
        <v>3.7883</v>
      </c>
      <c r="BP350" s="69">
        <v>3.7997999999999998</v>
      </c>
      <c r="BQ350" s="69">
        <v>3.7993000000000001</v>
      </c>
      <c r="BR350" s="69">
        <v>3.8064</v>
      </c>
      <c r="BS350" s="69">
        <v>3.8195000000000001</v>
      </c>
      <c r="BT350" s="69">
        <v>3.8296000000000001</v>
      </c>
      <c r="BU350" s="69">
        <v>3.84</v>
      </c>
      <c r="BV350" s="69">
        <v>3.8481000000000001</v>
      </c>
      <c r="BW350" s="69">
        <v>3.8559000000000001</v>
      </c>
      <c r="BX350" s="69">
        <v>3.8534999999999999</v>
      </c>
      <c r="BY350" s="69">
        <v>3.8565</v>
      </c>
      <c r="BZ350" s="69">
        <v>3.8654999999999999</v>
      </c>
      <c r="CA350" s="69">
        <v>3.8687999999999998</v>
      </c>
      <c r="CB350" s="69">
        <v>3.8744999999999998</v>
      </c>
      <c r="CC350" s="69">
        <v>3.8831000000000002</v>
      </c>
      <c r="CD350" s="69">
        <v>3.8914</v>
      </c>
      <c r="CE350" s="69">
        <v>3.8896999999999999</v>
      </c>
      <c r="CF350" s="69">
        <v>3.8936999999999999</v>
      </c>
      <c r="CG350" s="69">
        <v>3.9054000000000002</v>
      </c>
      <c r="CH350" s="69">
        <v>3.9121999999999999</v>
      </c>
      <c r="CI350" s="69">
        <v>3.9192</v>
      </c>
      <c r="CJ350" s="69">
        <v>3.9289999999999998</v>
      </c>
      <c r="CK350" s="69">
        <v>3.9392</v>
      </c>
      <c r="CL350" s="69">
        <v>3.9359000000000002</v>
      </c>
      <c r="CM350" s="69">
        <v>3.9428999999999998</v>
      </c>
      <c r="CN350" s="69">
        <v>3.9552999999999998</v>
      </c>
      <c r="CO350" s="69">
        <v>3.9597000000000002</v>
      </c>
      <c r="CP350" s="69">
        <v>3.9664000000000001</v>
      </c>
      <c r="CQ350" s="69">
        <v>3.9754</v>
      </c>
      <c r="CR350" s="69">
        <v>3.9845000000000002</v>
      </c>
      <c r="CS350" s="69">
        <v>3.9842</v>
      </c>
      <c r="CT350" s="69">
        <v>3.9889000000000001</v>
      </c>
      <c r="CU350" s="69">
        <v>3.9994999999999998</v>
      </c>
      <c r="CV350" s="69">
        <v>4.0061</v>
      </c>
      <c r="CW350" s="69">
        <v>4.0126999999999997</v>
      </c>
      <c r="CX350" s="69">
        <v>4.0212000000000003</v>
      </c>
      <c r="CY350" s="69">
        <v>4.0312000000000001</v>
      </c>
      <c r="CZ350" s="69">
        <v>4.0313999999999997</v>
      </c>
      <c r="DA350" s="69">
        <v>4.0368000000000004</v>
      </c>
      <c r="DB350" s="69">
        <v>4.0484999999999998</v>
      </c>
      <c r="DC350" s="69">
        <v>4.1878000000000002</v>
      </c>
      <c r="DD350" s="69">
        <v>4.1943999999999999</v>
      </c>
      <c r="DE350" s="69">
        <v>4.2045000000000003</v>
      </c>
      <c r="DF350" s="69">
        <v>4.2121000000000004</v>
      </c>
      <c r="DG350" s="69">
        <v>4.2111000000000001</v>
      </c>
      <c r="DH350" s="69">
        <v>4.2161</v>
      </c>
      <c r="DI350" s="69">
        <v>4.2317999999999998</v>
      </c>
      <c r="DJ350" s="69">
        <v>4.2385999999999999</v>
      </c>
      <c r="DK350" s="69">
        <v>4.2454999999999998</v>
      </c>
      <c r="DL350" s="69">
        <v>4.2596999999999996</v>
      </c>
      <c r="DM350" s="69">
        <v>4.2739000000000003</v>
      </c>
      <c r="DN350" s="69">
        <v>4.2752999999999997</v>
      </c>
      <c r="DO350" s="69">
        <v>4.2831999999999999</v>
      </c>
      <c r="DP350" s="69">
        <v>4.3000999999999996</v>
      </c>
      <c r="DQ350" s="69">
        <v>4.3090999999999999</v>
      </c>
      <c r="DR350" s="69">
        <v>4.3250000000000002</v>
      </c>
      <c r="DS350" s="69">
        <v>4.3326000000000002</v>
      </c>
      <c r="DT350" s="69">
        <v>4.3480999999999996</v>
      </c>
      <c r="DU350" s="69">
        <v>4.3502999999999998</v>
      </c>
      <c r="DV350" s="69">
        <v>4.3384999999999998</v>
      </c>
      <c r="DW350" s="69">
        <v>4.3548999999999998</v>
      </c>
      <c r="DX350" s="69">
        <v>4.3654999999999999</v>
      </c>
      <c r="DY350" s="69">
        <v>4.3762999999999996</v>
      </c>
      <c r="DZ350" s="69">
        <v>4.3905000000000003</v>
      </c>
      <c r="EA350" s="69">
        <v>4.4047999999999998</v>
      </c>
      <c r="EB350" s="69">
        <v>4.4058000000000002</v>
      </c>
      <c r="EC350" s="69">
        <v>4.4156000000000004</v>
      </c>
      <c r="ED350" s="69">
        <v>4.4306999999999999</v>
      </c>
      <c r="EE350" s="69">
        <v>4.4390000000000001</v>
      </c>
      <c r="EF350" s="69">
        <v>4.4528999999999996</v>
      </c>
      <c r="EG350" s="69">
        <v>4.4687000000000001</v>
      </c>
      <c r="EH350" s="69">
        <v>4.4847000000000001</v>
      </c>
      <c r="EI350" s="69">
        <v>4.4934000000000003</v>
      </c>
      <c r="EJ350" s="69">
        <v>4.5061</v>
      </c>
      <c r="EK350" s="69">
        <v>4.5225999999999997</v>
      </c>
      <c r="EL350" s="69">
        <v>4.5366</v>
      </c>
      <c r="EM350" s="69">
        <v>4.5507</v>
      </c>
      <c r="EN350" s="69">
        <v>4.5667</v>
      </c>
      <c r="EO350" s="69">
        <v>4.5843999999999996</v>
      </c>
      <c r="EP350" s="69">
        <v>4.5898000000000003</v>
      </c>
      <c r="EQ350" s="69">
        <v>4.5994000000000002</v>
      </c>
      <c r="ER350" s="69">
        <v>4.6177999999999999</v>
      </c>
      <c r="ES350" s="69">
        <v>4.6303000000000001</v>
      </c>
      <c r="ET350" s="69">
        <v>4.6399999999999997</v>
      </c>
      <c r="EU350" s="69">
        <v>4.6538000000000004</v>
      </c>
      <c r="EV350" s="69">
        <v>4.6745000000000001</v>
      </c>
      <c r="EW350" s="69">
        <v>4.6856</v>
      </c>
      <c r="EX350" s="69">
        <v>4.6985000000000001</v>
      </c>
      <c r="EY350" s="69">
        <v>4.7149000000000001</v>
      </c>
      <c r="EZ350" s="69">
        <v>4.7309000000000001</v>
      </c>
      <c r="FA350" s="69">
        <v>4.7464000000000004</v>
      </c>
      <c r="FB350" s="69">
        <v>4.7643000000000004</v>
      </c>
      <c r="FC350" s="69">
        <v>4.7821999999999996</v>
      </c>
      <c r="FD350" s="69">
        <v>4.7914000000000003</v>
      </c>
      <c r="FE350" s="69">
        <v>4.8055000000000003</v>
      </c>
      <c r="FF350" s="69">
        <v>4.8240999999999996</v>
      </c>
      <c r="FG350" s="69">
        <v>4.8388</v>
      </c>
      <c r="FH350" s="69">
        <v>4.8590999999999998</v>
      </c>
      <c r="FI350" s="69">
        <v>4.8822000000000001</v>
      </c>
      <c r="FJ350" s="69">
        <v>4.9054000000000002</v>
      </c>
      <c r="FK350" s="69">
        <v>4.9194000000000004</v>
      </c>
      <c r="FL350" s="69">
        <v>4.9383999999999997</v>
      </c>
      <c r="FM350" s="69">
        <v>4.9619999999999997</v>
      </c>
      <c r="FN350" s="69">
        <v>4.9951999999999996</v>
      </c>
      <c r="FO350" s="69">
        <v>5.0140000000000002</v>
      </c>
      <c r="FP350" s="69">
        <v>5.0335000000000001</v>
      </c>
      <c r="FQ350" s="69">
        <v>5.0580999999999996</v>
      </c>
      <c r="FR350" s="69">
        <v>5.0689000000000002</v>
      </c>
      <c r="FS350" s="69">
        <v>5.0852000000000004</v>
      </c>
      <c r="FT350" s="69">
        <v>5.1124000000000001</v>
      </c>
      <c r="FU350" s="69">
        <v>5.0243000000000002</v>
      </c>
      <c r="FV350" s="69">
        <v>4.9371999999999998</v>
      </c>
      <c r="FW350" s="69">
        <v>4.9619999999999997</v>
      </c>
      <c r="FX350" s="69">
        <v>4.9866999999999999</v>
      </c>
      <c r="FY350" s="69">
        <v>5.0006000000000004</v>
      </c>
      <c r="FZ350" s="69">
        <v>5.0199999999999996</v>
      </c>
      <c r="GA350" s="69">
        <v>5.0523999999999996</v>
      </c>
      <c r="GB350" s="69"/>
    </row>
    <row r="351" spans="1:185" x14ac:dyDescent="0.2">
      <c r="A351" s="48" t="s">
        <v>45</v>
      </c>
      <c r="B351" s="67" t="s">
        <v>15</v>
      </c>
      <c r="C351" s="69">
        <v>4.8994</v>
      </c>
      <c r="D351" s="69">
        <v>4.9004000000000003</v>
      </c>
      <c r="E351" s="69">
        <v>5.0323000000000002</v>
      </c>
      <c r="F351" s="69">
        <v>4.9923999999999999</v>
      </c>
      <c r="G351" s="69">
        <v>4.9500999999999999</v>
      </c>
      <c r="H351" s="69">
        <v>4.9711999999999996</v>
      </c>
      <c r="I351" s="69">
        <v>4.9592000000000001</v>
      </c>
      <c r="J351" s="69">
        <v>4.9043999999999999</v>
      </c>
      <c r="K351" s="69">
        <v>4.8856000000000002</v>
      </c>
      <c r="L351" s="69">
        <v>4.8643000000000001</v>
      </c>
      <c r="M351" s="69">
        <v>4.8231000000000002</v>
      </c>
      <c r="N351" s="69">
        <v>4.7862</v>
      </c>
      <c r="O351" s="69">
        <v>4.798</v>
      </c>
      <c r="P351" s="69">
        <v>4.7941000000000003</v>
      </c>
      <c r="Q351" s="69">
        <v>4.7439</v>
      </c>
      <c r="R351" s="69">
        <v>4.7249999999999996</v>
      </c>
      <c r="S351" s="69">
        <v>4.7069999999999999</v>
      </c>
      <c r="T351" s="69">
        <v>4.6730999999999998</v>
      </c>
      <c r="U351" s="69">
        <v>4.6387999999999998</v>
      </c>
      <c r="V351" s="69">
        <v>4.6719999999999997</v>
      </c>
      <c r="W351" s="69">
        <v>4.6746999999999996</v>
      </c>
      <c r="X351" s="69">
        <v>4.6111000000000004</v>
      </c>
      <c r="Y351" s="69">
        <v>4.6153000000000004</v>
      </c>
      <c r="Z351" s="69">
        <v>4.6208</v>
      </c>
      <c r="AA351" s="69">
        <v>3.9502000000000002</v>
      </c>
      <c r="AB351" s="69">
        <v>3.2936999999999999</v>
      </c>
      <c r="AC351" s="69">
        <v>3.3622000000000001</v>
      </c>
      <c r="AD351" s="69">
        <v>3.3971</v>
      </c>
      <c r="AE351" s="69">
        <v>3.3824999999999998</v>
      </c>
      <c r="AF351" s="69">
        <v>3.4011</v>
      </c>
      <c r="AG351" s="69">
        <v>3.4861</v>
      </c>
      <c r="AH351" s="69">
        <v>3.4462000000000002</v>
      </c>
      <c r="AI351" s="69">
        <v>3.2776999999999998</v>
      </c>
      <c r="AJ351" s="69">
        <v>3.3607</v>
      </c>
      <c r="AK351" s="69">
        <v>3.4049</v>
      </c>
      <c r="AL351" s="69">
        <v>3.4007999999999998</v>
      </c>
      <c r="AM351" s="69">
        <v>3.4293</v>
      </c>
      <c r="AN351" s="69">
        <v>3.45</v>
      </c>
      <c r="AO351" s="69">
        <v>3.4771999999999998</v>
      </c>
      <c r="AP351" s="69">
        <v>3.5045000000000002</v>
      </c>
      <c r="AQ351" s="69">
        <v>3.5779999999999998</v>
      </c>
      <c r="AR351" s="69">
        <v>3.6372</v>
      </c>
      <c r="AS351" s="69">
        <v>3.6555</v>
      </c>
      <c r="AT351" s="69">
        <v>3.7164000000000001</v>
      </c>
      <c r="AU351" s="69">
        <v>3.7764000000000002</v>
      </c>
      <c r="AV351" s="69">
        <v>3.8300999999999998</v>
      </c>
      <c r="AW351" s="69">
        <v>3.8822999999999999</v>
      </c>
      <c r="AX351" s="69">
        <v>3.964</v>
      </c>
      <c r="AY351" s="69">
        <v>4.0332999999999997</v>
      </c>
      <c r="AZ351" s="69">
        <v>4.0643000000000002</v>
      </c>
      <c r="BA351" s="69">
        <v>4.1189999999999998</v>
      </c>
      <c r="BB351" s="69">
        <v>4.1882000000000001</v>
      </c>
      <c r="BC351" s="69">
        <v>4.2153</v>
      </c>
      <c r="BD351" s="69">
        <v>4.2582000000000004</v>
      </c>
      <c r="BE351" s="69">
        <v>4.3318000000000003</v>
      </c>
      <c r="BF351" s="69">
        <v>4.3875999999999999</v>
      </c>
      <c r="BG351" s="69">
        <v>4.3968999999999996</v>
      </c>
      <c r="BH351" s="69">
        <v>4.4218999999999999</v>
      </c>
      <c r="BI351" s="69">
        <v>4.4648000000000003</v>
      </c>
      <c r="BJ351" s="69">
        <v>4.4794999999999998</v>
      </c>
      <c r="BK351" s="69">
        <v>4.4638</v>
      </c>
      <c r="BL351" s="69">
        <v>4.5157999999999996</v>
      </c>
      <c r="BM351" s="69">
        <v>4.5669000000000004</v>
      </c>
      <c r="BN351" s="69">
        <v>4.6029999999999998</v>
      </c>
      <c r="BO351" s="69">
        <v>4.6216999999999997</v>
      </c>
      <c r="BP351" s="69">
        <v>4.6403999999999996</v>
      </c>
      <c r="BQ351" s="69">
        <v>4.6445999999999996</v>
      </c>
      <c r="BR351" s="69">
        <v>4.6562999999999999</v>
      </c>
      <c r="BS351" s="69">
        <v>4.6957000000000004</v>
      </c>
      <c r="BT351" s="69">
        <v>4.7146999999999997</v>
      </c>
      <c r="BU351" s="69">
        <v>4.702</v>
      </c>
      <c r="BV351" s="69">
        <v>4.7004999999999999</v>
      </c>
      <c r="BW351" s="69">
        <v>4.7069000000000001</v>
      </c>
      <c r="BX351" s="69">
        <v>4.6755000000000004</v>
      </c>
      <c r="BY351" s="69">
        <v>4.6452</v>
      </c>
      <c r="BZ351" s="69">
        <v>4.6596000000000002</v>
      </c>
      <c r="CA351" s="69">
        <v>4.6489000000000003</v>
      </c>
      <c r="CB351" s="69">
        <v>4.6249000000000002</v>
      </c>
      <c r="CC351" s="69">
        <v>4.6162000000000001</v>
      </c>
      <c r="CD351" s="69">
        <v>4.5975999999999999</v>
      </c>
      <c r="CE351" s="69">
        <v>4.5747</v>
      </c>
      <c r="CF351" s="69">
        <v>4.5528000000000004</v>
      </c>
      <c r="CG351" s="69">
        <v>4.5869999999999997</v>
      </c>
      <c r="CH351" s="69">
        <v>4.5918000000000001</v>
      </c>
      <c r="CI351" s="69">
        <v>4.5731000000000002</v>
      </c>
      <c r="CJ351" s="69">
        <v>4.5712000000000002</v>
      </c>
      <c r="CK351" s="69">
        <v>4.5692000000000004</v>
      </c>
      <c r="CL351" s="69">
        <v>4.5664999999999996</v>
      </c>
      <c r="CM351" s="69">
        <v>4.5454999999999997</v>
      </c>
      <c r="CN351" s="69">
        <v>4.5995999999999997</v>
      </c>
      <c r="CO351" s="69">
        <v>4.6017999999999999</v>
      </c>
      <c r="CP351" s="69">
        <v>4.6223000000000001</v>
      </c>
      <c r="CQ351" s="69">
        <v>4.6429999999999998</v>
      </c>
      <c r="CR351" s="69">
        <v>4.5971000000000002</v>
      </c>
      <c r="CS351" s="69">
        <v>4.5961999999999996</v>
      </c>
      <c r="CT351" s="69">
        <v>4.5949999999999998</v>
      </c>
      <c r="CU351" s="69">
        <v>4.6458000000000004</v>
      </c>
      <c r="CV351" s="69">
        <v>4.6703000000000001</v>
      </c>
      <c r="CW351" s="69">
        <v>4.6551999999999998</v>
      </c>
      <c r="CX351" s="69">
        <v>4.6580000000000004</v>
      </c>
      <c r="CY351" s="69">
        <v>4.6689999999999996</v>
      </c>
      <c r="CZ351" s="69">
        <v>4.6684000000000001</v>
      </c>
      <c r="DA351" s="69">
        <v>4.6695000000000002</v>
      </c>
      <c r="DB351" s="69">
        <v>4.7221000000000002</v>
      </c>
      <c r="DC351" s="69">
        <v>4.7481999999999998</v>
      </c>
      <c r="DD351" s="69">
        <v>4.7332999999999998</v>
      </c>
      <c r="DE351" s="69">
        <v>4.7464000000000004</v>
      </c>
      <c r="DF351" s="69">
        <v>4.7431000000000001</v>
      </c>
      <c r="DG351" s="69">
        <v>4.7362000000000002</v>
      </c>
      <c r="DH351" s="69">
        <v>4.7304000000000004</v>
      </c>
      <c r="DI351" s="69">
        <v>4.8017000000000003</v>
      </c>
      <c r="DJ351" s="69">
        <v>4.8209999999999997</v>
      </c>
      <c r="DK351" s="69">
        <v>4.7930000000000001</v>
      </c>
      <c r="DL351" s="69">
        <v>4.8201999999999998</v>
      </c>
      <c r="DM351" s="69">
        <v>4.8468999999999998</v>
      </c>
      <c r="DN351" s="69">
        <v>4.8541999999999996</v>
      </c>
      <c r="DO351" s="69">
        <v>4.8585000000000003</v>
      </c>
      <c r="DP351" s="69">
        <v>4.9377000000000004</v>
      </c>
      <c r="DQ351" s="69">
        <v>4.9805999999999999</v>
      </c>
      <c r="DR351" s="69">
        <v>4.9866000000000001</v>
      </c>
      <c r="DS351" s="69">
        <v>4.9943</v>
      </c>
      <c r="DT351" s="69">
        <v>5.0327999999999999</v>
      </c>
      <c r="DU351" s="69">
        <v>5.0446</v>
      </c>
      <c r="DV351" s="69">
        <v>5.0555000000000003</v>
      </c>
      <c r="DW351" s="69">
        <v>5.1307999999999998</v>
      </c>
      <c r="DX351" s="69">
        <v>5.1703999999999999</v>
      </c>
      <c r="DY351" s="69">
        <v>5.1730999999999998</v>
      </c>
      <c r="DZ351" s="69">
        <v>5.2015000000000002</v>
      </c>
      <c r="EA351" s="69">
        <v>5.2295999999999996</v>
      </c>
      <c r="EB351" s="69">
        <v>5.2451999999999996</v>
      </c>
      <c r="EC351" s="69">
        <v>5.2534999999999998</v>
      </c>
      <c r="ED351" s="69">
        <v>5.3240999999999996</v>
      </c>
      <c r="EE351" s="69">
        <v>5.3536000000000001</v>
      </c>
      <c r="EF351" s="69">
        <v>5.3760000000000003</v>
      </c>
      <c r="EG351" s="69">
        <v>5.4241999999999999</v>
      </c>
      <c r="EH351" s="69">
        <v>5.4751000000000003</v>
      </c>
      <c r="EI351" s="69">
        <v>5.5160999999999998</v>
      </c>
      <c r="EJ351" s="69">
        <v>5.5728999999999997</v>
      </c>
      <c r="EK351" s="69">
        <v>5.6543999999999999</v>
      </c>
      <c r="EL351" s="69">
        <v>5.7195999999999998</v>
      </c>
      <c r="EM351" s="69">
        <v>5.7192999999999996</v>
      </c>
      <c r="EN351" s="69">
        <v>5.7709000000000001</v>
      </c>
      <c r="EO351" s="69">
        <v>5.8331999999999997</v>
      </c>
      <c r="EP351" s="69">
        <v>5.8308999999999997</v>
      </c>
      <c r="EQ351" s="69">
        <v>5.8292999999999999</v>
      </c>
      <c r="ER351" s="69">
        <v>5.9024999999999999</v>
      </c>
      <c r="ES351" s="69">
        <v>5.9382000000000001</v>
      </c>
      <c r="ET351" s="69">
        <v>5.9156000000000004</v>
      </c>
      <c r="EU351" s="69">
        <v>5.9329000000000001</v>
      </c>
      <c r="EV351" s="69">
        <v>5.9554999999999998</v>
      </c>
      <c r="EW351" s="69">
        <v>6.0133999999999999</v>
      </c>
      <c r="EX351" s="69">
        <v>6.0214999999999996</v>
      </c>
      <c r="EY351" s="69">
        <v>6.0781000000000001</v>
      </c>
      <c r="EZ351" s="69">
        <v>6.1315999999999997</v>
      </c>
      <c r="FA351" s="69">
        <v>6.1311999999999998</v>
      </c>
      <c r="FB351" s="69">
        <v>6.1677</v>
      </c>
      <c r="FC351" s="69">
        <v>6.2034000000000002</v>
      </c>
      <c r="FD351" s="69">
        <v>6.2294999999999998</v>
      </c>
      <c r="FE351" s="69">
        <v>6.2557</v>
      </c>
      <c r="FF351" s="69">
        <v>6.3270999999999997</v>
      </c>
      <c r="FG351" s="69">
        <v>6.3783000000000003</v>
      </c>
      <c r="FH351" s="69">
        <v>6.4124999999999996</v>
      </c>
      <c r="FI351" s="69">
        <v>6.4881000000000002</v>
      </c>
      <c r="FJ351" s="69">
        <v>6.5301</v>
      </c>
      <c r="FK351" s="69">
        <v>6.5625</v>
      </c>
      <c r="FL351" s="69">
        <v>6.5938999999999997</v>
      </c>
      <c r="FM351" s="69">
        <v>6.6622000000000003</v>
      </c>
      <c r="FN351" s="69">
        <v>6.7906000000000004</v>
      </c>
      <c r="FO351" s="69">
        <v>6.8055000000000003</v>
      </c>
      <c r="FP351" s="69">
        <v>6.8205999999999998</v>
      </c>
      <c r="FQ351" s="69">
        <v>6.8663999999999996</v>
      </c>
      <c r="FR351" s="69">
        <v>6.8788</v>
      </c>
      <c r="FS351" s="69">
        <v>6.8794000000000004</v>
      </c>
      <c r="FT351" s="69">
        <v>6.9696999999999996</v>
      </c>
      <c r="FU351" s="69">
        <v>7.0236999999999998</v>
      </c>
      <c r="FV351" s="69">
        <v>7.0193000000000003</v>
      </c>
      <c r="FW351" s="69">
        <v>7.0561999999999996</v>
      </c>
      <c r="FX351" s="69">
        <v>7.0940000000000003</v>
      </c>
      <c r="FY351" s="69">
        <v>7.1124000000000001</v>
      </c>
      <c r="FZ351" s="69">
        <v>7.1150000000000002</v>
      </c>
      <c r="GA351" s="69">
        <v>7.1779999999999999</v>
      </c>
      <c r="GB351" s="69"/>
    </row>
    <row r="352" spans="1:185" x14ac:dyDescent="0.2">
      <c r="A352" s="48" t="s">
        <v>69</v>
      </c>
      <c r="B352" s="67" t="s">
        <v>96</v>
      </c>
      <c r="C352" s="69">
        <v>2.0785</v>
      </c>
      <c r="D352" s="69">
        <v>1.7592000000000001</v>
      </c>
      <c r="E352" s="69">
        <v>1.7686999999999999</v>
      </c>
      <c r="F352" s="69">
        <v>1.7690999999999999</v>
      </c>
      <c r="G352" s="69">
        <v>1.7694000000000001</v>
      </c>
      <c r="H352" s="69">
        <v>1.8516999999999999</v>
      </c>
      <c r="I352" s="69">
        <v>1.8519000000000001</v>
      </c>
      <c r="J352" s="69">
        <v>1.8521000000000001</v>
      </c>
      <c r="K352" s="69">
        <v>1.8525</v>
      </c>
      <c r="L352" s="69">
        <v>1.8527</v>
      </c>
      <c r="M352" s="69">
        <v>1.853</v>
      </c>
      <c r="N352" s="69">
        <v>1.8532999999999999</v>
      </c>
      <c r="O352" s="69">
        <v>1.8531</v>
      </c>
      <c r="P352" s="69">
        <v>1.8532999999999999</v>
      </c>
      <c r="Q352" s="69">
        <v>1.8534999999999999</v>
      </c>
      <c r="R352" s="69">
        <v>1.8536999999999999</v>
      </c>
      <c r="S352" s="69">
        <v>1.8539000000000001</v>
      </c>
      <c r="T352" s="69">
        <v>1.8541000000000001</v>
      </c>
      <c r="U352" s="69">
        <v>1.8543000000000001</v>
      </c>
      <c r="V352" s="69">
        <v>1.2424999999999999</v>
      </c>
      <c r="W352" s="69">
        <v>1.6460999999999999</v>
      </c>
      <c r="X352" s="69">
        <v>1.6488</v>
      </c>
      <c r="Y352" s="69">
        <v>1.2652000000000001</v>
      </c>
      <c r="Z352" s="69">
        <v>1.2707999999999999</v>
      </c>
      <c r="AA352" s="69">
        <v>1.2748999999999999</v>
      </c>
      <c r="AB352" s="69">
        <v>1.2789999999999999</v>
      </c>
      <c r="AC352" s="69">
        <v>1.2783</v>
      </c>
      <c r="AD352" s="69">
        <v>1.2823</v>
      </c>
      <c r="AE352" s="69">
        <v>1.2847</v>
      </c>
      <c r="AF352" s="69">
        <v>1.9875</v>
      </c>
      <c r="AG352" s="69">
        <v>1.9876</v>
      </c>
      <c r="AH352" s="69">
        <v>1.9886999999999999</v>
      </c>
      <c r="AI352" s="69">
        <v>1.9899</v>
      </c>
      <c r="AJ352" s="69">
        <v>1.9948999999999999</v>
      </c>
      <c r="AK352" s="69">
        <v>1.6944999999999999</v>
      </c>
      <c r="AL352" s="69">
        <v>1.6986000000000001</v>
      </c>
      <c r="AM352" s="69">
        <v>1.7027000000000001</v>
      </c>
      <c r="AN352" s="69">
        <v>1.7068000000000001</v>
      </c>
      <c r="AO352" s="69">
        <v>1.7112000000000001</v>
      </c>
      <c r="AP352" s="69">
        <v>1.716</v>
      </c>
      <c r="AQ352" s="69">
        <v>1.7154</v>
      </c>
      <c r="AR352" s="69">
        <v>1.7197</v>
      </c>
      <c r="AS352" s="69">
        <v>1.7211000000000001</v>
      </c>
      <c r="AT352" s="69">
        <v>1.7226999999999999</v>
      </c>
      <c r="AU352" s="69">
        <v>1.7242</v>
      </c>
      <c r="AV352" s="69">
        <v>1.7258</v>
      </c>
      <c r="AW352" s="69">
        <v>1.7273000000000001</v>
      </c>
      <c r="AX352" s="69">
        <v>1.7286999999999999</v>
      </c>
      <c r="AY352" s="69">
        <v>1.73</v>
      </c>
      <c r="AZ352" s="69">
        <v>1.7277</v>
      </c>
      <c r="BA352" s="69">
        <v>1.7291000000000001</v>
      </c>
      <c r="BB352" s="69">
        <v>1.7330000000000001</v>
      </c>
      <c r="BC352" s="69">
        <v>1.7229000000000001</v>
      </c>
      <c r="BD352" s="69">
        <v>1.7210000000000001</v>
      </c>
      <c r="BE352" s="69">
        <v>1.7185999999999999</v>
      </c>
      <c r="BF352" s="69">
        <v>1.7166999999999999</v>
      </c>
      <c r="BG352" s="69">
        <v>1.7139</v>
      </c>
      <c r="BH352" s="69">
        <v>1.7037</v>
      </c>
      <c r="BI352" s="69">
        <v>1.7028000000000001</v>
      </c>
      <c r="BJ352" s="69">
        <v>1.7069000000000001</v>
      </c>
      <c r="BK352" s="69">
        <v>1.7109000000000001</v>
      </c>
      <c r="BL352" s="69">
        <v>1.7150000000000001</v>
      </c>
      <c r="BM352" s="69">
        <v>1.7190000000000001</v>
      </c>
      <c r="BN352" s="69">
        <v>1.7251000000000001</v>
      </c>
      <c r="BO352" s="69">
        <v>1.7369000000000001</v>
      </c>
      <c r="BP352" s="69">
        <v>1.738</v>
      </c>
      <c r="BQ352" s="69">
        <v>1.7398</v>
      </c>
      <c r="BR352" s="69">
        <v>1.7412000000000001</v>
      </c>
      <c r="BS352" s="69">
        <v>1.7426999999999999</v>
      </c>
      <c r="BT352" s="69">
        <v>1.744</v>
      </c>
      <c r="BU352" s="69">
        <v>1.7453000000000001</v>
      </c>
      <c r="BV352" s="69">
        <v>1.7466999999999999</v>
      </c>
      <c r="BW352" s="69">
        <v>1.748</v>
      </c>
      <c r="BX352" s="69">
        <v>1.7494000000000001</v>
      </c>
      <c r="BY352" s="69">
        <v>1.7507999999999999</v>
      </c>
      <c r="BZ352" s="69">
        <v>0.97989999999999999</v>
      </c>
      <c r="CA352" s="69">
        <v>0.98429999999999995</v>
      </c>
      <c r="CB352" s="69">
        <v>1.4132</v>
      </c>
      <c r="CC352" s="69">
        <v>1.7668999999999999</v>
      </c>
      <c r="CD352" s="69">
        <v>1.7682</v>
      </c>
      <c r="CE352" s="69">
        <v>1.7705</v>
      </c>
      <c r="CF352" s="69">
        <v>1.7719</v>
      </c>
      <c r="CG352" s="69">
        <v>1.7730999999999999</v>
      </c>
      <c r="CH352" s="69">
        <v>1.7744</v>
      </c>
      <c r="CI352" s="69">
        <v>1.7742</v>
      </c>
      <c r="CJ352" s="69">
        <v>1.7474000000000001</v>
      </c>
      <c r="CK352" s="69">
        <v>1.8976999999999999</v>
      </c>
      <c r="CL352" s="69">
        <v>1.8996</v>
      </c>
      <c r="CM352" s="69">
        <v>1.901</v>
      </c>
      <c r="CN352" s="69">
        <v>1.6644000000000001</v>
      </c>
      <c r="CO352" s="69">
        <v>1.6677</v>
      </c>
      <c r="CP352" s="69">
        <v>0.97709999999999997</v>
      </c>
      <c r="CQ352" s="69">
        <v>0.98160000000000003</v>
      </c>
      <c r="CR352" s="69">
        <v>0.98609999999999998</v>
      </c>
      <c r="CS352" s="69">
        <v>0.99080000000000001</v>
      </c>
      <c r="CT352" s="69">
        <v>0.99539999999999995</v>
      </c>
      <c r="CU352" s="69">
        <v>0.99980000000000002</v>
      </c>
      <c r="CV352" s="69">
        <v>1.0042</v>
      </c>
      <c r="CW352" s="69">
        <v>0.98229999999999995</v>
      </c>
      <c r="CX352" s="69">
        <v>0.9869</v>
      </c>
      <c r="CY352" s="69">
        <v>1.4379</v>
      </c>
      <c r="CZ352" s="69">
        <v>1.4424999999999999</v>
      </c>
      <c r="DA352" s="69">
        <v>1.4471000000000001</v>
      </c>
      <c r="DB352" s="69">
        <v>1.4516</v>
      </c>
      <c r="DC352" s="69">
        <v>1.4560999999999999</v>
      </c>
      <c r="DD352" s="69">
        <v>1.4547000000000001</v>
      </c>
      <c r="DE352" s="69">
        <v>1.4536</v>
      </c>
      <c r="DF352" s="69">
        <v>1.4553</v>
      </c>
      <c r="DG352" s="69">
        <v>1.4599</v>
      </c>
      <c r="DH352" s="69">
        <v>1.4644999999999999</v>
      </c>
      <c r="DI352" s="69">
        <v>1.4689000000000001</v>
      </c>
      <c r="DJ352" s="69">
        <v>1.4734</v>
      </c>
      <c r="DK352" s="69">
        <v>1.4779</v>
      </c>
      <c r="DL352" s="69">
        <v>1.4830000000000001</v>
      </c>
      <c r="DM352" s="69">
        <v>1.4875</v>
      </c>
      <c r="DN352" s="69">
        <v>1.492</v>
      </c>
      <c r="DO352" s="69">
        <v>1.4952000000000001</v>
      </c>
      <c r="DP352" s="69">
        <v>1.4938</v>
      </c>
      <c r="DQ352" s="69">
        <v>1.7903</v>
      </c>
      <c r="DR352" s="69">
        <v>1.7919</v>
      </c>
      <c r="DS352" s="69">
        <v>1.7936000000000001</v>
      </c>
      <c r="DT352" s="69">
        <v>1.7883</v>
      </c>
      <c r="DU352" s="69">
        <v>1.7814000000000001</v>
      </c>
      <c r="DV352" s="69">
        <v>1.7745</v>
      </c>
      <c r="DW352" s="69">
        <v>1.7790999999999999</v>
      </c>
      <c r="DX352" s="69">
        <v>1.7721</v>
      </c>
      <c r="DY352" s="69">
        <v>1.7650999999999999</v>
      </c>
      <c r="DZ352" s="69">
        <v>1.7583</v>
      </c>
      <c r="EA352" s="69">
        <v>1.7514000000000001</v>
      </c>
      <c r="EB352" s="69">
        <v>1.7444999999999999</v>
      </c>
      <c r="EC352" s="69">
        <v>1.7448999999999999</v>
      </c>
      <c r="ED352" s="69">
        <v>1.7454000000000001</v>
      </c>
      <c r="EE352" s="69">
        <v>1.7635000000000001</v>
      </c>
      <c r="EF352" s="69">
        <v>1.4752000000000001</v>
      </c>
      <c r="EG352" s="69">
        <v>1.4750000000000001</v>
      </c>
      <c r="EH352" s="69">
        <v>1.5649999999999999</v>
      </c>
      <c r="EI352" s="69">
        <v>1.5652999999999999</v>
      </c>
      <c r="EJ352" s="69">
        <v>1.5656000000000001</v>
      </c>
      <c r="EK352" s="69">
        <v>1.663</v>
      </c>
      <c r="EL352" s="69">
        <v>1.7667999999999999</v>
      </c>
      <c r="EM352" s="69">
        <v>1.766</v>
      </c>
      <c r="EN352" s="69">
        <v>1.7654000000000001</v>
      </c>
      <c r="EO352" s="69">
        <v>1.7665999999999999</v>
      </c>
      <c r="EP352" s="69">
        <v>1.7661</v>
      </c>
      <c r="EQ352" s="69">
        <v>1.7656000000000001</v>
      </c>
      <c r="ER352" s="69">
        <v>1.7616000000000001</v>
      </c>
      <c r="ES352" s="69">
        <v>1.7613000000000001</v>
      </c>
      <c r="ET352" s="69">
        <v>1.7588999999999999</v>
      </c>
      <c r="EU352" s="69">
        <v>1.7567999999999999</v>
      </c>
      <c r="EV352" s="69">
        <v>1.7470000000000001</v>
      </c>
      <c r="EW352" s="69">
        <v>1.7471000000000001</v>
      </c>
      <c r="EX352" s="69">
        <v>1.7478</v>
      </c>
      <c r="EY352" s="69">
        <v>1.7517</v>
      </c>
      <c r="EZ352" s="69">
        <v>1.7598</v>
      </c>
      <c r="FA352" s="69">
        <v>1.7597</v>
      </c>
      <c r="FB352" s="69">
        <v>1.7597</v>
      </c>
      <c r="FC352" s="69">
        <v>1.7598</v>
      </c>
      <c r="FD352" s="69">
        <v>1.76</v>
      </c>
      <c r="FE352" s="69">
        <v>1.7601</v>
      </c>
      <c r="FF352" s="69">
        <v>1.7603</v>
      </c>
      <c r="FG352" s="69">
        <v>1.7604</v>
      </c>
      <c r="FH352" s="69">
        <v>1.7605</v>
      </c>
      <c r="FI352" s="69">
        <v>1.7611000000000001</v>
      </c>
      <c r="FJ352" s="69">
        <v>1.7609999999999999</v>
      </c>
      <c r="FK352" s="69">
        <v>1.7611000000000001</v>
      </c>
      <c r="FL352" s="69">
        <v>1.7611000000000001</v>
      </c>
      <c r="FM352" s="69">
        <v>1.7586999999999999</v>
      </c>
      <c r="FN352" s="69">
        <v>1.7584</v>
      </c>
      <c r="FO352" s="69">
        <v>1.7581</v>
      </c>
      <c r="FP352" s="69">
        <v>1.7579</v>
      </c>
      <c r="FQ352" s="69">
        <v>1.7573000000000001</v>
      </c>
      <c r="FR352" s="69">
        <v>1.7592000000000001</v>
      </c>
      <c r="FS352" s="69">
        <v>1.7588999999999999</v>
      </c>
      <c r="FT352" s="69">
        <v>1.7585999999999999</v>
      </c>
      <c r="FU352" s="69">
        <v>1.758</v>
      </c>
      <c r="FV352" s="69">
        <v>1.7576000000000001</v>
      </c>
      <c r="FW352" s="69">
        <v>1.7551000000000001</v>
      </c>
      <c r="FX352" s="69">
        <v>1.7519</v>
      </c>
      <c r="FY352" s="69">
        <v>1.7514000000000001</v>
      </c>
      <c r="FZ352" s="69">
        <v>1.7508999999999999</v>
      </c>
      <c r="GA352" s="69">
        <v>1.7503</v>
      </c>
      <c r="GB352" s="69"/>
    </row>
    <row r="353" spans="1:184" x14ac:dyDescent="0.2">
      <c r="A353" s="48" t="s">
        <v>69</v>
      </c>
      <c r="B353" s="67" t="s">
        <v>97</v>
      </c>
      <c r="C353" s="68">
        <v>2.4127999999999998</v>
      </c>
      <c r="D353" s="68">
        <v>1.7786</v>
      </c>
      <c r="E353" s="68">
        <v>1.7966</v>
      </c>
      <c r="F353" s="68">
        <v>1.7967</v>
      </c>
      <c r="G353" s="68">
        <v>1.7966</v>
      </c>
      <c r="H353" s="68">
        <v>1.9590000000000001</v>
      </c>
      <c r="I353" s="68">
        <v>1.9585999999999999</v>
      </c>
      <c r="J353" s="68">
        <v>1.9581999999999999</v>
      </c>
      <c r="K353" s="68">
        <v>1.9578</v>
      </c>
      <c r="L353" s="68">
        <v>1.9574</v>
      </c>
      <c r="M353" s="68">
        <v>1.9574</v>
      </c>
      <c r="N353" s="68">
        <v>1.9571000000000001</v>
      </c>
      <c r="O353" s="68">
        <v>1.9574</v>
      </c>
      <c r="P353" s="68">
        <v>1.9502999999999999</v>
      </c>
      <c r="Q353" s="68">
        <v>1.9500999999999999</v>
      </c>
      <c r="R353" s="68">
        <v>1.9497</v>
      </c>
      <c r="S353" s="68">
        <v>1.9489000000000001</v>
      </c>
      <c r="T353" s="68">
        <v>1.9487000000000001</v>
      </c>
      <c r="U353" s="68">
        <v>1.9482999999999999</v>
      </c>
      <c r="V353" s="68">
        <v>0.73450000000000004</v>
      </c>
      <c r="W353" s="68">
        <v>1.5342</v>
      </c>
      <c r="X353" s="68">
        <v>1.5431999999999999</v>
      </c>
      <c r="Y353" s="68">
        <v>0.78159999999999996</v>
      </c>
      <c r="Z353" s="68">
        <v>0.78639999999999999</v>
      </c>
      <c r="AA353" s="68">
        <v>0.79430000000000001</v>
      </c>
      <c r="AB353" s="68">
        <v>0.80179999999999996</v>
      </c>
      <c r="AC353" s="68">
        <v>0.81240000000000001</v>
      </c>
      <c r="AD353" s="68">
        <v>0.81220000000000003</v>
      </c>
      <c r="AE353" s="68">
        <v>0.79859999999999998</v>
      </c>
      <c r="AF353" s="68">
        <v>2.1911999999999998</v>
      </c>
      <c r="AG353" s="68">
        <v>2.1903999999999999</v>
      </c>
      <c r="AH353" s="68">
        <v>2.1922000000000001</v>
      </c>
      <c r="AI353" s="68">
        <v>2.1937000000000002</v>
      </c>
      <c r="AJ353" s="68">
        <v>2.2029999999999998</v>
      </c>
      <c r="AK353" s="68">
        <v>1.6066</v>
      </c>
      <c r="AL353" s="68">
        <v>1.6138999999999999</v>
      </c>
      <c r="AM353" s="68">
        <v>1.6211</v>
      </c>
      <c r="AN353" s="68">
        <v>1.6284000000000001</v>
      </c>
      <c r="AO353" s="68">
        <v>1.6257999999999999</v>
      </c>
      <c r="AP353" s="68">
        <v>1.6332</v>
      </c>
      <c r="AQ353" s="68">
        <v>1.6314</v>
      </c>
      <c r="AR353" s="68">
        <v>1.6392</v>
      </c>
      <c r="AS353" s="68">
        <v>1.6413</v>
      </c>
      <c r="AT353" s="68">
        <v>1.6434</v>
      </c>
      <c r="AU353" s="68">
        <v>1.6455</v>
      </c>
      <c r="AV353" s="68">
        <v>1.6478999999999999</v>
      </c>
      <c r="AW353" s="68">
        <v>1.6501999999999999</v>
      </c>
      <c r="AX353" s="68">
        <v>1.6423000000000001</v>
      </c>
      <c r="AY353" s="68">
        <v>1.6453</v>
      </c>
      <c r="AZ353" s="68">
        <v>1.6409</v>
      </c>
      <c r="BA353" s="68">
        <v>1.6437999999999999</v>
      </c>
      <c r="BB353" s="68">
        <v>1.6466000000000001</v>
      </c>
      <c r="BC353" s="68">
        <v>1.6439999999999999</v>
      </c>
      <c r="BD353" s="68">
        <v>1.6442000000000001</v>
      </c>
      <c r="BE353" s="68">
        <v>1.6398999999999999</v>
      </c>
      <c r="BF353" s="68">
        <v>1.6369</v>
      </c>
      <c r="BG353" s="68">
        <v>1.6315999999999999</v>
      </c>
      <c r="BH353" s="68">
        <v>1.6274999999999999</v>
      </c>
      <c r="BI353" s="68">
        <v>1.6258999999999999</v>
      </c>
      <c r="BJ353" s="68">
        <v>1.6296999999999999</v>
      </c>
      <c r="BK353" s="68">
        <v>1.6211</v>
      </c>
      <c r="BL353" s="68">
        <v>1.6291</v>
      </c>
      <c r="BM353" s="68">
        <v>1.6368</v>
      </c>
      <c r="BN353" s="68">
        <v>1.6487000000000001</v>
      </c>
      <c r="BO353" s="68">
        <v>1.6715</v>
      </c>
      <c r="BP353" s="68">
        <v>1.6733</v>
      </c>
      <c r="BQ353" s="68">
        <v>1.6756</v>
      </c>
      <c r="BR353" s="68">
        <v>1.6739999999999999</v>
      </c>
      <c r="BS353" s="68">
        <v>1.6758</v>
      </c>
      <c r="BT353" s="68">
        <v>1.6785000000000001</v>
      </c>
      <c r="BU353" s="68">
        <v>1.6812</v>
      </c>
      <c r="BV353" s="68">
        <v>1.6838</v>
      </c>
      <c r="BW353" s="68">
        <v>1.6862999999999999</v>
      </c>
      <c r="BX353" s="68">
        <v>1.6892</v>
      </c>
      <c r="BY353" s="68">
        <v>1.6919</v>
      </c>
      <c r="BZ353" s="68">
        <v>0.16059999999999999</v>
      </c>
      <c r="CA353" s="68">
        <v>0.16930000000000001</v>
      </c>
      <c r="CB353" s="68">
        <v>1.02</v>
      </c>
      <c r="CC353" s="68">
        <v>1.7215</v>
      </c>
      <c r="CD353" s="68">
        <v>1.7245999999999999</v>
      </c>
      <c r="CE353" s="68">
        <v>1.7281</v>
      </c>
      <c r="CF353" s="68">
        <v>1.7313000000000001</v>
      </c>
      <c r="CG353" s="68">
        <v>1.7343</v>
      </c>
      <c r="CH353" s="68">
        <v>1.7374000000000001</v>
      </c>
      <c r="CI353" s="68">
        <v>1.7397</v>
      </c>
      <c r="CJ353" s="68">
        <v>1.6871</v>
      </c>
      <c r="CK353" s="68">
        <v>2.0030000000000001</v>
      </c>
      <c r="CL353" s="68">
        <v>2.0108000000000001</v>
      </c>
      <c r="CM353" s="68">
        <v>2.0063</v>
      </c>
      <c r="CN353" s="68">
        <v>1.5204</v>
      </c>
      <c r="CO353" s="68">
        <v>1.5274000000000001</v>
      </c>
      <c r="CP353" s="68">
        <v>0.15909999999999999</v>
      </c>
      <c r="CQ353" s="68">
        <v>0.16850000000000001</v>
      </c>
      <c r="CR353" s="68">
        <v>0.1779</v>
      </c>
      <c r="CS353" s="68">
        <v>0.18770000000000001</v>
      </c>
      <c r="CT353" s="68">
        <v>0.1973</v>
      </c>
      <c r="CU353" s="68">
        <v>0.20660000000000001</v>
      </c>
      <c r="CV353" s="68">
        <v>0.2162</v>
      </c>
      <c r="CW353" s="68">
        <v>0.1734</v>
      </c>
      <c r="CX353" s="68">
        <v>0.18290000000000001</v>
      </c>
      <c r="CY353" s="68">
        <v>1.0784</v>
      </c>
      <c r="CZ353" s="68">
        <v>1.0883</v>
      </c>
      <c r="DA353" s="68">
        <v>1.0980000000000001</v>
      </c>
      <c r="DB353" s="68">
        <v>1.1074999999999999</v>
      </c>
      <c r="DC353" s="68">
        <v>1.1172</v>
      </c>
      <c r="DD353" s="68">
        <v>1.1151</v>
      </c>
      <c r="DE353" s="68">
        <v>1.1132</v>
      </c>
      <c r="DF353" s="68">
        <v>1.1173</v>
      </c>
      <c r="DG353" s="68">
        <v>1.1272</v>
      </c>
      <c r="DH353" s="68">
        <v>1.137</v>
      </c>
      <c r="DI353" s="68">
        <v>1.1463000000000001</v>
      </c>
      <c r="DJ353" s="68">
        <v>1.1559999999999999</v>
      </c>
      <c r="DK353" s="68">
        <v>1.1677999999999999</v>
      </c>
      <c r="DL353" s="68">
        <v>1.1775</v>
      </c>
      <c r="DM353" s="68">
        <v>1.1812</v>
      </c>
      <c r="DN353" s="68">
        <v>1.1911</v>
      </c>
      <c r="DO353" s="68">
        <v>1.2008000000000001</v>
      </c>
      <c r="DP353" s="68">
        <v>1.2173</v>
      </c>
      <c r="DQ353" s="68">
        <v>1.8061</v>
      </c>
      <c r="DR353" s="68">
        <v>1.8029999999999999</v>
      </c>
      <c r="DS353" s="68">
        <v>1.8067</v>
      </c>
      <c r="DT353" s="68">
        <v>1.7968</v>
      </c>
      <c r="DU353" s="68">
        <v>1.7501</v>
      </c>
      <c r="DV353" s="68">
        <v>1.7370000000000001</v>
      </c>
      <c r="DW353" s="68">
        <v>1.7464</v>
      </c>
      <c r="DX353" s="68">
        <v>1.7333000000000001</v>
      </c>
      <c r="DY353" s="68">
        <v>1.7202</v>
      </c>
      <c r="DZ353" s="68">
        <v>1.7072000000000001</v>
      </c>
      <c r="EA353" s="68">
        <v>1.694</v>
      </c>
      <c r="EB353" s="68">
        <v>1.6812</v>
      </c>
      <c r="EC353" s="68">
        <v>1.6835</v>
      </c>
      <c r="ED353" s="68">
        <v>1.6840999999999999</v>
      </c>
      <c r="EE353" s="68">
        <v>1.7197</v>
      </c>
      <c r="EF353" s="68">
        <v>1.1479999999999999</v>
      </c>
      <c r="EG353" s="68">
        <v>1.147</v>
      </c>
      <c r="EH353" s="68">
        <v>1.325</v>
      </c>
      <c r="EI353" s="68">
        <v>1.3253999999999999</v>
      </c>
      <c r="EJ353" s="68">
        <v>1.3257000000000001</v>
      </c>
      <c r="EK353" s="68">
        <v>1.5183</v>
      </c>
      <c r="EL353" s="68">
        <v>1.7239</v>
      </c>
      <c r="EM353" s="68">
        <v>1.722</v>
      </c>
      <c r="EN353" s="68">
        <v>1.7202</v>
      </c>
      <c r="EO353" s="68">
        <v>1.7185999999999999</v>
      </c>
      <c r="EP353" s="68">
        <v>1.7197</v>
      </c>
      <c r="EQ353" s="68">
        <v>1.7184999999999999</v>
      </c>
      <c r="ER353" s="68">
        <v>1.7099</v>
      </c>
      <c r="ES353" s="68">
        <v>1.7112000000000001</v>
      </c>
      <c r="ET353" s="68">
        <v>1.7061999999999999</v>
      </c>
      <c r="EU353" s="68">
        <v>1.706</v>
      </c>
      <c r="EV353" s="68">
        <v>1.7057</v>
      </c>
      <c r="EW353" s="68">
        <v>1.6993</v>
      </c>
      <c r="EX353" s="68">
        <v>1.6747000000000001</v>
      </c>
      <c r="EY353" s="68">
        <v>1.6822999999999999</v>
      </c>
      <c r="EZ353" s="68">
        <v>1.6980999999999999</v>
      </c>
      <c r="FA353" s="68">
        <v>1.6975</v>
      </c>
      <c r="FB353" s="68">
        <v>1.6967000000000001</v>
      </c>
      <c r="FC353" s="68">
        <v>1.6962999999999999</v>
      </c>
      <c r="FD353" s="68">
        <v>1.6961999999999999</v>
      </c>
      <c r="FE353" s="68">
        <v>1.6959</v>
      </c>
      <c r="FF353" s="68">
        <v>1.6958</v>
      </c>
      <c r="FG353" s="68">
        <v>2.0432000000000001</v>
      </c>
      <c r="FH353" s="68">
        <v>1.9556</v>
      </c>
      <c r="FI353" s="68">
        <v>1.9552</v>
      </c>
      <c r="FJ353" s="68">
        <v>1.9542999999999999</v>
      </c>
      <c r="FK353" s="68">
        <v>1.6879999999999999</v>
      </c>
      <c r="FL353" s="68">
        <v>1.6874</v>
      </c>
      <c r="FM353" s="68">
        <v>1.6821999999999999</v>
      </c>
      <c r="FN353" s="68">
        <v>1.6349</v>
      </c>
      <c r="FO353" s="68">
        <v>1.6345000000000001</v>
      </c>
      <c r="FP353" s="68">
        <v>1.6335999999999999</v>
      </c>
      <c r="FQ353" s="68">
        <v>1.6326000000000001</v>
      </c>
      <c r="FR353" s="68">
        <v>1.6318999999999999</v>
      </c>
      <c r="FS353" s="68">
        <v>1.6311</v>
      </c>
      <c r="FT353" s="68">
        <v>1.6298999999999999</v>
      </c>
      <c r="FU353" s="68">
        <v>1.63</v>
      </c>
      <c r="FV353" s="68">
        <v>1.0497000000000001</v>
      </c>
      <c r="FW353" s="68">
        <v>1.0508</v>
      </c>
      <c r="FX353" s="68">
        <v>1.0710999999999999</v>
      </c>
      <c r="FY353" s="68">
        <v>1.0724</v>
      </c>
      <c r="FZ353" s="68">
        <v>1.0739000000000001</v>
      </c>
      <c r="GA353" s="68">
        <v>1.0749</v>
      </c>
      <c r="GB353" s="68"/>
    </row>
    <row r="354" spans="1:184" x14ac:dyDescent="0.2">
      <c r="A354" s="48" t="s">
        <v>69</v>
      </c>
      <c r="B354" s="67" t="s">
        <v>15</v>
      </c>
      <c r="C354" s="69">
        <v>5.7264999999999997</v>
      </c>
      <c r="D354" s="69">
        <v>1.6693</v>
      </c>
      <c r="E354" s="69">
        <v>1.7770999999999999</v>
      </c>
      <c r="F354" s="69">
        <v>1.7746</v>
      </c>
      <c r="G354" s="69">
        <v>1.7708999999999999</v>
      </c>
      <c r="H354" s="69">
        <v>2.7545000000000002</v>
      </c>
      <c r="I354" s="69">
        <v>2.7488999999999999</v>
      </c>
      <c r="J354" s="69">
        <v>2.7450000000000001</v>
      </c>
      <c r="K354" s="69">
        <v>2.74</v>
      </c>
      <c r="L354" s="69">
        <v>2.7349999999999999</v>
      </c>
      <c r="M354" s="69">
        <v>4.8757999999999999</v>
      </c>
      <c r="N354" s="69">
        <v>4.3284000000000002</v>
      </c>
      <c r="O354" s="69">
        <v>4.3249000000000004</v>
      </c>
      <c r="P354" s="69">
        <v>4.3175999999999997</v>
      </c>
      <c r="Q354" s="69">
        <v>2.6757</v>
      </c>
      <c r="R354" s="69">
        <v>2.6696</v>
      </c>
      <c r="S354" s="69">
        <v>2.6615000000000002</v>
      </c>
      <c r="T354" s="69">
        <v>2.3721999999999999</v>
      </c>
      <c r="U354" s="69">
        <v>2.3689</v>
      </c>
      <c r="V354" s="69">
        <v>-4.7765000000000004</v>
      </c>
      <c r="W354" s="69">
        <v>-0.1242</v>
      </c>
      <c r="X354" s="69">
        <v>-9.5100000000000004E-2</v>
      </c>
      <c r="Y354" s="69">
        <v>-4.5326000000000004</v>
      </c>
      <c r="Z354" s="69">
        <v>-4.5058999999999996</v>
      </c>
      <c r="AA354" s="69">
        <v>-4.4569999999999999</v>
      </c>
      <c r="AB354" s="69">
        <v>-7.6578999999999997</v>
      </c>
      <c r="AC354" s="69">
        <v>-7.6070000000000002</v>
      </c>
      <c r="AD354" s="69">
        <v>-7.5552000000000001</v>
      </c>
      <c r="AE354" s="69">
        <v>-7.5204000000000004</v>
      </c>
      <c r="AF354" s="69">
        <v>0.49199999999999999</v>
      </c>
      <c r="AG354" s="69">
        <v>0.50129999999999997</v>
      </c>
      <c r="AH354" s="69">
        <v>4.3677000000000001</v>
      </c>
      <c r="AI354" s="69">
        <v>4.2653999999999996</v>
      </c>
      <c r="AJ354" s="69">
        <v>4.3235000000000001</v>
      </c>
      <c r="AK354" s="69">
        <v>0.69159999999999999</v>
      </c>
      <c r="AL354" s="69">
        <v>-0.2316</v>
      </c>
      <c r="AM354" s="69">
        <v>-0.18540000000000001</v>
      </c>
      <c r="AN354" s="69">
        <v>-0.1394</v>
      </c>
      <c r="AO354" s="69">
        <v>-9.2899999999999996E-2</v>
      </c>
      <c r="AP354" s="69">
        <v>-4.5600000000000002E-2</v>
      </c>
      <c r="AQ354" s="69">
        <v>-5.4300000000000001E-2</v>
      </c>
      <c r="AR354" s="69">
        <v>-5.5999999999999999E-3</v>
      </c>
      <c r="AS354" s="69">
        <v>7.4999999999999997E-3</v>
      </c>
      <c r="AT354" s="69">
        <v>2.4400000000000002E-2</v>
      </c>
      <c r="AU354" s="69">
        <v>4.1200000000000001E-2</v>
      </c>
      <c r="AV354" s="69">
        <v>5.8500000000000003E-2</v>
      </c>
      <c r="AW354" s="69">
        <v>7.7899999999999997E-2</v>
      </c>
      <c r="AX354" s="69">
        <v>9.4200000000000006E-2</v>
      </c>
      <c r="AY354" s="69">
        <v>0.1115</v>
      </c>
      <c r="AZ354" s="69">
        <v>7.5914000000000001</v>
      </c>
      <c r="BA354" s="69">
        <v>2.5935000000000001</v>
      </c>
      <c r="BB354" s="69">
        <v>2.5781999999999998</v>
      </c>
      <c r="BC354" s="69">
        <v>7.3196000000000003</v>
      </c>
      <c r="BD354" s="69">
        <v>7.2633000000000001</v>
      </c>
      <c r="BE354" s="69">
        <v>7.1837</v>
      </c>
      <c r="BF354" s="69">
        <v>7.1127000000000002</v>
      </c>
      <c r="BG354" s="69">
        <v>7.0307000000000004</v>
      </c>
      <c r="BH354" s="69">
        <v>6.9311999999999996</v>
      </c>
      <c r="BI354" s="69">
        <v>6.8925000000000001</v>
      </c>
      <c r="BJ354" s="69">
        <v>-1.5698000000000001</v>
      </c>
      <c r="BK354" s="69">
        <v>-1.5196000000000001</v>
      </c>
      <c r="BL354" s="69">
        <v>-1.4832000000000001</v>
      </c>
      <c r="BM354" s="69">
        <v>-1.4464999999999999</v>
      </c>
      <c r="BN354" s="69">
        <v>-1.4298</v>
      </c>
      <c r="BO354" s="69">
        <v>2.2665000000000002</v>
      </c>
      <c r="BP354" s="69">
        <v>2.2343999999999999</v>
      </c>
      <c r="BQ354" s="69">
        <v>2.2027999999999999</v>
      </c>
      <c r="BR354" s="69">
        <v>2.1713</v>
      </c>
      <c r="BS354" s="69">
        <v>2.1377999999999999</v>
      </c>
      <c r="BT354" s="69">
        <v>2.1061000000000001</v>
      </c>
      <c r="BU354" s="69">
        <v>2.1303999999999998</v>
      </c>
      <c r="BV354" s="69">
        <v>2.0960999999999999</v>
      </c>
      <c r="BW354" s="69">
        <v>2.0958999999999999</v>
      </c>
      <c r="BX354" s="69">
        <v>2.0962000000000001</v>
      </c>
      <c r="BY354" s="69">
        <v>2.0964</v>
      </c>
      <c r="BZ354" s="69">
        <v>-6.8415999999999997</v>
      </c>
      <c r="CA354" s="69">
        <v>-6.8080999999999996</v>
      </c>
      <c r="CB354" s="69">
        <v>-1.9604999999999999</v>
      </c>
      <c r="CC354" s="69">
        <v>2.2054999999999998</v>
      </c>
      <c r="CD354" s="69">
        <v>2.25</v>
      </c>
      <c r="CE354" s="69">
        <v>2.2504</v>
      </c>
      <c r="CF354" s="69">
        <v>2.2511999999999999</v>
      </c>
      <c r="CG354" s="69">
        <v>2.2898000000000001</v>
      </c>
      <c r="CH354" s="69">
        <v>2.3285</v>
      </c>
      <c r="CI354" s="69">
        <v>2.3534999999999999</v>
      </c>
      <c r="CJ354" s="69">
        <v>2.0518000000000001</v>
      </c>
      <c r="CK354" s="69">
        <v>4.0178000000000003</v>
      </c>
      <c r="CL354" s="69">
        <v>4.0837000000000003</v>
      </c>
      <c r="CM354" s="69">
        <v>4.1109</v>
      </c>
      <c r="CN354" s="69">
        <v>1.1957</v>
      </c>
      <c r="CO354" s="69">
        <v>1.1861999999999999</v>
      </c>
      <c r="CP354" s="69">
        <v>-6.8048000000000002</v>
      </c>
      <c r="CQ354" s="69">
        <v>-6.8002000000000002</v>
      </c>
      <c r="CR354" s="69">
        <v>-6.8192000000000004</v>
      </c>
      <c r="CS354" s="69">
        <v>-6.8982999999999999</v>
      </c>
      <c r="CT354" s="69">
        <v>-6.8613</v>
      </c>
      <c r="CU354" s="69">
        <v>-6.8263999999999996</v>
      </c>
      <c r="CV354" s="69">
        <v>-6.7903000000000002</v>
      </c>
      <c r="CW354" s="69">
        <v>-7.0446999999999997</v>
      </c>
      <c r="CX354" s="69">
        <v>-7.0094000000000003</v>
      </c>
      <c r="CY354" s="69">
        <v>-1.9107000000000001</v>
      </c>
      <c r="CZ354" s="69">
        <v>-1.8721000000000001</v>
      </c>
      <c r="DA354" s="69">
        <v>-1.8335999999999999</v>
      </c>
      <c r="DB354" s="69">
        <v>-1.7970999999999999</v>
      </c>
      <c r="DC354" s="69">
        <v>-1.7597</v>
      </c>
      <c r="DD354" s="69">
        <v>7.6311</v>
      </c>
      <c r="DE354" s="69">
        <v>7.5589000000000004</v>
      </c>
      <c r="DF354" s="69">
        <v>2.2471999999999999</v>
      </c>
      <c r="DG354" s="69">
        <v>-1.8823000000000001</v>
      </c>
      <c r="DH354" s="69">
        <v>-1.8441000000000001</v>
      </c>
      <c r="DI354" s="69">
        <v>-1.8085</v>
      </c>
      <c r="DJ354" s="69">
        <v>-1.7712000000000001</v>
      </c>
      <c r="DK354" s="69">
        <v>-1.7323999999999999</v>
      </c>
      <c r="DL354" s="69">
        <v>-1.694</v>
      </c>
      <c r="DM354" s="69">
        <v>-1.6718999999999999</v>
      </c>
      <c r="DN354" s="69">
        <v>-1.3078000000000001</v>
      </c>
      <c r="DO354" s="69">
        <v>-3.0895000000000001</v>
      </c>
      <c r="DP354" s="69">
        <v>-3.0236999999999998</v>
      </c>
      <c r="DQ354" s="69">
        <v>0.41720000000000002</v>
      </c>
      <c r="DR354" s="69">
        <v>3.2799</v>
      </c>
      <c r="DS354" s="69">
        <v>3.2591999999999999</v>
      </c>
      <c r="DT354" s="69">
        <v>11.989699999999999</v>
      </c>
      <c r="DU354" s="69">
        <v>11.8393</v>
      </c>
      <c r="DV354" s="69">
        <v>11.6892</v>
      </c>
      <c r="DW354" s="69">
        <v>11.687099999999999</v>
      </c>
      <c r="DX354" s="69">
        <v>11.5357</v>
      </c>
      <c r="DY354" s="69">
        <v>11.3866</v>
      </c>
      <c r="DZ354" s="69">
        <v>11.2372</v>
      </c>
      <c r="EA354" s="69">
        <v>11.4361</v>
      </c>
      <c r="EB354" s="69">
        <v>11.286099999999999</v>
      </c>
      <c r="EC354" s="69">
        <v>5.4928999999999997</v>
      </c>
      <c r="ED354" s="69">
        <v>5.4421999999999997</v>
      </c>
      <c r="EE354" s="69">
        <v>5.6101999999999999</v>
      </c>
      <c r="EF354" s="69">
        <v>2.0224000000000002</v>
      </c>
      <c r="EG354" s="69">
        <v>1.9643999999999999</v>
      </c>
      <c r="EH354" s="69">
        <v>3.0722</v>
      </c>
      <c r="EI354" s="69">
        <v>3.0920999999999998</v>
      </c>
      <c r="EJ354" s="69">
        <v>3.0746000000000002</v>
      </c>
      <c r="EK354" s="69">
        <v>4.2106000000000003</v>
      </c>
      <c r="EL354" s="69">
        <v>5.4390000000000001</v>
      </c>
      <c r="EM354" s="69">
        <v>5.3749000000000002</v>
      </c>
      <c r="EN354" s="69">
        <v>5.3101000000000003</v>
      </c>
      <c r="EO354" s="69">
        <v>5.2465999999999999</v>
      </c>
      <c r="EP354" s="69">
        <v>5.1840000000000002</v>
      </c>
      <c r="EQ354" s="69">
        <v>5.1593</v>
      </c>
      <c r="ER354" s="69">
        <v>5.0521000000000003</v>
      </c>
      <c r="ES354" s="69">
        <v>4.9931999999999999</v>
      </c>
      <c r="ET354" s="69">
        <v>4.8772000000000002</v>
      </c>
      <c r="EU354" s="69">
        <v>1.2701</v>
      </c>
      <c r="EV354" s="69">
        <v>1.2529999999999999</v>
      </c>
      <c r="EW354" s="69">
        <v>1.2363999999999999</v>
      </c>
      <c r="EX354" s="69">
        <v>1.3019000000000001</v>
      </c>
      <c r="EY354" s="69">
        <v>1.4338</v>
      </c>
      <c r="EZ354" s="69">
        <v>1.6148</v>
      </c>
      <c r="FA354" s="69">
        <v>1.5626</v>
      </c>
      <c r="FB354" s="69">
        <v>1.6462000000000001</v>
      </c>
      <c r="FC354" s="69">
        <v>1.7313000000000001</v>
      </c>
      <c r="FD354" s="69">
        <v>1.8163</v>
      </c>
      <c r="FE354" s="69">
        <v>1.9020999999999999</v>
      </c>
      <c r="FF354" s="69">
        <v>1.9881</v>
      </c>
      <c r="FG354" s="69">
        <v>1.9838</v>
      </c>
      <c r="FH354" s="69">
        <v>1.9805999999999999</v>
      </c>
      <c r="FI354" s="69">
        <v>1.7659</v>
      </c>
      <c r="FJ354" s="69">
        <v>5.2896999999999998</v>
      </c>
      <c r="FK354" s="69">
        <v>5.2942999999999998</v>
      </c>
      <c r="FL354" s="69">
        <v>4.1806999999999999</v>
      </c>
      <c r="FM354" s="69">
        <v>4.149</v>
      </c>
      <c r="FN354" s="69">
        <v>4.1436000000000002</v>
      </c>
      <c r="FO354" s="69">
        <v>2.9514999999999998</v>
      </c>
      <c r="FP354" s="69">
        <v>1.6936</v>
      </c>
      <c r="FQ354" s="69">
        <v>1.6978</v>
      </c>
      <c r="FR354" s="69">
        <v>1.7021999999999999</v>
      </c>
      <c r="FS354" s="69">
        <v>1.7055</v>
      </c>
      <c r="FT354" s="69">
        <v>1.7055</v>
      </c>
      <c r="FU354" s="69">
        <v>1.7055</v>
      </c>
      <c r="FV354" s="69">
        <v>1.7497</v>
      </c>
      <c r="FW354" s="69">
        <v>1.7475000000000001</v>
      </c>
      <c r="FX354" s="69">
        <v>1.8872</v>
      </c>
      <c r="FY354" s="69">
        <v>1.8804000000000001</v>
      </c>
      <c r="FZ354" s="69">
        <v>1.8737999999999999</v>
      </c>
      <c r="GA354" s="69">
        <v>1.8653999999999999</v>
      </c>
      <c r="GB354" s="69"/>
    </row>
    <row r="355" spans="1:184" x14ac:dyDescent="0.2">
      <c r="A355" s="48" t="s">
        <v>106</v>
      </c>
      <c r="B355" s="67" t="s">
        <v>96</v>
      </c>
      <c r="C355" s="69">
        <v>0</v>
      </c>
      <c r="D355" s="69">
        <v>0</v>
      </c>
      <c r="E355" s="69">
        <v>0</v>
      </c>
      <c r="F355" s="69">
        <v>0</v>
      </c>
      <c r="G355" s="69">
        <v>0</v>
      </c>
      <c r="H355" s="69">
        <v>0</v>
      </c>
      <c r="I355" s="69">
        <v>0</v>
      </c>
      <c r="J355" s="69">
        <v>0</v>
      </c>
      <c r="K355" s="69">
        <v>0</v>
      </c>
      <c r="L355" s="69">
        <v>0</v>
      </c>
      <c r="M355" s="69">
        <v>0</v>
      </c>
      <c r="N355" s="69">
        <v>0</v>
      </c>
      <c r="O355" s="69">
        <v>0</v>
      </c>
      <c r="P355" s="69">
        <v>0</v>
      </c>
      <c r="Q355" s="69">
        <v>0</v>
      </c>
      <c r="R355" s="69">
        <v>0</v>
      </c>
      <c r="S355" s="69">
        <v>0</v>
      </c>
      <c r="T355" s="69">
        <v>0</v>
      </c>
      <c r="U355" s="69">
        <v>0</v>
      </c>
      <c r="V355" s="69">
        <v>0</v>
      </c>
      <c r="W355" s="69">
        <v>0</v>
      </c>
      <c r="X355" s="69">
        <v>0</v>
      </c>
      <c r="Y355" s="69">
        <v>0</v>
      </c>
      <c r="Z355" s="69">
        <v>0</v>
      </c>
      <c r="AA355" s="69">
        <v>0</v>
      </c>
      <c r="AB355" s="69">
        <v>0</v>
      </c>
      <c r="AC355" s="69">
        <v>0</v>
      </c>
      <c r="AD355" s="69">
        <v>0</v>
      </c>
      <c r="AE355" s="69">
        <v>0</v>
      </c>
      <c r="AF355" s="69">
        <v>0</v>
      </c>
      <c r="AG355" s="69">
        <v>0</v>
      </c>
      <c r="AH355" s="69">
        <v>0</v>
      </c>
      <c r="AI355" s="69">
        <v>0</v>
      </c>
      <c r="AJ355" s="69">
        <v>0</v>
      </c>
      <c r="AK355" s="69">
        <v>0</v>
      </c>
      <c r="AL355" s="69">
        <v>0</v>
      </c>
      <c r="AM355" s="69">
        <v>0</v>
      </c>
      <c r="AN355" s="69">
        <v>0</v>
      </c>
      <c r="AO355" s="69">
        <v>0</v>
      </c>
      <c r="AP355" s="69">
        <v>0</v>
      </c>
      <c r="AQ355" s="69">
        <v>0</v>
      </c>
      <c r="AR355" s="69">
        <v>0</v>
      </c>
      <c r="AS355" s="69">
        <v>0</v>
      </c>
      <c r="AT355" s="69">
        <v>0</v>
      </c>
      <c r="AU355" s="69">
        <v>0</v>
      </c>
      <c r="AV355" s="69">
        <v>0</v>
      </c>
      <c r="AW355" s="69">
        <v>0</v>
      </c>
      <c r="AX355" s="69">
        <v>0</v>
      </c>
      <c r="AY355" s="69">
        <v>0</v>
      </c>
      <c r="AZ355" s="69">
        <v>0</v>
      </c>
      <c r="BA355" s="69">
        <v>0</v>
      </c>
      <c r="BB355" s="69">
        <v>0</v>
      </c>
      <c r="BC355" s="69">
        <v>0</v>
      </c>
      <c r="BD355" s="69">
        <v>0</v>
      </c>
      <c r="BE355" s="69">
        <v>0</v>
      </c>
      <c r="BF355" s="69">
        <v>0</v>
      </c>
      <c r="BG355" s="69">
        <v>0</v>
      </c>
      <c r="BH355" s="69">
        <v>0</v>
      </c>
      <c r="BI355" s="69">
        <v>0</v>
      </c>
      <c r="BJ355" s="69">
        <v>0</v>
      </c>
      <c r="BK355" s="69">
        <v>0</v>
      </c>
      <c r="BL355" s="69">
        <v>0</v>
      </c>
      <c r="BM355" s="69">
        <v>0</v>
      </c>
      <c r="BN355" s="69">
        <v>0</v>
      </c>
      <c r="BO355" s="69">
        <v>0</v>
      </c>
      <c r="BP355" s="69">
        <v>0</v>
      </c>
      <c r="BQ355" s="69">
        <v>0</v>
      </c>
      <c r="BR355" s="69">
        <v>0</v>
      </c>
      <c r="BS355" s="69">
        <v>0</v>
      </c>
      <c r="BT355" s="69">
        <v>0</v>
      </c>
      <c r="BU355" s="69">
        <v>0</v>
      </c>
      <c r="BV355" s="69">
        <v>0</v>
      </c>
      <c r="BW355" s="69">
        <v>0</v>
      </c>
      <c r="BX355" s="69">
        <v>0</v>
      </c>
      <c r="BY355" s="69">
        <v>0</v>
      </c>
      <c r="BZ355" s="69">
        <v>0</v>
      </c>
      <c r="CA355" s="69">
        <v>0</v>
      </c>
      <c r="CB355" s="69">
        <v>0</v>
      </c>
      <c r="CC355" s="69">
        <v>0</v>
      </c>
      <c r="CD355" s="69">
        <v>0</v>
      </c>
      <c r="CE355" s="69">
        <v>0</v>
      </c>
      <c r="CF355" s="69">
        <v>0</v>
      </c>
      <c r="CG355" s="69">
        <v>0</v>
      </c>
      <c r="CH355" s="69">
        <v>0</v>
      </c>
      <c r="CI355" s="69">
        <v>0</v>
      </c>
      <c r="CJ355" s="69">
        <v>0</v>
      </c>
      <c r="CK355" s="69">
        <v>0</v>
      </c>
      <c r="CL355" s="69">
        <v>0</v>
      </c>
      <c r="CM355" s="69">
        <v>0</v>
      </c>
      <c r="CN355" s="69">
        <v>0</v>
      </c>
      <c r="CO355" s="69">
        <v>0</v>
      </c>
      <c r="CP355" s="69">
        <v>0</v>
      </c>
      <c r="CQ355" s="69">
        <v>0</v>
      </c>
      <c r="CR355" s="69">
        <v>0</v>
      </c>
      <c r="CS355" s="69">
        <v>0</v>
      </c>
      <c r="CT355" s="69">
        <v>0</v>
      </c>
      <c r="CU355" s="69">
        <v>0</v>
      </c>
      <c r="CV355" s="69">
        <v>0</v>
      </c>
      <c r="CW355" s="69">
        <v>0</v>
      </c>
      <c r="CX355" s="69">
        <v>0</v>
      </c>
      <c r="CY355" s="69">
        <v>0</v>
      </c>
      <c r="CZ355" s="69">
        <v>0</v>
      </c>
      <c r="DA355" s="69">
        <v>0</v>
      </c>
      <c r="DB355" s="69">
        <v>0</v>
      </c>
      <c r="DC355" s="69">
        <v>0</v>
      </c>
      <c r="DD355" s="69">
        <v>0</v>
      </c>
      <c r="DE355" s="69">
        <v>0</v>
      </c>
      <c r="DF355" s="69">
        <v>0</v>
      </c>
      <c r="DG355" s="69">
        <v>0</v>
      </c>
      <c r="DH355" s="69">
        <v>0</v>
      </c>
      <c r="DI355" s="69">
        <v>0</v>
      </c>
      <c r="DJ355" s="69">
        <v>0</v>
      </c>
      <c r="DK355" s="69">
        <v>0</v>
      </c>
      <c r="DL355" s="69">
        <v>0</v>
      </c>
      <c r="DM355" s="69">
        <v>0</v>
      </c>
      <c r="DN355" s="69">
        <v>0</v>
      </c>
      <c r="DO355" s="69">
        <v>0</v>
      </c>
      <c r="DP355" s="69">
        <v>0</v>
      </c>
      <c r="DQ355" s="69">
        <v>0</v>
      </c>
      <c r="DR355" s="69">
        <v>0</v>
      </c>
      <c r="DS355" s="69">
        <v>0</v>
      </c>
      <c r="DT355" s="69">
        <v>0</v>
      </c>
      <c r="DU355" s="69">
        <v>0</v>
      </c>
      <c r="DV355" s="69">
        <v>0</v>
      </c>
      <c r="DW355" s="69">
        <v>0</v>
      </c>
      <c r="DX355" s="69">
        <v>0</v>
      </c>
      <c r="DY355" s="69">
        <v>0</v>
      </c>
      <c r="DZ355" s="69">
        <v>0</v>
      </c>
      <c r="EA355" s="69">
        <v>0</v>
      </c>
      <c r="EB355" s="69">
        <v>0</v>
      </c>
      <c r="EC355" s="69">
        <v>0</v>
      </c>
      <c r="ED355" s="69">
        <v>0</v>
      </c>
      <c r="EE355" s="69">
        <v>0</v>
      </c>
      <c r="EF355" s="69">
        <v>0</v>
      </c>
      <c r="EG355" s="69">
        <v>0</v>
      </c>
      <c r="EH355" s="69">
        <v>0</v>
      </c>
      <c r="EI355" s="69">
        <v>0</v>
      </c>
      <c r="EJ355" s="69">
        <v>0</v>
      </c>
      <c r="EK355" s="69">
        <v>0</v>
      </c>
      <c r="EL355" s="69">
        <v>0</v>
      </c>
      <c r="EM355" s="69">
        <v>0</v>
      </c>
      <c r="EN355" s="69">
        <v>0</v>
      </c>
      <c r="EO355" s="69">
        <v>0</v>
      </c>
      <c r="EP355" s="69">
        <v>0</v>
      </c>
      <c r="EQ355" s="69">
        <v>0</v>
      </c>
      <c r="ER355" s="69">
        <v>0</v>
      </c>
      <c r="ES355" s="69">
        <v>0</v>
      </c>
      <c r="ET355" s="69">
        <v>0</v>
      </c>
      <c r="EU355" s="69">
        <v>0</v>
      </c>
      <c r="EV355" s="69">
        <v>0</v>
      </c>
      <c r="EW355" s="69">
        <v>0</v>
      </c>
      <c r="EX355" s="69">
        <v>0</v>
      </c>
      <c r="EY355" s="69">
        <v>0</v>
      </c>
      <c r="EZ355" s="69">
        <v>0</v>
      </c>
      <c r="FA355" s="69">
        <v>0</v>
      </c>
      <c r="FB355" s="69">
        <v>0</v>
      </c>
      <c r="FC355" s="69">
        <v>0</v>
      </c>
      <c r="FD355" s="69">
        <v>0</v>
      </c>
      <c r="FE355" s="69">
        <v>0</v>
      </c>
      <c r="FF355" s="69">
        <v>0</v>
      </c>
      <c r="FG355" s="69">
        <v>0</v>
      </c>
      <c r="FH355" s="69">
        <v>0</v>
      </c>
      <c r="FI355" s="69">
        <v>0</v>
      </c>
      <c r="FJ355" s="69">
        <v>0</v>
      </c>
      <c r="FK355" s="69">
        <v>0</v>
      </c>
      <c r="FL355" s="69">
        <v>0</v>
      </c>
      <c r="FM355" s="69">
        <v>0</v>
      </c>
      <c r="FN355" s="69">
        <v>0</v>
      </c>
      <c r="FO355" s="69">
        <v>0</v>
      </c>
      <c r="FP355" s="69">
        <v>0</v>
      </c>
      <c r="FQ355" s="69">
        <v>0</v>
      </c>
      <c r="FR355" s="69">
        <v>0</v>
      </c>
      <c r="FS355" s="69">
        <v>0</v>
      </c>
      <c r="FT355" s="69">
        <v>0</v>
      </c>
      <c r="FU355" s="69">
        <v>0</v>
      </c>
      <c r="FV355" s="69">
        <v>0</v>
      </c>
      <c r="FW355" s="69">
        <v>0</v>
      </c>
      <c r="FX355" s="69">
        <v>0</v>
      </c>
      <c r="FY355" s="69">
        <v>0</v>
      </c>
      <c r="FZ355" s="69">
        <v>0</v>
      </c>
      <c r="GA355" s="69">
        <v>0</v>
      </c>
      <c r="GB355" s="69"/>
    </row>
    <row r="356" spans="1:184" x14ac:dyDescent="0.2">
      <c r="A356" s="48" t="s">
        <v>106</v>
      </c>
      <c r="B356" s="67" t="s">
        <v>97</v>
      </c>
      <c r="C356" s="69">
        <v>0</v>
      </c>
      <c r="D356" s="69">
        <v>0</v>
      </c>
      <c r="E356" s="69">
        <v>0</v>
      </c>
      <c r="F356" s="69">
        <v>0</v>
      </c>
      <c r="G356" s="69">
        <v>0</v>
      </c>
      <c r="H356" s="69">
        <v>0</v>
      </c>
      <c r="I356" s="69">
        <v>0</v>
      </c>
      <c r="J356" s="69">
        <v>0</v>
      </c>
      <c r="K356" s="69">
        <v>0</v>
      </c>
      <c r="L356" s="69">
        <v>0</v>
      </c>
      <c r="M356" s="69">
        <v>0</v>
      </c>
      <c r="N356" s="69">
        <v>0</v>
      </c>
      <c r="O356" s="69">
        <v>0</v>
      </c>
      <c r="P356" s="69">
        <v>0</v>
      </c>
      <c r="Q356" s="69">
        <v>0</v>
      </c>
      <c r="R356" s="69">
        <v>0</v>
      </c>
      <c r="S356" s="69">
        <v>0</v>
      </c>
      <c r="T356" s="69">
        <v>0</v>
      </c>
      <c r="U356" s="69">
        <v>0</v>
      </c>
      <c r="V356" s="69">
        <v>0</v>
      </c>
      <c r="W356" s="69">
        <v>0</v>
      </c>
      <c r="X356" s="69">
        <v>0</v>
      </c>
      <c r="Y356" s="69">
        <v>0</v>
      </c>
      <c r="Z356" s="69">
        <v>0</v>
      </c>
      <c r="AA356" s="69">
        <v>0</v>
      </c>
      <c r="AB356" s="69">
        <v>0</v>
      </c>
      <c r="AC356" s="69">
        <v>0</v>
      </c>
      <c r="AD356" s="69">
        <v>0</v>
      </c>
      <c r="AE356" s="69">
        <v>0</v>
      </c>
      <c r="AF356" s="69">
        <v>0</v>
      </c>
      <c r="AG356" s="69">
        <v>0</v>
      </c>
      <c r="AH356" s="69">
        <v>0</v>
      </c>
      <c r="AI356" s="69">
        <v>0</v>
      </c>
      <c r="AJ356" s="69">
        <v>0</v>
      </c>
      <c r="AK356" s="69">
        <v>0</v>
      </c>
      <c r="AL356" s="69">
        <v>0</v>
      </c>
      <c r="AM356" s="69">
        <v>0</v>
      </c>
      <c r="AN356" s="69">
        <v>0</v>
      </c>
      <c r="AO356" s="69">
        <v>0</v>
      </c>
      <c r="AP356" s="69">
        <v>0</v>
      </c>
      <c r="AQ356" s="69">
        <v>0</v>
      </c>
      <c r="AR356" s="69">
        <v>0</v>
      </c>
      <c r="AS356" s="69">
        <v>0</v>
      </c>
      <c r="AT356" s="69">
        <v>0</v>
      </c>
      <c r="AU356" s="69">
        <v>0</v>
      </c>
      <c r="AV356" s="69">
        <v>0</v>
      </c>
      <c r="AW356" s="69">
        <v>0</v>
      </c>
      <c r="AX356" s="69">
        <v>0</v>
      </c>
      <c r="AY356" s="69">
        <v>0</v>
      </c>
      <c r="AZ356" s="69">
        <v>0</v>
      </c>
      <c r="BA356" s="69">
        <v>0</v>
      </c>
      <c r="BB356" s="69">
        <v>0</v>
      </c>
      <c r="BC356" s="69">
        <v>0</v>
      </c>
      <c r="BD356" s="69">
        <v>0</v>
      </c>
      <c r="BE356" s="69">
        <v>0</v>
      </c>
      <c r="BF356" s="69">
        <v>0</v>
      </c>
      <c r="BG356" s="69">
        <v>0</v>
      </c>
      <c r="BH356" s="69">
        <v>0</v>
      </c>
      <c r="BI356" s="69">
        <v>0</v>
      </c>
      <c r="BJ356" s="69">
        <v>0</v>
      </c>
      <c r="BK356" s="69">
        <v>0</v>
      </c>
      <c r="BL356" s="69">
        <v>0</v>
      </c>
      <c r="BM356" s="69">
        <v>0</v>
      </c>
      <c r="BN356" s="69">
        <v>0</v>
      </c>
      <c r="BO356" s="69">
        <v>0</v>
      </c>
      <c r="BP356" s="69">
        <v>0</v>
      </c>
      <c r="BQ356" s="69">
        <v>0</v>
      </c>
      <c r="BR356" s="69">
        <v>0</v>
      </c>
      <c r="BS356" s="69">
        <v>0</v>
      </c>
      <c r="BT356" s="69">
        <v>0</v>
      </c>
      <c r="BU356" s="69">
        <v>0</v>
      </c>
      <c r="BV356" s="69">
        <v>0</v>
      </c>
      <c r="BW356" s="69">
        <v>0</v>
      </c>
      <c r="BX356" s="69">
        <v>0</v>
      </c>
      <c r="BY356" s="69">
        <v>0</v>
      </c>
      <c r="BZ356" s="69">
        <v>0</v>
      </c>
      <c r="CA356" s="69">
        <v>0</v>
      </c>
      <c r="CB356" s="69">
        <v>0</v>
      </c>
      <c r="CC356" s="69">
        <v>0</v>
      </c>
      <c r="CD356" s="69">
        <v>0</v>
      </c>
      <c r="CE356" s="69">
        <v>0</v>
      </c>
      <c r="CF356" s="69">
        <v>0</v>
      </c>
      <c r="CG356" s="69">
        <v>0</v>
      </c>
      <c r="CH356" s="69">
        <v>0</v>
      </c>
      <c r="CI356" s="69">
        <v>0</v>
      </c>
      <c r="CJ356" s="69">
        <v>0</v>
      </c>
      <c r="CK356" s="69">
        <v>0</v>
      </c>
      <c r="CL356" s="69">
        <v>0</v>
      </c>
      <c r="CM356" s="69">
        <v>0</v>
      </c>
      <c r="CN356" s="69">
        <v>0</v>
      </c>
      <c r="CO356" s="69">
        <v>0</v>
      </c>
      <c r="CP356" s="69">
        <v>0</v>
      </c>
      <c r="CQ356" s="69">
        <v>0</v>
      </c>
      <c r="CR356" s="69">
        <v>0</v>
      </c>
      <c r="CS356" s="69">
        <v>0</v>
      </c>
      <c r="CT356" s="69">
        <v>0</v>
      </c>
      <c r="CU356" s="69">
        <v>0</v>
      </c>
      <c r="CV356" s="69">
        <v>0</v>
      </c>
      <c r="CW356" s="69">
        <v>0</v>
      </c>
      <c r="CX356" s="69">
        <v>0</v>
      </c>
      <c r="CY356" s="69">
        <v>0</v>
      </c>
      <c r="CZ356" s="69">
        <v>0</v>
      </c>
      <c r="DA356" s="69">
        <v>0</v>
      </c>
      <c r="DB356" s="69">
        <v>0</v>
      </c>
      <c r="DC356" s="69">
        <v>0</v>
      </c>
      <c r="DD356" s="69">
        <v>0</v>
      </c>
      <c r="DE356" s="69">
        <v>0</v>
      </c>
      <c r="DF356" s="69">
        <v>0</v>
      </c>
      <c r="DG356" s="69">
        <v>0</v>
      </c>
      <c r="DH356" s="69">
        <v>0</v>
      </c>
      <c r="DI356" s="69">
        <v>0</v>
      </c>
      <c r="DJ356" s="69">
        <v>0</v>
      </c>
      <c r="DK356" s="69">
        <v>0</v>
      </c>
      <c r="DL356" s="69">
        <v>0</v>
      </c>
      <c r="DM356" s="69">
        <v>0</v>
      </c>
      <c r="DN356" s="69">
        <v>0</v>
      </c>
      <c r="DO356" s="69">
        <v>0</v>
      </c>
      <c r="DP356" s="69">
        <v>0</v>
      </c>
      <c r="DQ356" s="69">
        <v>0</v>
      </c>
      <c r="DR356" s="69">
        <v>0</v>
      </c>
      <c r="DS356" s="69">
        <v>0</v>
      </c>
      <c r="DT356" s="69">
        <v>0</v>
      </c>
      <c r="DU356" s="69">
        <v>0</v>
      </c>
      <c r="DV356" s="69">
        <v>0</v>
      </c>
      <c r="DW356" s="69">
        <v>0</v>
      </c>
      <c r="DX356" s="69">
        <v>0</v>
      </c>
      <c r="DY356" s="69">
        <v>0</v>
      </c>
      <c r="DZ356" s="69">
        <v>0</v>
      </c>
      <c r="EA356" s="69">
        <v>0</v>
      </c>
      <c r="EB356" s="69">
        <v>0</v>
      </c>
      <c r="EC356" s="69">
        <v>0</v>
      </c>
      <c r="ED356" s="69">
        <v>0</v>
      </c>
      <c r="EE356" s="69">
        <v>0</v>
      </c>
      <c r="EF356" s="69">
        <v>0</v>
      </c>
      <c r="EG356" s="69">
        <v>0</v>
      </c>
      <c r="EH356" s="69">
        <v>0</v>
      </c>
      <c r="EI356" s="69">
        <v>0</v>
      </c>
      <c r="EJ356" s="69">
        <v>0</v>
      </c>
      <c r="EK356" s="69">
        <v>0</v>
      </c>
      <c r="EL356" s="69">
        <v>0</v>
      </c>
      <c r="EM356" s="69">
        <v>0</v>
      </c>
      <c r="EN356" s="69">
        <v>0</v>
      </c>
      <c r="EO356" s="69">
        <v>0</v>
      </c>
      <c r="EP356" s="69">
        <v>0</v>
      </c>
      <c r="EQ356" s="69">
        <v>0</v>
      </c>
      <c r="ER356" s="69">
        <v>0</v>
      </c>
      <c r="ES356" s="69">
        <v>0</v>
      </c>
      <c r="ET356" s="69">
        <v>0</v>
      </c>
      <c r="EU356" s="69">
        <v>0</v>
      </c>
      <c r="EV356" s="69">
        <v>0</v>
      </c>
      <c r="EW356" s="69">
        <v>0</v>
      </c>
      <c r="EX356" s="69">
        <v>0</v>
      </c>
      <c r="EY356" s="69">
        <v>0</v>
      </c>
      <c r="EZ356" s="69">
        <v>0</v>
      </c>
      <c r="FA356" s="69">
        <v>0</v>
      </c>
      <c r="FB356" s="69">
        <v>0</v>
      </c>
      <c r="FC356" s="69">
        <v>0</v>
      </c>
      <c r="FD356" s="69">
        <v>0</v>
      </c>
      <c r="FE356" s="69">
        <v>0</v>
      </c>
      <c r="FF356" s="69">
        <v>0</v>
      </c>
      <c r="FG356" s="69">
        <v>0</v>
      </c>
      <c r="FH356" s="69">
        <v>0</v>
      </c>
      <c r="FI356" s="69">
        <v>0</v>
      </c>
      <c r="FJ356" s="69">
        <v>0</v>
      </c>
      <c r="FK356" s="69">
        <v>0</v>
      </c>
      <c r="FL356" s="69">
        <v>0</v>
      </c>
      <c r="FM356" s="69">
        <v>0</v>
      </c>
      <c r="FN356" s="69">
        <v>0</v>
      </c>
      <c r="FO356" s="69">
        <v>0</v>
      </c>
      <c r="FP356" s="69">
        <v>0</v>
      </c>
      <c r="FQ356" s="69">
        <v>0</v>
      </c>
      <c r="FR356" s="69">
        <v>0</v>
      </c>
      <c r="FS356" s="69">
        <v>0</v>
      </c>
      <c r="FT356" s="69">
        <v>0</v>
      </c>
      <c r="FU356" s="69">
        <v>0</v>
      </c>
      <c r="FV356" s="69">
        <v>0</v>
      </c>
      <c r="FW356" s="69">
        <v>0</v>
      </c>
      <c r="FX356" s="69">
        <v>0</v>
      </c>
      <c r="FY356" s="69">
        <v>0</v>
      </c>
      <c r="FZ356" s="69">
        <v>0</v>
      </c>
      <c r="GA356" s="69">
        <v>0</v>
      </c>
      <c r="GB356" s="69"/>
    </row>
    <row r="357" spans="1:184" x14ac:dyDescent="0.2">
      <c r="A357" s="48" t="s">
        <v>106</v>
      </c>
      <c r="B357" s="67" t="s">
        <v>15</v>
      </c>
      <c r="C357" s="68">
        <v>0</v>
      </c>
      <c r="D357" s="68">
        <v>0</v>
      </c>
      <c r="E357" s="68">
        <v>0</v>
      </c>
      <c r="F357" s="68">
        <v>0</v>
      </c>
      <c r="G357" s="68">
        <v>0</v>
      </c>
      <c r="H357" s="68">
        <v>0</v>
      </c>
      <c r="I357" s="68">
        <v>0</v>
      </c>
      <c r="J357" s="68">
        <v>0</v>
      </c>
      <c r="K357" s="68">
        <v>0</v>
      </c>
      <c r="L357" s="68">
        <v>0</v>
      </c>
      <c r="M357" s="68">
        <v>0</v>
      </c>
      <c r="N357" s="68">
        <v>0</v>
      </c>
      <c r="O357" s="68">
        <v>0</v>
      </c>
      <c r="P357" s="68">
        <v>0</v>
      </c>
      <c r="Q357" s="68">
        <v>0</v>
      </c>
      <c r="R357" s="68">
        <v>0</v>
      </c>
      <c r="S357" s="68">
        <v>0</v>
      </c>
      <c r="T357" s="68">
        <v>0</v>
      </c>
      <c r="U357" s="68">
        <v>0</v>
      </c>
      <c r="V357" s="68">
        <v>0</v>
      </c>
      <c r="W357" s="68">
        <v>0</v>
      </c>
      <c r="X357" s="68">
        <v>0</v>
      </c>
      <c r="Y357" s="68">
        <v>0</v>
      </c>
      <c r="Z357" s="68">
        <v>0</v>
      </c>
      <c r="AA357" s="68">
        <v>0</v>
      </c>
      <c r="AB357" s="68">
        <v>0</v>
      </c>
      <c r="AC357" s="68">
        <v>0</v>
      </c>
      <c r="AD357" s="68">
        <v>0</v>
      </c>
      <c r="AE357" s="68">
        <v>0</v>
      </c>
      <c r="AF357" s="68">
        <v>0</v>
      </c>
      <c r="AG357" s="68">
        <v>0</v>
      </c>
      <c r="AH357" s="68">
        <v>0</v>
      </c>
      <c r="AI357" s="68">
        <v>0</v>
      </c>
      <c r="AJ357" s="68">
        <v>0</v>
      </c>
      <c r="AK357" s="68">
        <v>0</v>
      </c>
      <c r="AL357" s="68">
        <v>0</v>
      </c>
      <c r="AM357" s="68">
        <v>0</v>
      </c>
      <c r="AN357" s="68">
        <v>0</v>
      </c>
      <c r="AO357" s="68">
        <v>0</v>
      </c>
      <c r="AP357" s="68">
        <v>0</v>
      </c>
      <c r="AQ357" s="68">
        <v>0</v>
      </c>
      <c r="AR357" s="68">
        <v>0</v>
      </c>
      <c r="AS357" s="68">
        <v>0</v>
      </c>
      <c r="AT357" s="68">
        <v>0</v>
      </c>
      <c r="AU357" s="68">
        <v>0</v>
      </c>
      <c r="AV357" s="68">
        <v>0</v>
      </c>
      <c r="AW357" s="68">
        <v>0</v>
      </c>
      <c r="AX357" s="68">
        <v>0</v>
      </c>
      <c r="AY357" s="68">
        <v>0</v>
      </c>
      <c r="AZ357" s="68">
        <v>0</v>
      </c>
      <c r="BA357" s="68">
        <v>0</v>
      </c>
      <c r="BB357" s="68">
        <v>0</v>
      </c>
      <c r="BC357" s="68">
        <v>0</v>
      </c>
      <c r="BD357" s="68">
        <v>0</v>
      </c>
      <c r="BE357" s="68">
        <v>0</v>
      </c>
      <c r="BF357" s="68">
        <v>0</v>
      </c>
      <c r="BG357" s="68">
        <v>0</v>
      </c>
      <c r="BH357" s="68">
        <v>0</v>
      </c>
      <c r="BI357" s="68">
        <v>0</v>
      </c>
      <c r="BJ357" s="68">
        <v>0</v>
      </c>
      <c r="BK357" s="68">
        <v>0</v>
      </c>
      <c r="BL357" s="68">
        <v>0</v>
      </c>
      <c r="BM357" s="68">
        <v>0</v>
      </c>
      <c r="BN357" s="68">
        <v>0</v>
      </c>
      <c r="BO357" s="68">
        <v>0</v>
      </c>
      <c r="BP357" s="68">
        <v>0</v>
      </c>
      <c r="BQ357" s="68">
        <v>0</v>
      </c>
      <c r="BR357" s="68">
        <v>0</v>
      </c>
      <c r="BS357" s="68">
        <v>0</v>
      </c>
      <c r="BT357" s="68">
        <v>0</v>
      </c>
      <c r="BU357" s="68">
        <v>0</v>
      </c>
      <c r="BV357" s="68">
        <v>0</v>
      </c>
      <c r="BW357" s="68">
        <v>0</v>
      </c>
      <c r="BX357" s="68">
        <v>0</v>
      </c>
      <c r="BY357" s="68">
        <v>0</v>
      </c>
      <c r="BZ357" s="68">
        <v>0</v>
      </c>
      <c r="CA357" s="68">
        <v>0</v>
      </c>
      <c r="CB357" s="68">
        <v>0</v>
      </c>
      <c r="CC357" s="68">
        <v>0</v>
      </c>
      <c r="CD357" s="68">
        <v>0</v>
      </c>
      <c r="CE357" s="68">
        <v>0</v>
      </c>
      <c r="CF357" s="68">
        <v>0</v>
      </c>
      <c r="CG357" s="68">
        <v>0</v>
      </c>
      <c r="CH357" s="68">
        <v>4.4570999999999996</v>
      </c>
      <c r="CI357" s="68">
        <v>4.6448</v>
      </c>
      <c r="CJ357" s="68">
        <v>4.8193000000000001</v>
      </c>
      <c r="CK357" s="68">
        <v>4.9405999999999999</v>
      </c>
      <c r="CL357" s="68">
        <v>4.8611000000000004</v>
      </c>
      <c r="CM357" s="68">
        <v>4.7984999999999998</v>
      </c>
      <c r="CN357" s="68">
        <v>4.8089000000000004</v>
      </c>
      <c r="CO357" s="68">
        <v>4.8234000000000004</v>
      </c>
      <c r="CP357" s="68">
        <v>4.8422000000000001</v>
      </c>
      <c r="CQ357" s="68">
        <v>4.8365</v>
      </c>
      <c r="CR357" s="68">
        <v>4.8411999999999997</v>
      </c>
      <c r="CS357" s="68">
        <v>4.8487</v>
      </c>
      <c r="CT357" s="68">
        <v>4.8841000000000001</v>
      </c>
      <c r="CU357" s="68">
        <v>4.8834999999999997</v>
      </c>
      <c r="CV357" s="68">
        <v>4.8838999999999997</v>
      </c>
      <c r="CW357" s="68">
        <v>4.8859000000000004</v>
      </c>
      <c r="CX357" s="68">
        <v>4.8712999999999997</v>
      </c>
      <c r="CY357" s="68">
        <v>4.8635000000000002</v>
      </c>
      <c r="CZ357" s="68">
        <v>5.0696000000000003</v>
      </c>
      <c r="DA357" s="68">
        <v>5.1078999999999999</v>
      </c>
      <c r="DB357" s="68">
        <v>5.1523000000000003</v>
      </c>
      <c r="DC357" s="68">
        <v>5.1246</v>
      </c>
      <c r="DD357" s="68">
        <v>5.1852999999999998</v>
      </c>
      <c r="DE357" s="68">
        <v>5.2999000000000001</v>
      </c>
      <c r="DF357" s="68">
        <v>5.3632999999999997</v>
      </c>
      <c r="DG357" s="68">
        <v>5.4256000000000002</v>
      </c>
      <c r="DH357" s="68">
        <v>5.5090000000000003</v>
      </c>
      <c r="DI357" s="68">
        <v>5.5674999999999999</v>
      </c>
      <c r="DJ357" s="68">
        <v>5.6256000000000004</v>
      </c>
      <c r="DK357" s="68">
        <v>5.6771000000000003</v>
      </c>
      <c r="DL357" s="68">
        <v>5.7687999999999997</v>
      </c>
      <c r="DM357" s="68">
        <v>5.8662000000000001</v>
      </c>
      <c r="DN357" s="68">
        <v>5.9665999999999997</v>
      </c>
      <c r="DO357" s="68">
        <v>6.0768000000000004</v>
      </c>
      <c r="DP357" s="68">
        <v>6.1745999999999999</v>
      </c>
      <c r="DQ357" s="68">
        <v>6.2060000000000004</v>
      </c>
      <c r="DR357" s="68">
        <v>6.2994000000000003</v>
      </c>
      <c r="DS357" s="68">
        <v>6.3669000000000002</v>
      </c>
      <c r="DT357" s="68">
        <v>6.4329999999999998</v>
      </c>
      <c r="DU357" s="68">
        <v>6.5178000000000003</v>
      </c>
      <c r="DV357" s="68">
        <v>6.5974000000000004</v>
      </c>
      <c r="DW357" s="68">
        <v>6.6733000000000002</v>
      </c>
      <c r="DX357" s="68">
        <v>6.718</v>
      </c>
      <c r="DY357" s="68">
        <v>6.7953999999999999</v>
      </c>
      <c r="DZ357" s="68">
        <v>6.8754</v>
      </c>
      <c r="EA357" s="68">
        <v>6.9447999999999999</v>
      </c>
      <c r="EB357" s="68">
        <v>7.0125999999999999</v>
      </c>
      <c r="EC357" s="68">
        <v>7.0731000000000002</v>
      </c>
      <c r="ED357" s="68">
        <v>7.1359000000000004</v>
      </c>
      <c r="EE357" s="68">
        <v>7.1412000000000004</v>
      </c>
      <c r="EF357" s="68">
        <v>7.3487999999999998</v>
      </c>
      <c r="EG357" s="68">
        <v>7.3575999999999997</v>
      </c>
      <c r="EH357" s="68">
        <v>7.3441999999999998</v>
      </c>
      <c r="EI357" s="68">
        <v>7.3829000000000002</v>
      </c>
      <c r="EJ357" s="68">
        <v>7.4005000000000001</v>
      </c>
      <c r="EK357" s="68">
        <v>7.4203999999999999</v>
      </c>
      <c r="EL357" s="68">
        <v>7.4333</v>
      </c>
      <c r="EM357" s="68">
        <v>7.4511000000000003</v>
      </c>
      <c r="EN357" s="68">
        <v>7.4676999999999998</v>
      </c>
      <c r="EO357" s="68">
        <v>7.4886999999999997</v>
      </c>
      <c r="EP357" s="68">
        <v>7.5125999999999999</v>
      </c>
      <c r="EQ357" s="68">
        <v>7.5324999999999998</v>
      </c>
      <c r="ER357" s="68">
        <v>7.5503999999999998</v>
      </c>
      <c r="ES357" s="68">
        <v>7.5747</v>
      </c>
      <c r="ET357" s="68">
        <v>7.5879000000000003</v>
      </c>
      <c r="EU357" s="68">
        <v>7.7035</v>
      </c>
      <c r="EV357" s="68">
        <v>7.6677</v>
      </c>
      <c r="EW357" s="68">
        <v>7.6478000000000002</v>
      </c>
      <c r="EX357" s="68">
        <v>7.6463999999999999</v>
      </c>
      <c r="EY357" s="68">
        <v>7.6604999999999999</v>
      </c>
      <c r="EZ357" s="68">
        <v>7.5739999999999998</v>
      </c>
      <c r="FA357" s="68">
        <v>7.5088999999999997</v>
      </c>
      <c r="FB357" s="68">
        <v>7.4630999999999998</v>
      </c>
      <c r="FC357" s="68">
        <v>7.4166999999999996</v>
      </c>
      <c r="FD357" s="68">
        <v>7.3749000000000002</v>
      </c>
      <c r="FE357" s="68">
        <v>7.3373999999999997</v>
      </c>
      <c r="FF357" s="68">
        <v>7.2792000000000003</v>
      </c>
      <c r="FG357" s="68">
        <v>7.2159000000000004</v>
      </c>
      <c r="FH357" s="68">
        <v>7.1725000000000003</v>
      </c>
      <c r="FI357" s="68">
        <v>7.1910999999999996</v>
      </c>
      <c r="FJ357" s="68">
        <v>6.9922000000000004</v>
      </c>
      <c r="FK357" s="68">
        <v>7.0964</v>
      </c>
      <c r="FL357" s="68">
        <v>7.2039</v>
      </c>
      <c r="FM357" s="68">
        <v>7.2049000000000003</v>
      </c>
      <c r="FN357" s="68">
        <v>7.2084999999999999</v>
      </c>
      <c r="FO357" s="68">
        <v>7.2061000000000002</v>
      </c>
      <c r="FP357" s="68">
        <v>7.2154999999999996</v>
      </c>
      <c r="FQ357" s="68">
        <v>7.2130999999999998</v>
      </c>
      <c r="FR357" s="68">
        <v>7.2229999999999999</v>
      </c>
      <c r="FS357" s="68">
        <v>7.2348999999999997</v>
      </c>
      <c r="FT357" s="68">
        <v>7.2398999999999996</v>
      </c>
      <c r="FU357" s="68">
        <v>7.2530000000000001</v>
      </c>
      <c r="FV357" s="68">
        <v>7.2546999999999997</v>
      </c>
      <c r="FW357" s="68">
        <v>7.2557</v>
      </c>
      <c r="FX357" s="68">
        <v>7.2640000000000002</v>
      </c>
      <c r="FY357" s="68">
        <v>7.2385999999999999</v>
      </c>
      <c r="FZ357" s="68">
        <v>7.2565</v>
      </c>
      <c r="GA357" s="68">
        <v>7.2640000000000002</v>
      </c>
      <c r="GB357" s="68"/>
    </row>
    <row r="358" spans="1:184" x14ac:dyDescent="0.2">
      <c r="A358" s="48" t="s">
        <v>83</v>
      </c>
      <c r="B358" s="67" t="s">
        <v>96</v>
      </c>
      <c r="C358" s="69">
        <v>2.4863</v>
      </c>
      <c r="D358" s="69">
        <v>2.4897</v>
      </c>
      <c r="E358" s="69">
        <v>2.4929999999999999</v>
      </c>
      <c r="F358" s="69">
        <v>2.4964</v>
      </c>
      <c r="G358" s="69">
        <v>2.4996999999999998</v>
      </c>
      <c r="H358" s="69">
        <v>2.5030000000000001</v>
      </c>
      <c r="I358" s="69">
        <v>2.5064000000000002</v>
      </c>
      <c r="J358" s="69">
        <v>2.5141</v>
      </c>
      <c r="K358" s="69">
        <v>2.5173999999999999</v>
      </c>
      <c r="L358" s="69">
        <v>2.5217000000000001</v>
      </c>
      <c r="M358" s="69">
        <v>2.5251999999999999</v>
      </c>
      <c r="N358" s="69">
        <v>2.5286</v>
      </c>
      <c r="O358" s="69">
        <v>2.5320999999999998</v>
      </c>
      <c r="P358" s="69">
        <v>2.5352999999999999</v>
      </c>
      <c r="Q358" s="69">
        <v>2.5384000000000002</v>
      </c>
      <c r="R358" s="69">
        <v>2.5415000000000001</v>
      </c>
      <c r="S358" s="69">
        <v>2.5484</v>
      </c>
      <c r="T358" s="69">
        <v>2.5514000000000001</v>
      </c>
      <c r="U358" s="69">
        <v>2.5546000000000002</v>
      </c>
      <c r="V358" s="69">
        <v>2.5575999999999999</v>
      </c>
      <c r="W358" s="69">
        <v>2.5868000000000002</v>
      </c>
      <c r="X358" s="69">
        <v>2.5899000000000001</v>
      </c>
      <c r="Y358" s="69">
        <v>2.5929000000000002</v>
      </c>
      <c r="Z358" s="69">
        <v>2.6095999999999999</v>
      </c>
      <c r="AA358" s="69">
        <v>2.6139000000000001</v>
      </c>
      <c r="AB358" s="69">
        <v>2.6168</v>
      </c>
      <c r="AC358" s="69">
        <v>2.6183999999999998</v>
      </c>
      <c r="AD358" s="69">
        <v>2.6183000000000001</v>
      </c>
      <c r="AE358" s="69">
        <v>2.6212</v>
      </c>
      <c r="AF358" s="69">
        <v>2.6242999999999999</v>
      </c>
      <c r="AG358" s="69">
        <v>2.6272000000000002</v>
      </c>
      <c r="AH358" s="69">
        <v>2.6305999999999998</v>
      </c>
      <c r="AI358" s="69">
        <v>2.6339000000000001</v>
      </c>
      <c r="AJ358" s="69">
        <v>2.6371000000000002</v>
      </c>
      <c r="AK358" s="69">
        <v>2.6455000000000002</v>
      </c>
      <c r="AL358" s="69">
        <v>2.6486000000000001</v>
      </c>
      <c r="AM358" s="69">
        <v>2.6518999999999999</v>
      </c>
      <c r="AN358" s="69">
        <v>2.6549999999999998</v>
      </c>
      <c r="AO358" s="69">
        <v>2.6564000000000001</v>
      </c>
      <c r="AP358" s="69">
        <v>2.6595</v>
      </c>
      <c r="AQ358" s="69">
        <v>2.6507000000000001</v>
      </c>
      <c r="AR358" s="69">
        <v>2.6545999999999998</v>
      </c>
      <c r="AS358" s="69">
        <v>2.6585999999999999</v>
      </c>
      <c r="AT358" s="69">
        <v>2.6625000000000001</v>
      </c>
      <c r="AU358" s="69">
        <v>2.6692</v>
      </c>
      <c r="AV358" s="69">
        <v>2.6734</v>
      </c>
      <c r="AW358" s="69">
        <v>2.6775000000000002</v>
      </c>
      <c r="AX358" s="69">
        <v>2.6817000000000002</v>
      </c>
      <c r="AY358" s="69">
        <v>2.6863999999999999</v>
      </c>
      <c r="AZ358" s="69">
        <v>2.6911999999999998</v>
      </c>
      <c r="BA358" s="69">
        <v>2.6962999999999999</v>
      </c>
      <c r="BB358" s="69">
        <v>2.7012</v>
      </c>
      <c r="BC358" s="69">
        <v>2.7061999999999999</v>
      </c>
      <c r="BD358" s="69">
        <v>2.7124999999999999</v>
      </c>
      <c r="BE358" s="69">
        <v>2.7176</v>
      </c>
      <c r="BF358" s="69">
        <v>2.7225999999999999</v>
      </c>
      <c r="BG358" s="69">
        <v>2.7275999999999998</v>
      </c>
      <c r="BH358" s="69">
        <v>2.7311000000000001</v>
      </c>
      <c r="BI358" s="69">
        <v>2.7355999999999998</v>
      </c>
      <c r="BJ358" s="69">
        <v>2.7334999999999998</v>
      </c>
      <c r="BK358" s="69">
        <v>2.7378</v>
      </c>
      <c r="BL358" s="69">
        <v>2.7422</v>
      </c>
      <c r="BM358" s="69">
        <v>2.7465000000000002</v>
      </c>
      <c r="BN358" s="69">
        <v>2.7507000000000001</v>
      </c>
      <c r="BO358" s="69">
        <v>2.7513999999999998</v>
      </c>
      <c r="BP358" s="69">
        <v>2.7555999999999998</v>
      </c>
      <c r="BQ358" s="69">
        <v>2.7597999999999998</v>
      </c>
      <c r="BR358" s="69">
        <v>2.7641</v>
      </c>
      <c r="BS358" s="69">
        <v>2.7684000000000002</v>
      </c>
      <c r="BT358" s="69">
        <v>2.7730999999999999</v>
      </c>
      <c r="BU358" s="69">
        <v>2.7778999999999998</v>
      </c>
      <c r="BV358" s="69">
        <v>2.7826</v>
      </c>
      <c r="BW358" s="69">
        <v>2.8170000000000002</v>
      </c>
      <c r="BX358" s="69">
        <v>2.8216000000000001</v>
      </c>
      <c r="BY358" s="69">
        <v>2.8262999999999998</v>
      </c>
      <c r="BZ358" s="69">
        <v>2.8355000000000001</v>
      </c>
      <c r="CA358" s="69">
        <v>2.84</v>
      </c>
      <c r="CB358" s="69">
        <v>2.8445</v>
      </c>
      <c r="CC358" s="69">
        <v>2.8490000000000002</v>
      </c>
      <c r="CD358" s="69">
        <v>2.8534000000000002</v>
      </c>
      <c r="CE358" s="69">
        <v>2.8580000000000001</v>
      </c>
      <c r="CF358" s="69">
        <v>2.8641000000000001</v>
      </c>
      <c r="CG358" s="69">
        <v>2.8675999999999999</v>
      </c>
      <c r="CH358" s="69">
        <v>2.8723000000000001</v>
      </c>
      <c r="CI358" s="69">
        <v>2.8719999999999999</v>
      </c>
      <c r="CJ358" s="69">
        <v>2.8765000000000001</v>
      </c>
      <c r="CK358" s="69">
        <v>2.8795999999999999</v>
      </c>
      <c r="CL358" s="69">
        <v>2.8841000000000001</v>
      </c>
      <c r="CM358" s="69">
        <v>2.8887</v>
      </c>
      <c r="CN358" s="69">
        <v>2.8934000000000002</v>
      </c>
      <c r="CO358" s="69">
        <v>2.8984000000000001</v>
      </c>
      <c r="CP358" s="69">
        <v>2.9030999999999998</v>
      </c>
      <c r="CQ358" s="69">
        <v>2.9079000000000002</v>
      </c>
      <c r="CR358" s="69">
        <v>2.9127000000000001</v>
      </c>
      <c r="CS358" s="69">
        <v>2.9175</v>
      </c>
      <c r="CT358" s="69">
        <v>2.9224000000000001</v>
      </c>
      <c r="CU358" s="69">
        <v>2.9312999999999998</v>
      </c>
      <c r="CV358" s="69">
        <v>2.9396</v>
      </c>
      <c r="CW358" s="69">
        <v>2.9443999999999999</v>
      </c>
      <c r="CX358" s="69">
        <v>2.9493</v>
      </c>
      <c r="CY358" s="69">
        <v>2.9546999999999999</v>
      </c>
      <c r="CZ358" s="69">
        <v>2.9609999999999999</v>
      </c>
      <c r="DA358" s="69">
        <v>2.9664999999999999</v>
      </c>
      <c r="DB358" s="69">
        <v>2.972</v>
      </c>
      <c r="DC358" s="69">
        <v>2.9714999999999998</v>
      </c>
      <c r="DD358" s="69">
        <v>2.9769000000000001</v>
      </c>
      <c r="DE358" s="69">
        <v>2.9824000000000002</v>
      </c>
      <c r="DF358" s="69">
        <v>2.9883000000000002</v>
      </c>
      <c r="DG358" s="69">
        <v>2.9942000000000002</v>
      </c>
      <c r="DH358" s="69">
        <v>2.9994999999999998</v>
      </c>
      <c r="DI358" s="69">
        <v>3.0053000000000001</v>
      </c>
      <c r="DJ358" s="69">
        <v>3.0110000000000001</v>
      </c>
      <c r="DK358" s="69">
        <v>3.0167000000000002</v>
      </c>
      <c r="DL358" s="69">
        <v>3.024</v>
      </c>
      <c r="DM358" s="69">
        <v>3.0318000000000001</v>
      </c>
      <c r="DN358" s="69">
        <v>3.0375000000000001</v>
      </c>
      <c r="DO358" s="69">
        <v>3.0432000000000001</v>
      </c>
      <c r="DP358" s="69">
        <v>3.0554000000000001</v>
      </c>
      <c r="DQ358" s="69">
        <v>3.0594999999999999</v>
      </c>
      <c r="DR358" s="69">
        <v>3.0648</v>
      </c>
      <c r="DS358" s="69">
        <v>3.0701000000000001</v>
      </c>
      <c r="DT358" s="69">
        <v>3.0750999999999999</v>
      </c>
      <c r="DU358" s="69">
        <v>3.081</v>
      </c>
      <c r="DV358" s="69">
        <v>3.0867</v>
      </c>
      <c r="DW358" s="69">
        <v>3.0924999999999998</v>
      </c>
      <c r="DX358" s="69">
        <v>3.0983000000000001</v>
      </c>
      <c r="DY358" s="69">
        <v>3.1042000000000001</v>
      </c>
      <c r="DZ358" s="69">
        <v>3.1103000000000001</v>
      </c>
      <c r="EA358" s="69">
        <v>3.1164999999999998</v>
      </c>
      <c r="EB358" s="69">
        <v>3.1223999999999998</v>
      </c>
      <c r="EC358" s="69">
        <v>3.1284999999999998</v>
      </c>
      <c r="ED358" s="69">
        <v>3.1337999999999999</v>
      </c>
      <c r="EE358" s="69">
        <v>3.1398000000000001</v>
      </c>
      <c r="EF358" s="69">
        <v>3.1459000000000001</v>
      </c>
      <c r="EG358" s="69">
        <v>3.1518999999999999</v>
      </c>
      <c r="EH358" s="69">
        <v>3.1579000000000002</v>
      </c>
      <c r="EI358" s="69">
        <v>3.1638999999999999</v>
      </c>
      <c r="EJ358" s="69">
        <v>3.1694</v>
      </c>
      <c r="EK358" s="69">
        <v>3.1749000000000001</v>
      </c>
      <c r="EL358" s="69">
        <v>3.1804000000000001</v>
      </c>
      <c r="EM358" s="69">
        <v>3.1859999999999999</v>
      </c>
      <c r="EN358" s="69">
        <v>3.1916000000000002</v>
      </c>
      <c r="EO358" s="69">
        <v>3.1968999999999999</v>
      </c>
      <c r="EP358" s="69">
        <v>3.2021000000000002</v>
      </c>
      <c r="EQ358" s="69">
        <v>3.2073999999999998</v>
      </c>
      <c r="ER358" s="69">
        <v>3.2159</v>
      </c>
      <c r="ES358" s="69">
        <v>3.2212000000000001</v>
      </c>
      <c r="ET358" s="69">
        <v>3.2265000000000001</v>
      </c>
      <c r="EU358" s="69">
        <v>3.2303999999999999</v>
      </c>
      <c r="EV358" s="69">
        <v>3.2353000000000001</v>
      </c>
      <c r="EW358" s="69">
        <v>3.2406000000000001</v>
      </c>
      <c r="EX358" s="69">
        <v>3.246</v>
      </c>
      <c r="EY358" s="69">
        <v>3.2519</v>
      </c>
      <c r="EZ358" s="69">
        <v>3.2572999999999999</v>
      </c>
      <c r="FA358" s="69">
        <v>3.2627999999999999</v>
      </c>
      <c r="FB358" s="69">
        <v>3.2930999999999999</v>
      </c>
      <c r="FC358" s="69">
        <v>3.2985000000000002</v>
      </c>
      <c r="FD358" s="69">
        <v>3.3039000000000001</v>
      </c>
      <c r="FE358" s="69">
        <v>3.3094000000000001</v>
      </c>
      <c r="FF358" s="69">
        <v>3.3148</v>
      </c>
      <c r="FG358" s="69">
        <v>3.3035000000000001</v>
      </c>
      <c r="FH358" s="69">
        <v>3.3111999999999999</v>
      </c>
      <c r="FI358" s="69">
        <v>3.3191999999999999</v>
      </c>
      <c r="FJ358" s="69">
        <v>3.3268</v>
      </c>
      <c r="FK358" s="69">
        <v>3.3365</v>
      </c>
      <c r="FL358" s="69">
        <v>3.3435000000000001</v>
      </c>
      <c r="FM358" s="69">
        <v>3.3509000000000002</v>
      </c>
      <c r="FN358" s="69">
        <v>3.3582999999999998</v>
      </c>
      <c r="FO358" s="69">
        <v>3.3654999999999999</v>
      </c>
      <c r="FP358" s="69">
        <v>3.3744999999999998</v>
      </c>
      <c r="FQ358" s="69">
        <v>3.3815</v>
      </c>
      <c r="FR358" s="69">
        <v>3.3885999999999998</v>
      </c>
      <c r="FS358" s="69">
        <v>3.3956</v>
      </c>
      <c r="FT358" s="69">
        <v>3.4024000000000001</v>
      </c>
      <c r="FU358" s="69">
        <v>3.4093</v>
      </c>
      <c r="FV358" s="69">
        <v>3.4159999999999999</v>
      </c>
      <c r="FW358" s="69">
        <v>3.4226999999999999</v>
      </c>
      <c r="FX358" s="69">
        <v>3.4260000000000002</v>
      </c>
      <c r="FY358" s="69">
        <v>3.4327999999999999</v>
      </c>
      <c r="FZ358" s="69">
        <v>3.4392</v>
      </c>
      <c r="GA358" s="69">
        <v>3.4499</v>
      </c>
      <c r="GB358" s="69"/>
    </row>
    <row r="359" spans="1:184" x14ac:dyDescent="0.2">
      <c r="A359" s="48" t="s">
        <v>83</v>
      </c>
      <c r="B359" s="67" t="s">
        <v>97</v>
      </c>
      <c r="C359" s="69">
        <v>2.6913999999999998</v>
      </c>
      <c r="D359" s="69">
        <v>2.6951000000000001</v>
      </c>
      <c r="E359" s="69">
        <v>2.6987000000000001</v>
      </c>
      <c r="F359" s="69">
        <v>2.7025000000000001</v>
      </c>
      <c r="G359" s="69">
        <v>2.7061000000000002</v>
      </c>
      <c r="H359" s="69">
        <v>2.7098</v>
      </c>
      <c r="I359" s="69">
        <v>2.7134999999999998</v>
      </c>
      <c r="J359" s="69">
        <v>2.7259000000000002</v>
      </c>
      <c r="K359" s="69">
        <v>2.7292999999999998</v>
      </c>
      <c r="L359" s="69">
        <v>2.7345999999999999</v>
      </c>
      <c r="M359" s="69">
        <v>2.7383000000000002</v>
      </c>
      <c r="N359" s="69">
        <v>2.7421000000000002</v>
      </c>
      <c r="O359" s="69">
        <v>2.7458999999999998</v>
      </c>
      <c r="P359" s="69">
        <v>2.7498999999999998</v>
      </c>
      <c r="Q359" s="69">
        <v>2.7534999999999998</v>
      </c>
      <c r="R359" s="69">
        <v>2.7570999999999999</v>
      </c>
      <c r="S359" s="69">
        <v>2.7679999999999998</v>
      </c>
      <c r="T359" s="69">
        <v>2.7707999999999999</v>
      </c>
      <c r="U359" s="69">
        <v>2.7745000000000002</v>
      </c>
      <c r="V359" s="69">
        <v>2.7778999999999998</v>
      </c>
      <c r="W359" s="69">
        <v>2.8331</v>
      </c>
      <c r="X359" s="69">
        <v>2.8367</v>
      </c>
      <c r="Y359" s="69">
        <v>2.8399000000000001</v>
      </c>
      <c r="Z359" s="69">
        <v>2.87</v>
      </c>
      <c r="AA359" s="69">
        <v>2.8730000000000002</v>
      </c>
      <c r="AB359" s="69">
        <v>2.8761000000000001</v>
      </c>
      <c r="AC359" s="69">
        <v>2.8792</v>
      </c>
      <c r="AD359" s="69">
        <v>2.8824000000000001</v>
      </c>
      <c r="AE359" s="69">
        <v>2.8856999999999999</v>
      </c>
      <c r="AF359" s="69">
        <v>2.8893</v>
      </c>
      <c r="AG359" s="69">
        <v>2.8925999999999998</v>
      </c>
      <c r="AH359" s="69">
        <v>2.8965000000000001</v>
      </c>
      <c r="AI359" s="69">
        <v>2.9005999999999998</v>
      </c>
      <c r="AJ359" s="69">
        <v>2.9043000000000001</v>
      </c>
      <c r="AK359" s="69">
        <v>2.9152</v>
      </c>
      <c r="AL359" s="69">
        <v>2.9188999999999998</v>
      </c>
      <c r="AM359" s="69">
        <v>2.9228000000000001</v>
      </c>
      <c r="AN359" s="69">
        <v>2.9264000000000001</v>
      </c>
      <c r="AO359" s="69">
        <v>2.9205999999999999</v>
      </c>
      <c r="AP359" s="69">
        <v>2.9241000000000001</v>
      </c>
      <c r="AQ359" s="69">
        <v>2.9055</v>
      </c>
      <c r="AR359" s="69">
        <v>2.9121999999999999</v>
      </c>
      <c r="AS359" s="69">
        <v>2.9188000000000001</v>
      </c>
      <c r="AT359" s="69">
        <v>2.9253999999999998</v>
      </c>
      <c r="AU359" s="69">
        <v>2.9613</v>
      </c>
      <c r="AV359" s="69">
        <v>2.9683999999999999</v>
      </c>
      <c r="AW359" s="69">
        <v>2.9754999999999998</v>
      </c>
      <c r="AX359" s="69">
        <v>2.9752000000000001</v>
      </c>
      <c r="AY359" s="69">
        <v>2.9634</v>
      </c>
      <c r="AZ359" s="69">
        <v>2.97</v>
      </c>
      <c r="BA359" s="69">
        <v>2.9771999999999998</v>
      </c>
      <c r="BB359" s="69">
        <v>2.9841000000000002</v>
      </c>
      <c r="BC359" s="69">
        <v>2.992</v>
      </c>
      <c r="BD359" s="69">
        <v>2.9883000000000002</v>
      </c>
      <c r="BE359" s="69">
        <v>3.0030000000000001</v>
      </c>
      <c r="BF359" s="69">
        <v>3.0110000000000001</v>
      </c>
      <c r="BG359" s="69">
        <v>3.0190000000000001</v>
      </c>
      <c r="BH359" s="69">
        <v>3.0297999999999998</v>
      </c>
      <c r="BI359" s="69">
        <v>3.0366</v>
      </c>
      <c r="BJ359" s="69">
        <v>3.0432999999999999</v>
      </c>
      <c r="BK359" s="69">
        <v>3.0499000000000001</v>
      </c>
      <c r="BL359" s="69">
        <v>3.0444</v>
      </c>
      <c r="BM359" s="69">
        <v>3.0497000000000001</v>
      </c>
      <c r="BN359" s="69">
        <v>3.0629</v>
      </c>
      <c r="BO359" s="69">
        <v>3.0708000000000002</v>
      </c>
      <c r="BP359" s="69">
        <v>3.0788000000000002</v>
      </c>
      <c r="BQ359" s="69">
        <v>3.0863</v>
      </c>
      <c r="BR359" s="69">
        <v>3.0983999999999998</v>
      </c>
      <c r="BS359" s="69">
        <v>3.1065999999999998</v>
      </c>
      <c r="BT359" s="69">
        <v>3.1067999999999998</v>
      </c>
      <c r="BU359" s="69">
        <v>3.1137999999999999</v>
      </c>
      <c r="BV359" s="69">
        <v>3.1200999999999999</v>
      </c>
      <c r="BW359" s="69">
        <v>3.1265999999999998</v>
      </c>
      <c r="BX359" s="69">
        <v>3.1328</v>
      </c>
      <c r="BY359" s="69">
        <v>3.1402000000000001</v>
      </c>
      <c r="BZ359" s="69">
        <v>3.1564999999999999</v>
      </c>
      <c r="CA359" s="69">
        <v>3.1631</v>
      </c>
      <c r="CB359" s="69">
        <v>3.1768000000000001</v>
      </c>
      <c r="CC359" s="69">
        <v>3.1831999999999998</v>
      </c>
      <c r="CD359" s="69">
        <v>3.1896</v>
      </c>
      <c r="CE359" s="69">
        <v>3.1962999999999999</v>
      </c>
      <c r="CF359" s="69">
        <v>3.2031000000000001</v>
      </c>
      <c r="CG359" s="69">
        <v>3.2199</v>
      </c>
      <c r="CH359" s="69">
        <v>3.2222</v>
      </c>
      <c r="CI359" s="69">
        <v>3.2197</v>
      </c>
      <c r="CJ359" s="69">
        <v>3.2265999999999999</v>
      </c>
      <c r="CK359" s="69">
        <v>3.2307000000000001</v>
      </c>
      <c r="CL359" s="69">
        <v>3.238</v>
      </c>
      <c r="CM359" s="69">
        <v>3.2456999999999998</v>
      </c>
      <c r="CN359" s="69">
        <v>3.2532999999999999</v>
      </c>
      <c r="CO359" s="69">
        <v>3.2616999999999998</v>
      </c>
      <c r="CP359" s="69">
        <v>3.2681</v>
      </c>
      <c r="CQ359" s="69">
        <v>3.2755999999999998</v>
      </c>
      <c r="CR359" s="69">
        <v>3.2829999999999999</v>
      </c>
      <c r="CS359" s="69">
        <v>3.2904</v>
      </c>
      <c r="CT359" s="69">
        <v>3.2980999999999998</v>
      </c>
      <c r="CU359" s="69">
        <v>3.306</v>
      </c>
      <c r="CV359" s="69">
        <v>3.3205</v>
      </c>
      <c r="CW359" s="69">
        <v>3.3281999999999998</v>
      </c>
      <c r="CX359" s="69">
        <v>3.3361000000000001</v>
      </c>
      <c r="CY359" s="69">
        <v>3.3452000000000002</v>
      </c>
      <c r="CZ359" s="69">
        <v>3.3574999999999999</v>
      </c>
      <c r="DA359" s="69">
        <v>3.3668</v>
      </c>
      <c r="DB359" s="69">
        <v>3.3759000000000001</v>
      </c>
      <c r="DC359" s="69">
        <v>3.3851</v>
      </c>
      <c r="DD359" s="69">
        <v>3.3942999999999999</v>
      </c>
      <c r="DE359" s="69">
        <v>3.4035000000000002</v>
      </c>
      <c r="DF359" s="69">
        <v>3.4134000000000002</v>
      </c>
      <c r="DG359" s="69">
        <v>3.4234</v>
      </c>
      <c r="DH359" s="69">
        <v>3.4321999999999999</v>
      </c>
      <c r="DI359" s="69">
        <v>3.4422000000000001</v>
      </c>
      <c r="DJ359" s="69">
        <v>3.4521000000000002</v>
      </c>
      <c r="DK359" s="69">
        <v>3.4620000000000002</v>
      </c>
      <c r="DL359" s="69">
        <v>3.4719000000000002</v>
      </c>
      <c r="DM359" s="69">
        <v>3.4851000000000001</v>
      </c>
      <c r="DN359" s="69">
        <v>3.4948999999999999</v>
      </c>
      <c r="DO359" s="69">
        <v>3.5045000000000002</v>
      </c>
      <c r="DP359" s="69">
        <v>3.5270000000000001</v>
      </c>
      <c r="DQ359" s="69">
        <v>3.5333999999999999</v>
      </c>
      <c r="DR359" s="69">
        <v>3.5424000000000002</v>
      </c>
      <c r="DS359" s="69">
        <v>3.5510999999999999</v>
      </c>
      <c r="DT359" s="69">
        <v>3.5596000000000001</v>
      </c>
      <c r="DU359" s="69">
        <v>3.5695000000000001</v>
      </c>
      <c r="DV359" s="69">
        <v>3.5792000000000002</v>
      </c>
      <c r="DW359" s="69">
        <v>3.589</v>
      </c>
      <c r="DX359" s="69">
        <v>3.6015000000000001</v>
      </c>
      <c r="DY359" s="69">
        <v>3.6114000000000002</v>
      </c>
      <c r="DZ359" s="69">
        <v>3.6212</v>
      </c>
      <c r="EA359" s="69">
        <v>3.6377999999999999</v>
      </c>
      <c r="EB359" s="69">
        <v>3.6475</v>
      </c>
      <c r="EC359" s="69">
        <v>3.6574</v>
      </c>
      <c r="ED359" s="69">
        <v>3.6659000000000002</v>
      </c>
      <c r="EE359" s="69">
        <v>3.6757</v>
      </c>
      <c r="EF359" s="69">
        <v>3.6857000000000002</v>
      </c>
      <c r="EG359" s="69">
        <v>3.6958000000000002</v>
      </c>
      <c r="EH359" s="69">
        <v>3.7057000000000002</v>
      </c>
      <c r="EI359" s="69">
        <v>3.7155999999999998</v>
      </c>
      <c r="EJ359" s="69">
        <v>3.7254999999999998</v>
      </c>
      <c r="EK359" s="69">
        <v>3.7353999999999998</v>
      </c>
      <c r="EL359" s="69">
        <v>3.7452000000000001</v>
      </c>
      <c r="EM359" s="69">
        <v>3.7553000000000001</v>
      </c>
      <c r="EN359" s="69">
        <v>3.7654999999999998</v>
      </c>
      <c r="EO359" s="69">
        <v>3.7757000000000001</v>
      </c>
      <c r="EP359" s="69">
        <v>3.7858999999999998</v>
      </c>
      <c r="EQ359" s="69">
        <v>3.7961</v>
      </c>
      <c r="ER359" s="69">
        <v>3.8191000000000002</v>
      </c>
      <c r="ES359" s="69">
        <v>3.8302</v>
      </c>
      <c r="ET359" s="69">
        <v>3.8412000000000002</v>
      </c>
      <c r="EU359" s="69">
        <v>3.8439999999999999</v>
      </c>
      <c r="EV359" s="69">
        <v>3.8491</v>
      </c>
      <c r="EW359" s="69">
        <v>3.8546999999999998</v>
      </c>
      <c r="EX359" s="69">
        <v>3.8609</v>
      </c>
      <c r="EY359" s="69">
        <v>3.867</v>
      </c>
      <c r="EZ359" s="69">
        <v>3.8751000000000002</v>
      </c>
      <c r="FA359" s="69">
        <v>3.8853</v>
      </c>
      <c r="FB359" s="69">
        <v>3.9428000000000001</v>
      </c>
      <c r="FC359" s="69">
        <v>3.9506000000000001</v>
      </c>
      <c r="FD359" s="69">
        <v>3.9586000000000001</v>
      </c>
      <c r="FE359" s="69">
        <v>3.968</v>
      </c>
      <c r="FF359" s="69">
        <v>3.9748999999999999</v>
      </c>
      <c r="FG359" s="69">
        <v>3.9487999999999999</v>
      </c>
      <c r="FH359" s="69">
        <v>3.9601999999999999</v>
      </c>
      <c r="FI359" s="69">
        <v>3.9714999999999998</v>
      </c>
      <c r="FJ359" s="69">
        <v>3.9828000000000001</v>
      </c>
      <c r="FK359" s="69">
        <v>3.9935999999999998</v>
      </c>
      <c r="FL359" s="69">
        <v>4.0038999999999998</v>
      </c>
      <c r="FM359" s="69">
        <v>4.0140000000000002</v>
      </c>
      <c r="FN359" s="69">
        <v>4.0240999999999998</v>
      </c>
      <c r="FO359" s="69">
        <v>4.0339</v>
      </c>
      <c r="FP359" s="69">
        <v>4.0438000000000001</v>
      </c>
      <c r="FQ359" s="69">
        <v>4.0537000000000001</v>
      </c>
      <c r="FR359" s="69">
        <v>4.0637999999999996</v>
      </c>
      <c r="FS359" s="69">
        <v>4.0736999999999997</v>
      </c>
      <c r="FT359" s="69">
        <v>4.0834000000000001</v>
      </c>
      <c r="FU359" s="69">
        <v>4.0930999999999997</v>
      </c>
      <c r="FV359" s="69">
        <v>4.1031000000000004</v>
      </c>
      <c r="FW359" s="69">
        <v>4.1130000000000004</v>
      </c>
      <c r="FX359" s="69">
        <v>4.1200999999999999</v>
      </c>
      <c r="FY359" s="69">
        <v>4.1302000000000003</v>
      </c>
      <c r="FZ359" s="69">
        <v>4.1398999999999999</v>
      </c>
      <c r="GA359" s="69">
        <v>4.1524999999999999</v>
      </c>
      <c r="GB359" s="69"/>
    </row>
    <row r="360" spans="1:184" x14ac:dyDescent="0.2">
      <c r="A360" s="48" t="s">
        <v>83</v>
      </c>
      <c r="B360" s="67" t="s">
        <v>15</v>
      </c>
      <c r="C360" s="69">
        <v>3.1507999999999998</v>
      </c>
      <c r="D360" s="69">
        <v>3.1478000000000002</v>
      </c>
      <c r="E360" s="69">
        <v>3.1425000000000001</v>
      </c>
      <c r="F360" s="69">
        <v>3.1532</v>
      </c>
      <c r="G360" s="69">
        <v>3.1736</v>
      </c>
      <c r="H360" s="69">
        <v>3.1842999999999999</v>
      </c>
      <c r="I360" s="69">
        <v>3.1938</v>
      </c>
      <c r="J360" s="69">
        <v>3.2585000000000002</v>
      </c>
      <c r="K360" s="69">
        <v>3.2770999999999999</v>
      </c>
      <c r="L360" s="69">
        <v>3.2921999999999998</v>
      </c>
      <c r="M360" s="69">
        <v>3.2987000000000002</v>
      </c>
      <c r="N360" s="69">
        <v>3.3046000000000002</v>
      </c>
      <c r="O360" s="69">
        <v>3.3121999999999998</v>
      </c>
      <c r="P360" s="69">
        <v>3.3182</v>
      </c>
      <c r="Q360" s="69">
        <v>3.3218999999999999</v>
      </c>
      <c r="R360" s="69">
        <v>3.3222</v>
      </c>
      <c r="S360" s="69">
        <v>3.3675000000000002</v>
      </c>
      <c r="T360" s="69">
        <v>3.3664999999999998</v>
      </c>
      <c r="U360" s="69">
        <v>3.3675999999999999</v>
      </c>
      <c r="V360" s="69">
        <v>3.3664999999999998</v>
      </c>
      <c r="W360" s="69">
        <v>3.6821000000000002</v>
      </c>
      <c r="X360" s="69">
        <v>3.6829999999999998</v>
      </c>
      <c r="Y360" s="69">
        <v>3.6814</v>
      </c>
      <c r="Z360" s="69">
        <v>3.8464999999999998</v>
      </c>
      <c r="AA360" s="69">
        <v>3.8445</v>
      </c>
      <c r="AB360" s="69">
        <v>3.8481999999999998</v>
      </c>
      <c r="AC360" s="69">
        <v>3.8498999999999999</v>
      </c>
      <c r="AD360" s="69">
        <v>3.8534999999999999</v>
      </c>
      <c r="AE360" s="69">
        <v>3.8576000000000001</v>
      </c>
      <c r="AF360" s="69">
        <v>3.8614000000000002</v>
      </c>
      <c r="AG360" s="69">
        <v>3.8801999999999999</v>
      </c>
      <c r="AH360" s="69">
        <v>3.8843000000000001</v>
      </c>
      <c r="AI360" s="69">
        <v>3.8902000000000001</v>
      </c>
      <c r="AJ360" s="69">
        <v>3.8931</v>
      </c>
      <c r="AK360" s="69">
        <v>3.9594</v>
      </c>
      <c r="AL360" s="69">
        <v>3.9621</v>
      </c>
      <c r="AM360" s="69">
        <v>3.9662999999999999</v>
      </c>
      <c r="AN360" s="69">
        <v>3.9148000000000001</v>
      </c>
      <c r="AO360" s="69">
        <v>3.9180999999999999</v>
      </c>
      <c r="AP360" s="69">
        <v>3.9087000000000001</v>
      </c>
      <c r="AQ360" s="69">
        <v>3.7645</v>
      </c>
      <c r="AR360" s="69">
        <v>3.7749000000000001</v>
      </c>
      <c r="AS360" s="69">
        <v>3.7841999999999998</v>
      </c>
      <c r="AT360" s="69">
        <v>3.7951999999999999</v>
      </c>
      <c r="AU360" s="69">
        <v>3.9847999999999999</v>
      </c>
      <c r="AV360" s="69">
        <v>3.9988999999999999</v>
      </c>
      <c r="AW360" s="69">
        <v>3.9672000000000001</v>
      </c>
      <c r="AX360" s="69">
        <v>3.9813000000000001</v>
      </c>
      <c r="AY360" s="69">
        <v>4.0019</v>
      </c>
      <c r="AZ360" s="69">
        <v>4.0228999999999999</v>
      </c>
      <c r="BA360" s="69">
        <v>3.7305999999999999</v>
      </c>
      <c r="BB360" s="69">
        <v>3.7534000000000001</v>
      </c>
      <c r="BC360" s="69">
        <v>3.7784</v>
      </c>
      <c r="BD360" s="69">
        <v>3.6377000000000002</v>
      </c>
      <c r="BE360" s="69">
        <v>3.6640999999999999</v>
      </c>
      <c r="BF360" s="69">
        <v>3.6888000000000001</v>
      </c>
      <c r="BG360" s="69">
        <v>3.7126000000000001</v>
      </c>
      <c r="BH360" s="69">
        <v>3.7178</v>
      </c>
      <c r="BI360" s="69">
        <v>3.7342</v>
      </c>
      <c r="BJ360" s="69">
        <v>3.7486000000000002</v>
      </c>
      <c r="BK360" s="69">
        <v>3.7637</v>
      </c>
      <c r="BL360" s="69">
        <v>3.7764000000000002</v>
      </c>
      <c r="BM360" s="69">
        <v>3.7865000000000002</v>
      </c>
      <c r="BN360" s="69">
        <v>3.7978999999999998</v>
      </c>
      <c r="BO360" s="69">
        <v>3.7469999999999999</v>
      </c>
      <c r="BP360" s="69">
        <v>3.7597</v>
      </c>
      <c r="BQ360" s="69">
        <v>3.7703000000000002</v>
      </c>
      <c r="BR360" s="69">
        <v>3.7839999999999998</v>
      </c>
      <c r="BS360" s="69">
        <v>3.7965</v>
      </c>
      <c r="BT360" s="69">
        <v>3.8157000000000001</v>
      </c>
      <c r="BU360" s="69">
        <v>3.9803000000000002</v>
      </c>
      <c r="BV360" s="69">
        <v>3.9883999999999999</v>
      </c>
      <c r="BW360" s="69">
        <v>3.9984999999999999</v>
      </c>
      <c r="BX360" s="69">
        <v>4.0060000000000002</v>
      </c>
      <c r="BY360" s="69">
        <v>3.8367</v>
      </c>
      <c r="BZ360" s="69">
        <v>3.8763000000000001</v>
      </c>
      <c r="CA360" s="69">
        <v>3.8828999999999998</v>
      </c>
      <c r="CB360" s="69">
        <v>3.8896999999999999</v>
      </c>
      <c r="CC360" s="69">
        <v>3.8877000000000002</v>
      </c>
      <c r="CD360" s="69">
        <v>3.8868</v>
      </c>
      <c r="CE360" s="69">
        <v>3.883</v>
      </c>
      <c r="CF360" s="69">
        <v>3.8822000000000001</v>
      </c>
      <c r="CG360" s="69">
        <v>3.8799000000000001</v>
      </c>
      <c r="CH360" s="69">
        <v>3.8786</v>
      </c>
      <c r="CI360" s="69">
        <v>3.8153000000000001</v>
      </c>
      <c r="CJ360" s="69">
        <v>3.8109000000000002</v>
      </c>
      <c r="CK360" s="69">
        <v>3.7906</v>
      </c>
      <c r="CL360" s="69">
        <v>3.8058999999999998</v>
      </c>
      <c r="CM360" s="69">
        <v>3.8132999999999999</v>
      </c>
      <c r="CN360" s="69">
        <v>3.8199000000000001</v>
      </c>
      <c r="CO360" s="69">
        <v>3.8315000000000001</v>
      </c>
      <c r="CP360" s="69">
        <v>3.8374000000000001</v>
      </c>
      <c r="CQ360" s="69">
        <v>3.8466</v>
      </c>
      <c r="CR360" s="69">
        <v>3.8565</v>
      </c>
      <c r="CS360" s="69">
        <v>3.8664999999999998</v>
      </c>
      <c r="CT360" s="69">
        <v>3.8767</v>
      </c>
      <c r="CU360" s="69">
        <v>3.8881000000000001</v>
      </c>
      <c r="CV360" s="69">
        <v>3.9386999999999999</v>
      </c>
      <c r="CW360" s="69">
        <v>3.9489000000000001</v>
      </c>
      <c r="CX360" s="69">
        <v>3.9531000000000001</v>
      </c>
      <c r="CY360" s="69">
        <v>3.964</v>
      </c>
      <c r="CZ360" s="69">
        <v>3.9765999999999999</v>
      </c>
      <c r="DA360" s="69">
        <v>3.9883000000000002</v>
      </c>
      <c r="DB360" s="69">
        <v>4.0002000000000004</v>
      </c>
      <c r="DC360" s="69">
        <v>4.0110999999999999</v>
      </c>
      <c r="DD360" s="69">
        <v>3.9885000000000002</v>
      </c>
      <c r="DE360" s="69">
        <v>3.9996999999999998</v>
      </c>
      <c r="DF360" s="69">
        <v>4.0151000000000003</v>
      </c>
      <c r="DG360" s="69">
        <v>4.0328999999999997</v>
      </c>
      <c r="DH360" s="69">
        <v>4.0426000000000002</v>
      </c>
      <c r="DI360" s="69">
        <v>4.0579000000000001</v>
      </c>
      <c r="DJ360" s="69">
        <v>4.0715000000000003</v>
      </c>
      <c r="DK360" s="69">
        <v>4.0857999999999999</v>
      </c>
      <c r="DL360" s="69">
        <v>4.0998000000000001</v>
      </c>
      <c r="DM360" s="69">
        <v>4.1950000000000003</v>
      </c>
      <c r="DN360" s="69">
        <v>4.2103000000000002</v>
      </c>
      <c r="DO360" s="69">
        <v>4.2412000000000001</v>
      </c>
      <c r="DP360" s="69">
        <v>4.335</v>
      </c>
      <c r="DQ360" s="69">
        <v>4.3257000000000003</v>
      </c>
      <c r="DR360" s="69">
        <v>4.3335999999999997</v>
      </c>
      <c r="DS360" s="69">
        <v>4.3361999999999998</v>
      </c>
      <c r="DT360" s="69">
        <v>4.3418000000000001</v>
      </c>
      <c r="DU360" s="69">
        <v>4.3543000000000003</v>
      </c>
      <c r="DV360" s="69">
        <v>4.3648999999999996</v>
      </c>
      <c r="DW360" s="69">
        <v>4.3771000000000004</v>
      </c>
      <c r="DX360" s="69">
        <v>4.3887</v>
      </c>
      <c r="DY360" s="69">
        <v>4.3997000000000002</v>
      </c>
      <c r="DZ360" s="69">
        <v>4.3695000000000004</v>
      </c>
      <c r="EA360" s="69">
        <v>4.4218999999999999</v>
      </c>
      <c r="EB360" s="69">
        <v>4.4321000000000002</v>
      </c>
      <c r="EC360" s="69">
        <v>4.4363999999999999</v>
      </c>
      <c r="ED360" s="69">
        <v>4.4314999999999998</v>
      </c>
      <c r="EE360" s="69">
        <v>4.4341999999999997</v>
      </c>
      <c r="EF360" s="69">
        <v>4.4394999999999998</v>
      </c>
      <c r="EG360" s="69">
        <v>4.4438000000000004</v>
      </c>
      <c r="EH360" s="69">
        <v>4.4481999999999999</v>
      </c>
      <c r="EI360" s="69">
        <v>4.4524999999999997</v>
      </c>
      <c r="EJ360" s="69">
        <v>4.452</v>
      </c>
      <c r="EK360" s="69">
        <v>4.4508000000000001</v>
      </c>
      <c r="EL360" s="69">
        <v>4.4565999999999999</v>
      </c>
      <c r="EM360" s="69">
        <v>4.4576000000000002</v>
      </c>
      <c r="EN360" s="69">
        <v>4.4588000000000001</v>
      </c>
      <c r="EO360" s="69">
        <v>4.4602000000000004</v>
      </c>
      <c r="EP360" s="69">
        <v>4.4615</v>
      </c>
      <c r="EQ360" s="69">
        <v>4.4428000000000001</v>
      </c>
      <c r="ER360" s="69">
        <v>4.4470000000000001</v>
      </c>
      <c r="ES360" s="69">
        <v>4.4505999999999997</v>
      </c>
      <c r="ET360" s="69">
        <v>4.3747999999999996</v>
      </c>
      <c r="EU360" s="69">
        <v>4.3815</v>
      </c>
      <c r="EV360" s="69">
        <v>4.3852000000000002</v>
      </c>
      <c r="EW360" s="69">
        <v>4.3936000000000002</v>
      </c>
      <c r="EX360" s="69">
        <v>4.4061000000000003</v>
      </c>
      <c r="EY360" s="69">
        <v>4.4111000000000002</v>
      </c>
      <c r="EZ360" s="69">
        <v>4.415</v>
      </c>
      <c r="FA360" s="69">
        <v>4.4196999999999997</v>
      </c>
      <c r="FB360" s="69">
        <v>4.7251000000000003</v>
      </c>
      <c r="FC360" s="69">
        <v>4.726</v>
      </c>
      <c r="FD360" s="69">
        <v>4.7271000000000001</v>
      </c>
      <c r="FE360" s="69">
        <v>4.6874000000000002</v>
      </c>
      <c r="FF360" s="69">
        <v>4.6904000000000003</v>
      </c>
      <c r="FG360" s="69">
        <v>4.4873000000000003</v>
      </c>
      <c r="FH360" s="69">
        <v>4.5251000000000001</v>
      </c>
      <c r="FI360" s="69">
        <v>4.5530999999999997</v>
      </c>
      <c r="FJ360" s="69">
        <v>4.5804</v>
      </c>
      <c r="FK360" s="69">
        <v>4.6078999999999999</v>
      </c>
      <c r="FL360" s="69">
        <v>4.6351000000000004</v>
      </c>
      <c r="FM360" s="69">
        <v>4.6608999999999998</v>
      </c>
      <c r="FN360" s="69">
        <v>4.6878000000000002</v>
      </c>
      <c r="FO360" s="69">
        <v>4.7118000000000002</v>
      </c>
      <c r="FP360" s="69">
        <v>4.7378</v>
      </c>
      <c r="FQ360" s="69">
        <v>4.7621000000000002</v>
      </c>
      <c r="FR360" s="69">
        <v>4.7858999999999998</v>
      </c>
      <c r="FS360" s="69">
        <v>4.8098000000000001</v>
      </c>
      <c r="FT360" s="69">
        <v>4.8314000000000004</v>
      </c>
      <c r="FU360" s="69">
        <v>4.8528000000000002</v>
      </c>
      <c r="FV360" s="69">
        <v>4.8711000000000002</v>
      </c>
      <c r="FW360" s="69">
        <v>4.8917999999999999</v>
      </c>
      <c r="FX360" s="69">
        <v>4.8932000000000002</v>
      </c>
      <c r="FY360" s="69">
        <v>4.9301000000000004</v>
      </c>
      <c r="FZ360" s="69">
        <v>4.9527000000000001</v>
      </c>
      <c r="GA360" s="69">
        <v>4.9733999999999998</v>
      </c>
      <c r="GB360" s="69"/>
    </row>
    <row r="361" spans="1:184" x14ac:dyDescent="0.2">
      <c r="A361" s="48" t="s">
        <v>0</v>
      </c>
      <c r="B361" s="67" t="s">
        <v>96</v>
      </c>
      <c r="C361" s="68">
        <v>0.85970000000000002</v>
      </c>
      <c r="D361" s="68">
        <v>0.84630000000000005</v>
      </c>
      <c r="E361" s="68">
        <v>0.84699999999999998</v>
      </c>
      <c r="F361" s="68">
        <v>0.85299999999999998</v>
      </c>
      <c r="G361" s="68">
        <v>0.85329999999999995</v>
      </c>
      <c r="H361" s="68">
        <v>0.85</v>
      </c>
      <c r="I361" s="68">
        <v>0.85299999999999998</v>
      </c>
      <c r="J361" s="68">
        <v>0.85229999999999995</v>
      </c>
      <c r="K361" s="68">
        <v>0.84350000000000003</v>
      </c>
      <c r="L361" s="68">
        <v>0.84419999999999995</v>
      </c>
      <c r="M361" s="68">
        <v>0.84670000000000001</v>
      </c>
      <c r="N361" s="68">
        <v>0.84770000000000001</v>
      </c>
      <c r="O361" s="68">
        <v>0.84630000000000005</v>
      </c>
      <c r="P361" s="68">
        <v>0.84589999999999999</v>
      </c>
      <c r="Q361" s="68">
        <v>0.84409999999999996</v>
      </c>
      <c r="R361" s="68">
        <v>0.84419999999999995</v>
      </c>
      <c r="S361" s="68">
        <v>0.84279999999999999</v>
      </c>
      <c r="T361" s="68">
        <v>0.83940000000000003</v>
      </c>
      <c r="U361" s="68">
        <v>0.84279999999999999</v>
      </c>
      <c r="V361" s="68">
        <v>0.83169999999999999</v>
      </c>
      <c r="W361" s="68">
        <v>0.83150000000000002</v>
      </c>
      <c r="X361" s="68">
        <v>0.83099999999999996</v>
      </c>
      <c r="Y361" s="68">
        <v>0.83989999999999998</v>
      </c>
      <c r="Z361" s="68">
        <v>0.83279999999999998</v>
      </c>
      <c r="AA361" s="68">
        <v>0.76729999999999998</v>
      </c>
      <c r="AB361" s="68">
        <v>0.79269999999999996</v>
      </c>
      <c r="AC361" s="68">
        <v>0.81669999999999998</v>
      </c>
      <c r="AD361" s="68">
        <v>0.81520000000000004</v>
      </c>
      <c r="AE361" s="68">
        <v>0.875</v>
      </c>
      <c r="AF361" s="68">
        <v>0.87880000000000003</v>
      </c>
      <c r="AG361" s="68">
        <v>0.87649999999999995</v>
      </c>
      <c r="AH361" s="68">
        <v>0.86960000000000004</v>
      </c>
      <c r="AI361" s="68">
        <v>0.86750000000000005</v>
      </c>
      <c r="AJ361" s="68">
        <v>0.86919999999999997</v>
      </c>
      <c r="AK361" s="68">
        <v>0.86809999999999998</v>
      </c>
      <c r="AL361" s="68">
        <v>0.86709999999999998</v>
      </c>
      <c r="AM361" s="68">
        <v>0.86599999999999999</v>
      </c>
      <c r="AN361" s="68">
        <v>0.86499999999999999</v>
      </c>
      <c r="AO361" s="68">
        <v>0.86409999999999998</v>
      </c>
      <c r="AP361" s="68">
        <v>0.86180000000000001</v>
      </c>
      <c r="AQ361" s="68">
        <v>0.85860000000000003</v>
      </c>
      <c r="AR361" s="68">
        <v>0.8579</v>
      </c>
      <c r="AS361" s="68">
        <v>0.85640000000000005</v>
      </c>
      <c r="AT361" s="68">
        <v>0.85809999999999997</v>
      </c>
      <c r="AU361" s="68">
        <v>0.85650000000000004</v>
      </c>
      <c r="AV361" s="68">
        <v>0.85309999999999997</v>
      </c>
      <c r="AW361" s="68">
        <v>0.8498</v>
      </c>
      <c r="AX361" s="68">
        <v>0.85329999999999995</v>
      </c>
      <c r="AY361" s="68">
        <v>0.85289999999999999</v>
      </c>
      <c r="AZ361" s="68">
        <v>0.85219999999999996</v>
      </c>
      <c r="BA361" s="68">
        <v>0.8468</v>
      </c>
      <c r="BB361" s="68">
        <v>0.8478</v>
      </c>
      <c r="BC361" s="68">
        <v>0.84089999999999998</v>
      </c>
      <c r="BD361" s="68">
        <v>0.84060000000000001</v>
      </c>
      <c r="BE361" s="68">
        <v>0.84540000000000004</v>
      </c>
      <c r="BF361" s="68">
        <v>0.84519999999999995</v>
      </c>
      <c r="BG361" s="68">
        <v>0.84509999999999996</v>
      </c>
      <c r="BH361" s="68">
        <v>0.84009999999999996</v>
      </c>
      <c r="BI361" s="68">
        <v>0.84060000000000001</v>
      </c>
      <c r="BJ361" s="68">
        <v>0.72240000000000004</v>
      </c>
      <c r="BK361" s="68">
        <v>0.72040000000000004</v>
      </c>
      <c r="BL361" s="68">
        <v>0.72689999999999999</v>
      </c>
      <c r="BM361" s="68">
        <v>0.72809999999999997</v>
      </c>
      <c r="BN361" s="68">
        <v>0.72989999999999999</v>
      </c>
      <c r="BO361" s="68">
        <v>0.72319999999999995</v>
      </c>
      <c r="BP361" s="68">
        <v>0.72360000000000002</v>
      </c>
      <c r="BQ361" s="68">
        <v>0.74639999999999995</v>
      </c>
      <c r="BR361" s="68">
        <v>0.75290000000000001</v>
      </c>
      <c r="BS361" s="68">
        <v>0.75190000000000001</v>
      </c>
      <c r="BT361" s="68">
        <v>0.75319999999999998</v>
      </c>
      <c r="BU361" s="68">
        <v>0.75390000000000001</v>
      </c>
      <c r="BV361" s="68">
        <v>0.76060000000000005</v>
      </c>
      <c r="BW361" s="68">
        <v>0.75839999999999996</v>
      </c>
      <c r="BX361" s="68">
        <v>0.75680000000000003</v>
      </c>
      <c r="BY361" s="68">
        <v>0.75780000000000003</v>
      </c>
      <c r="BZ361" s="68">
        <v>0.75349999999999995</v>
      </c>
      <c r="CA361" s="68">
        <v>0.75490000000000002</v>
      </c>
      <c r="CB361" s="68">
        <v>0.75590000000000002</v>
      </c>
      <c r="CC361" s="68">
        <v>0.75519999999999998</v>
      </c>
      <c r="CD361" s="68">
        <v>0.75819999999999999</v>
      </c>
      <c r="CE361" s="68">
        <v>0.75549999999999995</v>
      </c>
      <c r="CF361" s="68">
        <v>0.75690000000000002</v>
      </c>
      <c r="CG361" s="68">
        <v>0.7581</v>
      </c>
      <c r="CH361" s="68">
        <v>0.75929999999999997</v>
      </c>
      <c r="CI361" s="68">
        <v>0.75860000000000005</v>
      </c>
      <c r="CJ361" s="68">
        <v>0.76129999999999998</v>
      </c>
      <c r="CK361" s="68">
        <v>0.75470000000000004</v>
      </c>
      <c r="CL361" s="68">
        <v>0.75619999999999998</v>
      </c>
      <c r="CM361" s="68">
        <v>0.75690000000000002</v>
      </c>
      <c r="CN361" s="68">
        <v>0.75919999999999999</v>
      </c>
      <c r="CO361" s="68">
        <v>0.75939999999999996</v>
      </c>
      <c r="CP361" s="68">
        <v>0.75960000000000005</v>
      </c>
      <c r="CQ361" s="68">
        <v>0.76300000000000001</v>
      </c>
      <c r="CR361" s="68">
        <v>0.75729999999999997</v>
      </c>
      <c r="CS361" s="68">
        <v>0.75870000000000004</v>
      </c>
      <c r="CT361" s="68">
        <v>0.76239999999999997</v>
      </c>
      <c r="CU361" s="68">
        <v>0.76339999999999997</v>
      </c>
      <c r="CV361" s="68">
        <v>0.76359999999999995</v>
      </c>
      <c r="CW361" s="68">
        <v>0.76380000000000003</v>
      </c>
      <c r="CX361" s="68">
        <v>0.75739999999999996</v>
      </c>
      <c r="CY361" s="68">
        <v>0.75760000000000005</v>
      </c>
      <c r="CZ361" s="68">
        <v>0.75700000000000001</v>
      </c>
      <c r="DA361" s="68">
        <v>0.75600000000000001</v>
      </c>
      <c r="DB361" s="68">
        <v>0.70069999999999999</v>
      </c>
      <c r="DC361" s="68">
        <v>0.70120000000000005</v>
      </c>
      <c r="DD361" s="68">
        <v>0.70150000000000001</v>
      </c>
      <c r="DE361" s="68">
        <v>0.69779999999999998</v>
      </c>
      <c r="DF361" s="68">
        <v>0.7</v>
      </c>
      <c r="DG361" s="68">
        <v>0.71109999999999995</v>
      </c>
      <c r="DH361" s="68">
        <v>0.71209999999999996</v>
      </c>
      <c r="DI361" s="68">
        <v>0.71209999999999996</v>
      </c>
      <c r="DJ361" s="68">
        <v>0.71250000000000002</v>
      </c>
      <c r="DK361" s="68">
        <v>0.71289999999999998</v>
      </c>
      <c r="DL361" s="68">
        <v>0.70740000000000003</v>
      </c>
      <c r="DM361" s="68">
        <v>0.70669999999999999</v>
      </c>
      <c r="DN361" s="68">
        <v>0.70750000000000002</v>
      </c>
      <c r="DO361" s="68">
        <v>0.69710000000000005</v>
      </c>
      <c r="DP361" s="68">
        <v>0.69620000000000004</v>
      </c>
      <c r="DQ361" s="68">
        <v>0.6966</v>
      </c>
      <c r="DR361" s="68">
        <v>0.68989999999999996</v>
      </c>
      <c r="DS361" s="68">
        <v>0.68620000000000003</v>
      </c>
      <c r="DT361" s="68">
        <v>0.68559999999999999</v>
      </c>
      <c r="DU361" s="68">
        <v>0.68530000000000002</v>
      </c>
      <c r="DV361" s="68">
        <v>0.69040000000000001</v>
      </c>
      <c r="DW361" s="68">
        <v>0.68530000000000002</v>
      </c>
      <c r="DX361" s="68">
        <v>0.68600000000000005</v>
      </c>
      <c r="DY361" s="68">
        <v>0.68669999999999998</v>
      </c>
      <c r="DZ361" s="68">
        <v>0.69750000000000001</v>
      </c>
      <c r="EA361" s="68">
        <v>0.69669999999999999</v>
      </c>
      <c r="EB361" s="68">
        <v>0.70220000000000005</v>
      </c>
      <c r="EC361" s="68">
        <v>0.70099999999999996</v>
      </c>
      <c r="ED361" s="68">
        <v>0.70040000000000002</v>
      </c>
      <c r="EE361" s="68">
        <v>0.70109999999999995</v>
      </c>
      <c r="EF361" s="68">
        <v>0.70130000000000003</v>
      </c>
      <c r="EG361" s="68">
        <v>0.70150000000000001</v>
      </c>
      <c r="EH361" s="68">
        <v>0.73860000000000003</v>
      </c>
      <c r="EI361" s="68">
        <v>0.73929999999999996</v>
      </c>
      <c r="EJ361" s="68">
        <v>0.73939999999999995</v>
      </c>
      <c r="EK361" s="68">
        <v>0.7389</v>
      </c>
      <c r="EL361" s="68">
        <v>0.7389</v>
      </c>
      <c r="EM361" s="68">
        <v>0.7389</v>
      </c>
      <c r="EN361" s="68">
        <v>0.73640000000000005</v>
      </c>
      <c r="EO361" s="68">
        <v>0.73609999999999998</v>
      </c>
      <c r="EP361" s="68">
        <v>0.73809999999999998</v>
      </c>
      <c r="EQ361" s="68">
        <v>0.7379</v>
      </c>
      <c r="ER361" s="68">
        <v>0.74</v>
      </c>
      <c r="ES361" s="68">
        <v>0.74009999999999998</v>
      </c>
      <c r="ET361" s="68">
        <v>0.74029999999999996</v>
      </c>
      <c r="EU361" s="68">
        <v>0.7359</v>
      </c>
      <c r="EV361" s="68">
        <v>0.73750000000000004</v>
      </c>
      <c r="EW361" s="68">
        <v>0.73709999999999998</v>
      </c>
      <c r="EX361" s="68">
        <v>0.73740000000000006</v>
      </c>
      <c r="EY361" s="68">
        <v>0.746</v>
      </c>
      <c r="EZ361" s="68">
        <v>0.74619999999999997</v>
      </c>
      <c r="FA361" s="68">
        <v>0.74629999999999996</v>
      </c>
      <c r="FB361" s="68">
        <v>0.74739999999999995</v>
      </c>
      <c r="FC361" s="68">
        <v>0.749</v>
      </c>
      <c r="FD361" s="68">
        <v>0.747</v>
      </c>
      <c r="FE361" s="68">
        <v>0.74719999999999998</v>
      </c>
      <c r="FF361" s="68">
        <v>0.74729999999999996</v>
      </c>
      <c r="FG361" s="68">
        <v>0.74739999999999995</v>
      </c>
      <c r="FH361" s="68">
        <v>0.74760000000000004</v>
      </c>
      <c r="FI361" s="68">
        <v>0.74760000000000004</v>
      </c>
      <c r="FJ361" s="68">
        <v>0.74780000000000002</v>
      </c>
      <c r="FK361" s="68">
        <v>0.75019999999999998</v>
      </c>
      <c r="FL361" s="68">
        <v>0.78759999999999997</v>
      </c>
      <c r="FM361" s="68">
        <v>0.7883</v>
      </c>
      <c r="FN361" s="68">
        <v>0.78879999999999995</v>
      </c>
      <c r="FO361" s="68">
        <v>0.7893</v>
      </c>
      <c r="FP361" s="68">
        <v>0.7883</v>
      </c>
      <c r="FQ361" s="68">
        <v>0.74650000000000005</v>
      </c>
      <c r="FR361" s="68">
        <v>0.74939999999999996</v>
      </c>
      <c r="FS361" s="68">
        <v>0.74939999999999996</v>
      </c>
      <c r="FT361" s="68">
        <v>0.76339999999999997</v>
      </c>
      <c r="FU361" s="68">
        <v>0.76370000000000005</v>
      </c>
      <c r="FV361" s="68">
        <v>0.76370000000000005</v>
      </c>
      <c r="FW361" s="68">
        <v>0.77290000000000003</v>
      </c>
      <c r="FX361" s="68">
        <v>0.77290000000000003</v>
      </c>
      <c r="FY361" s="68">
        <v>0.77190000000000003</v>
      </c>
      <c r="FZ361" s="68">
        <v>0.77259999999999995</v>
      </c>
      <c r="GA361" s="68">
        <v>0.77300000000000002</v>
      </c>
      <c r="GB361" s="68"/>
    </row>
    <row r="362" spans="1:184" x14ac:dyDescent="0.2">
      <c r="A362" s="48" t="s">
        <v>0</v>
      </c>
      <c r="B362" s="67" t="s">
        <v>97</v>
      </c>
      <c r="C362" s="69">
        <v>0.73919999999999997</v>
      </c>
      <c r="D362" s="69">
        <v>0.74329999999999996</v>
      </c>
      <c r="E362" s="69">
        <v>0.74509999999999998</v>
      </c>
      <c r="F362" s="69">
        <v>0.74170000000000003</v>
      </c>
      <c r="G362" s="69">
        <v>0.74790000000000001</v>
      </c>
      <c r="H362" s="69">
        <v>0.74329999999999996</v>
      </c>
      <c r="I362" s="69">
        <v>0.74819999999999998</v>
      </c>
      <c r="J362" s="69">
        <v>0.74790000000000001</v>
      </c>
      <c r="K362" s="69">
        <v>0.74839999999999995</v>
      </c>
      <c r="L362" s="69">
        <v>0.75090000000000001</v>
      </c>
      <c r="M362" s="69">
        <v>0.74539999999999995</v>
      </c>
      <c r="N362" s="69">
        <v>0.74580000000000002</v>
      </c>
      <c r="O362" s="69">
        <v>0.75019999999999998</v>
      </c>
      <c r="P362" s="69">
        <v>0.75009999999999999</v>
      </c>
      <c r="Q362" s="69">
        <v>0.75009999999999999</v>
      </c>
      <c r="R362" s="69">
        <v>0.75260000000000005</v>
      </c>
      <c r="S362" s="69">
        <v>0.75319999999999998</v>
      </c>
      <c r="T362" s="69">
        <v>0.75009999999999999</v>
      </c>
      <c r="U362" s="69">
        <v>0.751</v>
      </c>
      <c r="V362" s="69">
        <v>0.75370000000000004</v>
      </c>
      <c r="W362" s="69">
        <v>0.75270000000000004</v>
      </c>
      <c r="X362" s="69">
        <v>0.75170000000000003</v>
      </c>
      <c r="Y362" s="69">
        <v>0.75280000000000002</v>
      </c>
      <c r="Z362" s="69">
        <v>0.74980000000000002</v>
      </c>
      <c r="AA362" s="69">
        <v>0.75039999999999996</v>
      </c>
      <c r="AB362" s="69">
        <v>0.75109999999999999</v>
      </c>
      <c r="AC362" s="69">
        <v>0.68889999999999996</v>
      </c>
      <c r="AD362" s="69">
        <v>0.68500000000000005</v>
      </c>
      <c r="AE362" s="69">
        <v>0.8004</v>
      </c>
      <c r="AF362" s="69">
        <v>0.7994</v>
      </c>
      <c r="AG362" s="69">
        <v>0.79679999999999995</v>
      </c>
      <c r="AH362" s="69">
        <v>0.7913</v>
      </c>
      <c r="AI362" s="69">
        <v>0.79049999999999998</v>
      </c>
      <c r="AJ362" s="69">
        <v>0.79759999999999998</v>
      </c>
      <c r="AK362" s="69">
        <v>0.79169999999999996</v>
      </c>
      <c r="AL362" s="69">
        <v>0.79530000000000001</v>
      </c>
      <c r="AM362" s="69">
        <v>0.79469999999999996</v>
      </c>
      <c r="AN362" s="69">
        <v>0.79379999999999995</v>
      </c>
      <c r="AO362" s="69">
        <v>0.78420000000000001</v>
      </c>
      <c r="AP362" s="69">
        <v>0.78839999999999999</v>
      </c>
      <c r="AQ362" s="69">
        <v>0.78649999999999998</v>
      </c>
      <c r="AR362" s="69">
        <v>0.78639999999999999</v>
      </c>
      <c r="AS362" s="69">
        <v>0.78720000000000001</v>
      </c>
      <c r="AT362" s="69">
        <v>0.78669999999999995</v>
      </c>
      <c r="AU362" s="69">
        <v>0.7863</v>
      </c>
      <c r="AV362" s="69">
        <v>0.78410000000000002</v>
      </c>
      <c r="AW362" s="69">
        <v>0.77780000000000005</v>
      </c>
      <c r="AX362" s="69">
        <v>0.77480000000000004</v>
      </c>
      <c r="AY362" s="69">
        <v>0.77690000000000003</v>
      </c>
      <c r="AZ362" s="69">
        <v>0.77780000000000005</v>
      </c>
      <c r="BA362" s="69">
        <v>0.77849999999999997</v>
      </c>
      <c r="BB362" s="69">
        <v>0.77590000000000003</v>
      </c>
      <c r="BC362" s="69">
        <v>0.77410000000000001</v>
      </c>
      <c r="BD362" s="69">
        <v>0.77329999999999999</v>
      </c>
      <c r="BE362" s="69">
        <v>0.77839999999999998</v>
      </c>
      <c r="BF362" s="69">
        <v>0.78049999999999997</v>
      </c>
      <c r="BG362" s="69">
        <v>0.77790000000000004</v>
      </c>
      <c r="BH362" s="69">
        <v>0.77780000000000005</v>
      </c>
      <c r="BI362" s="69">
        <v>0.77869999999999995</v>
      </c>
      <c r="BJ362" s="69">
        <v>0.77729999999999999</v>
      </c>
      <c r="BK362" s="69">
        <v>0.77629999999999999</v>
      </c>
      <c r="BL362" s="69">
        <v>0.77829999999999999</v>
      </c>
      <c r="BM362" s="69">
        <v>0.77639999999999998</v>
      </c>
      <c r="BN362" s="69">
        <v>0.7802</v>
      </c>
      <c r="BO362" s="69">
        <v>0.7792</v>
      </c>
      <c r="BP362" s="69">
        <v>0.78010000000000002</v>
      </c>
      <c r="BQ362" s="69">
        <v>0.77910000000000001</v>
      </c>
      <c r="BR362" s="69">
        <v>0.77929999999999999</v>
      </c>
      <c r="BS362" s="69">
        <v>0.78259999999999996</v>
      </c>
      <c r="BT362" s="69">
        <v>0.70579999999999998</v>
      </c>
      <c r="BU362" s="69">
        <v>0.77749999999999997</v>
      </c>
      <c r="BV362" s="69">
        <v>0.7802</v>
      </c>
      <c r="BW362" s="69">
        <v>0.78139999999999998</v>
      </c>
      <c r="BX362" s="69">
        <v>0.77949999999999997</v>
      </c>
      <c r="BY362" s="69">
        <v>0.78069999999999995</v>
      </c>
      <c r="BZ362" s="69">
        <v>0.78169999999999995</v>
      </c>
      <c r="CA362" s="69">
        <v>0.78390000000000004</v>
      </c>
      <c r="CB362" s="69">
        <v>0.78</v>
      </c>
      <c r="CC362" s="69">
        <v>0.78090000000000004</v>
      </c>
      <c r="CD362" s="69">
        <v>0.78169999999999995</v>
      </c>
      <c r="CE362" s="69">
        <v>0.78069999999999995</v>
      </c>
      <c r="CF362" s="69">
        <v>0.77129999999999999</v>
      </c>
      <c r="CG362" s="69">
        <v>0.78169999999999995</v>
      </c>
      <c r="CH362" s="69">
        <v>0.77790000000000004</v>
      </c>
      <c r="CI362" s="69">
        <v>0.77810000000000001</v>
      </c>
      <c r="CJ362" s="69">
        <v>0.77890000000000004</v>
      </c>
      <c r="CK362" s="69">
        <v>0.77990000000000004</v>
      </c>
      <c r="CL362" s="69">
        <v>0.77949999999999997</v>
      </c>
      <c r="CM362" s="69">
        <v>0.78190000000000004</v>
      </c>
      <c r="CN362" s="69">
        <v>0.78369999999999995</v>
      </c>
      <c r="CO362" s="69">
        <v>0.78449999999999998</v>
      </c>
      <c r="CP362" s="69">
        <v>0.78620000000000001</v>
      </c>
      <c r="CQ362" s="69">
        <v>0.78710000000000002</v>
      </c>
      <c r="CR362" s="69">
        <v>0.78849999999999998</v>
      </c>
      <c r="CS362" s="69">
        <v>0.78849999999999998</v>
      </c>
      <c r="CT362" s="69">
        <v>0.78759999999999997</v>
      </c>
      <c r="CU362" s="69">
        <v>0.78710000000000002</v>
      </c>
      <c r="CV362" s="69">
        <v>0.78869999999999996</v>
      </c>
      <c r="CW362" s="69">
        <v>0.78900000000000003</v>
      </c>
      <c r="CX362" s="69">
        <v>0.78910000000000002</v>
      </c>
      <c r="CY362" s="69">
        <v>0.78590000000000004</v>
      </c>
      <c r="CZ362" s="69">
        <v>0.77710000000000001</v>
      </c>
      <c r="DA362" s="69">
        <v>0.77669999999999995</v>
      </c>
      <c r="DB362" s="69">
        <v>0.78010000000000002</v>
      </c>
      <c r="DC362" s="69">
        <v>0.78100000000000003</v>
      </c>
      <c r="DD362" s="69">
        <v>0.78520000000000001</v>
      </c>
      <c r="DE362" s="69">
        <v>0.78539999999999999</v>
      </c>
      <c r="DF362" s="69">
        <v>0.78549999999999998</v>
      </c>
      <c r="DG362" s="69">
        <v>0.7873</v>
      </c>
      <c r="DH362" s="69">
        <v>0.78669999999999995</v>
      </c>
      <c r="DI362" s="69">
        <v>0.78390000000000004</v>
      </c>
      <c r="DJ362" s="69">
        <v>0.78239999999999998</v>
      </c>
      <c r="DK362" s="69">
        <v>0.78269999999999995</v>
      </c>
      <c r="DL362" s="69">
        <v>0.78359999999999996</v>
      </c>
      <c r="DM362" s="69">
        <v>0.78500000000000003</v>
      </c>
      <c r="DN362" s="69">
        <v>0.78559999999999997</v>
      </c>
      <c r="DO362" s="69">
        <v>0.78659999999999997</v>
      </c>
      <c r="DP362" s="69">
        <v>0.78739999999999999</v>
      </c>
      <c r="DQ362" s="69">
        <v>0.79100000000000004</v>
      </c>
      <c r="DR362" s="69">
        <v>0.65349999999999997</v>
      </c>
      <c r="DS362" s="69">
        <v>0.65539999999999998</v>
      </c>
      <c r="DT362" s="69">
        <v>0.65749999999999997</v>
      </c>
      <c r="DU362" s="69">
        <v>0.65690000000000004</v>
      </c>
      <c r="DV362" s="69">
        <v>0.66039999999999999</v>
      </c>
      <c r="DW362" s="69">
        <v>0.66200000000000003</v>
      </c>
      <c r="DX362" s="69">
        <v>0.66390000000000005</v>
      </c>
      <c r="DY362" s="69">
        <v>0.6643</v>
      </c>
      <c r="DZ362" s="69">
        <v>0.66569999999999996</v>
      </c>
      <c r="EA362" s="69">
        <v>0.66700000000000004</v>
      </c>
      <c r="EB362" s="69">
        <v>0.66510000000000002</v>
      </c>
      <c r="EC362" s="69">
        <v>0.66610000000000003</v>
      </c>
      <c r="ED362" s="69">
        <v>0.66890000000000005</v>
      </c>
      <c r="EE362" s="69">
        <v>0.66510000000000002</v>
      </c>
      <c r="EF362" s="69">
        <v>0.66639999999999999</v>
      </c>
      <c r="EG362" s="69">
        <v>0.66779999999999995</v>
      </c>
      <c r="EH362" s="69">
        <v>0.74639999999999995</v>
      </c>
      <c r="EI362" s="69">
        <v>0.74770000000000003</v>
      </c>
      <c r="EJ362" s="69">
        <v>0.74880000000000002</v>
      </c>
      <c r="EK362" s="69">
        <v>0.74870000000000003</v>
      </c>
      <c r="EL362" s="69">
        <v>0.74939999999999996</v>
      </c>
      <c r="EM362" s="69">
        <v>0.75139999999999996</v>
      </c>
      <c r="EN362" s="69">
        <v>0.75209999999999999</v>
      </c>
      <c r="EO362" s="69">
        <v>0.75270000000000004</v>
      </c>
      <c r="EP362" s="69">
        <v>0.75129999999999997</v>
      </c>
      <c r="EQ362" s="69">
        <v>0.75249999999999995</v>
      </c>
      <c r="ER362" s="69">
        <v>0.75539999999999996</v>
      </c>
      <c r="ES362" s="69">
        <v>0.75519999999999998</v>
      </c>
      <c r="ET362" s="69">
        <v>0.75639999999999996</v>
      </c>
      <c r="EU362" s="69">
        <v>0.75680000000000003</v>
      </c>
      <c r="EV362" s="69">
        <v>0.75690000000000002</v>
      </c>
      <c r="EW362" s="69">
        <v>0.75470000000000004</v>
      </c>
      <c r="EX362" s="69">
        <v>0.75460000000000005</v>
      </c>
      <c r="EY362" s="69">
        <v>0.75390000000000001</v>
      </c>
      <c r="EZ362" s="69">
        <v>0.74980000000000002</v>
      </c>
      <c r="FA362" s="69">
        <v>0.75160000000000005</v>
      </c>
      <c r="FB362" s="69">
        <v>0.75190000000000001</v>
      </c>
      <c r="FC362" s="69">
        <v>0.752</v>
      </c>
      <c r="FD362" s="69">
        <v>0.751</v>
      </c>
      <c r="FE362" s="69">
        <v>0.745</v>
      </c>
      <c r="FF362" s="69">
        <v>0.74619999999999997</v>
      </c>
      <c r="FG362" s="69">
        <v>0.74619999999999997</v>
      </c>
      <c r="FH362" s="69">
        <v>0.74319999999999997</v>
      </c>
      <c r="FI362" s="69">
        <v>0.74319999999999997</v>
      </c>
      <c r="FJ362" s="69">
        <v>0.74339999999999995</v>
      </c>
      <c r="FK362" s="69">
        <v>0.74080000000000001</v>
      </c>
      <c r="FL362" s="69">
        <v>0.74019999999999997</v>
      </c>
      <c r="FM362" s="69">
        <v>0.74050000000000005</v>
      </c>
      <c r="FN362" s="69">
        <v>0.74070000000000003</v>
      </c>
      <c r="FO362" s="69">
        <v>0.74360000000000004</v>
      </c>
      <c r="FP362" s="69">
        <v>0.74339999999999995</v>
      </c>
      <c r="FQ362" s="69">
        <v>0.74380000000000002</v>
      </c>
      <c r="FR362" s="69">
        <v>0.74660000000000004</v>
      </c>
      <c r="FS362" s="69">
        <v>0.75060000000000004</v>
      </c>
      <c r="FT362" s="69">
        <v>0.78120000000000001</v>
      </c>
      <c r="FU362" s="69">
        <v>0.78200000000000003</v>
      </c>
      <c r="FV362" s="69">
        <v>0.78390000000000004</v>
      </c>
      <c r="FW362" s="69">
        <v>0.80010000000000003</v>
      </c>
      <c r="FX362" s="69">
        <v>0.8</v>
      </c>
      <c r="FY362" s="69">
        <v>0.79520000000000002</v>
      </c>
      <c r="FZ362" s="69">
        <v>0.80359999999999998</v>
      </c>
      <c r="GA362" s="69">
        <v>0.80389999999999995</v>
      </c>
      <c r="GB362" s="69"/>
    </row>
    <row r="363" spans="1:184" x14ac:dyDescent="0.2">
      <c r="A363" s="48" t="s">
        <v>0</v>
      </c>
      <c r="B363" s="67" t="s">
        <v>15</v>
      </c>
      <c r="C363" s="69">
        <v>0.56140000000000001</v>
      </c>
      <c r="D363" s="69">
        <v>0.58330000000000004</v>
      </c>
      <c r="E363" s="69">
        <v>0.58689999999999998</v>
      </c>
      <c r="F363" s="69">
        <v>0.56259999999999999</v>
      </c>
      <c r="G363" s="69">
        <v>0.57279999999999998</v>
      </c>
      <c r="H363" s="69">
        <v>0.55230000000000001</v>
      </c>
      <c r="I363" s="69">
        <v>0.59840000000000004</v>
      </c>
      <c r="J363" s="69">
        <v>0.59460000000000002</v>
      </c>
      <c r="K363" s="69">
        <v>0.56000000000000005</v>
      </c>
      <c r="L363" s="69">
        <v>0.5776</v>
      </c>
      <c r="M363" s="69">
        <v>0.57879999999999998</v>
      </c>
      <c r="N363" s="69">
        <v>0.5595</v>
      </c>
      <c r="O363" s="69">
        <v>0.56230000000000002</v>
      </c>
      <c r="P363" s="69">
        <v>0.56869999999999998</v>
      </c>
      <c r="Q363" s="69">
        <v>0.54259999999999997</v>
      </c>
      <c r="R363" s="69">
        <v>0.54800000000000004</v>
      </c>
      <c r="S363" s="69">
        <v>0.54510000000000003</v>
      </c>
      <c r="T363" s="69">
        <v>0.54330000000000001</v>
      </c>
      <c r="U363" s="69">
        <v>0.55869999999999997</v>
      </c>
      <c r="V363" s="69">
        <v>0.58020000000000005</v>
      </c>
      <c r="W363" s="69">
        <v>0.58140000000000003</v>
      </c>
      <c r="X363" s="69">
        <v>0.57340000000000002</v>
      </c>
      <c r="Y363" s="69">
        <v>0.60340000000000005</v>
      </c>
      <c r="Z363" s="69">
        <v>0.58430000000000004</v>
      </c>
      <c r="AA363" s="69">
        <v>0.58899999999999997</v>
      </c>
      <c r="AB363" s="69">
        <v>0.59789999999999999</v>
      </c>
      <c r="AC363" s="69">
        <v>0.63390000000000002</v>
      </c>
      <c r="AD363" s="69">
        <v>0.62050000000000005</v>
      </c>
      <c r="AE363" s="69">
        <v>1.3161</v>
      </c>
      <c r="AF363" s="69">
        <v>1.3608</v>
      </c>
      <c r="AG363" s="69">
        <v>1.3425</v>
      </c>
      <c r="AH363" s="69">
        <v>1.3113999999999999</v>
      </c>
      <c r="AI363" s="69">
        <v>1.2954000000000001</v>
      </c>
      <c r="AJ363" s="69">
        <v>1.3045</v>
      </c>
      <c r="AK363" s="69">
        <v>1.2965</v>
      </c>
      <c r="AL363" s="69">
        <v>1.3105</v>
      </c>
      <c r="AM363" s="69">
        <v>1.2584</v>
      </c>
      <c r="AN363" s="69">
        <v>1.2484</v>
      </c>
      <c r="AO363" s="69">
        <v>1.2395</v>
      </c>
      <c r="AP363" s="69">
        <v>1.2202999999999999</v>
      </c>
      <c r="AQ363" s="69">
        <v>1.2178</v>
      </c>
      <c r="AR363" s="69">
        <v>1.2139</v>
      </c>
      <c r="AS363" s="69">
        <v>1.1968000000000001</v>
      </c>
      <c r="AT363" s="69">
        <v>1.1867000000000001</v>
      </c>
      <c r="AU363" s="69">
        <v>1.1944999999999999</v>
      </c>
      <c r="AV363" s="69">
        <v>1.1786000000000001</v>
      </c>
      <c r="AW363" s="69">
        <v>1.1744000000000001</v>
      </c>
      <c r="AX363" s="69">
        <v>1.17</v>
      </c>
      <c r="AY363" s="69">
        <v>1.167</v>
      </c>
      <c r="AZ363" s="69">
        <v>1.1385000000000001</v>
      </c>
      <c r="BA363" s="69">
        <v>1.1384000000000001</v>
      </c>
      <c r="BB363" s="69">
        <v>1.1195999999999999</v>
      </c>
      <c r="BC363" s="69">
        <v>1.1095999999999999</v>
      </c>
      <c r="BD363" s="69">
        <v>1.1247</v>
      </c>
      <c r="BE363" s="69">
        <v>1.1393</v>
      </c>
      <c r="BF363" s="69">
        <v>1.1373</v>
      </c>
      <c r="BG363" s="69">
        <v>1.0992</v>
      </c>
      <c r="BH363" s="69">
        <v>1.1136999999999999</v>
      </c>
      <c r="BI363" s="69">
        <v>0.39560000000000001</v>
      </c>
      <c r="BJ363" s="69">
        <v>0.40810000000000002</v>
      </c>
      <c r="BK363" s="69">
        <v>0.4304</v>
      </c>
      <c r="BL363" s="69">
        <v>0.44350000000000001</v>
      </c>
      <c r="BM363" s="69">
        <v>0.45569999999999999</v>
      </c>
      <c r="BN363" s="69">
        <v>0.45750000000000002</v>
      </c>
      <c r="BO363" s="69">
        <v>0.4587</v>
      </c>
      <c r="BP363" s="69">
        <v>0.4708</v>
      </c>
      <c r="BQ363" s="69">
        <v>0.48120000000000002</v>
      </c>
      <c r="BR363" s="69">
        <v>0.49349999999999999</v>
      </c>
      <c r="BS363" s="69">
        <v>0.51029999999999998</v>
      </c>
      <c r="BT363" s="69">
        <v>0.52270000000000005</v>
      </c>
      <c r="BU363" s="69">
        <v>0.52390000000000003</v>
      </c>
      <c r="BV363" s="69">
        <v>0.54290000000000005</v>
      </c>
      <c r="BW363" s="69">
        <v>0.56289999999999996</v>
      </c>
      <c r="BX363" s="69">
        <v>0.5716</v>
      </c>
      <c r="BY363" s="69">
        <v>0.57969999999999999</v>
      </c>
      <c r="BZ363" s="69">
        <v>0.59130000000000005</v>
      </c>
      <c r="CA363" s="69">
        <v>0.60429999999999995</v>
      </c>
      <c r="CB363" s="69">
        <v>0.61180000000000001</v>
      </c>
      <c r="CC363" s="69">
        <v>0.61819999999999997</v>
      </c>
      <c r="CD363" s="69">
        <v>0.62709999999999999</v>
      </c>
      <c r="CE363" s="69">
        <v>0.629</v>
      </c>
      <c r="CF363" s="69">
        <v>0.65039999999999998</v>
      </c>
      <c r="CG363" s="69">
        <v>0.6583</v>
      </c>
      <c r="CH363" s="69">
        <v>0.66549999999999998</v>
      </c>
      <c r="CI363" s="69">
        <v>0.65390000000000004</v>
      </c>
      <c r="CJ363" s="69">
        <v>0.65990000000000004</v>
      </c>
      <c r="CK363" s="69">
        <v>0.66490000000000005</v>
      </c>
      <c r="CL363" s="69">
        <v>0.66539999999999999</v>
      </c>
      <c r="CM363" s="69">
        <v>0.66439999999999999</v>
      </c>
      <c r="CN363" s="69">
        <v>0.66510000000000002</v>
      </c>
      <c r="CO363" s="69">
        <v>0.66459999999999997</v>
      </c>
      <c r="CP363" s="69">
        <v>0.66439999999999999</v>
      </c>
      <c r="CQ363" s="69">
        <v>0.66349999999999998</v>
      </c>
      <c r="CR363" s="69">
        <v>0.6583</v>
      </c>
      <c r="CS363" s="69">
        <v>0.66690000000000005</v>
      </c>
      <c r="CT363" s="69">
        <v>0.66569999999999996</v>
      </c>
      <c r="CU363" s="69">
        <v>0.66700000000000004</v>
      </c>
      <c r="CV363" s="69">
        <v>0.66620000000000001</v>
      </c>
      <c r="CW363" s="69">
        <v>0.66120000000000001</v>
      </c>
      <c r="CX363" s="69">
        <v>0.65459999999999996</v>
      </c>
      <c r="CY363" s="69">
        <v>0.63349999999999995</v>
      </c>
      <c r="CZ363" s="69">
        <v>0.61780000000000002</v>
      </c>
      <c r="DA363" s="69">
        <v>0.61119999999999997</v>
      </c>
      <c r="DB363" s="69">
        <v>0.62590000000000001</v>
      </c>
      <c r="DC363" s="69">
        <v>0.62080000000000002</v>
      </c>
      <c r="DD363" s="69">
        <v>0.61229999999999996</v>
      </c>
      <c r="DE363" s="69">
        <v>0.60309999999999997</v>
      </c>
      <c r="DF363" s="69">
        <v>0.59799999999999998</v>
      </c>
      <c r="DG363" s="69">
        <v>0.59240000000000004</v>
      </c>
      <c r="DH363" s="69">
        <v>0.58819999999999995</v>
      </c>
      <c r="DI363" s="69">
        <v>0.58760000000000001</v>
      </c>
      <c r="DJ363" s="69">
        <v>0.58379999999999999</v>
      </c>
      <c r="DK363" s="69">
        <v>0.57899999999999996</v>
      </c>
      <c r="DL363" s="69">
        <v>0.5796</v>
      </c>
      <c r="DM363" s="69">
        <v>0.58299999999999996</v>
      </c>
      <c r="DN363" s="69">
        <v>0.58169999999999999</v>
      </c>
      <c r="DO363" s="69">
        <v>0.58050000000000002</v>
      </c>
      <c r="DP363" s="69">
        <v>0.58289999999999997</v>
      </c>
      <c r="DQ363" s="69">
        <v>0.58320000000000005</v>
      </c>
      <c r="DR363" s="69">
        <v>0.49580000000000002</v>
      </c>
      <c r="DS363" s="69">
        <v>0.49480000000000002</v>
      </c>
      <c r="DT363" s="69">
        <v>0.496</v>
      </c>
      <c r="DU363" s="69">
        <v>0.49580000000000002</v>
      </c>
      <c r="DV363" s="69">
        <v>0.4919</v>
      </c>
      <c r="DW363" s="69">
        <v>0.497</v>
      </c>
      <c r="DX363" s="69">
        <v>0.49769999999999998</v>
      </c>
      <c r="DY363" s="69">
        <v>0.49590000000000001</v>
      </c>
      <c r="DZ363" s="69">
        <v>0.49590000000000001</v>
      </c>
      <c r="EA363" s="69">
        <v>0.49459999999999998</v>
      </c>
      <c r="EB363" s="69">
        <v>0.49740000000000001</v>
      </c>
      <c r="EC363" s="69">
        <v>0.51939999999999997</v>
      </c>
      <c r="ED363" s="69">
        <v>0.52500000000000002</v>
      </c>
      <c r="EE363" s="69">
        <v>0.52929999999999999</v>
      </c>
      <c r="EF363" s="69">
        <v>0.51239999999999997</v>
      </c>
      <c r="EG363" s="69">
        <v>0.51619999999999999</v>
      </c>
      <c r="EH363" s="69">
        <v>0.98409999999999997</v>
      </c>
      <c r="EI363" s="69">
        <v>0.98470000000000002</v>
      </c>
      <c r="EJ363" s="69">
        <v>0.98540000000000005</v>
      </c>
      <c r="EK363" s="69">
        <v>0.98980000000000001</v>
      </c>
      <c r="EL363" s="69">
        <v>0.99170000000000003</v>
      </c>
      <c r="EM363" s="69">
        <v>0.98929999999999996</v>
      </c>
      <c r="EN363" s="69">
        <v>0.99</v>
      </c>
      <c r="EO363" s="69">
        <v>0.98980000000000001</v>
      </c>
      <c r="EP363" s="69">
        <v>0.98440000000000005</v>
      </c>
      <c r="EQ363" s="69">
        <v>0.97650000000000003</v>
      </c>
      <c r="ER363" s="69">
        <v>0.97560000000000002</v>
      </c>
      <c r="ES363" s="69">
        <v>0.97309999999999997</v>
      </c>
      <c r="ET363" s="69">
        <v>0.96909999999999996</v>
      </c>
      <c r="EU363" s="69">
        <v>0.96599999999999997</v>
      </c>
      <c r="EV363" s="69">
        <v>1.0489999999999999</v>
      </c>
      <c r="EW363" s="69">
        <v>1.0463</v>
      </c>
      <c r="EX363" s="69">
        <v>1.0405</v>
      </c>
      <c r="EY363" s="69">
        <v>1.0376000000000001</v>
      </c>
      <c r="EZ363" s="69">
        <v>1.0354000000000001</v>
      </c>
      <c r="FA363" s="69">
        <v>1.0286999999999999</v>
      </c>
      <c r="FB363" s="69">
        <v>1.0258</v>
      </c>
      <c r="FC363" s="69">
        <v>1.0218</v>
      </c>
      <c r="FD363" s="69">
        <v>1.0182</v>
      </c>
      <c r="FE363" s="69">
        <v>1.0154000000000001</v>
      </c>
      <c r="FF363" s="69">
        <v>1.0153000000000001</v>
      </c>
      <c r="FG363" s="69">
        <v>1.0139</v>
      </c>
      <c r="FH363" s="69">
        <v>1.0106999999999999</v>
      </c>
      <c r="FI363" s="69">
        <v>1.0072000000000001</v>
      </c>
      <c r="FJ363" s="69">
        <v>1.0051000000000001</v>
      </c>
      <c r="FK363" s="69">
        <v>1.0011000000000001</v>
      </c>
      <c r="FL363" s="69">
        <v>0.53710000000000002</v>
      </c>
      <c r="FM363" s="69">
        <v>0.54149999999999998</v>
      </c>
      <c r="FN363" s="69">
        <v>0.54549999999999998</v>
      </c>
      <c r="FO363" s="69">
        <v>0.5454</v>
      </c>
      <c r="FP363" s="69">
        <v>0.54469999999999996</v>
      </c>
      <c r="FQ363" s="69">
        <v>0.54669999999999996</v>
      </c>
      <c r="FR363" s="69">
        <v>0.57220000000000004</v>
      </c>
      <c r="FS363" s="69">
        <v>0.57310000000000005</v>
      </c>
      <c r="FT363" s="69">
        <v>0.75880000000000003</v>
      </c>
      <c r="FU363" s="69">
        <v>0.76090000000000002</v>
      </c>
      <c r="FV363" s="69">
        <v>0.76119999999999999</v>
      </c>
      <c r="FW363" s="69">
        <v>0.85970000000000002</v>
      </c>
      <c r="FX363" s="69">
        <v>0.85929999999999995</v>
      </c>
      <c r="FY363" s="69">
        <v>0.85770000000000002</v>
      </c>
      <c r="FZ363" s="69">
        <v>0.85589999999999999</v>
      </c>
      <c r="GA363" s="69">
        <v>0.85780000000000001</v>
      </c>
      <c r="GB363" s="69"/>
    </row>
    <row r="364" spans="1:184" x14ac:dyDescent="0.2">
      <c r="A364" s="48" t="s">
        <v>1</v>
      </c>
      <c r="B364" s="67" t="s">
        <v>96</v>
      </c>
      <c r="C364" s="69">
        <v>0.33350000000000002</v>
      </c>
      <c r="D364" s="69">
        <v>0.3241</v>
      </c>
      <c r="E364" s="69">
        <v>0.32690000000000002</v>
      </c>
      <c r="F364" s="69">
        <v>0.33329999999999999</v>
      </c>
      <c r="G364" s="69">
        <v>0.3352</v>
      </c>
      <c r="H364" s="69">
        <v>0.3296</v>
      </c>
      <c r="I364" s="69">
        <v>0.3357</v>
      </c>
      <c r="J364" s="69">
        <v>0.33400000000000002</v>
      </c>
      <c r="K364" s="69">
        <v>0.32790000000000002</v>
      </c>
      <c r="L364" s="69">
        <v>0.32890000000000003</v>
      </c>
      <c r="M364" s="69">
        <v>0.33069999999999999</v>
      </c>
      <c r="N364" s="69">
        <v>0.3322</v>
      </c>
      <c r="O364" s="69">
        <v>0.32850000000000001</v>
      </c>
      <c r="P364" s="69">
        <v>0.32750000000000001</v>
      </c>
      <c r="Q364" s="69">
        <v>0.32469999999999999</v>
      </c>
      <c r="R364" s="69">
        <v>0.32379999999999998</v>
      </c>
      <c r="S364" s="69">
        <v>0.31979999999999997</v>
      </c>
      <c r="T364" s="69">
        <v>0.31530000000000002</v>
      </c>
      <c r="U364" s="69">
        <v>0.32050000000000001</v>
      </c>
      <c r="V364" s="69">
        <v>0.31790000000000002</v>
      </c>
      <c r="W364" s="69">
        <v>0.31659999999999999</v>
      </c>
      <c r="X364" s="69">
        <v>0.31519999999999998</v>
      </c>
      <c r="Y364" s="69">
        <v>0.32240000000000002</v>
      </c>
      <c r="Z364" s="69">
        <v>0.31140000000000001</v>
      </c>
      <c r="AA364" s="69">
        <v>0.31490000000000001</v>
      </c>
      <c r="AB364" s="69">
        <v>0.31019999999999998</v>
      </c>
      <c r="AC364" s="69">
        <v>0.30980000000000002</v>
      </c>
      <c r="AD364" s="69">
        <v>0.30719999999999997</v>
      </c>
      <c r="AE364" s="69">
        <v>0.30890000000000001</v>
      </c>
      <c r="AF364" s="69">
        <v>0.31830000000000003</v>
      </c>
      <c r="AG364" s="69">
        <v>0.31619999999999998</v>
      </c>
      <c r="AH364" s="69">
        <v>0.30819999999999997</v>
      </c>
      <c r="AI364" s="69">
        <v>0.30449999999999999</v>
      </c>
      <c r="AJ364" s="69">
        <v>0.30430000000000001</v>
      </c>
      <c r="AK364" s="69">
        <v>0.30280000000000001</v>
      </c>
      <c r="AL364" s="69">
        <v>0.30149999999999999</v>
      </c>
      <c r="AM364" s="69">
        <v>0.29980000000000001</v>
      </c>
      <c r="AN364" s="69">
        <v>0.29809999999999998</v>
      </c>
      <c r="AO364" s="69">
        <v>0.29830000000000001</v>
      </c>
      <c r="AP364" s="69">
        <v>0.29389999999999999</v>
      </c>
      <c r="AQ364" s="69">
        <v>0.29049999999999998</v>
      </c>
      <c r="AR364" s="69">
        <v>0.28899999999999998</v>
      </c>
      <c r="AS364" s="69">
        <v>0.28710000000000002</v>
      </c>
      <c r="AT364" s="69">
        <v>0.28699999999999998</v>
      </c>
      <c r="AU364" s="69">
        <v>0.27050000000000002</v>
      </c>
      <c r="AV364" s="69">
        <v>0.26340000000000002</v>
      </c>
      <c r="AW364" s="69">
        <v>0.26069999999999999</v>
      </c>
      <c r="AX364" s="69">
        <v>0.44840000000000002</v>
      </c>
      <c r="AY364" s="69">
        <v>0.44650000000000001</v>
      </c>
      <c r="AZ364" s="69">
        <v>0.44429999999999997</v>
      </c>
      <c r="BA364" s="69">
        <v>0.43659999999999999</v>
      </c>
      <c r="BB364" s="69">
        <v>0.43730000000000002</v>
      </c>
      <c r="BC364" s="69">
        <v>0.39710000000000001</v>
      </c>
      <c r="BD364" s="69">
        <v>0.35970000000000002</v>
      </c>
      <c r="BE364" s="69">
        <v>0.36170000000000002</v>
      </c>
      <c r="BF364" s="69">
        <v>0.36</v>
      </c>
      <c r="BG364" s="69">
        <v>0.3584</v>
      </c>
      <c r="BH364" s="69">
        <v>0.35189999999999999</v>
      </c>
      <c r="BI364" s="69">
        <v>0.3508</v>
      </c>
      <c r="BJ364" s="69">
        <v>0.153</v>
      </c>
      <c r="BK364" s="69">
        <v>0.14949999999999999</v>
      </c>
      <c r="BL364" s="69">
        <v>0.15129999999999999</v>
      </c>
      <c r="BM364" s="69">
        <v>0.15110000000000001</v>
      </c>
      <c r="BN364" s="69">
        <v>0.15210000000000001</v>
      </c>
      <c r="BO364" s="69">
        <v>0.14149999999999999</v>
      </c>
      <c r="BP364" s="69">
        <v>0.14230000000000001</v>
      </c>
      <c r="BQ364" s="69">
        <v>0.17730000000000001</v>
      </c>
      <c r="BR364" s="69">
        <v>0.18060000000000001</v>
      </c>
      <c r="BS364" s="69">
        <v>0.1893</v>
      </c>
      <c r="BT364" s="69">
        <v>0.1893</v>
      </c>
      <c r="BU364" s="69">
        <v>0.18870000000000001</v>
      </c>
      <c r="BV364" s="69">
        <v>0.19189999999999999</v>
      </c>
      <c r="BW364" s="69">
        <v>0.18759999999999999</v>
      </c>
      <c r="BX364" s="69">
        <v>0.1759</v>
      </c>
      <c r="BY364" s="69">
        <v>0.17330000000000001</v>
      </c>
      <c r="BZ364" s="69">
        <v>0.17230000000000001</v>
      </c>
      <c r="CA364" s="69">
        <v>0.1724</v>
      </c>
      <c r="CB364" s="69">
        <v>0.19950000000000001</v>
      </c>
      <c r="CC364" s="69">
        <v>0.1973</v>
      </c>
      <c r="CD364" s="69">
        <v>0.2016</v>
      </c>
      <c r="CE364" s="69">
        <v>0.31419999999999998</v>
      </c>
      <c r="CF364" s="69">
        <v>0.31659999999999999</v>
      </c>
      <c r="CG364" s="69">
        <v>0.31659999999999999</v>
      </c>
      <c r="CH364" s="69">
        <v>0.31590000000000001</v>
      </c>
      <c r="CI364" s="69">
        <v>0.31369999999999998</v>
      </c>
      <c r="CJ364" s="69">
        <v>0.31519999999999998</v>
      </c>
      <c r="CK364" s="69">
        <v>0.30649999999999999</v>
      </c>
      <c r="CL364" s="69">
        <v>0.30559999999999998</v>
      </c>
      <c r="CM364" s="69">
        <v>0.30420000000000003</v>
      </c>
      <c r="CN364" s="69">
        <v>0.30590000000000001</v>
      </c>
      <c r="CO364" s="69">
        <v>0.30530000000000002</v>
      </c>
      <c r="CP364" s="69">
        <v>0.30459999999999998</v>
      </c>
      <c r="CQ364" s="69">
        <v>0.307</v>
      </c>
      <c r="CR364" s="69">
        <v>0.29970000000000002</v>
      </c>
      <c r="CS364" s="69">
        <v>0.30180000000000001</v>
      </c>
      <c r="CT364" s="69">
        <v>0.30309999999999998</v>
      </c>
      <c r="CU364" s="69">
        <v>0.30530000000000002</v>
      </c>
      <c r="CV364" s="69">
        <v>0.30459999999999998</v>
      </c>
      <c r="CW364" s="69">
        <v>0.3039</v>
      </c>
      <c r="CX364" s="69">
        <v>0.29609999999999997</v>
      </c>
      <c r="CY364" s="69">
        <v>0.29859999999999998</v>
      </c>
      <c r="CZ364" s="69">
        <v>0.29780000000000001</v>
      </c>
      <c r="DA364" s="69">
        <v>0.29630000000000001</v>
      </c>
      <c r="DB364" s="69">
        <v>0.2601</v>
      </c>
      <c r="DC364" s="69">
        <v>0.2591</v>
      </c>
      <c r="DD364" s="69">
        <v>0.25800000000000001</v>
      </c>
      <c r="DE364" s="69">
        <v>0.25319999999999998</v>
      </c>
      <c r="DF364" s="69">
        <v>0.25009999999999999</v>
      </c>
      <c r="DG364" s="69">
        <v>0.25180000000000002</v>
      </c>
      <c r="DH364" s="69">
        <v>0.25259999999999999</v>
      </c>
      <c r="DI364" s="69">
        <v>0.25240000000000001</v>
      </c>
      <c r="DJ364" s="69">
        <v>0.25140000000000001</v>
      </c>
      <c r="DK364" s="69">
        <v>0.27489999999999998</v>
      </c>
      <c r="DL364" s="69">
        <v>0.26650000000000001</v>
      </c>
      <c r="DM364" s="69">
        <v>0.26379999999999998</v>
      </c>
      <c r="DN364" s="69">
        <v>0.2626</v>
      </c>
      <c r="DO364" s="69">
        <v>0.26190000000000002</v>
      </c>
      <c r="DP364" s="69">
        <v>0.2581</v>
      </c>
      <c r="DQ364" s="69">
        <v>0.25690000000000002</v>
      </c>
      <c r="DR364" s="69">
        <v>0.25580000000000003</v>
      </c>
      <c r="DS364" s="69">
        <v>0.24970000000000001</v>
      </c>
      <c r="DT364" s="69">
        <v>0.2477</v>
      </c>
      <c r="DU364" s="69">
        <v>0.24390000000000001</v>
      </c>
      <c r="DV364" s="69">
        <v>0.24709999999999999</v>
      </c>
      <c r="DW364" s="69">
        <v>0.2399</v>
      </c>
      <c r="DX364" s="69">
        <v>0.23860000000000001</v>
      </c>
      <c r="DY364" s="69">
        <v>0.2374</v>
      </c>
      <c r="DZ364" s="69">
        <v>0.24579999999999999</v>
      </c>
      <c r="EA364" s="69">
        <v>0.24399999999999999</v>
      </c>
      <c r="EB364" s="69">
        <v>6.1499999999999999E-2</v>
      </c>
      <c r="EC364" s="69">
        <v>6.2E-2</v>
      </c>
      <c r="ED364" s="69">
        <v>6.0999999999999999E-2</v>
      </c>
      <c r="EE364" s="69">
        <v>6.2399999999999997E-2</v>
      </c>
      <c r="EF364" s="69">
        <v>6.3299999999999995E-2</v>
      </c>
      <c r="EG364" s="69">
        <v>6.5199999999999994E-2</v>
      </c>
      <c r="EH364" s="69">
        <v>0.11650000000000001</v>
      </c>
      <c r="EI364" s="69">
        <v>0.1177</v>
      </c>
      <c r="EJ364" s="69">
        <v>0.11749999999999999</v>
      </c>
      <c r="EK364" s="69">
        <v>0.1169</v>
      </c>
      <c r="EL364" s="69">
        <v>0.1166</v>
      </c>
      <c r="EM364" s="69">
        <v>0.1164</v>
      </c>
      <c r="EN364" s="69">
        <v>0.11269999999999999</v>
      </c>
      <c r="EO364" s="69">
        <v>0.1129</v>
      </c>
      <c r="EP364" s="69">
        <v>0.1158</v>
      </c>
      <c r="EQ364" s="69">
        <v>0.1159</v>
      </c>
      <c r="ER364" s="69">
        <v>0.15559999999999999</v>
      </c>
      <c r="ES364" s="69">
        <v>0.15529999999999999</v>
      </c>
      <c r="ET364" s="69">
        <v>0.15509999999999999</v>
      </c>
      <c r="EU364" s="69">
        <v>0.14990000000000001</v>
      </c>
      <c r="EV364" s="69">
        <v>0.15129999999999999</v>
      </c>
      <c r="EW364" s="69">
        <v>0.15049999999999999</v>
      </c>
      <c r="EX364" s="69">
        <v>0.15029999999999999</v>
      </c>
      <c r="EY364" s="69">
        <v>0.1502</v>
      </c>
      <c r="EZ364" s="69">
        <v>0.15</v>
      </c>
      <c r="FA364" s="69">
        <v>0.1497</v>
      </c>
      <c r="FB364" s="69">
        <v>0.14879999999999999</v>
      </c>
      <c r="FC364" s="69">
        <v>0.15040000000000001</v>
      </c>
      <c r="FD364" s="69">
        <v>0.14749999999999999</v>
      </c>
      <c r="FE364" s="69">
        <v>0.1477</v>
      </c>
      <c r="FF364" s="69">
        <v>0.14460000000000001</v>
      </c>
      <c r="FG364" s="69">
        <v>0.1439</v>
      </c>
      <c r="FH364" s="69">
        <v>0.14319999999999999</v>
      </c>
      <c r="FI364" s="69">
        <v>0.14419999999999999</v>
      </c>
      <c r="FJ364" s="69">
        <v>0.14330000000000001</v>
      </c>
      <c r="FK364" s="69">
        <v>0.1401</v>
      </c>
      <c r="FL364" s="69">
        <v>0.13900000000000001</v>
      </c>
      <c r="FM364" s="69">
        <v>0.13869999999999999</v>
      </c>
      <c r="FN364" s="69">
        <v>0.13800000000000001</v>
      </c>
      <c r="FO364" s="69">
        <v>0.13730000000000001</v>
      </c>
      <c r="FP364" s="69">
        <v>0.1313</v>
      </c>
      <c r="FQ364" s="69">
        <v>0.13159999999999999</v>
      </c>
      <c r="FR364" s="69">
        <v>0.128</v>
      </c>
      <c r="FS364" s="69">
        <v>0.12659999999999999</v>
      </c>
      <c r="FT364" s="69">
        <v>0.1227</v>
      </c>
      <c r="FU364" s="69">
        <v>0.122</v>
      </c>
      <c r="FV364" s="69">
        <v>0.12089999999999999</v>
      </c>
      <c r="FW364" s="69">
        <v>0.13339999999999999</v>
      </c>
      <c r="FX364" s="69">
        <v>0.1328</v>
      </c>
      <c r="FY364" s="69">
        <v>0.1288</v>
      </c>
      <c r="FZ364" s="69">
        <v>0.13020000000000001</v>
      </c>
      <c r="GA364" s="69">
        <v>0.12959999999999999</v>
      </c>
      <c r="GB364" s="69"/>
    </row>
    <row r="365" spans="1:184" x14ac:dyDescent="0.2">
      <c r="A365" s="48" t="s">
        <v>1</v>
      </c>
      <c r="B365" s="67" t="s">
        <v>97</v>
      </c>
      <c r="C365" s="68">
        <v>0.15290000000000001</v>
      </c>
      <c r="D365" s="68">
        <v>0.1593</v>
      </c>
      <c r="E365" s="68">
        <v>0.16189999999999999</v>
      </c>
      <c r="F365" s="68">
        <v>0.15579999999999999</v>
      </c>
      <c r="G365" s="68">
        <v>0.1585</v>
      </c>
      <c r="H365" s="68">
        <v>0.15279999999999999</v>
      </c>
      <c r="I365" s="68">
        <v>0.1643</v>
      </c>
      <c r="J365" s="68">
        <v>0.1633</v>
      </c>
      <c r="K365" s="68">
        <v>0.1651</v>
      </c>
      <c r="L365" s="68">
        <v>0.16830000000000001</v>
      </c>
      <c r="M365" s="68">
        <v>0.15359999999999999</v>
      </c>
      <c r="N365" s="68">
        <v>0.1535</v>
      </c>
      <c r="O365" s="68">
        <v>0.1633</v>
      </c>
      <c r="P365" s="68">
        <v>0.1595</v>
      </c>
      <c r="Q365" s="68">
        <v>0.1618</v>
      </c>
      <c r="R365" s="68">
        <v>0.16339999999999999</v>
      </c>
      <c r="S365" s="68">
        <v>0.16320000000000001</v>
      </c>
      <c r="T365" s="68">
        <v>0.15310000000000001</v>
      </c>
      <c r="U365" s="68">
        <v>0.156</v>
      </c>
      <c r="V365" s="68">
        <v>0.15709999999999999</v>
      </c>
      <c r="W365" s="68">
        <v>0.1542</v>
      </c>
      <c r="X365" s="68">
        <v>0.15329999999999999</v>
      </c>
      <c r="Y365" s="68">
        <v>0.1537</v>
      </c>
      <c r="Z365" s="68">
        <v>0.14949999999999999</v>
      </c>
      <c r="AA365" s="68">
        <v>0.14760000000000001</v>
      </c>
      <c r="AB365" s="68">
        <v>0.1474</v>
      </c>
      <c r="AC365" s="68">
        <v>0.15079999999999999</v>
      </c>
      <c r="AD365" s="68">
        <v>0.1472</v>
      </c>
      <c r="AE365" s="68">
        <v>0.1444</v>
      </c>
      <c r="AF365" s="68">
        <v>0.1434</v>
      </c>
      <c r="AG365" s="68">
        <v>0.1429</v>
      </c>
      <c r="AH365" s="68">
        <v>0.12989999999999999</v>
      </c>
      <c r="AI365" s="68">
        <v>0.1288</v>
      </c>
      <c r="AJ365" s="68">
        <v>0.13439999999999999</v>
      </c>
      <c r="AK365" s="68">
        <v>0.1273</v>
      </c>
      <c r="AL365" s="68">
        <v>0.14080000000000001</v>
      </c>
      <c r="AM365" s="68">
        <v>0.1399</v>
      </c>
      <c r="AN365" s="68">
        <v>0.1386</v>
      </c>
      <c r="AO365" s="68">
        <v>0.1182</v>
      </c>
      <c r="AP365" s="68">
        <v>0.11849999999999999</v>
      </c>
      <c r="AQ365" s="68">
        <v>0.1153</v>
      </c>
      <c r="AR365" s="68">
        <v>0.11799999999999999</v>
      </c>
      <c r="AS365" s="68">
        <v>0.1201</v>
      </c>
      <c r="AT365" s="68">
        <v>0.1196</v>
      </c>
      <c r="AU365" s="68">
        <v>9.0200000000000002E-2</v>
      </c>
      <c r="AV365" s="68">
        <v>7.9899999999999999E-2</v>
      </c>
      <c r="AW365" s="68">
        <v>7.1499999999999994E-2</v>
      </c>
      <c r="AX365" s="68">
        <v>9.5399999999999999E-2</v>
      </c>
      <c r="AY365" s="68">
        <v>9.5899999999999999E-2</v>
      </c>
      <c r="AZ365" s="68">
        <v>9.5500000000000002E-2</v>
      </c>
      <c r="BA365" s="68">
        <v>9.4899999999999998E-2</v>
      </c>
      <c r="BB365" s="68">
        <v>9.0700000000000003E-2</v>
      </c>
      <c r="BC365" s="68">
        <v>8.5900000000000004E-2</v>
      </c>
      <c r="BD365" s="68">
        <v>8.0799999999999997E-2</v>
      </c>
      <c r="BE365" s="68">
        <v>8.6800000000000002E-2</v>
      </c>
      <c r="BF365" s="68">
        <v>9.0300000000000005E-2</v>
      </c>
      <c r="BG365" s="68">
        <v>8.9099999999999999E-2</v>
      </c>
      <c r="BH365" s="68">
        <v>8.72E-2</v>
      </c>
      <c r="BI365" s="68">
        <v>8.5800000000000001E-2</v>
      </c>
      <c r="BJ365" s="68">
        <v>7.9200000000000007E-2</v>
      </c>
      <c r="BK365" s="68">
        <v>7.5800000000000006E-2</v>
      </c>
      <c r="BL365" s="68">
        <v>7.5200000000000003E-2</v>
      </c>
      <c r="BM365" s="68">
        <v>6.83E-2</v>
      </c>
      <c r="BN365" s="68">
        <v>6.93E-2</v>
      </c>
      <c r="BO365" s="68">
        <v>6.6000000000000003E-2</v>
      </c>
      <c r="BP365" s="68">
        <v>6.4600000000000005E-2</v>
      </c>
      <c r="BQ365" s="68">
        <v>5.1900000000000002E-2</v>
      </c>
      <c r="BR365" s="68">
        <v>6.7799999999999999E-2</v>
      </c>
      <c r="BS365" s="68">
        <v>6.9000000000000006E-2</v>
      </c>
      <c r="BT365" s="68">
        <v>6.8599999999999994E-2</v>
      </c>
      <c r="BU365" s="68">
        <v>6.9699999999999998E-2</v>
      </c>
      <c r="BV365" s="68">
        <v>7.0499999999999993E-2</v>
      </c>
      <c r="BW365" s="68">
        <v>6.9599999999999995E-2</v>
      </c>
      <c r="BX365" s="68">
        <v>6.4500000000000002E-2</v>
      </c>
      <c r="BY365" s="68">
        <v>6.1400000000000003E-2</v>
      </c>
      <c r="BZ365" s="68">
        <v>6.1899999999999997E-2</v>
      </c>
      <c r="CA365" s="68">
        <v>6.0999999999999999E-2</v>
      </c>
      <c r="CB365" s="68">
        <v>9.9900000000000003E-2</v>
      </c>
      <c r="CC365" s="68">
        <v>9.8799999999999999E-2</v>
      </c>
      <c r="CD365" s="68">
        <v>9.7699999999999995E-2</v>
      </c>
      <c r="CE365" s="68">
        <v>9.35E-2</v>
      </c>
      <c r="CF365" s="68">
        <v>8.0100000000000005E-2</v>
      </c>
      <c r="CG365" s="68">
        <v>9.0200000000000002E-2</v>
      </c>
      <c r="CH365" s="68">
        <v>8.3699999999999997E-2</v>
      </c>
      <c r="CI365" s="68">
        <v>7.7700000000000005E-2</v>
      </c>
      <c r="CJ365" s="68">
        <v>7.6499999999999999E-2</v>
      </c>
      <c r="CK365" s="68">
        <v>7.5300000000000006E-2</v>
      </c>
      <c r="CL365" s="68">
        <v>7.1800000000000003E-2</v>
      </c>
      <c r="CM365" s="68">
        <v>7.4200000000000002E-2</v>
      </c>
      <c r="CN365" s="68">
        <v>7.6200000000000004E-2</v>
      </c>
      <c r="CO365" s="68">
        <v>7.4700000000000003E-2</v>
      </c>
      <c r="CP365" s="68">
        <v>7.46E-2</v>
      </c>
      <c r="CQ365" s="68">
        <v>7.3400000000000007E-2</v>
      </c>
      <c r="CR365" s="68">
        <v>7.2900000000000006E-2</v>
      </c>
      <c r="CS365" s="68">
        <v>6.9599999999999995E-2</v>
      </c>
      <c r="CT365" s="68">
        <v>6.7400000000000002E-2</v>
      </c>
      <c r="CU365" s="68">
        <v>6.4100000000000004E-2</v>
      </c>
      <c r="CV365" s="68">
        <v>6.3299999999999995E-2</v>
      </c>
      <c r="CW365" s="68">
        <v>6.0499999999999998E-2</v>
      </c>
      <c r="CX365" s="68">
        <v>5.9299999999999999E-2</v>
      </c>
      <c r="CY365" s="68">
        <v>5.8099999999999999E-2</v>
      </c>
      <c r="CZ365" s="68">
        <v>5.2600000000000001E-2</v>
      </c>
      <c r="DA365" s="68">
        <v>4.9000000000000002E-2</v>
      </c>
      <c r="DB365" s="68">
        <v>4.9000000000000002E-2</v>
      </c>
      <c r="DC365" s="68">
        <v>4.7199999999999999E-2</v>
      </c>
      <c r="DD365" s="68">
        <v>5.3499999999999999E-2</v>
      </c>
      <c r="DE365" s="68">
        <v>5.2400000000000002E-2</v>
      </c>
      <c r="DF365" s="68">
        <v>5.0900000000000001E-2</v>
      </c>
      <c r="DG365" s="68">
        <v>4.9500000000000002E-2</v>
      </c>
      <c r="DH365" s="68">
        <v>4.8000000000000001E-2</v>
      </c>
      <c r="DI365" s="68">
        <v>4.2999999999999997E-2</v>
      </c>
      <c r="DJ365" s="68">
        <v>4.07E-2</v>
      </c>
      <c r="DK365" s="68">
        <v>8.8599999999999998E-2</v>
      </c>
      <c r="DL365" s="68">
        <v>8.7300000000000003E-2</v>
      </c>
      <c r="DM365" s="68">
        <v>8.5999999999999993E-2</v>
      </c>
      <c r="DN365" s="68">
        <v>8.2600000000000007E-2</v>
      </c>
      <c r="DO365" s="68">
        <v>8.0600000000000005E-2</v>
      </c>
      <c r="DP365" s="68">
        <v>7.9399999999999998E-2</v>
      </c>
      <c r="DQ365" s="68">
        <v>8.1500000000000003E-2</v>
      </c>
      <c r="DR365" s="68">
        <v>7.9600000000000004E-2</v>
      </c>
      <c r="DS365" s="68">
        <v>7.8100000000000003E-2</v>
      </c>
      <c r="DT365" s="68">
        <v>7.7299999999999994E-2</v>
      </c>
      <c r="DU365" s="68">
        <v>7.1300000000000002E-2</v>
      </c>
      <c r="DV365" s="68">
        <v>7.1999999999999995E-2</v>
      </c>
      <c r="DW365" s="68">
        <v>7.0800000000000002E-2</v>
      </c>
      <c r="DX365" s="68">
        <v>6.9800000000000001E-2</v>
      </c>
      <c r="DY365" s="68">
        <v>6.6799999999999998E-2</v>
      </c>
      <c r="DZ365" s="68">
        <v>6.5600000000000006E-2</v>
      </c>
      <c r="EA365" s="68">
        <v>6.4399999999999999E-2</v>
      </c>
      <c r="EB365" s="68">
        <v>5.8400000000000001E-2</v>
      </c>
      <c r="EC365" s="68">
        <v>5.6899999999999999E-2</v>
      </c>
      <c r="ED365" s="68">
        <v>5.79E-2</v>
      </c>
      <c r="EE365" s="68">
        <v>5.0999999999999997E-2</v>
      </c>
      <c r="EF365" s="68">
        <v>5.04E-2</v>
      </c>
      <c r="EG365" s="68">
        <v>4.9000000000000002E-2</v>
      </c>
      <c r="EH365" s="68">
        <v>0.13919999999999999</v>
      </c>
      <c r="EI365" s="68">
        <v>0.13669999999999999</v>
      </c>
      <c r="EJ365" s="68">
        <v>0.13270000000000001</v>
      </c>
      <c r="EK365" s="68">
        <v>0.12889999999999999</v>
      </c>
      <c r="EL365" s="68">
        <v>0.12479999999999999</v>
      </c>
      <c r="EM365" s="68">
        <v>0.1226</v>
      </c>
      <c r="EN365" s="68">
        <v>0.12</v>
      </c>
      <c r="EO365" s="68">
        <v>0.1181</v>
      </c>
      <c r="EP365" s="68">
        <v>0.1062</v>
      </c>
      <c r="EQ365" s="68">
        <v>0.1051</v>
      </c>
      <c r="ER365" s="68">
        <v>0.1082</v>
      </c>
      <c r="ES365" s="68">
        <v>0.1056</v>
      </c>
      <c r="ET365" s="68">
        <v>0.10489999999999999</v>
      </c>
      <c r="EU365" s="68">
        <v>0.10340000000000001</v>
      </c>
      <c r="EV365" s="68">
        <v>0.1021</v>
      </c>
      <c r="EW365" s="68">
        <v>9.7900000000000001E-2</v>
      </c>
      <c r="EX365" s="68">
        <v>9.6000000000000002E-2</v>
      </c>
      <c r="EY365" s="68">
        <v>9.4E-2</v>
      </c>
      <c r="EZ365" s="68">
        <v>8.5800000000000001E-2</v>
      </c>
      <c r="FA365" s="68">
        <v>8.6099999999999996E-2</v>
      </c>
      <c r="FB365" s="68">
        <v>8.5400000000000004E-2</v>
      </c>
      <c r="FC365" s="68">
        <v>8.4099999999999994E-2</v>
      </c>
      <c r="FD365" s="68">
        <v>8.0199999999999994E-2</v>
      </c>
      <c r="FE365" s="68">
        <v>7.6600000000000001E-2</v>
      </c>
      <c r="FF365" s="68">
        <v>7.6999999999999999E-2</v>
      </c>
      <c r="FG365" s="68">
        <v>7.4800000000000005E-2</v>
      </c>
      <c r="FH365" s="68">
        <v>7.2099999999999997E-2</v>
      </c>
      <c r="FI365" s="68">
        <v>7.0300000000000001E-2</v>
      </c>
      <c r="FJ365" s="68">
        <v>6.8500000000000005E-2</v>
      </c>
      <c r="FK365" s="68">
        <v>6.1499999999999999E-2</v>
      </c>
      <c r="FL365" s="68">
        <v>5.79E-2</v>
      </c>
      <c r="FM365" s="68">
        <v>5.6800000000000003E-2</v>
      </c>
      <c r="FN365" s="68">
        <v>5.4699999999999999E-2</v>
      </c>
      <c r="FO365" s="68">
        <v>5.5599999999999997E-2</v>
      </c>
      <c r="FP365" s="68">
        <v>5.3999999999999999E-2</v>
      </c>
      <c r="FQ365" s="68">
        <v>5.3100000000000001E-2</v>
      </c>
      <c r="FR365" s="68">
        <v>7.6399999999999996E-2</v>
      </c>
      <c r="FS365" s="68">
        <v>7.8899999999999998E-2</v>
      </c>
      <c r="FT365" s="68">
        <v>8.0699999999999994E-2</v>
      </c>
      <c r="FU365" s="68">
        <v>7.9100000000000004E-2</v>
      </c>
      <c r="FV365" s="68">
        <v>7.6600000000000001E-2</v>
      </c>
      <c r="FW365" s="68">
        <v>0.1002</v>
      </c>
      <c r="FX365" s="68">
        <v>9.8799999999999999E-2</v>
      </c>
      <c r="FY365" s="68">
        <v>9.35E-2</v>
      </c>
      <c r="FZ365" s="68">
        <v>0.10680000000000001</v>
      </c>
      <c r="GA365" s="68">
        <v>0.1061</v>
      </c>
      <c r="GB365" s="68"/>
    </row>
    <row r="366" spans="1:184" x14ac:dyDescent="0.2">
      <c r="A366" s="48" t="s">
        <v>1</v>
      </c>
      <c r="B366" s="67" t="s">
        <v>15</v>
      </c>
      <c r="C366" s="69">
        <v>5.74E-2</v>
      </c>
      <c r="D366" s="69">
        <v>9.35E-2</v>
      </c>
      <c r="E366" s="69">
        <v>0.1013</v>
      </c>
      <c r="F366" s="69">
        <v>0.06</v>
      </c>
      <c r="G366" s="69">
        <v>6.9400000000000003E-2</v>
      </c>
      <c r="H366" s="69">
        <v>3.15E-2</v>
      </c>
      <c r="I366" s="69">
        <v>0.12429999999999999</v>
      </c>
      <c r="J366" s="69">
        <v>0.1114</v>
      </c>
      <c r="K366" s="69">
        <v>0.1091</v>
      </c>
      <c r="L366" s="69">
        <v>0.13589999999999999</v>
      </c>
      <c r="M366" s="69">
        <v>0.1318</v>
      </c>
      <c r="N366" s="69">
        <v>0.1212</v>
      </c>
      <c r="O366" s="69">
        <v>0.12559999999999999</v>
      </c>
      <c r="P366" s="69">
        <v>0.13350000000000001</v>
      </c>
      <c r="Q366" s="69">
        <v>8.9599999999999999E-2</v>
      </c>
      <c r="R366" s="69">
        <v>8.6800000000000002E-2</v>
      </c>
      <c r="S366" s="69">
        <v>8.1100000000000005E-2</v>
      </c>
      <c r="T366" s="69">
        <v>7.3599999999999999E-2</v>
      </c>
      <c r="U366" s="69">
        <v>8.3400000000000002E-2</v>
      </c>
      <c r="V366" s="69">
        <v>0.1052</v>
      </c>
      <c r="W366" s="69">
        <v>0.1052</v>
      </c>
      <c r="X366" s="69">
        <v>7.7600000000000002E-2</v>
      </c>
      <c r="Y366" s="69">
        <v>0.1071</v>
      </c>
      <c r="Z366" s="69">
        <v>8.4000000000000005E-2</v>
      </c>
      <c r="AA366" s="69">
        <v>7.9100000000000004E-2</v>
      </c>
      <c r="AB366" s="69">
        <v>6.93E-2</v>
      </c>
      <c r="AC366" s="69">
        <v>0.1061</v>
      </c>
      <c r="AD366" s="69">
        <v>8.9700000000000002E-2</v>
      </c>
      <c r="AE366" s="69">
        <v>0.10249999999999999</v>
      </c>
      <c r="AF366" s="69">
        <v>0.1903</v>
      </c>
      <c r="AG366" s="69">
        <v>0.189</v>
      </c>
      <c r="AH366" s="69">
        <v>0.1469</v>
      </c>
      <c r="AI366" s="69">
        <v>0.12790000000000001</v>
      </c>
      <c r="AJ366" s="69">
        <v>0.13100000000000001</v>
      </c>
      <c r="AK366" s="69">
        <v>0.128</v>
      </c>
      <c r="AL366" s="69">
        <v>0.1663</v>
      </c>
      <c r="AM366" s="69">
        <v>7.0199999999999999E-2</v>
      </c>
      <c r="AN366" s="69">
        <v>6.3899999999999998E-2</v>
      </c>
      <c r="AO366" s="69">
        <v>4.9200000000000001E-2</v>
      </c>
      <c r="AP366" s="69">
        <v>2.41E-2</v>
      </c>
      <c r="AQ366" s="69">
        <v>2.4199999999999999E-2</v>
      </c>
      <c r="AR366" s="69">
        <v>2.3800000000000002E-2</v>
      </c>
      <c r="AS366" s="69">
        <v>1.09E-2</v>
      </c>
      <c r="AT366" s="69">
        <v>2.3999999999999998E-3</v>
      </c>
      <c r="AU366" s="69">
        <v>-0.15670000000000001</v>
      </c>
      <c r="AV366" s="69">
        <v>-0.17349999999999999</v>
      </c>
      <c r="AW366" s="69">
        <v>-0.17910000000000001</v>
      </c>
      <c r="AX366" s="69">
        <v>-9.1000000000000004E-3</v>
      </c>
      <c r="AY366" s="69">
        <v>-1.21E-2</v>
      </c>
      <c r="AZ366" s="69">
        <v>-4.24E-2</v>
      </c>
      <c r="BA366" s="69">
        <v>-4.3499999999999997E-2</v>
      </c>
      <c r="BB366" s="69">
        <v>-6.3500000000000001E-2</v>
      </c>
      <c r="BC366" s="69">
        <v>-7.5899999999999995E-2</v>
      </c>
      <c r="BD366" s="69">
        <v>-6.0699999999999997E-2</v>
      </c>
      <c r="BE366" s="69">
        <v>-4.3099999999999999E-2</v>
      </c>
      <c r="BF366" s="69">
        <v>-4.5600000000000002E-2</v>
      </c>
      <c r="BG366" s="69">
        <v>-8.7800000000000003E-2</v>
      </c>
      <c r="BH366" s="69">
        <v>-7.7499999999999999E-2</v>
      </c>
      <c r="BI366" s="69">
        <v>-0.1179</v>
      </c>
      <c r="BJ366" s="69">
        <v>-0.1229</v>
      </c>
      <c r="BK366" s="69">
        <v>-0.12939999999999999</v>
      </c>
      <c r="BL366" s="69">
        <v>-0.1326</v>
      </c>
      <c r="BM366" s="69">
        <v>-0.13600000000000001</v>
      </c>
      <c r="BN366" s="69">
        <v>-0.13320000000000001</v>
      </c>
      <c r="BO366" s="69">
        <v>-0.1477</v>
      </c>
      <c r="BP366" s="69">
        <v>-0.15379999999999999</v>
      </c>
      <c r="BQ366" s="69">
        <v>-0.1583</v>
      </c>
      <c r="BR366" s="69">
        <v>-0.1605</v>
      </c>
      <c r="BS366" s="69">
        <v>-0.15509999999999999</v>
      </c>
      <c r="BT366" s="69">
        <v>-0.15529999999999999</v>
      </c>
      <c r="BU366" s="69">
        <v>-0.1678</v>
      </c>
      <c r="BV366" s="69">
        <v>-0.1615</v>
      </c>
      <c r="BW366" s="69">
        <v>-0.15840000000000001</v>
      </c>
      <c r="BX366" s="69">
        <v>-0.1656</v>
      </c>
      <c r="BY366" s="69">
        <v>5.0000000000000001E-4</v>
      </c>
      <c r="BZ366" s="69">
        <v>7.0000000000000001E-3</v>
      </c>
      <c r="CA366" s="69">
        <v>1.2200000000000001E-2</v>
      </c>
      <c r="CB366" s="69">
        <v>0.13120000000000001</v>
      </c>
      <c r="CC366" s="69">
        <v>0.1295</v>
      </c>
      <c r="CD366" s="69">
        <v>0.13070000000000001</v>
      </c>
      <c r="CE366" s="69">
        <v>0.1227</v>
      </c>
      <c r="CF366" s="69">
        <v>0.1363</v>
      </c>
      <c r="CG366" s="69">
        <v>0.14080000000000001</v>
      </c>
      <c r="CH366" s="69">
        <v>0.14130000000000001</v>
      </c>
      <c r="CI366" s="69">
        <v>0.1193</v>
      </c>
      <c r="CJ366" s="69">
        <v>0.1173</v>
      </c>
      <c r="CK366" s="69">
        <v>0.1154</v>
      </c>
      <c r="CL366" s="69">
        <v>0.11219999999999999</v>
      </c>
      <c r="CM366" s="69">
        <v>0.1089</v>
      </c>
      <c r="CN366" s="69">
        <v>0.1133</v>
      </c>
      <c r="CO366" s="69">
        <v>0.1138</v>
      </c>
      <c r="CP366" s="69">
        <v>0.1143</v>
      </c>
      <c r="CQ366" s="69">
        <v>0.1148</v>
      </c>
      <c r="CR366" s="69">
        <v>0.105</v>
      </c>
      <c r="CS366" s="69">
        <v>0.1133</v>
      </c>
      <c r="CT366" s="69">
        <v>0.1099</v>
      </c>
      <c r="CU366" s="69">
        <v>0.1144</v>
      </c>
      <c r="CV366" s="69">
        <v>0.1149</v>
      </c>
      <c r="CW366" s="69">
        <v>0.1067</v>
      </c>
      <c r="CX366" s="69">
        <v>0.1042</v>
      </c>
      <c r="CY366" s="69">
        <v>0.1077</v>
      </c>
      <c r="CZ366" s="69">
        <v>9.4E-2</v>
      </c>
      <c r="DA366" s="69">
        <v>9.01E-2</v>
      </c>
      <c r="DB366" s="69">
        <v>9.4899999999999998E-2</v>
      </c>
      <c r="DC366" s="69">
        <v>9.5299999999999996E-2</v>
      </c>
      <c r="DD366" s="69">
        <v>8.9399999999999993E-2</v>
      </c>
      <c r="DE366" s="69">
        <v>8.4900000000000003E-2</v>
      </c>
      <c r="DF366" s="69">
        <v>-0.2102</v>
      </c>
      <c r="DG366" s="69">
        <v>-0.21210000000000001</v>
      </c>
      <c r="DH366" s="69">
        <v>-0.21379999999999999</v>
      </c>
      <c r="DI366" s="69">
        <v>-0.20549999999999999</v>
      </c>
      <c r="DJ366" s="69">
        <v>-0.20330000000000001</v>
      </c>
      <c r="DK366" s="69">
        <v>8.6499999999999994E-2</v>
      </c>
      <c r="DL366" s="69">
        <v>8.6800000000000002E-2</v>
      </c>
      <c r="DM366" s="69">
        <v>8.7099999999999997E-2</v>
      </c>
      <c r="DN366" s="69">
        <v>8.5300000000000001E-2</v>
      </c>
      <c r="DO366" s="69">
        <v>8.3599999999999994E-2</v>
      </c>
      <c r="DP366" s="69">
        <v>0.09</v>
      </c>
      <c r="DQ366" s="69">
        <v>9.2299999999999993E-2</v>
      </c>
      <c r="DR366" s="69">
        <v>8.8700000000000001E-2</v>
      </c>
      <c r="DS366" s="69">
        <v>8.6900000000000005E-2</v>
      </c>
      <c r="DT366" s="69">
        <v>8.9200000000000002E-2</v>
      </c>
      <c r="DU366" s="69">
        <v>8.72E-2</v>
      </c>
      <c r="DV366" s="69">
        <v>8.1299999999999997E-2</v>
      </c>
      <c r="DW366" s="69">
        <v>9.1499999999999998E-2</v>
      </c>
      <c r="DX366" s="69">
        <v>9.3399999999999997E-2</v>
      </c>
      <c r="DY366" s="69">
        <v>8.9300000000000004E-2</v>
      </c>
      <c r="DZ366" s="69">
        <v>8.9300000000000004E-2</v>
      </c>
      <c r="EA366" s="69">
        <v>8.9200000000000002E-2</v>
      </c>
      <c r="EB366" s="69">
        <v>8.72E-2</v>
      </c>
      <c r="EC366" s="69">
        <v>8.5099999999999995E-2</v>
      </c>
      <c r="ED366" s="69">
        <v>9.1200000000000003E-2</v>
      </c>
      <c r="EE366" s="69">
        <v>9.3200000000000005E-2</v>
      </c>
      <c r="EF366" s="69">
        <v>8.8499999999999995E-2</v>
      </c>
      <c r="EG366" s="69">
        <v>8.8200000000000001E-2</v>
      </c>
      <c r="EH366" s="69">
        <v>0.63839999999999997</v>
      </c>
      <c r="EI366" s="69">
        <v>0.62709999999999999</v>
      </c>
      <c r="EJ366" s="69">
        <v>0.61799999999999999</v>
      </c>
      <c r="EK366" s="69">
        <v>0.61539999999999995</v>
      </c>
      <c r="EL366" s="69">
        <v>0.60860000000000003</v>
      </c>
      <c r="EM366" s="69">
        <v>0.59389999999999998</v>
      </c>
      <c r="EN366" s="69">
        <v>0.58520000000000005</v>
      </c>
      <c r="EO366" s="69">
        <v>0.28649999999999998</v>
      </c>
      <c r="EP366" s="69">
        <v>0.28079999999999999</v>
      </c>
      <c r="EQ366" s="69">
        <v>0.27510000000000001</v>
      </c>
      <c r="ER366" s="69">
        <v>0.27789999999999998</v>
      </c>
      <c r="ES366" s="69">
        <v>0.27629999999999999</v>
      </c>
      <c r="ET366" s="69">
        <v>0.26989999999999997</v>
      </c>
      <c r="EU366" s="69">
        <v>0.26910000000000001</v>
      </c>
      <c r="EV366" s="69">
        <v>0.26840000000000003</v>
      </c>
      <c r="EW366" s="69">
        <v>0.27</v>
      </c>
      <c r="EX366" s="69">
        <v>0.26540000000000002</v>
      </c>
      <c r="EY366" s="69">
        <v>0.26919999999999999</v>
      </c>
      <c r="EZ366" s="69">
        <v>0.27089999999999997</v>
      </c>
      <c r="FA366" s="69">
        <v>0.26269999999999999</v>
      </c>
      <c r="FB366" s="69">
        <v>0.26569999999999999</v>
      </c>
      <c r="FC366" s="69">
        <v>0.26540000000000002</v>
      </c>
      <c r="FD366" s="69">
        <v>0.26319999999999999</v>
      </c>
      <c r="FE366" s="69">
        <v>0.26090000000000002</v>
      </c>
      <c r="FF366" s="69">
        <v>0.26669999999999999</v>
      </c>
      <c r="FG366" s="69">
        <v>0.26840000000000003</v>
      </c>
      <c r="FH366" s="69">
        <v>0.26429999999999998</v>
      </c>
      <c r="FI366" s="69">
        <v>0.26079999999999998</v>
      </c>
      <c r="FJ366" s="69">
        <v>0.25769999999999998</v>
      </c>
      <c r="FK366" s="69">
        <v>0.25259999999999999</v>
      </c>
      <c r="FL366" s="69">
        <v>-0.29780000000000001</v>
      </c>
      <c r="FM366" s="69">
        <v>-0.28310000000000002</v>
      </c>
      <c r="FN366" s="69">
        <v>-0.27260000000000001</v>
      </c>
      <c r="FO366" s="69">
        <v>-0.2681</v>
      </c>
      <c r="FP366" s="69">
        <v>-0.26179999999999998</v>
      </c>
      <c r="FQ366" s="69">
        <v>-0.252</v>
      </c>
      <c r="FR366" s="69">
        <v>-7.1999999999999995E-2</v>
      </c>
      <c r="FS366" s="69">
        <v>-7.1099999999999997E-2</v>
      </c>
      <c r="FT366" s="69">
        <v>-4.7399999999999998E-2</v>
      </c>
      <c r="FU366" s="69">
        <v>-4.2599999999999999E-2</v>
      </c>
      <c r="FV366" s="69">
        <v>-4.3900000000000002E-2</v>
      </c>
      <c r="FW366" s="69">
        <v>0.1081</v>
      </c>
      <c r="FX366" s="69">
        <v>0.1091</v>
      </c>
      <c r="FY366" s="69">
        <v>0.1065</v>
      </c>
      <c r="FZ366" s="69">
        <v>0.1037</v>
      </c>
      <c r="GA366" s="69">
        <v>0.1072</v>
      </c>
      <c r="GB366" s="69"/>
    </row>
    <row r="367" spans="1:184" x14ac:dyDescent="0.2">
      <c r="A367" s="48" t="s">
        <v>81</v>
      </c>
      <c r="B367" s="67" t="s">
        <v>96</v>
      </c>
      <c r="C367" s="69">
        <v>2.8856999999999999</v>
      </c>
      <c r="D367" s="69">
        <v>2.7250999999999999</v>
      </c>
      <c r="E367" s="69">
        <v>2.7250000000000001</v>
      </c>
      <c r="F367" s="69">
        <v>2.7252000000000001</v>
      </c>
      <c r="G367" s="69">
        <v>2.7252999999999998</v>
      </c>
      <c r="H367" s="69">
        <v>2.7254999999999998</v>
      </c>
      <c r="I367" s="69">
        <v>2.7258</v>
      </c>
      <c r="J367" s="69">
        <v>2.7259000000000002</v>
      </c>
      <c r="K367" s="69">
        <v>2.7261000000000002</v>
      </c>
      <c r="L367" s="69">
        <v>2.6743999999999999</v>
      </c>
      <c r="M367" s="69">
        <v>2.6745000000000001</v>
      </c>
      <c r="N367" s="69">
        <v>2.6745000000000001</v>
      </c>
      <c r="O367" s="69">
        <v>2.6747999999999998</v>
      </c>
      <c r="P367" s="69">
        <v>2.6751</v>
      </c>
      <c r="Q367" s="69">
        <v>2.6751999999999998</v>
      </c>
      <c r="R367" s="69">
        <v>2.6753999999999998</v>
      </c>
      <c r="S367" s="69">
        <v>2.7052999999999998</v>
      </c>
      <c r="T367" s="69">
        <v>2.7054</v>
      </c>
      <c r="U367" s="69">
        <v>2.7056</v>
      </c>
      <c r="V367" s="69">
        <v>2.7058</v>
      </c>
      <c r="W367" s="69">
        <v>2.7059000000000002</v>
      </c>
      <c r="X367" s="69">
        <v>2.706</v>
      </c>
      <c r="Y367" s="69">
        <v>2.7071000000000001</v>
      </c>
      <c r="Z367" s="69">
        <v>2.7075</v>
      </c>
      <c r="AA367" s="69">
        <v>2.7073999999999998</v>
      </c>
      <c r="AB367" s="69">
        <v>2.7073999999999998</v>
      </c>
      <c r="AC367" s="69">
        <v>2.7073</v>
      </c>
      <c r="AD367" s="69">
        <v>2.7073</v>
      </c>
      <c r="AE367" s="69">
        <v>2.7071999999999998</v>
      </c>
      <c r="AF367" s="69">
        <v>2.8675000000000002</v>
      </c>
      <c r="AG367" s="69">
        <v>2.8673999999999999</v>
      </c>
      <c r="AH367" s="69">
        <v>2.8386999999999998</v>
      </c>
      <c r="AI367" s="69">
        <v>2.8645</v>
      </c>
      <c r="AJ367" s="69">
        <v>2.8643000000000001</v>
      </c>
      <c r="AK367" s="69">
        <v>2.7044999999999999</v>
      </c>
      <c r="AL367" s="69">
        <v>2.7044000000000001</v>
      </c>
      <c r="AM367" s="69">
        <v>2.7046999999999999</v>
      </c>
      <c r="AN367" s="69">
        <v>2.7050000000000001</v>
      </c>
      <c r="AO367" s="69">
        <v>2.7052</v>
      </c>
      <c r="AP367" s="69">
        <v>2.7054999999999998</v>
      </c>
      <c r="AQ367" s="69">
        <v>2.7061000000000002</v>
      </c>
      <c r="AR367" s="69">
        <v>2.7063999999999999</v>
      </c>
      <c r="AS367" s="69">
        <v>2.7067999999999999</v>
      </c>
      <c r="AT367" s="69">
        <v>2.7073</v>
      </c>
      <c r="AU367" s="69">
        <v>2.7077</v>
      </c>
      <c r="AV367" s="69">
        <v>2.7079</v>
      </c>
      <c r="AW367" s="69">
        <v>2.7081</v>
      </c>
      <c r="AX367" s="69">
        <v>2.7084999999999999</v>
      </c>
      <c r="AY367" s="69">
        <v>2.7088999999999999</v>
      </c>
      <c r="AZ367" s="69">
        <v>2.7092999999999998</v>
      </c>
      <c r="BA367" s="69">
        <v>2.7639999999999998</v>
      </c>
      <c r="BB367" s="69">
        <v>2.7454000000000001</v>
      </c>
      <c r="BC367" s="69">
        <v>2.7311999999999999</v>
      </c>
      <c r="BD367" s="69">
        <v>2.7315999999999998</v>
      </c>
      <c r="BE367" s="69">
        <v>2.7321</v>
      </c>
      <c r="BF367" s="69">
        <v>2.7324000000000002</v>
      </c>
      <c r="BG367" s="69">
        <v>2.7357</v>
      </c>
      <c r="BH367" s="69">
        <v>2.7342</v>
      </c>
      <c r="BI367" s="69">
        <v>2.8275999999999999</v>
      </c>
      <c r="BJ367" s="69">
        <v>2.7351000000000001</v>
      </c>
      <c r="BK367" s="69">
        <v>2.7355</v>
      </c>
      <c r="BL367" s="69">
        <v>2.7357999999999998</v>
      </c>
      <c r="BM367" s="69">
        <v>2.7363</v>
      </c>
      <c r="BN367" s="69">
        <v>2.7366999999999999</v>
      </c>
      <c r="BO367" s="69">
        <v>2.7370999999999999</v>
      </c>
      <c r="BP367" s="69">
        <v>2.7374999999999998</v>
      </c>
      <c r="BQ367" s="69">
        <v>2.7378999999999998</v>
      </c>
      <c r="BR367" s="69">
        <v>2.7383000000000002</v>
      </c>
      <c r="BS367" s="69">
        <v>2.7387000000000001</v>
      </c>
      <c r="BT367" s="69">
        <v>2.7391000000000001</v>
      </c>
      <c r="BU367" s="69">
        <v>2.7395</v>
      </c>
      <c r="BV367" s="69">
        <v>2.7399</v>
      </c>
      <c r="BW367" s="69">
        <v>2.6190000000000002</v>
      </c>
      <c r="BX367" s="69">
        <v>2.6160999999999999</v>
      </c>
      <c r="BY367" s="69">
        <v>2.6164999999999998</v>
      </c>
      <c r="BZ367" s="69">
        <v>2.6953999999999998</v>
      </c>
      <c r="CA367" s="69">
        <v>2.6951999999999998</v>
      </c>
      <c r="CB367" s="69">
        <v>2.7183000000000002</v>
      </c>
      <c r="CC367" s="69">
        <v>2.7374999999999998</v>
      </c>
      <c r="CD367" s="69">
        <v>2.7378</v>
      </c>
      <c r="CE367" s="69">
        <v>2.7381000000000002</v>
      </c>
      <c r="CF367" s="69">
        <v>2.7385000000000002</v>
      </c>
      <c r="CG367" s="69">
        <v>2.7395</v>
      </c>
      <c r="CH367" s="69">
        <v>2.7399</v>
      </c>
      <c r="CI367" s="69">
        <v>2.7391999999999999</v>
      </c>
      <c r="CJ367" s="69">
        <v>2.7395</v>
      </c>
      <c r="CK367" s="69">
        <v>2.74</v>
      </c>
      <c r="CL367" s="69">
        <v>2.7403</v>
      </c>
      <c r="CM367" s="69">
        <v>2.7408000000000001</v>
      </c>
      <c r="CN367" s="69">
        <v>2.7412000000000001</v>
      </c>
      <c r="CO367" s="69">
        <v>2.7416</v>
      </c>
      <c r="CP367" s="69">
        <v>2.6717</v>
      </c>
      <c r="CQ367" s="69">
        <v>2.6722000000000001</v>
      </c>
      <c r="CR367" s="69">
        <v>2.6726000000000001</v>
      </c>
      <c r="CS367" s="69">
        <v>2.6730999999999998</v>
      </c>
      <c r="CT367" s="69">
        <v>2.6737000000000002</v>
      </c>
      <c r="CU367" s="69">
        <v>2.6774</v>
      </c>
      <c r="CV367" s="69">
        <v>2.6778</v>
      </c>
      <c r="CW367" s="69">
        <v>2.6781000000000001</v>
      </c>
      <c r="CX367" s="69">
        <v>2.6785000000000001</v>
      </c>
      <c r="CY367" s="69">
        <v>2.7033999999999998</v>
      </c>
      <c r="CZ367" s="69">
        <v>2.7038000000000002</v>
      </c>
      <c r="DA367" s="69">
        <v>2.7040000000000002</v>
      </c>
      <c r="DB367" s="69">
        <v>2.7042000000000002</v>
      </c>
      <c r="DC367" s="69">
        <v>2.6998000000000002</v>
      </c>
      <c r="DD367" s="69">
        <v>2.7004999999999999</v>
      </c>
      <c r="DE367" s="69">
        <v>2.7010000000000001</v>
      </c>
      <c r="DF367" s="69">
        <v>2.7014999999999998</v>
      </c>
      <c r="DG367" s="69">
        <v>2.702</v>
      </c>
      <c r="DH367" s="69">
        <v>2.7025000000000001</v>
      </c>
      <c r="DI367" s="69">
        <v>2.7023000000000001</v>
      </c>
      <c r="DJ367" s="69">
        <v>2.7027000000000001</v>
      </c>
      <c r="DK367" s="69">
        <v>2.7031000000000001</v>
      </c>
      <c r="DL367" s="69">
        <v>2.7035999999999998</v>
      </c>
      <c r="DM367" s="69">
        <v>2.7052</v>
      </c>
      <c r="DN367" s="69">
        <v>2.7056</v>
      </c>
      <c r="DO367" s="69">
        <v>2.7059000000000002</v>
      </c>
      <c r="DP367" s="69">
        <v>2.7090000000000001</v>
      </c>
      <c r="DQ367" s="69">
        <v>2.7094</v>
      </c>
      <c r="DR367" s="69">
        <v>2.7098</v>
      </c>
      <c r="DS367" s="69">
        <v>2.7103000000000002</v>
      </c>
      <c r="DT367" s="69">
        <v>2.7113999999999998</v>
      </c>
      <c r="DU367" s="69">
        <v>2.7122999999999999</v>
      </c>
      <c r="DV367" s="69">
        <v>2.7132000000000001</v>
      </c>
      <c r="DW367" s="69">
        <v>2.7141000000000002</v>
      </c>
      <c r="DX367" s="69">
        <v>2.7149000000000001</v>
      </c>
      <c r="DY367" s="69">
        <v>2.7158000000000002</v>
      </c>
      <c r="DZ367" s="69">
        <v>2.7166999999999999</v>
      </c>
      <c r="EA367" s="69">
        <v>2.7174999999999998</v>
      </c>
      <c r="EB367" s="69">
        <v>2.7183000000000002</v>
      </c>
      <c r="EC367" s="69">
        <v>2.7189999999999999</v>
      </c>
      <c r="ED367" s="69">
        <v>2.7197</v>
      </c>
      <c r="EE367" s="69">
        <v>2.7204000000000002</v>
      </c>
      <c r="EF367" s="69">
        <v>2.7210999999999999</v>
      </c>
      <c r="EG367" s="69">
        <v>2.7218</v>
      </c>
      <c r="EH367" s="69">
        <v>2.7223999999999999</v>
      </c>
      <c r="EI367" s="69">
        <v>2.7231999999999998</v>
      </c>
      <c r="EJ367" s="69">
        <v>2.7240000000000002</v>
      </c>
      <c r="EK367" s="69">
        <v>2.726</v>
      </c>
      <c r="EL367" s="69">
        <v>2.7248000000000001</v>
      </c>
      <c r="EM367" s="69">
        <v>2.7252999999999998</v>
      </c>
      <c r="EN367" s="69">
        <v>2.7259000000000002</v>
      </c>
      <c r="EO367" s="69">
        <v>2.7241</v>
      </c>
      <c r="EP367" s="69">
        <v>2.7244999999999999</v>
      </c>
      <c r="EQ367" s="69">
        <v>2.7248999999999999</v>
      </c>
      <c r="ER367" s="69">
        <v>2.7252999999999998</v>
      </c>
      <c r="ES367" s="69">
        <v>2.7256</v>
      </c>
      <c r="ET367" s="69">
        <v>2.7262</v>
      </c>
      <c r="EU367" s="69">
        <v>2.7269000000000001</v>
      </c>
      <c r="EV367" s="69">
        <v>2.7275</v>
      </c>
      <c r="EW367" s="69">
        <v>2.7281</v>
      </c>
      <c r="EX367" s="69">
        <v>2.7286999999999999</v>
      </c>
      <c r="EY367" s="69">
        <v>2.7292999999999998</v>
      </c>
      <c r="EZ367" s="69">
        <v>2.7284999999999999</v>
      </c>
      <c r="FA367" s="69">
        <v>2.7290000000000001</v>
      </c>
      <c r="FB367" s="69">
        <v>2.7296</v>
      </c>
      <c r="FC367" s="69">
        <v>2.7301000000000002</v>
      </c>
      <c r="FD367" s="69">
        <v>2.7307000000000001</v>
      </c>
      <c r="FE367" s="69">
        <v>2.7311999999999999</v>
      </c>
      <c r="FF367" s="69">
        <v>2.7317</v>
      </c>
      <c r="FG367" s="69">
        <v>2.7324000000000002</v>
      </c>
      <c r="FH367" s="69">
        <v>2.7328000000000001</v>
      </c>
      <c r="FI367" s="69">
        <v>2.7372000000000001</v>
      </c>
      <c r="FJ367" s="69">
        <v>2.7376</v>
      </c>
      <c r="FK367" s="69">
        <v>2.738</v>
      </c>
      <c r="FL367" s="69">
        <v>2.7385000000000002</v>
      </c>
      <c r="FM367" s="69">
        <v>2.7389000000000001</v>
      </c>
      <c r="FN367" s="69">
        <v>2.7393000000000001</v>
      </c>
      <c r="FO367" s="69">
        <v>2.7334999999999998</v>
      </c>
      <c r="FP367" s="69">
        <v>2.7339000000000002</v>
      </c>
      <c r="FQ367" s="69">
        <v>2.7343000000000002</v>
      </c>
      <c r="FR367" s="69">
        <v>2.7347000000000001</v>
      </c>
      <c r="FS367" s="69">
        <v>2.7351000000000001</v>
      </c>
      <c r="FT367" s="69">
        <v>2.7353999999999998</v>
      </c>
      <c r="FU367" s="69">
        <v>2.7357999999999998</v>
      </c>
      <c r="FV367" s="69">
        <v>2.7362000000000002</v>
      </c>
      <c r="FW367" s="69">
        <v>2.7366999999999999</v>
      </c>
      <c r="FX367" s="69">
        <v>2.7378999999999998</v>
      </c>
      <c r="FY367" s="69">
        <v>2.7385000000000002</v>
      </c>
      <c r="FZ367" s="69">
        <v>2.7389000000000001</v>
      </c>
      <c r="GA367" s="69">
        <v>2.7393999999999998</v>
      </c>
      <c r="GB367" s="69"/>
    </row>
    <row r="368" spans="1:184" x14ac:dyDescent="0.2">
      <c r="A368" s="48" t="s">
        <v>81</v>
      </c>
      <c r="B368" s="67" t="s">
        <v>97</v>
      </c>
      <c r="C368" s="69">
        <v>2.9512</v>
      </c>
      <c r="D368" s="69">
        <v>2.6343999999999999</v>
      </c>
      <c r="E368" s="69">
        <v>2.6341000000000001</v>
      </c>
      <c r="F368" s="69">
        <v>2.6345000000000001</v>
      </c>
      <c r="G368" s="69">
        <v>2.6347999999999998</v>
      </c>
      <c r="H368" s="69">
        <v>2.7265999999999999</v>
      </c>
      <c r="I368" s="69">
        <v>2.7269999999999999</v>
      </c>
      <c r="J368" s="69">
        <v>2.6732</v>
      </c>
      <c r="K368" s="69">
        <v>2.6736</v>
      </c>
      <c r="L368" s="69">
        <v>2.6741000000000001</v>
      </c>
      <c r="M368" s="69">
        <v>2.6709000000000001</v>
      </c>
      <c r="N368" s="69">
        <v>2.6711</v>
      </c>
      <c r="O368" s="69">
        <v>2.6718000000000002</v>
      </c>
      <c r="P368" s="69">
        <v>2.6720999999999999</v>
      </c>
      <c r="Q368" s="69">
        <v>2.6724999999999999</v>
      </c>
      <c r="R368" s="69">
        <v>2.6728999999999998</v>
      </c>
      <c r="S368" s="69">
        <v>2.6756000000000002</v>
      </c>
      <c r="T368" s="69">
        <v>2.6785000000000001</v>
      </c>
      <c r="U368" s="69">
        <v>3.5150999999999999</v>
      </c>
      <c r="V368" s="69">
        <v>2.5829</v>
      </c>
      <c r="W368" s="69">
        <v>2.5832999999999999</v>
      </c>
      <c r="X368" s="69">
        <v>2.5836999999999999</v>
      </c>
      <c r="Y368" s="69">
        <v>2.5861000000000001</v>
      </c>
      <c r="Z368" s="69">
        <v>2.5865</v>
      </c>
      <c r="AA368" s="69">
        <v>2.7193000000000001</v>
      </c>
      <c r="AB368" s="69">
        <v>2.5874000000000001</v>
      </c>
      <c r="AC368" s="69">
        <v>3.4217</v>
      </c>
      <c r="AD368" s="69">
        <v>3.4218000000000002</v>
      </c>
      <c r="AE368" s="69">
        <v>2.6526000000000001</v>
      </c>
      <c r="AF368" s="69">
        <v>2.9698000000000002</v>
      </c>
      <c r="AG368" s="69">
        <v>2.9704000000000002</v>
      </c>
      <c r="AH368" s="69">
        <v>2.9701</v>
      </c>
      <c r="AI368" s="69">
        <v>2.97</v>
      </c>
      <c r="AJ368" s="69">
        <v>2.9698000000000002</v>
      </c>
      <c r="AK368" s="69">
        <v>2.6547000000000001</v>
      </c>
      <c r="AL368" s="69">
        <v>2.6549</v>
      </c>
      <c r="AM368" s="69">
        <v>2.6558000000000002</v>
      </c>
      <c r="AN368" s="69">
        <v>2.6566000000000001</v>
      </c>
      <c r="AO368" s="69">
        <v>2.6545000000000001</v>
      </c>
      <c r="AP368" s="69">
        <v>2.6547999999999998</v>
      </c>
      <c r="AQ368" s="69">
        <v>2.6562999999999999</v>
      </c>
      <c r="AR368" s="69">
        <v>2.6566000000000001</v>
      </c>
      <c r="AS368" s="69">
        <v>2.6574</v>
      </c>
      <c r="AT368" s="69">
        <v>2.6581000000000001</v>
      </c>
      <c r="AU368" s="69">
        <v>2.6589</v>
      </c>
      <c r="AV368" s="69">
        <v>2.6596000000000002</v>
      </c>
      <c r="AW368" s="69">
        <v>2.6604999999999999</v>
      </c>
      <c r="AX368" s="69">
        <v>2.6855000000000002</v>
      </c>
      <c r="AY368" s="69">
        <v>2.6951999999999998</v>
      </c>
      <c r="AZ368" s="69">
        <v>2.6959</v>
      </c>
      <c r="BA368" s="69">
        <v>2.6966000000000001</v>
      </c>
      <c r="BB368" s="69">
        <v>2.6970999999999998</v>
      </c>
      <c r="BC368" s="69">
        <v>2.6985999999999999</v>
      </c>
      <c r="BD368" s="69">
        <v>2.6995</v>
      </c>
      <c r="BE368" s="69">
        <v>2.7006000000000001</v>
      </c>
      <c r="BF368" s="69">
        <v>2.7016</v>
      </c>
      <c r="BG368" s="69">
        <v>2.0726</v>
      </c>
      <c r="BH368" s="69">
        <v>2.0874000000000001</v>
      </c>
      <c r="BI368" s="69">
        <v>2.0929000000000002</v>
      </c>
      <c r="BJ368" s="69">
        <v>2.7477999999999998</v>
      </c>
      <c r="BK368" s="69">
        <v>2.7492000000000001</v>
      </c>
      <c r="BL368" s="69">
        <v>2.7505999999999999</v>
      </c>
      <c r="BM368" s="69">
        <v>2.7521</v>
      </c>
      <c r="BN368" s="69">
        <v>2.7534999999999998</v>
      </c>
      <c r="BO368" s="69">
        <v>2.7549000000000001</v>
      </c>
      <c r="BP368" s="69">
        <v>2.7564000000000002</v>
      </c>
      <c r="BQ368" s="69">
        <v>2.7578</v>
      </c>
      <c r="BR368" s="69">
        <v>2.7591000000000001</v>
      </c>
      <c r="BS368" s="69">
        <v>2.7606999999999999</v>
      </c>
      <c r="BT368" s="69">
        <v>2.7616999999999998</v>
      </c>
      <c r="BU368" s="69">
        <v>2.7627000000000002</v>
      </c>
      <c r="BV368" s="69">
        <v>2.7637</v>
      </c>
      <c r="BW368" s="69">
        <v>2.5251999999999999</v>
      </c>
      <c r="BX368" s="69">
        <v>2.5261999999999998</v>
      </c>
      <c r="BY368" s="69">
        <v>2.5272999999999999</v>
      </c>
      <c r="BZ368" s="69">
        <v>2.6838000000000002</v>
      </c>
      <c r="CA368" s="69">
        <v>2.6837</v>
      </c>
      <c r="CB368" s="69">
        <v>2.7298</v>
      </c>
      <c r="CC368" s="69">
        <v>2.7681</v>
      </c>
      <c r="CD368" s="69">
        <v>2.7692999999999999</v>
      </c>
      <c r="CE368" s="69">
        <v>2.7702</v>
      </c>
      <c r="CF368" s="69">
        <v>2.7711999999999999</v>
      </c>
      <c r="CG368" s="69">
        <v>2.7778999999999998</v>
      </c>
      <c r="CH368" s="69">
        <v>2.7785000000000002</v>
      </c>
      <c r="CI368" s="69">
        <v>2.3721000000000001</v>
      </c>
      <c r="CJ368" s="69">
        <v>2.3734999999999999</v>
      </c>
      <c r="CK368" s="69">
        <v>2.3744000000000001</v>
      </c>
      <c r="CL368" s="69">
        <v>2.4685000000000001</v>
      </c>
      <c r="CM368" s="69">
        <v>2.7904</v>
      </c>
      <c r="CN368" s="69">
        <v>2.7913999999999999</v>
      </c>
      <c r="CO368" s="69">
        <v>2.7919</v>
      </c>
      <c r="CP368" s="69">
        <v>2.7168000000000001</v>
      </c>
      <c r="CQ368" s="69">
        <v>2.7174999999999998</v>
      </c>
      <c r="CR368" s="69">
        <v>2.7181000000000002</v>
      </c>
      <c r="CS368" s="69">
        <v>2.7187000000000001</v>
      </c>
      <c r="CT368" s="69">
        <v>2.7193000000000001</v>
      </c>
      <c r="CU368" s="69">
        <v>2.7195</v>
      </c>
      <c r="CV368" s="69">
        <v>2.7198000000000002</v>
      </c>
      <c r="CW368" s="69">
        <v>2.72</v>
      </c>
      <c r="CX368" s="69">
        <v>2.7202999999999999</v>
      </c>
      <c r="CY368" s="69">
        <v>2.7690000000000001</v>
      </c>
      <c r="CZ368" s="69">
        <v>2.7692000000000001</v>
      </c>
      <c r="DA368" s="69">
        <v>2.7692999999999999</v>
      </c>
      <c r="DB368" s="69">
        <v>2.7696999999999998</v>
      </c>
      <c r="DC368" s="69">
        <v>2.7706</v>
      </c>
      <c r="DD368" s="69">
        <v>2.7717999999999998</v>
      </c>
      <c r="DE368" s="69">
        <v>2.7726000000000002</v>
      </c>
      <c r="DF368" s="69">
        <v>2.7732999999999999</v>
      </c>
      <c r="DG368" s="69">
        <v>2.7740999999999998</v>
      </c>
      <c r="DH368" s="69">
        <v>2.7749999999999999</v>
      </c>
      <c r="DI368" s="69">
        <v>2.7761</v>
      </c>
      <c r="DJ368" s="69">
        <v>2.7766999999999999</v>
      </c>
      <c r="DK368" s="69">
        <v>2.7772000000000001</v>
      </c>
      <c r="DL368" s="69">
        <v>2.7778999999999998</v>
      </c>
      <c r="DM368" s="69">
        <v>2.7808000000000002</v>
      </c>
      <c r="DN368" s="69">
        <v>2.7812999999999999</v>
      </c>
      <c r="DO368" s="69">
        <v>2.7818000000000001</v>
      </c>
      <c r="DP368" s="69">
        <v>2.7826</v>
      </c>
      <c r="DQ368" s="69">
        <v>2.7831000000000001</v>
      </c>
      <c r="DR368" s="69">
        <v>2.7837999999999998</v>
      </c>
      <c r="DS368" s="69">
        <v>2.7845</v>
      </c>
      <c r="DT368" s="69">
        <v>2.7864</v>
      </c>
      <c r="DU368" s="69">
        <v>2.7871000000000001</v>
      </c>
      <c r="DV368" s="69">
        <v>2.7877999999999998</v>
      </c>
      <c r="DW368" s="69">
        <v>2.786</v>
      </c>
      <c r="DX368" s="69">
        <v>2.7866</v>
      </c>
      <c r="DY368" s="69">
        <v>2.7873000000000001</v>
      </c>
      <c r="DZ368" s="69">
        <v>2.7879999999999998</v>
      </c>
      <c r="EA368" s="69">
        <v>2.7886000000000002</v>
      </c>
      <c r="EB368" s="69">
        <v>2.7892000000000001</v>
      </c>
      <c r="EC368" s="69">
        <v>2.7898999999999998</v>
      </c>
      <c r="ED368" s="69">
        <v>2.7905000000000002</v>
      </c>
      <c r="EE368" s="69">
        <v>2.7911000000000001</v>
      </c>
      <c r="EF368" s="69">
        <v>2.7896000000000001</v>
      </c>
      <c r="EG368" s="69">
        <v>2.7902999999999998</v>
      </c>
      <c r="EH368" s="69">
        <v>2.7909000000000002</v>
      </c>
      <c r="EI368" s="69">
        <v>2.7917999999999998</v>
      </c>
      <c r="EJ368" s="69">
        <v>2.7925</v>
      </c>
      <c r="EK368" s="69">
        <v>2.7946</v>
      </c>
      <c r="EL368" s="69">
        <v>2.7917999999999998</v>
      </c>
      <c r="EM368" s="69">
        <v>2.7924000000000002</v>
      </c>
      <c r="EN368" s="69">
        <v>2.7932000000000001</v>
      </c>
      <c r="EO368" s="69">
        <v>2.7938999999999998</v>
      </c>
      <c r="EP368" s="69">
        <v>2.7942999999999998</v>
      </c>
      <c r="EQ368" s="69">
        <v>2.7955000000000001</v>
      </c>
      <c r="ER368" s="69">
        <v>2.7959000000000001</v>
      </c>
      <c r="ES368" s="69">
        <v>2.7963</v>
      </c>
      <c r="ET368" s="69">
        <v>2.7970999999999999</v>
      </c>
      <c r="EU368" s="69">
        <v>2.7982</v>
      </c>
      <c r="EV368" s="69">
        <v>2.7989000000000002</v>
      </c>
      <c r="EW368" s="69">
        <v>2.7997999999999998</v>
      </c>
      <c r="EX368" s="69">
        <v>2.8006000000000002</v>
      </c>
      <c r="EY368" s="69">
        <v>2.8014999999999999</v>
      </c>
      <c r="EZ368" s="69">
        <v>2.7995999999999999</v>
      </c>
      <c r="FA368" s="69">
        <v>2.8003</v>
      </c>
      <c r="FB368" s="69">
        <v>2.8008000000000002</v>
      </c>
      <c r="FC368" s="69">
        <v>2.8012999999999999</v>
      </c>
      <c r="FD368" s="69">
        <v>2.8018999999999998</v>
      </c>
      <c r="FE368" s="69">
        <v>2.8025000000000002</v>
      </c>
      <c r="FF368" s="69">
        <v>2.8031000000000001</v>
      </c>
      <c r="FG368" s="69">
        <v>2.9485999999999999</v>
      </c>
      <c r="FH368" s="69">
        <v>2.9045999999999998</v>
      </c>
      <c r="FI368" s="69">
        <v>2.9041999999999999</v>
      </c>
      <c r="FJ368" s="69">
        <v>2.9045000000000001</v>
      </c>
      <c r="FK368" s="69">
        <v>2.7719</v>
      </c>
      <c r="FL368" s="69">
        <v>2.7724000000000002</v>
      </c>
      <c r="FM368" s="69">
        <v>2.7728000000000002</v>
      </c>
      <c r="FN368" s="69">
        <v>2.7732000000000001</v>
      </c>
      <c r="FO368" s="69">
        <v>2.7614999999999998</v>
      </c>
      <c r="FP368" s="69">
        <v>2.7621000000000002</v>
      </c>
      <c r="FQ368" s="69">
        <v>2.7627999999999999</v>
      </c>
      <c r="FR368" s="69">
        <v>2.7633999999999999</v>
      </c>
      <c r="FS368" s="69">
        <v>2.7583000000000002</v>
      </c>
      <c r="FT368" s="69">
        <v>2.7585999999999999</v>
      </c>
      <c r="FU368" s="69">
        <v>2.7589999999999999</v>
      </c>
      <c r="FV368" s="69">
        <v>2.4851999999999999</v>
      </c>
      <c r="FW368" s="69">
        <v>2.4859</v>
      </c>
      <c r="FX368" s="69">
        <v>2.4881000000000002</v>
      </c>
      <c r="FY368" s="69">
        <v>2.4887999999999999</v>
      </c>
      <c r="FZ368" s="69">
        <v>2.4893999999999998</v>
      </c>
      <c r="GA368" s="69">
        <v>2.4908000000000001</v>
      </c>
      <c r="GB368" s="69"/>
    </row>
    <row r="369" spans="1:184" x14ac:dyDescent="0.2">
      <c r="A369" s="48" t="s">
        <v>81</v>
      </c>
      <c r="B369" s="67" t="s">
        <v>15</v>
      </c>
      <c r="C369" s="68">
        <v>4.7108999999999996</v>
      </c>
      <c r="D369" s="68">
        <v>2.7656999999999998</v>
      </c>
      <c r="E369" s="68">
        <v>2.7625000000000002</v>
      </c>
      <c r="F369" s="68">
        <v>2.7623000000000002</v>
      </c>
      <c r="G369" s="68">
        <v>2.7621000000000002</v>
      </c>
      <c r="H369" s="68">
        <v>2.7608000000000001</v>
      </c>
      <c r="I369" s="68">
        <v>2.7606000000000002</v>
      </c>
      <c r="J369" s="68">
        <v>2.7593999999999999</v>
      </c>
      <c r="K369" s="68">
        <v>2.7602000000000002</v>
      </c>
      <c r="L369" s="68">
        <v>2.76</v>
      </c>
      <c r="M369" s="68">
        <v>3.6446000000000001</v>
      </c>
      <c r="N369" s="68">
        <v>3.3763999999999998</v>
      </c>
      <c r="O369" s="68">
        <v>3.3772000000000002</v>
      </c>
      <c r="P369" s="68">
        <v>3.3778999999999999</v>
      </c>
      <c r="Q369" s="68">
        <v>2.5663</v>
      </c>
      <c r="R369" s="68">
        <v>2.5661</v>
      </c>
      <c r="S369" s="68">
        <v>2.5790999999999999</v>
      </c>
      <c r="T369" s="68">
        <v>2.5779000000000001</v>
      </c>
      <c r="U369" s="68">
        <v>2.5796999999999999</v>
      </c>
      <c r="V369" s="68">
        <v>2.5815000000000001</v>
      </c>
      <c r="W369" s="68">
        <v>2.5813000000000001</v>
      </c>
      <c r="X369" s="68">
        <v>2.5821000000000001</v>
      </c>
      <c r="Y369" s="68">
        <v>2.5606</v>
      </c>
      <c r="Z369" s="68">
        <v>2.5604</v>
      </c>
      <c r="AA369" s="68">
        <v>2.5602</v>
      </c>
      <c r="AB369" s="68">
        <v>0.90680000000000005</v>
      </c>
      <c r="AC369" s="68">
        <v>0.90780000000000005</v>
      </c>
      <c r="AD369" s="68">
        <v>0.90769999999999995</v>
      </c>
      <c r="AE369" s="68">
        <v>0.90859999999999996</v>
      </c>
      <c r="AF369" s="68">
        <v>2.8149999999999999</v>
      </c>
      <c r="AG369" s="68">
        <v>2.8188</v>
      </c>
      <c r="AH369" s="68">
        <v>4.7591999999999999</v>
      </c>
      <c r="AI369" s="68">
        <v>4.7557999999999998</v>
      </c>
      <c r="AJ369" s="68">
        <v>4.7503000000000002</v>
      </c>
      <c r="AK369" s="68">
        <v>2.8102999999999998</v>
      </c>
      <c r="AL369" s="68">
        <v>2.806</v>
      </c>
      <c r="AM369" s="68">
        <v>2.8048000000000002</v>
      </c>
      <c r="AN369" s="68">
        <v>2.8046000000000002</v>
      </c>
      <c r="AO369" s="68">
        <v>2.8033999999999999</v>
      </c>
      <c r="AP369" s="68">
        <v>2.8031000000000001</v>
      </c>
      <c r="AQ369" s="68">
        <v>2.8090000000000002</v>
      </c>
      <c r="AR369" s="68">
        <v>2.8098000000000001</v>
      </c>
      <c r="AS369" s="68">
        <v>2.8106</v>
      </c>
      <c r="AT369" s="68">
        <v>2.8102999999999998</v>
      </c>
      <c r="AU369" s="68">
        <v>2.8132000000000001</v>
      </c>
      <c r="AV369" s="68">
        <v>2.8149999999999999</v>
      </c>
      <c r="AW369" s="68">
        <v>2.8035999999999999</v>
      </c>
      <c r="AX369" s="68">
        <v>2.8083999999999998</v>
      </c>
      <c r="AY369" s="68">
        <v>2.8092000000000001</v>
      </c>
      <c r="AZ369" s="68">
        <v>2.8090000000000002</v>
      </c>
      <c r="BA369" s="68">
        <v>2.8098000000000001</v>
      </c>
      <c r="BB369" s="68">
        <v>2.8106</v>
      </c>
      <c r="BC369" s="68">
        <v>2.8052999999999999</v>
      </c>
      <c r="BD369" s="68">
        <v>2.8081</v>
      </c>
      <c r="BE369" s="68">
        <v>2.8119000000000001</v>
      </c>
      <c r="BF369" s="68">
        <v>2.8147000000000002</v>
      </c>
      <c r="BG369" s="68">
        <v>2.8519000000000001</v>
      </c>
      <c r="BH369" s="68">
        <v>2.8325</v>
      </c>
      <c r="BI369" s="68">
        <v>2.8342999999999998</v>
      </c>
      <c r="BJ369" s="68">
        <v>0.93120000000000003</v>
      </c>
      <c r="BK369" s="68">
        <v>0.93510000000000004</v>
      </c>
      <c r="BL369" s="68">
        <v>0.94389999999999996</v>
      </c>
      <c r="BM369" s="68">
        <v>0.95379999999999998</v>
      </c>
      <c r="BN369" s="68">
        <v>0.96260000000000001</v>
      </c>
      <c r="BO369" s="68">
        <v>2.8693</v>
      </c>
      <c r="BP369" s="68">
        <v>2.8772000000000002</v>
      </c>
      <c r="BQ369" s="68">
        <v>2.88</v>
      </c>
      <c r="BR369" s="68">
        <v>2.8828</v>
      </c>
      <c r="BS369" s="68">
        <v>2.8866000000000001</v>
      </c>
      <c r="BT369" s="68">
        <v>2.8894000000000002</v>
      </c>
      <c r="BU369" s="68">
        <v>2.8871000000000002</v>
      </c>
      <c r="BV369" s="68">
        <v>2.8898999999999999</v>
      </c>
      <c r="BW369" s="68">
        <v>1.4414</v>
      </c>
      <c r="BX369" s="68">
        <v>1.4433</v>
      </c>
      <c r="BY369" s="68">
        <v>1.4441999999999999</v>
      </c>
      <c r="BZ369" s="68">
        <v>2.3839000000000001</v>
      </c>
      <c r="CA369" s="68">
        <v>2.3776000000000002</v>
      </c>
      <c r="CB369" s="68">
        <v>2.6497999999999999</v>
      </c>
      <c r="CC369" s="68">
        <v>2.8782999999999999</v>
      </c>
      <c r="CD369" s="68">
        <v>2.8811</v>
      </c>
      <c r="CE369" s="68">
        <v>2.8828</v>
      </c>
      <c r="CF369" s="68">
        <v>2.8845999999999998</v>
      </c>
      <c r="CG369" s="68">
        <v>2.8883999999999999</v>
      </c>
      <c r="CH369" s="68">
        <v>2.8881999999999999</v>
      </c>
      <c r="CI369" s="68">
        <v>2.8738999999999999</v>
      </c>
      <c r="CJ369" s="68">
        <v>2.8736000000000002</v>
      </c>
      <c r="CK369" s="68">
        <v>2.8391000000000002</v>
      </c>
      <c r="CL369" s="68">
        <v>2.8610000000000002</v>
      </c>
      <c r="CM369" s="68">
        <v>2.8618000000000001</v>
      </c>
      <c r="CN369" s="68">
        <v>2.8616000000000001</v>
      </c>
      <c r="CO369" s="68">
        <v>2.8614000000000002</v>
      </c>
      <c r="CP369" s="68">
        <v>2.4018999999999999</v>
      </c>
      <c r="CQ369" s="68">
        <v>2.4016999999999999</v>
      </c>
      <c r="CR369" s="68">
        <v>2.4015</v>
      </c>
      <c r="CS369" s="68">
        <v>2.4022999999999999</v>
      </c>
      <c r="CT369" s="68">
        <v>2.4011</v>
      </c>
      <c r="CU369" s="68">
        <v>2.3988999999999998</v>
      </c>
      <c r="CV369" s="68">
        <v>2.3976999999999999</v>
      </c>
      <c r="CW369" s="68">
        <v>2.3955000000000002</v>
      </c>
      <c r="CX369" s="68">
        <v>2.3933</v>
      </c>
      <c r="CY369" s="68">
        <v>2.6840999999999999</v>
      </c>
      <c r="CZ369" s="68">
        <v>2.6819000000000002</v>
      </c>
      <c r="DA369" s="68">
        <v>4.1467000000000001</v>
      </c>
      <c r="DB369" s="68">
        <v>4.1443000000000003</v>
      </c>
      <c r="DC369" s="68">
        <v>4.1459999999999999</v>
      </c>
      <c r="DD369" s="68">
        <v>3.1958000000000002</v>
      </c>
      <c r="DE369" s="68">
        <v>3.2035999999999998</v>
      </c>
      <c r="DF369" s="68">
        <v>2.9285000000000001</v>
      </c>
      <c r="DG369" s="68">
        <v>2.7025000000000001</v>
      </c>
      <c r="DH369" s="68">
        <v>2.7033</v>
      </c>
      <c r="DI369" s="68">
        <v>2.7040999999999999</v>
      </c>
      <c r="DJ369" s="68">
        <v>2.7059000000000002</v>
      </c>
      <c r="DK369" s="68">
        <v>2.6996000000000002</v>
      </c>
      <c r="DL369" s="68">
        <v>2.7004000000000001</v>
      </c>
      <c r="DM369" s="68">
        <v>2.7292999999999998</v>
      </c>
      <c r="DN369" s="68">
        <v>2.7301000000000002</v>
      </c>
      <c r="DO369" s="68">
        <v>2.7309000000000001</v>
      </c>
      <c r="DP369" s="68">
        <v>2.7326999999999999</v>
      </c>
      <c r="DQ369" s="68">
        <v>2.7324999999999999</v>
      </c>
      <c r="DR369" s="68">
        <v>2.7332999999999998</v>
      </c>
      <c r="DS369" s="68">
        <v>2.7341000000000002</v>
      </c>
      <c r="DT369" s="68">
        <v>3.2037</v>
      </c>
      <c r="DU369" s="68">
        <v>3.2044000000000001</v>
      </c>
      <c r="DV369" s="68">
        <v>3.2052</v>
      </c>
      <c r="DW369" s="68">
        <v>3.2059000000000002</v>
      </c>
      <c r="DX369" s="68">
        <v>3.2067000000000001</v>
      </c>
      <c r="DY369" s="68">
        <v>3.2084999999999999</v>
      </c>
      <c r="DZ369" s="68">
        <v>3.2111999999999998</v>
      </c>
      <c r="EA369" s="68">
        <v>3.2120000000000002</v>
      </c>
      <c r="EB369" s="68">
        <v>3.2136999999999998</v>
      </c>
      <c r="EC369" s="68">
        <v>2.92</v>
      </c>
      <c r="ED369" s="68">
        <v>2.9218000000000002</v>
      </c>
      <c r="EE369" s="68">
        <v>2.9235000000000002</v>
      </c>
      <c r="EF369" s="68">
        <v>2.9253</v>
      </c>
      <c r="EG369" s="68">
        <v>2.9230999999999998</v>
      </c>
      <c r="EH369" s="68">
        <v>2.9188000000000001</v>
      </c>
      <c r="EI369" s="68">
        <v>2.9186000000000001</v>
      </c>
      <c r="EJ369" s="68">
        <v>2.9182999999999999</v>
      </c>
      <c r="EK369" s="68">
        <v>2.9281000000000001</v>
      </c>
      <c r="EL369" s="68">
        <v>2.9068000000000001</v>
      </c>
      <c r="EM369" s="68">
        <v>2.9076</v>
      </c>
      <c r="EN369" s="68">
        <v>2.9083999999999999</v>
      </c>
      <c r="EO369" s="68">
        <v>2.9070999999999998</v>
      </c>
      <c r="EP369" s="68">
        <v>2.9058999999999999</v>
      </c>
      <c r="EQ369" s="68">
        <v>2.8896000000000002</v>
      </c>
      <c r="ER369" s="68">
        <v>2.8883000000000001</v>
      </c>
      <c r="ES369" s="68">
        <v>2.8860999999999999</v>
      </c>
      <c r="ET369" s="68">
        <v>2.8868999999999998</v>
      </c>
      <c r="EU369" s="68">
        <v>2.8896000000000002</v>
      </c>
      <c r="EV369" s="68">
        <v>2.8904000000000001</v>
      </c>
      <c r="EW369" s="68">
        <v>2.8912</v>
      </c>
      <c r="EX369" s="68">
        <v>2.8839000000000001</v>
      </c>
      <c r="EY369" s="68">
        <v>2.8856999999999999</v>
      </c>
      <c r="EZ369" s="68">
        <v>2.8694000000000002</v>
      </c>
      <c r="FA369" s="68">
        <v>2.8712</v>
      </c>
      <c r="FB369" s="68">
        <v>2.8730000000000002</v>
      </c>
      <c r="FC369" s="68">
        <v>2.8746999999999998</v>
      </c>
      <c r="FD369" s="68">
        <v>2.8755000000000002</v>
      </c>
      <c r="FE369" s="68">
        <v>2.8773</v>
      </c>
      <c r="FF369" s="68">
        <v>2.8780999999999999</v>
      </c>
      <c r="FG369" s="68">
        <v>2.8797999999999999</v>
      </c>
      <c r="FH369" s="68">
        <v>2.8755999999999999</v>
      </c>
      <c r="FI369" s="68">
        <v>2.8714</v>
      </c>
      <c r="FJ369" s="68">
        <v>2.8711000000000002</v>
      </c>
      <c r="FK369" s="68">
        <v>2.8719000000000001</v>
      </c>
      <c r="FL369" s="68">
        <v>2.8727</v>
      </c>
      <c r="FM369" s="68">
        <v>2.8714</v>
      </c>
      <c r="FN369" s="68">
        <v>2.8712</v>
      </c>
      <c r="FO369" s="68">
        <v>2.7858999999999998</v>
      </c>
      <c r="FP369" s="68">
        <v>2.8056999999999999</v>
      </c>
      <c r="FQ369" s="68">
        <v>2.8054999999999999</v>
      </c>
      <c r="FR369" s="68">
        <v>2.8033000000000001</v>
      </c>
      <c r="FS369" s="68">
        <v>2.8029999999999999</v>
      </c>
      <c r="FT369" s="68">
        <v>2.8028</v>
      </c>
      <c r="FU369" s="68">
        <v>2.8035999999999999</v>
      </c>
      <c r="FV369" s="68">
        <v>2.8054000000000001</v>
      </c>
      <c r="FW369" s="68">
        <v>2.8071999999999999</v>
      </c>
      <c r="FX369" s="68">
        <v>2.8159000000000001</v>
      </c>
      <c r="FY369" s="68">
        <v>2.8136999999999999</v>
      </c>
      <c r="FZ369" s="68">
        <v>2.8125</v>
      </c>
      <c r="GA369" s="68">
        <v>2.8121999999999998</v>
      </c>
      <c r="GB369" s="68"/>
    </row>
    <row r="370" spans="1:184" x14ac:dyDescent="0.2">
      <c r="A370" s="48" t="s">
        <v>2</v>
      </c>
      <c r="B370" s="67" t="s">
        <v>96</v>
      </c>
      <c r="C370" s="69">
        <v>1.4188000000000001</v>
      </c>
      <c r="D370" s="69">
        <v>1.4173</v>
      </c>
      <c r="E370" s="69">
        <v>1.4162999999999999</v>
      </c>
      <c r="F370" s="69">
        <v>1.8121</v>
      </c>
      <c r="G370" s="69">
        <v>1.3326</v>
      </c>
      <c r="H370" s="69">
        <v>1.3342000000000001</v>
      </c>
      <c r="I370" s="69">
        <v>1.3358000000000001</v>
      </c>
      <c r="J370" s="69">
        <v>1.3355999999999999</v>
      </c>
      <c r="K370" s="69">
        <v>1.3343</v>
      </c>
      <c r="L370" s="69">
        <v>1.333</v>
      </c>
      <c r="M370" s="69">
        <v>1.3312999999999999</v>
      </c>
      <c r="N370" s="69">
        <v>1.3299000000000001</v>
      </c>
      <c r="O370" s="69">
        <v>1.3281000000000001</v>
      </c>
      <c r="P370" s="69">
        <v>1.3261000000000001</v>
      </c>
      <c r="Q370" s="69">
        <v>1.3249</v>
      </c>
      <c r="R370" s="69">
        <v>1.3236000000000001</v>
      </c>
      <c r="S370" s="69">
        <v>1.3223</v>
      </c>
      <c r="T370" s="69">
        <v>1.3213999999999999</v>
      </c>
      <c r="U370" s="69">
        <v>1.3204</v>
      </c>
      <c r="V370" s="69">
        <v>1.3192999999999999</v>
      </c>
      <c r="W370" s="69">
        <v>1.3180000000000001</v>
      </c>
      <c r="X370" s="69">
        <v>1.3167</v>
      </c>
      <c r="Y370" s="69">
        <v>1.3153999999999999</v>
      </c>
      <c r="Z370" s="69">
        <v>1.3141</v>
      </c>
      <c r="AA370" s="69">
        <v>1.3129</v>
      </c>
      <c r="AB370" s="69">
        <v>1.3117000000000001</v>
      </c>
      <c r="AC370" s="69">
        <v>1.3105</v>
      </c>
      <c r="AD370" s="69">
        <v>1.3092999999999999</v>
      </c>
      <c r="AE370" s="69">
        <v>1.3078000000000001</v>
      </c>
      <c r="AF370" s="69">
        <v>1.3065</v>
      </c>
      <c r="AG370" s="69">
        <v>1.3051999999999999</v>
      </c>
      <c r="AH370" s="69">
        <v>1.2878000000000001</v>
      </c>
      <c r="AI370" s="69">
        <v>1.1908000000000001</v>
      </c>
      <c r="AJ370" s="69">
        <v>1.1978</v>
      </c>
      <c r="AK370" s="69">
        <v>1.1967000000000001</v>
      </c>
      <c r="AL370" s="69">
        <v>1.1956</v>
      </c>
      <c r="AM370" s="69">
        <v>1.1943999999999999</v>
      </c>
      <c r="AN370" s="69">
        <v>1.2053</v>
      </c>
      <c r="AO370" s="69">
        <v>1.2040999999999999</v>
      </c>
      <c r="AP370" s="69">
        <v>1.2028000000000001</v>
      </c>
      <c r="AQ370" s="69">
        <v>1.2016</v>
      </c>
      <c r="AR370" s="69">
        <v>1.2005999999999999</v>
      </c>
      <c r="AS370" s="69">
        <v>1.1997</v>
      </c>
      <c r="AT370" s="69">
        <v>1.1986000000000001</v>
      </c>
      <c r="AU370" s="69">
        <v>1.1976</v>
      </c>
      <c r="AV370" s="69">
        <v>1.1964999999999999</v>
      </c>
      <c r="AW370" s="69">
        <v>1.1947000000000001</v>
      </c>
      <c r="AX370" s="69">
        <v>1.1936</v>
      </c>
      <c r="AY370" s="69">
        <v>1.1927000000000001</v>
      </c>
      <c r="AZ370" s="69">
        <v>1.1916</v>
      </c>
      <c r="BA370" s="69">
        <v>1.1906000000000001</v>
      </c>
      <c r="BB370" s="69">
        <v>1.1895</v>
      </c>
      <c r="BC370" s="69">
        <v>1.1883999999999999</v>
      </c>
      <c r="BD370" s="69">
        <v>1.1873</v>
      </c>
      <c r="BE370" s="69">
        <v>1.1862999999999999</v>
      </c>
      <c r="BF370" s="69">
        <v>1.1852</v>
      </c>
      <c r="BG370" s="69">
        <v>1.1841999999999999</v>
      </c>
      <c r="BH370" s="69">
        <v>1.1830000000000001</v>
      </c>
      <c r="BI370" s="69">
        <v>1.1819999999999999</v>
      </c>
      <c r="BJ370" s="69">
        <v>1.1809000000000001</v>
      </c>
      <c r="BK370" s="69">
        <v>1.1686000000000001</v>
      </c>
      <c r="BL370" s="69">
        <v>1.1674</v>
      </c>
      <c r="BM370" s="69">
        <v>1.1655</v>
      </c>
      <c r="BN370" s="69">
        <v>1.1634</v>
      </c>
      <c r="BO370" s="69">
        <v>1.1616</v>
      </c>
      <c r="BP370" s="69">
        <v>1.1595</v>
      </c>
      <c r="BQ370" s="69">
        <v>1.1576</v>
      </c>
      <c r="BR370" s="69">
        <v>1.1556</v>
      </c>
      <c r="BS370" s="69">
        <v>1.1521999999999999</v>
      </c>
      <c r="BT370" s="69">
        <v>1.1501999999999999</v>
      </c>
      <c r="BU370" s="69">
        <v>1.1479999999999999</v>
      </c>
      <c r="BV370" s="69">
        <v>1.1462000000000001</v>
      </c>
      <c r="BW370" s="69">
        <v>1.1440999999999999</v>
      </c>
      <c r="BX370" s="69">
        <v>1.1420999999999999</v>
      </c>
      <c r="BY370" s="69">
        <v>1.1398999999999999</v>
      </c>
      <c r="BZ370" s="69">
        <v>1.1377999999999999</v>
      </c>
      <c r="CA370" s="69">
        <v>1.1357999999999999</v>
      </c>
      <c r="CB370" s="69">
        <v>1.1335999999999999</v>
      </c>
      <c r="CC370" s="69">
        <v>1.1315</v>
      </c>
      <c r="CD370" s="69">
        <v>1.1293</v>
      </c>
      <c r="CE370" s="69">
        <v>1.1272</v>
      </c>
      <c r="CF370" s="69">
        <v>1.1251</v>
      </c>
      <c r="CG370" s="69">
        <v>1.1229</v>
      </c>
      <c r="CH370" s="69">
        <v>1.1208</v>
      </c>
      <c r="CI370" s="69">
        <v>1.1187</v>
      </c>
      <c r="CJ370" s="69">
        <v>1.1165</v>
      </c>
      <c r="CK370" s="69">
        <v>1.1142000000000001</v>
      </c>
      <c r="CL370" s="69">
        <v>1.1121000000000001</v>
      </c>
      <c r="CM370" s="69">
        <v>1.1100000000000001</v>
      </c>
      <c r="CN370" s="69">
        <v>1.0987</v>
      </c>
      <c r="CO370" s="69">
        <v>1.0965</v>
      </c>
      <c r="CP370" s="69">
        <v>1.0942000000000001</v>
      </c>
      <c r="CQ370" s="69">
        <v>1.0921000000000001</v>
      </c>
      <c r="CR370" s="69">
        <v>1.0898000000000001</v>
      </c>
      <c r="CS370" s="69">
        <v>1.0875999999999999</v>
      </c>
      <c r="CT370" s="69">
        <v>1.0854999999999999</v>
      </c>
      <c r="CU370" s="69">
        <v>1.0854999999999999</v>
      </c>
      <c r="CV370" s="69">
        <v>1.0831999999999999</v>
      </c>
      <c r="CW370" s="69">
        <v>1.0810999999999999</v>
      </c>
      <c r="CX370" s="69">
        <v>1.0789</v>
      </c>
      <c r="CY370" s="69">
        <v>1.0767</v>
      </c>
      <c r="CZ370" s="69">
        <v>1.0744</v>
      </c>
      <c r="DA370" s="69">
        <v>1.0518000000000001</v>
      </c>
      <c r="DB370" s="69">
        <v>1.0502</v>
      </c>
      <c r="DC370" s="69">
        <v>1.0484</v>
      </c>
      <c r="DD370" s="69">
        <v>1.0467</v>
      </c>
      <c r="DE370" s="69">
        <v>1.0449999999999999</v>
      </c>
      <c r="DF370" s="69">
        <v>1.0432999999999999</v>
      </c>
      <c r="DG370" s="69">
        <v>1.0416000000000001</v>
      </c>
      <c r="DH370" s="69">
        <v>1.0399</v>
      </c>
      <c r="DI370" s="69">
        <v>1.0383</v>
      </c>
      <c r="DJ370" s="69">
        <v>1.0366</v>
      </c>
      <c r="DK370" s="69">
        <v>1.0348999999999999</v>
      </c>
      <c r="DL370" s="69">
        <v>1.0331999999999999</v>
      </c>
      <c r="DM370" s="69">
        <v>1.0314000000000001</v>
      </c>
      <c r="DN370" s="69">
        <v>1.0299</v>
      </c>
      <c r="DO370" s="69">
        <v>1.0282</v>
      </c>
      <c r="DP370" s="69">
        <v>1.0264</v>
      </c>
      <c r="DQ370" s="69">
        <v>1.0246999999999999</v>
      </c>
      <c r="DR370" s="69">
        <v>1.0229999999999999</v>
      </c>
      <c r="DS370" s="69">
        <v>1.0214000000000001</v>
      </c>
      <c r="DT370" s="69">
        <v>1.0145</v>
      </c>
      <c r="DU370" s="69">
        <v>1.0127999999999999</v>
      </c>
      <c r="DV370" s="69">
        <v>1.0112000000000001</v>
      </c>
      <c r="DW370" s="69">
        <v>1.0093000000000001</v>
      </c>
      <c r="DX370" s="69">
        <v>1.0046999999999999</v>
      </c>
      <c r="DY370" s="69">
        <v>1.0098</v>
      </c>
      <c r="DZ370" s="69">
        <v>1.0094000000000001</v>
      </c>
      <c r="EA370" s="69">
        <v>1.0075000000000001</v>
      </c>
      <c r="EB370" s="69">
        <v>1.0057</v>
      </c>
      <c r="EC370" s="69">
        <v>1.0039</v>
      </c>
      <c r="ED370" s="69">
        <v>1.002</v>
      </c>
      <c r="EE370" s="69">
        <v>1.0001</v>
      </c>
      <c r="EF370" s="69">
        <v>0.99839999999999995</v>
      </c>
      <c r="EG370" s="69">
        <v>0.99650000000000005</v>
      </c>
      <c r="EH370" s="69">
        <v>0.99460000000000004</v>
      </c>
      <c r="EI370" s="69">
        <v>0.99270000000000003</v>
      </c>
      <c r="EJ370" s="69">
        <v>0.99070000000000003</v>
      </c>
      <c r="EK370" s="69">
        <v>0.99039999999999995</v>
      </c>
      <c r="EL370" s="69">
        <v>0.98870000000000002</v>
      </c>
      <c r="EM370" s="69">
        <v>0.99390000000000001</v>
      </c>
      <c r="EN370" s="69">
        <v>0.99219999999999997</v>
      </c>
      <c r="EO370" s="69">
        <v>0.99050000000000005</v>
      </c>
      <c r="EP370" s="69">
        <v>0.99609999999999999</v>
      </c>
      <c r="EQ370" s="69">
        <v>0.99450000000000005</v>
      </c>
      <c r="ER370" s="69">
        <v>0.9929</v>
      </c>
      <c r="ES370" s="69">
        <v>0.99129999999999996</v>
      </c>
      <c r="ET370" s="69">
        <v>0.98960000000000004</v>
      </c>
      <c r="EU370" s="69">
        <v>0.98799999999999999</v>
      </c>
      <c r="EV370" s="69">
        <v>0.98650000000000004</v>
      </c>
      <c r="EW370" s="69">
        <v>0.98470000000000002</v>
      </c>
      <c r="EX370" s="69">
        <v>0.98180000000000001</v>
      </c>
      <c r="EY370" s="69">
        <v>0.98</v>
      </c>
      <c r="EZ370" s="69">
        <v>0.97829999999999995</v>
      </c>
      <c r="FA370" s="69">
        <v>0.97650000000000003</v>
      </c>
      <c r="FB370" s="69">
        <v>0.97450000000000003</v>
      </c>
      <c r="FC370" s="69">
        <v>0.97289999999999999</v>
      </c>
      <c r="FD370" s="69">
        <v>0.97119999999999995</v>
      </c>
      <c r="FE370" s="69">
        <v>0.96960000000000002</v>
      </c>
      <c r="FF370" s="69">
        <v>0.96789999999999998</v>
      </c>
      <c r="FG370" s="69">
        <v>0.96609999999999996</v>
      </c>
      <c r="FH370" s="69">
        <v>0.96440000000000003</v>
      </c>
      <c r="FI370" s="69">
        <v>0.9627</v>
      </c>
      <c r="FJ370" s="69">
        <v>0.96970000000000001</v>
      </c>
      <c r="FK370" s="69">
        <v>0.96799999999999997</v>
      </c>
      <c r="FL370" s="69">
        <v>0.96589999999999998</v>
      </c>
      <c r="FM370" s="69">
        <v>0.96409999999999996</v>
      </c>
      <c r="FN370" s="69">
        <v>0.96230000000000004</v>
      </c>
      <c r="FO370" s="69">
        <v>0.96050000000000002</v>
      </c>
      <c r="FP370" s="69">
        <v>0.95909999999999995</v>
      </c>
      <c r="FQ370" s="69">
        <v>0.95730000000000004</v>
      </c>
      <c r="FR370" s="69">
        <v>0.95530000000000004</v>
      </c>
      <c r="FS370" s="69">
        <v>0.95860000000000001</v>
      </c>
      <c r="FT370" s="69">
        <v>0.95669999999999999</v>
      </c>
      <c r="FU370" s="69">
        <v>0.96179999999999999</v>
      </c>
      <c r="FV370" s="69">
        <v>0.9597</v>
      </c>
      <c r="FW370" s="69">
        <v>0.95750000000000002</v>
      </c>
      <c r="FX370" s="69">
        <v>0.95540000000000003</v>
      </c>
      <c r="FY370" s="69">
        <v>0.95320000000000005</v>
      </c>
      <c r="FZ370" s="69">
        <v>0.95109999999999995</v>
      </c>
      <c r="GA370" s="69">
        <v>0.9536</v>
      </c>
      <c r="GB370" s="69"/>
    </row>
    <row r="371" spans="1:184" x14ac:dyDescent="0.2">
      <c r="A371" s="48" t="s">
        <v>2</v>
      </c>
      <c r="B371" s="67" t="s">
        <v>97</v>
      </c>
      <c r="C371" s="69">
        <v>1.246</v>
      </c>
      <c r="D371" s="69">
        <v>1.2464999999999999</v>
      </c>
      <c r="E371" s="69">
        <v>1.2471000000000001</v>
      </c>
      <c r="F371" s="69">
        <v>1.2475000000000001</v>
      </c>
      <c r="G371" s="69">
        <v>1.2483</v>
      </c>
      <c r="H371" s="69">
        <v>1.2490000000000001</v>
      </c>
      <c r="I371" s="69">
        <v>1.2495000000000001</v>
      </c>
      <c r="J371" s="69">
        <v>1.2465999999999999</v>
      </c>
      <c r="K371" s="69">
        <v>1.2406999999999999</v>
      </c>
      <c r="L371" s="69">
        <v>1.2349000000000001</v>
      </c>
      <c r="M371" s="69">
        <v>1.2293000000000001</v>
      </c>
      <c r="N371" s="69">
        <v>1.2236</v>
      </c>
      <c r="O371" s="69">
        <v>1.2178</v>
      </c>
      <c r="P371" s="69">
        <v>1.2117</v>
      </c>
      <c r="Q371" s="69">
        <v>1.2294</v>
      </c>
      <c r="R371" s="69">
        <v>1.2248000000000001</v>
      </c>
      <c r="S371" s="69">
        <v>1.2204999999999999</v>
      </c>
      <c r="T371" s="69">
        <v>1.2193000000000001</v>
      </c>
      <c r="U371" s="69">
        <v>1.2156</v>
      </c>
      <c r="V371" s="69">
        <v>1.2119</v>
      </c>
      <c r="W371" s="69">
        <v>1.2081999999999999</v>
      </c>
      <c r="X371" s="69">
        <v>1.2065999999999999</v>
      </c>
      <c r="Y371" s="69">
        <v>1.2031000000000001</v>
      </c>
      <c r="Z371" s="69">
        <v>1.1994</v>
      </c>
      <c r="AA371" s="69">
        <v>1.1957</v>
      </c>
      <c r="AB371" s="69">
        <v>1.1920999999999999</v>
      </c>
      <c r="AC371" s="69">
        <v>1.1883999999999999</v>
      </c>
      <c r="AD371" s="69">
        <v>1.1848000000000001</v>
      </c>
      <c r="AE371" s="69">
        <v>1.1811</v>
      </c>
      <c r="AF371" s="69">
        <v>1.1775</v>
      </c>
      <c r="AG371" s="69">
        <v>1.1738</v>
      </c>
      <c r="AH371" s="69">
        <v>1.1700999999999999</v>
      </c>
      <c r="AI371" s="69">
        <v>1.1664000000000001</v>
      </c>
      <c r="AJ371" s="69">
        <v>1.1627000000000001</v>
      </c>
      <c r="AK371" s="69">
        <v>1.1617999999999999</v>
      </c>
      <c r="AL371" s="69">
        <v>1.1580999999999999</v>
      </c>
      <c r="AM371" s="69">
        <v>1.1543000000000001</v>
      </c>
      <c r="AN371" s="69">
        <v>1.1745000000000001</v>
      </c>
      <c r="AO371" s="69">
        <v>1.1707000000000001</v>
      </c>
      <c r="AP371" s="69">
        <v>1.1668000000000001</v>
      </c>
      <c r="AQ371" s="69">
        <v>1.1627000000000001</v>
      </c>
      <c r="AR371" s="69">
        <v>1.1585000000000001</v>
      </c>
      <c r="AS371" s="69">
        <v>1.1713</v>
      </c>
      <c r="AT371" s="69">
        <v>1.1672</v>
      </c>
      <c r="AU371" s="69">
        <v>1.1632</v>
      </c>
      <c r="AV371" s="69">
        <v>1.1589</v>
      </c>
      <c r="AW371" s="69">
        <v>1.1649</v>
      </c>
      <c r="AX371" s="69">
        <v>1.1607000000000001</v>
      </c>
      <c r="AY371" s="69">
        <v>1.1561999999999999</v>
      </c>
      <c r="AZ371" s="69">
        <v>1.1722999999999999</v>
      </c>
      <c r="BA371" s="69">
        <v>1.1684000000000001</v>
      </c>
      <c r="BB371" s="69">
        <v>1.1642999999999999</v>
      </c>
      <c r="BC371" s="69">
        <v>1.1605000000000001</v>
      </c>
      <c r="BD371" s="69">
        <v>1.1567000000000001</v>
      </c>
      <c r="BE371" s="69">
        <v>1.1528</v>
      </c>
      <c r="BF371" s="69">
        <v>1.1489</v>
      </c>
      <c r="BG371" s="69">
        <v>1.1447000000000001</v>
      </c>
      <c r="BH371" s="69">
        <v>1.1408</v>
      </c>
      <c r="BI371" s="69">
        <v>1.1367</v>
      </c>
      <c r="BJ371" s="69">
        <v>1.1327</v>
      </c>
      <c r="BK371" s="69">
        <v>1.1287</v>
      </c>
      <c r="BL371" s="69">
        <v>1.1247</v>
      </c>
      <c r="BM371" s="69">
        <v>1.1208</v>
      </c>
      <c r="BN371" s="69">
        <v>1.119</v>
      </c>
      <c r="BO371" s="69">
        <v>1.1151</v>
      </c>
      <c r="BP371" s="69">
        <v>1.1109</v>
      </c>
      <c r="BQ371" s="69">
        <v>1.107</v>
      </c>
      <c r="BR371" s="69">
        <v>1.1027</v>
      </c>
      <c r="BS371" s="69">
        <v>1.0958000000000001</v>
      </c>
      <c r="BT371" s="69">
        <v>1.0919000000000001</v>
      </c>
      <c r="BU371" s="69">
        <v>1.0874999999999999</v>
      </c>
      <c r="BV371" s="69">
        <v>1.0835999999999999</v>
      </c>
      <c r="BW371" s="69">
        <v>1.0793999999999999</v>
      </c>
      <c r="BX371" s="69">
        <v>1.0753999999999999</v>
      </c>
      <c r="BY371" s="69">
        <v>1.0712999999999999</v>
      </c>
      <c r="BZ371" s="69">
        <v>1.0672999999999999</v>
      </c>
      <c r="CA371" s="69">
        <v>1.0634999999999999</v>
      </c>
      <c r="CB371" s="69">
        <v>1.0595000000000001</v>
      </c>
      <c r="CC371" s="69">
        <v>1.0550999999999999</v>
      </c>
      <c r="CD371" s="69">
        <v>1.0508999999999999</v>
      </c>
      <c r="CE371" s="69">
        <v>1.0467</v>
      </c>
      <c r="CF371" s="69">
        <v>1.0425</v>
      </c>
      <c r="CG371" s="69">
        <v>1.0381</v>
      </c>
      <c r="CH371" s="69">
        <v>1.0339</v>
      </c>
      <c r="CI371" s="69">
        <v>1.0298</v>
      </c>
      <c r="CJ371" s="69">
        <v>1.0254000000000001</v>
      </c>
      <c r="CK371" s="69">
        <v>1.0208999999999999</v>
      </c>
      <c r="CL371" s="69">
        <v>1.0165</v>
      </c>
      <c r="CM371" s="69">
        <v>1.0122</v>
      </c>
      <c r="CN371" s="69">
        <v>0.98440000000000005</v>
      </c>
      <c r="CO371" s="69">
        <v>0.98009999999999997</v>
      </c>
      <c r="CP371" s="69">
        <v>0.97599999999999998</v>
      </c>
      <c r="CQ371" s="69">
        <v>0.9718</v>
      </c>
      <c r="CR371" s="69">
        <v>0.9677</v>
      </c>
      <c r="CS371" s="69">
        <v>0.96589999999999998</v>
      </c>
      <c r="CT371" s="69">
        <v>0.96189999999999998</v>
      </c>
      <c r="CU371" s="69">
        <v>0.9617</v>
      </c>
      <c r="CV371" s="69">
        <v>0.95750000000000002</v>
      </c>
      <c r="CW371" s="69">
        <v>0.95350000000000001</v>
      </c>
      <c r="CX371" s="69">
        <v>0.94920000000000004</v>
      </c>
      <c r="CY371" s="69">
        <v>0.94489999999999996</v>
      </c>
      <c r="CZ371" s="69">
        <v>0.94079999999999997</v>
      </c>
      <c r="DA371" s="69">
        <v>0.93659999999999999</v>
      </c>
      <c r="DB371" s="69">
        <v>0.9325</v>
      </c>
      <c r="DC371" s="69">
        <v>0.92810000000000004</v>
      </c>
      <c r="DD371" s="69">
        <v>0.92390000000000005</v>
      </c>
      <c r="DE371" s="69">
        <v>0.91979999999999995</v>
      </c>
      <c r="DF371" s="69">
        <v>0.91559999999999997</v>
      </c>
      <c r="DG371" s="69">
        <v>0.9113</v>
      </c>
      <c r="DH371" s="69">
        <v>0.90700000000000003</v>
      </c>
      <c r="DI371" s="69">
        <v>0.90269999999999995</v>
      </c>
      <c r="DJ371" s="69">
        <v>0.89849999999999997</v>
      </c>
      <c r="DK371" s="69">
        <v>0.89419999999999999</v>
      </c>
      <c r="DL371" s="69">
        <v>0.89</v>
      </c>
      <c r="DM371" s="69">
        <v>0.88570000000000004</v>
      </c>
      <c r="DN371" s="69">
        <v>0.88149999999999995</v>
      </c>
      <c r="DO371" s="69">
        <v>0.87749999999999995</v>
      </c>
      <c r="DP371" s="69">
        <v>0.87290000000000001</v>
      </c>
      <c r="DQ371" s="69">
        <v>0.86870000000000003</v>
      </c>
      <c r="DR371" s="69">
        <v>0.86450000000000005</v>
      </c>
      <c r="DS371" s="69">
        <v>0.86029999999999995</v>
      </c>
      <c r="DT371" s="69">
        <v>0.85609999999999997</v>
      </c>
      <c r="DU371" s="69">
        <v>0.8518</v>
      </c>
      <c r="DV371" s="69">
        <v>0.84770000000000001</v>
      </c>
      <c r="DW371" s="69">
        <v>0.84350000000000003</v>
      </c>
      <c r="DX371" s="69">
        <v>0.83650000000000002</v>
      </c>
      <c r="DY371" s="69">
        <v>0.84619999999999995</v>
      </c>
      <c r="DZ371" s="69">
        <v>0.84470000000000001</v>
      </c>
      <c r="EA371" s="69">
        <v>0.84099999999999997</v>
      </c>
      <c r="EB371" s="69">
        <v>0.83699999999999997</v>
      </c>
      <c r="EC371" s="69">
        <v>0.83289999999999997</v>
      </c>
      <c r="ED371" s="69">
        <v>0.82889999999999997</v>
      </c>
      <c r="EE371" s="69">
        <v>0.82489999999999997</v>
      </c>
      <c r="EF371" s="69">
        <v>0.8216</v>
      </c>
      <c r="EG371" s="69">
        <v>0.81769999999999998</v>
      </c>
      <c r="EH371" s="69">
        <v>0.81359999999999999</v>
      </c>
      <c r="EI371" s="69">
        <v>0.80969999999999998</v>
      </c>
      <c r="EJ371" s="69">
        <v>0.80549999999999999</v>
      </c>
      <c r="EK371" s="69">
        <v>0.8014</v>
      </c>
      <c r="EL371" s="69">
        <v>0.79730000000000001</v>
      </c>
      <c r="EM371" s="69">
        <v>0.8075</v>
      </c>
      <c r="EN371" s="69">
        <v>0.80349999999999999</v>
      </c>
      <c r="EO371" s="69">
        <v>0.7994</v>
      </c>
      <c r="EP371" s="69">
        <v>0.79520000000000002</v>
      </c>
      <c r="EQ371" s="69">
        <v>0.79120000000000001</v>
      </c>
      <c r="ER371" s="69">
        <v>0.78720000000000001</v>
      </c>
      <c r="ES371" s="69">
        <v>0.78310000000000002</v>
      </c>
      <c r="ET371" s="69">
        <v>0.77900000000000003</v>
      </c>
      <c r="EU371" s="69">
        <v>0.77300000000000002</v>
      </c>
      <c r="EV371" s="69">
        <v>0.76910000000000001</v>
      </c>
      <c r="EW371" s="69">
        <v>0.76459999999999995</v>
      </c>
      <c r="EX371" s="69">
        <v>0.7601</v>
      </c>
      <c r="EY371" s="69">
        <v>0.75560000000000005</v>
      </c>
      <c r="EZ371" s="69">
        <v>0.75380000000000003</v>
      </c>
      <c r="FA371" s="69">
        <v>0.74939999999999996</v>
      </c>
      <c r="FB371" s="69">
        <v>0.74509999999999998</v>
      </c>
      <c r="FC371" s="69">
        <v>0.74070000000000003</v>
      </c>
      <c r="FD371" s="69">
        <v>0.73650000000000004</v>
      </c>
      <c r="FE371" s="69">
        <v>0.73219999999999996</v>
      </c>
      <c r="FF371" s="69">
        <v>0.72809999999999997</v>
      </c>
      <c r="FG371" s="69">
        <v>0.7238</v>
      </c>
      <c r="FH371" s="69">
        <v>0.71970000000000001</v>
      </c>
      <c r="FI371" s="69">
        <v>0.71530000000000005</v>
      </c>
      <c r="FJ371" s="69">
        <v>0.71120000000000005</v>
      </c>
      <c r="FK371" s="69">
        <v>0.70689999999999997</v>
      </c>
      <c r="FL371" s="69">
        <v>0.70220000000000005</v>
      </c>
      <c r="FM371" s="69">
        <v>0.69750000000000001</v>
      </c>
      <c r="FN371" s="69">
        <v>0.69299999999999995</v>
      </c>
      <c r="FO371" s="69">
        <v>0.68840000000000001</v>
      </c>
      <c r="FP371" s="69">
        <v>0.68379999999999996</v>
      </c>
      <c r="FQ371" s="69">
        <v>0.67920000000000003</v>
      </c>
      <c r="FR371" s="69">
        <v>0.67490000000000006</v>
      </c>
      <c r="FS371" s="69">
        <v>0.67049999999999998</v>
      </c>
      <c r="FT371" s="69">
        <v>0.66610000000000003</v>
      </c>
      <c r="FU371" s="69">
        <v>0.67600000000000005</v>
      </c>
      <c r="FV371" s="69">
        <v>0.67110000000000003</v>
      </c>
      <c r="FW371" s="69">
        <v>0.6663</v>
      </c>
      <c r="FX371" s="69">
        <v>0.66149999999999998</v>
      </c>
      <c r="FY371" s="69">
        <v>0.65680000000000005</v>
      </c>
      <c r="FZ371" s="69">
        <v>0.65210000000000001</v>
      </c>
      <c r="GA371" s="69">
        <v>0.65710000000000002</v>
      </c>
      <c r="GB371" s="69"/>
    </row>
    <row r="372" spans="1:184" x14ac:dyDescent="0.2">
      <c r="A372" s="48" t="s">
        <v>2</v>
      </c>
      <c r="B372" s="67" t="s">
        <v>15</v>
      </c>
      <c r="C372" s="69">
        <v>1.3472999999999999</v>
      </c>
      <c r="D372" s="69">
        <v>1.3472999999999999</v>
      </c>
      <c r="E372" s="69">
        <v>1.3495999999999999</v>
      </c>
      <c r="F372" s="69">
        <v>1.3649</v>
      </c>
      <c r="G372" s="69">
        <v>1.3656999999999999</v>
      </c>
      <c r="H372" s="69">
        <v>1.3688</v>
      </c>
      <c r="I372" s="69">
        <v>1.3688</v>
      </c>
      <c r="J372" s="69">
        <v>1.3486</v>
      </c>
      <c r="K372" s="69">
        <v>1.3107</v>
      </c>
      <c r="L372" s="69">
        <v>1.2736000000000001</v>
      </c>
      <c r="M372" s="69">
        <v>1.2364999999999999</v>
      </c>
      <c r="N372" s="69">
        <v>1.1986000000000001</v>
      </c>
      <c r="O372" s="69">
        <v>1.1616</v>
      </c>
      <c r="P372" s="69">
        <v>1.1221000000000001</v>
      </c>
      <c r="Q372" s="69">
        <v>1.0891</v>
      </c>
      <c r="R372" s="69">
        <v>1.0586</v>
      </c>
      <c r="S372" s="69">
        <v>1.028</v>
      </c>
      <c r="T372" s="69">
        <v>1.0023</v>
      </c>
      <c r="U372" s="69">
        <v>0.97570000000000001</v>
      </c>
      <c r="V372" s="69">
        <v>0.95</v>
      </c>
      <c r="W372" s="69">
        <v>0.92349999999999999</v>
      </c>
      <c r="X372" s="69">
        <v>0.89700000000000002</v>
      </c>
      <c r="Y372" s="69">
        <v>0.87050000000000005</v>
      </c>
      <c r="Z372" s="69">
        <v>0.84399999999999997</v>
      </c>
      <c r="AA372" s="69">
        <v>0.81830000000000003</v>
      </c>
      <c r="AB372" s="69">
        <v>0.7903</v>
      </c>
      <c r="AC372" s="69">
        <v>0.76539999999999997</v>
      </c>
      <c r="AD372" s="69">
        <v>0.7389</v>
      </c>
      <c r="AE372" s="69">
        <v>0.71250000000000002</v>
      </c>
      <c r="AF372" s="69">
        <v>0.68610000000000004</v>
      </c>
      <c r="AG372" s="69">
        <v>0.66359999999999997</v>
      </c>
      <c r="AH372" s="69">
        <v>0.63800000000000001</v>
      </c>
      <c r="AI372" s="69">
        <v>0.61</v>
      </c>
      <c r="AJ372" s="69">
        <v>0.58440000000000003</v>
      </c>
      <c r="AK372" s="69">
        <v>0.55800000000000005</v>
      </c>
      <c r="AL372" s="69">
        <v>0.53159999999999996</v>
      </c>
      <c r="AM372" s="69">
        <v>0.50519999999999998</v>
      </c>
      <c r="AN372" s="69">
        <v>0.64349999999999996</v>
      </c>
      <c r="AO372" s="69">
        <v>0.65310000000000001</v>
      </c>
      <c r="AP372" s="69">
        <v>0.6643</v>
      </c>
      <c r="AQ372" s="69">
        <v>0.67630000000000001</v>
      </c>
      <c r="AR372" s="69">
        <v>0.68740000000000001</v>
      </c>
      <c r="AS372" s="69">
        <v>0.6986</v>
      </c>
      <c r="AT372" s="69">
        <v>0.71220000000000006</v>
      </c>
      <c r="AU372" s="69">
        <v>0.71779999999999999</v>
      </c>
      <c r="AV372" s="69">
        <v>0.72099999999999997</v>
      </c>
      <c r="AW372" s="69">
        <v>0.72340000000000004</v>
      </c>
      <c r="AX372" s="69">
        <v>0.72340000000000004</v>
      </c>
      <c r="AY372" s="69">
        <v>0.72260000000000002</v>
      </c>
      <c r="AZ372" s="69">
        <v>0.7218</v>
      </c>
      <c r="BA372" s="69">
        <v>0.72099999999999997</v>
      </c>
      <c r="BB372" s="69">
        <v>0.71940000000000004</v>
      </c>
      <c r="BC372" s="69">
        <v>0.71930000000000005</v>
      </c>
      <c r="BD372" s="69">
        <v>0.71850000000000003</v>
      </c>
      <c r="BE372" s="69">
        <v>0.7177</v>
      </c>
      <c r="BF372" s="69">
        <v>0.71689999999999998</v>
      </c>
      <c r="BG372" s="69">
        <v>0.71530000000000005</v>
      </c>
      <c r="BH372" s="69">
        <v>0.71450000000000002</v>
      </c>
      <c r="BI372" s="69">
        <v>0.7137</v>
      </c>
      <c r="BJ372" s="69">
        <v>0.7137</v>
      </c>
      <c r="BK372" s="69">
        <v>0.71209999999999996</v>
      </c>
      <c r="BL372" s="69">
        <v>0.71120000000000005</v>
      </c>
      <c r="BM372" s="69">
        <v>0.71040000000000003</v>
      </c>
      <c r="BN372" s="69">
        <v>0.70960000000000001</v>
      </c>
      <c r="BO372" s="69">
        <v>0.70879999999999999</v>
      </c>
      <c r="BP372" s="69">
        <v>0.70720000000000005</v>
      </c>
      <c r="BQ372" s="69">
        <v>0.70720000000000005</v>
      </c>
      <c r="BR372" s="69">
        <v>0.56159999999999999</v>
      </c>
      <c r="BS372" s="69">
        <v>0.54490000000000005</v>
      </c>
      <c r="BT372" s="69">
        <v>0.54479999999999995</v>
      </c>
      <c r="BU372" s="69">
        <v>0.54159999999999997</v>
      </c>
      <c r="BV372" s="69">
        <v>0.54079999999999995</v>
      </c>
      <c r="BW372" s="69">
        <v>0.54079999999999995</v>
      </c>
      <c r="BX372" s="69">
        <v>0.54</v>
      </c>
      <c r="BY372" s="69">
        <v>0.54079999999999995</v>
      </c>
      <c r="BZ372" s="69">
        <v>0.54079999999999995</v>
      </c>
      <c r="CA372" s="69">
        <v>0.54159999999999997</v>
      </c>
      <c r="CB372" s="69">
        <v>0.54079999999999995</v>
      </c>
      <c r="CC372" s="69">
        <v>0.54079999999999995</v>
      </c>
      <c r="CD372" s="69">
        <v>0.54079999999999995</v>
      </c>
      <c r="CE372" s="69">
        <v>0.54</v>
      </c>
      <c r="CF372" s="69">
        <v>0.54149999999999998</v>
      </c>
      <c r="CG372" s="69">
        <v>0.54069999999999996</v>
      </c>
      <c r="CH372" s="69">
        <v>0.54069999999999996</v>
      </c>
      <c r="CI372" s="69">
        <v>0.54069999999999996</v>
      </c>
      <c r="CJ372" s="69">
        <v>0.54069999999999996</v>
      </c>
      <c r="CK372" s="69">
        <v>0.5383</v>
      </c>
      <c r="CL372" s="69">
        <v>0.5383</v>
      </c>
      <c r="CM372" s="69">
        <v>0.5383</v>
      </c>
      <c r="CN372" s="69">
        <v>0.5383</v>
      </c>
      <c r="CO372" s="69">
        <v>0.5383</v>
      </c>
      <c r="CP372" s="69">
        <v>0.53910000000000002</v>
      </c>
      <c r="CQ372" s="69">
        <v>0.53749999999999998</v>
      </c>
      <c r="CR372" s="69">
        <v>0.53749999999999998</v>
      </c>
      <c r="CS372" s="69">
        <v>0.53739999999999999</v>
      </c>
      <c r="CT372" s="69">
        <v>0.53820000000000001</v>
      </c>
      <c r="CU372" s="69">
        <v>0.56220000000000003</v>
      </c>
      <c r="CV372" s="69">
        <v>0.56379999999999997</v>
      </c>
      <c r="CW372" s="69">
        <v>0.58050000000000002</v>
      </c>
      <c r="CX372" s="69">
        <v>0.57969999999999999</v>
      </c>
      <c r="CY372" s="69">
        <v>0.58130000000000004</v>
      </c>
      <c r="CZ372" s="69">
        <v>0.58050000000000002</v>
      </c>
      <c r="DA372" s="69">
        <v>0.58050000000000002</v>
      </c>
      <c r="DB372" s="69">
        <v>0.58130000000000004</v>
      </c>
      <c r="DC372" s="69">
        <v>0.58050000000000002</v>
      </c>
      <c r="DD372" s="69">
        <v>0.58050000000000002</v>
      </c>
      <c r="DE372" s="69">
        <v>0.58050000000000002</v>
      </c>
      <c r="DF372" s="69">
        <v>0.58040000000000003</v>
      </c>
      <c r="DG372" s="69">
        <v>0.5796</v>
      </c>
      <c r="DH372" s="69">
        <v>0.58040000000000003</v>
      </c>
      <c r="DI372" s="69">
        <v>0.58120000000000005</v>
      </c>
      <c r="DJ372" s="69">
        <v>0.58040000000000003</v>
      </c>
      <c r="DK372" s="69">
        <v>0.58040000000000003</v>
      </c>
      <c r="DL372" s="69">
        <v>0.58120000000000005</v>
      </c>
      <c r="DM372" s="69">
        <v>0.58040000000000003</v>
      </c>
      <c r="DN372" s="69">
        <v>0.58040000000000003</v>
      </c>
      <c r="DO372" s="69">
        <v>0.58440000000000003</v>
      </c>
      <c r="DP372" s="69">
        <v>0.58360000000000001</v>
      </c>
      <c r="DQ372" s="69">
        <v>0.58350000000000002</v>
      </c>
      <c r="DR372" s="69">
        <v>0.58350000000000002</v>
      </c>
      <c r="DS372" s="69">
        <v>0.58350000000000002</v>
      </c>
      <c r="DT372" s="69">
        <v>0.58350000000000002</v>
      </c>
      <c r="DU372" s="69">
        <v>0.58509999999999995</v>
      </c>
      <c r="DV372" s="69">
        <v>0.58589999999999998</v>
      </c>
      <c r="DW372" s="69">
        <v>0.58509999999999995</v>
      </c>
      <c r="DX372" s="69">
        <v>0.55159999999999998</v>
      </c>
      <c r="DY372" s="69">
        <v>0.61060000000000003</v>
      </c>
      <c r="DZ372" s="69">
        <v>0.62739999999999996</v>
      </c>
      <c r="EA372" s="69">
        <v>0.62970000000000004</v>
      </c>
      <c r="EB372" s="69">
        <v>0.63290000000000002</v>
      </c>
      <c r="EC372" s="69">
        <v>0.63529999999999998</v>
      </c>
      <c r="ED372" s="69">
        <v>0.63770000000000004</v>
      </c>
      <c r="EE372" s="69">
        <v>0.63929999999999998</v>
      </c>
      <c r="EF372" s="69">
        <v>0.64090000000000003</v>
      </c>
      <c r="EG372" s="69">
        <v>0.64329999999999998</v>
      </c>
      <c r="EH372" s="69">
        <v>0.64559999999999995</v>
      </c>
      <c r="EI372" s="69">
        <v>0.6472</v>
      </c>
      <c r="EJ372" s="69">
        <v>0.64959999999999996</v>
      </c>
      <c r="EK372" s="69">
        <v>0.65200000000000002</v>
      </c>
      <c r="EL372" s="69">
        <v>0.65280000000000005</v>
      </c>
      <c r="EM372" s="69">
        <v>0.73660000000000003</v>
      </c>
      <c r="EN372" s="69">
        <v>0.73899999999999999</v>
      </c>
      <c r="EO372" s="69">
        <v>0.74139999999999995</v>
      </c>
      <c r="EP372" s="69">
        <v>0.74219999999999997</v>
      </c>
      <c r="EQ372" s="69">
        <v>0.74460000000000004</v>
      </c>
      <c r="ER372" s="69">
        <v>0.74619999999999997</v>
      </c>
      <c r="ES372" s="69">
        <v>0.747</v>
      </c>
      <c r="ET372" s="69">
        <v>0.74850000000000005</v>
      </c>
      <c r="EU372" s="69">
        <v>0.75090000000000001</v>
      </c>
      <c r="EV372" s="69">
        <v>0.75329999999999997</v>
      </c>
      <c r="EW372" s="69">
        <v>0.75329999999999997</v>
      </c>
      <c r="EX372" s="69">
        <v>0.75249999999999995</v>
      </c>
      <c r="EY372" s="69">
        <v>0.75170000000000003</v>
      </c>
      <c r="EZ372" s="69">
        <v>0.75170000000000003</v>
      </c>
      <c r="FA372" s="69">
        <v>0.75170000000000003</v>
      </c>
      <c r="FB372" s="69">
        <v>0.78359999999999996</v>
      </c>
      <c r="FC372" s="69">
        <v>0.70130000000000003</v>
      </c>
      <c r="FD372" s="69">
        <v>0.68530000000000002</v>
      </c>
      <c r="FE372" s="69">
        <v>0.6845</v>
      </c>
      <c r="FF372" s="69">
        <v>0.68289999999999995</v>
      </c>
      <c r="FG372" s="69">
        <v>0.68210000000000004</v>
      </c>
      <c r="FH372" s="69">
        <v>0.68130000000000002</v>
      </c>
      <c r="FI372" s="69">
        <v>0.6804</v>
      </c>
      <c r="FJ372" s="69">
        <v>0.67959999999999998</v>
      </c>
      <c r="FK372" s="69">
        <v>0.67879999999999996</v>
      </c>
      <c r="FL372" s="69">
        <v>0.67479999999999996</v>
      </c>
      <c r="FM372" s="69">
        <v>0.6724</v>
      </c>
      <c r="FN372" s="69">
        <v>0.67</v>
      </c>
      <c r="FO372" s="69">
        <v>0.66679999999999995</v>
      </c>
      <c r="FP372" s="69">
        <v>0.66439999999999999</v>
      </c>
      <c r="FQ372" s="69">
        <v>0.5806</v>
      </c>
      <c r="FR372" s="69">
        <v>0.57899999999999996</v>
      </c>
      <c r="FS372" s="69">
        <v>0.57820000000000005</v>
      </c>
      <c r="FT372" s="69">
        <v>0.57740000000000002</v>
      </c>
      <c r="FU372" s="69">
        <v>0.66190000000000004</v>
      </c>
      <c r="FV372" s="69">
        <v>0.65869999999999995</v>
      </c>
      <c r="FW372" s="69">
        <v>0.65469999999999995</v>
      </c>
      <c r="FX372" s="69">
        <v>0.65149999999999997</v>
      </c>
      <c r="FY372" s="69">
        <v>0.64829999999999999</v>
      </c>
      <c r="FZ372" s="69">
        <v>0.64429999999999998</v>
      </c>
      <c r="GA372" s="69">
        <v>0.69850000000000001</v>
      </c>
      <c r="GB372" s="69"/>
    </row>
    <row r="373" spans="1:184" x14ac:dyDescent="0.2">
      <c r="A373" s="48" t="s">
        <v>47</v>
      </c>
      <c r="B373" s="67" t="s">
        <v>96</v>
      </c>
      <c r="C373" s="68">
        <v>3.1829999999999998</v>
      </c>
      <c r="D373" s="68">
        <v>3.1713</v>
      </c>
      <c r="E373" s="68">
        <v>3.1741999999999999</v>
      </c>
      <c r="F373" s="68">
        <v>3.1770999999999998</v>
      </c>
      <c r="G373" s="68">
        <v>3.1798999999999999</v>
      </c>
      <c r="H373" s="68">
        <v>3.1827999999999999</v>
      </c>
      <c r="I373" s="68">
        <v>3.1856</v>
      </c>
      <c r="J373" s="68">
        <v>3.1884999999999999</v>
      </c>
      <c r="K373" s="68">
        <v>3.1913</v>
      </c>
      <c r="L373" s="68">
        <v>3.1886000000000001</v>
      </c>
      <c r="M373" s="68">
        <v>3.1922999999999999</v>
      </c>
      <c r="N373" s="68">
        <v>3.1960000000000002</v>
      </c>
      <c r="O373" s="68">
        <v>3.1993</v>
      </c>
      <c r="P373" s="68">
        <v>3.1916000000000002</v>
      </c>
      <c r="Q373" s="68">
        <v>3.1836000000000002</v>
      </c>
      <c r="R373" s="68">
        <v>3.1873999999999998</v>
      </c>
      <c r="S373" s="68">
        <v>3.2094</v>
      </c>
      <c r="T373" s="68">
        <v>3.2122000000000002</v>
      </c>
      <c r="U373" s="68">
        <v>3.2155</v>
      </c>
      <c r="V373" s="68">
        <v>3.2189999999999999</v>
      </c>
      <c r="W373" s="68">
        <v>3.2221000000000002</v>
      </c>
      <c r="X373" s="68">
        <v>3.2252000000000001</v>
      </c>
      <c r="Y373" s="68">
        <v>3.2292000000000001</v>
      </c>
      <c r="Z373" s="68">
        <v>3.2269000000000001</v>
      </c>
      <c r="AA373" s="68">
        <v>3.2305000000000001</v>
      </c>
      <c r="AB373" s="68">
        <v>3.2343000000000002</v>
      </c>
      <c r="AC373" s="68">
        <v>3.2378</v>
      </c>
      <c r="AD373" s="68">
        <v>3.2416</v>
      </c>
      <c r="AE373" s="68">
        <v>3.2452000000000001</v>
      </c>
      <c r="AF373" s="68">
        <v>3.2635999999999998</v>
      </c>
      <c r="AG373" s="68">
        <v>3.2603</v>
      </c>
      <c r="AH373" s="68">
        <v>3.2641</v>
      </c>
      <c r="AI373" s="68">
        <v>3.2684000000000002</v>
      </c>
      <c r="AJ373" s="68">
        <v>3.2118000000000002</v>
      </c>
      <c r="AK373" s="68">
        <v>3.2017000000000002</v>
      </c>
      <c r="AL373" s="68">
        <v>3.206</v>
      </c>
      <c r="AM373" s="68">
        <v>3.2105000000000001</v>
      </c>
      <c r="AN373" s="68">
        <v>3.2149999999999999</v>
      </c>
      <c r="AO373" s="68">
        <v>3.2801999999999998</v>
      </c>
      <c r="AP373" s="68">
        <v>3.2850000000000001</v>
      </c>
      <c r="AQ373" s="68">
        <v>3.29</v>
      </c>
      <c r="AR373" s="68">
        <v>3.2965</v>
      </c>
      <c r="AS373" s="68">
        <v>3.3029000000000002</v>
      </c>
      <c r="AT373" s="68">
        <v>3.2995000000000001</v>
      </c>
      <c r="AU373" s="68">
        <v>3.3054999999999999</v>
      </c>
      <c r="AV373" s="68">
        <v>3.3119000000000001</v>
      </c>
      <c r="AW373" s="68">
        <v>3.3172999999999999</v>
      </c>
      <c r="AX373" s="68">
        <v>3.3233000000000001</v>
      </c>
      <c r="AY373" s="68">
        <v>3.3289</v>
      </c>
      <c r="AZ373" s="68">
        <v>3.3347000000000002</v>
      </c>
      <c r="BA373" s="68">
        <v>3.3403999999999998</v>
      </c>
      <c r="BB373" s="68">
        <v>3.3462000000000001</v>
      </c>
      <c r="BC373" s="68">
        <v>3.3530000000000002</v>
      </c>
      <c r="BD373" s="68">
        <v>3.3595000000000002</v>
      </c>
      <c r="BE373" s="68">
        <v>3.3658000000000001</v>
      </c>
      <c r="BF373" s="68">
        <v>3.3723000000000001</v>
      </c>
      <c r="BG373" s="68">
        <v>3.3809</v>
      </c>
      <c r="BH373" s="68">
        <v>3.3853</v>
      </c>
      <c r="BI373" s="68">
        <v>3.3921999999999999</v>
      </c>
      <c r="BJ373" s="68">
        <v>3.3982999999999999</v>
      </c>
      <c r="BK373" s="68">
        <v>3.4028999999999998</v>
      </c>
      <c r="BL373" s="68">
        <v>3.4087999999999998</v>
      </c>
      <c r="BM373" s="68">
        <v>3.4159000000000002</v>
      </c>
      <c r="BN373" s="68">
        <v>3.4218000000000002</v>
      </c>
      <c r="BO373" s="68">
        <v>3.4275000000000002</v>
      </c>
      <c r="BP373" s="68">
        <v>3.4331999999999998</v>
      </c>
      <c r="BQ373" s="68">
        <v>3.4388000000000001</v>
      </c>
      <c r="BR373" s="68">
        <v>3.4443999999999999</v>
      </c>
      <c r="BS373" s="68">
        <v>3.4506999999999999</v>
      </c>
      <c r="BT373" s="68">
        <v>3.4510000000000001</v>
      </c>
      <c r="BU373" s="68">
        <v>3.4578000000000002</v>
      </c>
      <c r="BV373" s="68">
        <v>3.4647000000000001</v>
      </c>
      <c r="BW373" s="68">
        <v>3.4714999999999998</v>
      </c>
      <c r="BX373" s="68">
        <v>3.4781</v>
      </c>
      <c r="BY373" s="68">
        <v>3.4842</v>
      </c>
      <c r="BZ373" s="68">
        <v>3.4613</v>
      </c>
      <c r="CA373" s="68">
        <v>3.4672000000000001</v>
      </c>
      <c r="CB373" s="68">
        <v>3.4889999999999999</v>
      </c>
      <c r="CC373" s="68">
        <v>3.5072000000000001</v>
      </c>
      <c r="CD373" s="68">
        <v>3.5131999999999999</v>
      </c>
      <c r="CE373" s="68">
        <v>3.5192000000000001</v>
      </c>
      <c r="CF373" s="68">
        <v>3.5253999999999999</v>
      </c>
      <c r="CG373" s="68">
        <v>3.532</v>
      </c>
      <c r="CH373" s="68">
        <v>3.5381</v>
      </c>
      <c r="CI373" s="68">
        <v>3.5428999999999999</v>
      </c>
      <c r="CJ373" s="68">
        <v>3.5493000000000001</v>
      </c>
      <c r="CK373" s="68">
        <v>3.5554999999999999</v>
      </c>
      <c r="CL373" s="68">
        <v>3.5617000000000001</v>
      </c>
      <c r="CM373" s="68">
        <v>3.5676999999999999</v>
      </c>
      <c r="CN373" s="68">
        <v>3.5739000000000001</v>
      </c>
      <c r="CO373" s="68">
        <v>3.5806</v>
      </c>
      <c r="CP373" s="68">
        <v>3.5585</v>
      </c>
      <c r="CQ373" s="68">
        <v>3.5655000000000001</v>
      </c>
      <c r="CR373" s="68">
        <v>3.5726</v>
      </c>
      <c r="CS373" s="68">
        <v>3.5798000000000001</v>
      </c>
      <c r="CT373" s="68">
        <v>3.5870000000000002</v>
      </c>
      <c r="CU373" s="68">
        <v>3.5994999999999999</v>
      </c>
      <c r="CV373" s="68">
        <v>3.6065999999999998</v>
      </c>
      <c r="CW373" s="68">
        <v>3.6135999999999999</v>
      </c>
      <c r="CX373" s="68">
        <v>3.6204000000000001</v>
      </c>
      <c r="CY373" s="68">
        <v>3.6446999999999998</v>
      </c>
      <c r="CZ373" s="68">
        <v>3.6522000000000001</v>
      </c>
      <c r="DA373" s="68">
        <v>3.6596000000000002</v>
      </c>
      <c r="DB373" s="68">
        <v>3.6665999999999999</v>
      </c>
      <c r="DC373" s="68">
        <v>3.6657999999999999</v>
      </c>
      <c r="DD373" s="68">
        <v>3.6728000000000001</v>
      </c>
      <c r="DE373" s="68">
        <v>3.6810999999999998</v>
      </c>
      <c r="DF373" s="68">
        <v>3.6886999999999999</v>
      </c>
      <c r="DG373" s="68">
        <v>3.6964999999999999</v>
      </c>
      <c r="DH373" s="68">
        <v>3.7042999999999999</v>
      </c>
      <c r="DI373" s="68">
        <v>3.7122000000000002</v>
      </c>
      <c r="DJ373" s="68">
        <v>3.7223000000000002</v>
      </c>
      <c r="DK373" s="68">
        <v>3.7206999999999999</v>
      </c>
      <c r="DL373" s="68">
        <v>3.7286000000000001</v>
      </c>
      <c r="DM373" s="68">
        <v>3.7376999999999998</v>
      </c>
      <c r="DN373" s="68">
        <v>3.7452000000000001</v>
      </c>
      <c r="DO373" s="68">
        <v>3.7528999999999999</v>
      </c>
      <c r="DP373" s="68">
        <v>3.7605</v>
      </c>
      <c r="DQ373" s="68">
        <v>3.7681</v>
      </c>
      <c r="DR373" s="68">
        <v>3.7747999999999999</v>
      </c>
      <c r="DS373" s="68">
        <v>3.7812000000000001</v>
      </c>
      <c r="DT373" s="68">
        <v>3.7871999999999999</v>
      </c>
      <c r="DU373" s="68">
        <v>3.7967</v>
      </c>
      <c r="DV373" s="68">
        <v>3.802</v>
      </c>
      <c r="DW373" s="68">
        <v>3.8079999999999998</v>
      </c>
      <c r="DX373" s="68">
        <v>3.8140000000000001</v>
      </c>
      <c r="DY373" s="68">
        <v>3.8199000000000001</v>
      </c>
      <c r="DZ373" s="68">
        <v>3.8292999999999999</v>
      </c>
      <c r="EA373" s="68">
        <v>3.8359999999999999</v>
      </c>
      <c r="EB373" s="68">
        <v>3.8424</v>
      </c>
      <c r="EC373" s="68">
        <v>3.8494999999999999</v>
      </c>
      <c r="ED373" s="68">
        <v>3.8551000000000002</v>
      </c>
      <c r="EE373" s="68">
        <v>3.8618999999999999</v>
      </c>
      <c r="EF373" s="68">
        <v>3.8687</v>
      </c>
      <c r="EG373" s="68">
        <v>3.8769999999999998</v>
      </c>
      <c r="EH373" s="68">
        <v>3.8847</v>
      </c>
      <c r="EI373" s="68">
        <v>3.8925000000000001</v>
      </c>
      <c r="EJ373" s="68">
        <v>3.9007000000000001</v>
      </c>
      <c r="EK373" s="68">
        <v>3.9091999999999998</v>
      </c>
      <c r="EL373" s="68">
        <v>3.9176000000000002</v>
      </c>
      <c r="EM373" s="68">
        <v>3.9256000000000002</v>
      </c>
      <c r="EN373" s="68">
        <v>3.9336000000000002</v>
      </c>
      <c r="EO373" s="68">
        <v>3.9380000000000002</v>
      </c>
      <c r="EP373" s="68">
        <v>3.9458000000000002</v>
      </c>
      <c r="EQ373" s="68">
        <v>3.9535999999999998</v>
      </c>
      <c r="ER373" s="68">
        <v>3.9615</v>
      </c>
      <c r="ES373" s="68">
        <v>3.9693999999999998</v>
      </c>
      <c r="ET373" s="68">
        <v>3.9777</v>
      </c>
      <c r="EU373" s="68">
        <v>3.9845000000000002</v>
      </c>
      <c r="EV373" s="68">
        <v>3.9908999999999999</v>
      </c>
      <c r="EW373" s="68">
        <v>3.9973000000000001</v>
      </c>
      <c r="EX373" s="68">
        <v>4.0039999999999996</v>
      </c>
      <c r="EY373" s="68">
        <v>4.0107999999999997</v>
      </c>
      <c r="EZ373" s="68">
        <v>4.0145</v>
      </c>
      <c r="FA373" s="68">
        <v>4.0209000000000001</v>
      </c>
      <c r="FB373" s="68">
        <v>4.0259999999999998</v>
      </c>
      <c r="FC373" s="68">
        <v>4.0349000000000004</v>
      </c>
      <c r="FD373" s="68">
        <v>4.0426000000000002</v>
      </c>
      <c r="FE373" s="68">
        <v>4.0505000000000004</v>
      </c>
      <c r="FF373" s="68">
        <v>4.0462999999999996</v>
      </c>
      <c r="FG373" s="68">
        <v>4.0544000000000002</v>
      </c>
      <c r="FH373" s="68">
        <v>4.0652999999999997</v>
      </c>
      <c r="FI373" s="68">
        <v>4.0812999999999997</v>
      </c>
      <c r="FJ373" s="68">
        <v>4.0922999999999998</v>
      </c>
      <c r="FK373" s="68">
        <v>4.1031000000000004</v>
      </c>
      <c r="FL373" s="68">
        <v>4.1143999999999998</v>
      </c>
      <c r="FM373" s="68">
        <v>4.1253000000000002</v>
      </c>
      <c r="FN373" s="68">
        <v>4.1364999999999998</v>
      </c>
      <c r="FO373" s="68">
        <v>4.1311999999999998</v>
      </c>
      <c r="FP373" s="68">
        <v>4.1425999999999998</v>
      </c>
      <c r="FQ373" s="68">
        <v>4.1524000000000001</v>
      </c>
      <c r="FR373" s="68">
        <v>4.1627999999999998</v>
      </c>
      <c r="FS373" s="68">
        <v>4.1731999999999996</v>
      </c>
      <c r="FT373" s="68">
        <v>4.1848000000000001</v>
      </c>
      <c r="FU373" s="68">
        <v>4.1997</v>
      </c>
      <c r="FV373" s="68">
        <v>4.2103999999999999</v>
      </c>
      <c r="FW373" s="68">
        <v>4.2214999999999998</v>
      </c>
      <c r="FX373" s="68">
        <v>4.2328999999999999</v>
      </c>
      <c r="FY373" s="68">
        <v>4.2435</v>
      </c>
      <c r="FZ373" s="68">
        <v>4.2542999999999997</v>
      </c>
      <c r="GA373" s="68">
        <v>4.2634999999999996</v>
      </c>
      <c r="GB373" s="68"/>
    </row>
    <row r="374" spans="1:184" x14ac:dyDescent="0.2">
      <c r="A374" s="48" t="s">
        <v>47</v>
      </c>
      <c r="B374" s="67" t="s">
        <v>97</v>
      </c>
      <c r="C374" s="69">
        <v>3.37</v>
      </c>
      <c r="D374" s="69">
        <v>3.3471000000000002</v>
      </c>
      <c r="E374" s="69">
        <v>3.3559999999999999</v>
      </c>
      <c r="F374" s="69">
        <v>3.3618999999999999</v>
      </c>
      <c r="G374" s="69">
        <v>3.3675999999999999</v>
      </c>
      <c r="H374" s="69">
        <v>3.3740000000000001</v>
      </c>
      <c r="I374" s="69">
        <v>3.4708000000000001</v>
      </c>
      <c r="J374" s="69">
        <v>3.4140999999999999</v>
      </c>
      <c r="K374" s="69">
        <v>3.4199000000000002</v>
      </c>
      <c r="L374" s="69">
        <v>3.4260000000000002</v>
      </c>
      <c r="M374" s="69">
        <v>3.4333</v>
      </c>
      <c r="N374" s="69">
        <v>3.4417</v>
      </c>
      <c r="O374" s="69">
        <v>3.4470000000000001</v>
      </c>
      <c r="P374" s="69">
        <v>3.4319000000000002</v>
      </c>
      <c r="Q374" s="69">
        <v>3.4165000000000001</v>
      </c>
      <c r="R374" s="69">
        <v>3.4241000000000001</v>
      </c>
      <c r="S374" s="69">
        <v>3.4331</v>
      </c>
      <c r="T374" s="69">
        <v>3.4392999999999998</v>
      </c>
      <c r="U374" s="69">
        <v>3.4455</v>
      </c>
      <c r="V374" s="69">
        <v>3.4527999999999999</v>
      </c>
      <c r="W374" s="69">
        <v>3.46</v>
      </c>
      <c r="X374" s="69">
        <v>3.4672000000000001</v>
      </c>
      <c r="Y374" s="69">
        <v>3.4746000000000001</v>
      </c>
      <c r="Z374" s="69">
        <v>3.4695</v>
      </c>
      <c r="AA374" s="69">
        <v>3.4777999999999998</v>
      </c>
      <c r="AB374" s="69">
        <v>3.4847000000000001</v>
      </c>
      <c r="AC374" s="69">
        <v>3.4925999999999999</v>
      </c>
      <c r="AD374" s="69">
        <v>3.5007999999999999</v>
      </c>
      <c r="AE374" s="69">
        <v>3.5089999999999999</v>
      </c>
      <c r="AF374" s="69">
        <v>3.5459999999999998</v>
      </c>
      <c r="AG374" s="69">
        <v>3.5506000000000002</v>
      </c>
      <c r="AH374" s="69">
        <v>3.5605000000000002</v>
      </c>
      <c r="AI374" s="69">
        <v>3.5707</v>
      </c>
      <c r="AJ374" s="69">
        <v>3.5886999999999998</v>
      </c>
      <c r="AK374" s="69">
        <v>3.5705</v>
      </c>
      <c r="AL374" s="69">
        <v>3.5809000000000002</v>
      </c>
      <c r="AM374" s="69">
        <v>3.5912000000000002</v>
      </c>
      <c r="AN374" s="69">
        <v>3.6015999999999999</v>
      </c>
      <c r="AO374" s="69">
        <v>3.6080000000000001</v>
      </c>
      <c r="AP374" s="69">
        <v>3.6179999999999999</v>
      </c>
      <c r="AQ374" s="69">
        <v>3.6286999999999998</v>
      </c>
      <c r="AR374" s="69">
        <v>3.6267</v>
      </c>
      <c r="AS374" s="69">
        <v>3.6383000000000001</v>
      </c>
      <c r="AT374" s="69">
        <v>3.6505999999999998</v>
      </c>
      <c r="AU374" s="69">
        <v>3.6621000000000001</v>
      </c>
      <c r="AV374" s="69">
        <v>3.6743000000000001</v>
      </c>
      <c r="AW374" s="69">
        <v>3.6785000000000001</v>
      </c>
      <c r="AX374" s="69">
        <v>3.7338</v>
      </c>
      <c r="AY374" s="69">
        <v>3.7450999999999999</v>
      </c>
      <c r="AZ374" s="69">
        <v>3.7562000000000002</v>
      </c>
      <c r="BA374" s="69">
        <v>3.7662</v>
      </c>
      <c r="BB374" s="69">
        <v>3.7764000000000002</v>
      </c>
      <c r="BC374" s="69">
        <v>3.7887</v>
      </c>
      <c r="BD374" s="69">
        <v>3.7944</v>
      </c>
      <c r="BE374" s="69">
        <v>3.7869999999999999</v>
      </c>
      <c r="BF374" s="69">
        <v>3.7970000000000002</v>
      </c>
      <c r="BG374" s="69">
        <v>3.8134999999999999</v>
      </c>
      <c r="BH374" s="69">
        <v>3.8216000000000001</v>
      </c>
      <c r="BI374" s="69">
        <v>3.8344999999999998</v>
      </c>
      <c r="BJ374" s="69">
        <v>3.8454000000000002</v>
      </c>
      <c r="BK374" s="69">
        <v>3.8557999999999999</v>
      </c>
      <c r="BL374" s="69">
        <v>3.8662999999999998</v>
      </c>
      <c r="BM374" s="69">
        <v>3.8792</v>
      </c>
      <c r="BN374" s="69">
        <v>3.8895</v>
      </c>
      <c r="BO374" s="69">
        <v>3.8994</v>
      </c>
      <c r="BP374" s="69">
        <v>3.9091999999999998</v>
      </c>
      <c r="BQ374" s="69">
        <v>3.9186999999999999</v>
      </c>
      <c r="BR374" s="69">
        <v>3.9281999999999999</v>
      </c>
      <c r="BS374" s="69">
        <v>3.9369000000000001</v>
      </c>
      <c r="BT374" s="69">
        <v>3.9350000000000001</v>
      </c>
      <c r="BU374" s="69">
        <v>3.9464999999999999</v>
      </c>
      <c r="BV374" s="69">
        <v>3.9578000000000002</v>
      </c>
      <c r="BW374" s="69">
        <v>3.9691000000000001</v>
      </c>
      <c r="BX374" s="69">
        <v>3.9796</v>
      </c>
      <c r="BY374" s="69">
        <v>3.9902000000000002</v>
      </c>
      <c r="BZ374" s="69">
        <v>3.9443000000000001</v>
      </c>
      <c r="CA374" s="69">
        <v>3.9546999999999999</v>
      </c>
      <c r="CB374" s="69">
        <v>3.9964</v>
      </c>
      <c r="CC374" s="69">
        <v>4.0324999999999998</v>
      </c>
      <c r="CD374" s="69">
        <v>4.0427999999999997</v>
      </c>
      <c r="CE374" s="69">
        <v>4.0532000000000004</v>
      </c>
      <c r="CF374" s="69">
        <v>4.0621</v>
      </c>
      <c r="CG374" s="69">
        <v>4.0797999999999996</v>
      </c>
      <c r="CH374" s="69">
        <v>4.0896999999999997</v>
      </c>
      <c r="CI374" s="69">
        <v>4.1013999999999999</v>
      </c>
      <c r="CJ374" s="69">
        <v>4.1119000000000003</v>
      </c>
      <c r="CK374" s="69">
        <v>4.1222000000000003</v>
      </c>
      <c r="CL374" s="69">
        <v>4.1329000000000002</v>
      </c>
      <c r="CM374" s="69">
        <v>4.1436000000000002</v>
      </c>
      <c r="CN374" s="69">
        <v>4.1543999999999999</v>
      </c>
      <c r="CO374" s="69">
        <v>4.1650999999999998</v>
      </c>
      <c r="CP374" s="69">
        <v>4.1254999999999997</v>
      </c>
      <c r="CQ374" s="69">
        <v>4.1382000000000003</v>
      </c>
      <c r="CR374" s="69">
        <v>4.1497999999999999</v>
      </c>
      <c r="CS374" s="69">
        <v>4.1626000000000003</v>
      </c>
      <c r="CT374" s="69">
        <v>4.1750999999999996</v>
      </c>
      <c r="CU374" s="69">
        <v>4.1877000000000004</v>
      </c>
      <c r="CV374" s="69">
        <v>4.2007000000000003</v>
      </c>
      <c r="CW374" s="69">
        <v>4.2126000000000001</v>
      </c>
      <c r="CX374" s="69">
        <v>4.2241999999999997</v>
      </c>
      <c r="CY374" s="69">
        <v>4.2702999999999998</v>
      </c>
      <c r="CZ374" s="69">
        <v>4.2832999999999997</v>
      </c>
      <c r="DA374" s="69">
        <v>4.2957999999999998</v>
      </c>
      <c r="DB374" s="69">
        <v>4.3082000000000003</v>
      </c>
      <c r="DC374" s="69">
        <v>4.3211000000000004</v>
      </c>
      <c r="DD374" s="69">
        <v>4.3326000000000002</v>
      </c>
      <c r="DE374" s="69">
        <v>4.3468</v>
      </c>
      <c r="DF374" s="69">
        <v>4.3596000000000004</v>
      </c>
      <c r="DG374" s="69">
        <v>4.3727999999999998</v>
      </c>
      <c r="DH374" s="69">
        <v>4.3815</v>
      </c>
      <c r="DI374" s="69">
        <v>4.3928000000000003</v>
      </c>
      <c r="DJ374" s="69">
        <v>4.4108999999999998</v>
      </c>
      <c r="DK374" s="69">
        <v>4.4059999999999997</v>
      </c>
      <c r="DL374" s="69">
        <v>4.4179000000000004</v>
      </c>
      <c r="DM374" s="69">
        <v>4.4321000000000002</v>
      </c>
      <c r="DN374" s="69">
        <v>4.4420999999999999</v>
      </c>
      <c r="DO374" s="69">
        <v>4.4535999999999998</v>
      </c>
      <c r="DP374" s="69">
        <v>4.4652000000000003</v>
      </c>
      <c r="DQ374" s="69">
        <v>4.4767000000000001</v>
      </c>
      <c r="DR374" s="69">
        <v>4.4861000000000004</v>
      </c>
      <c r="DS374" s="69">
        <v>4.4950999999999999</v>
      </c>
      <c r="DT374" s="69">
        <v>4.5030000000000001</v>
      </c>
      <c r="DU374" s="69">
        <v>4.5110999999999999</v>
      </c>
      <c r="DV374" s="69">
        <v>4.5191999999999997</v>
      </c>
      <c r="DW374" s="69">
        <v>4.5246000000000004</v>
      </c>
      <c r="DX374" s="69">
        <v>4.5327999999999999</v>
      </c>
      <c r="DY374" s="69">
        <v>4.5406000000000004</v>
      </c>
      <c r="DZ374" s="69">
        <v>4.5553999999999997</v>
      </c>
      <c r="EA374" s="69">
        <v>4.5647000000000002</v>
      </c>
      <c r="EB374" s="69">
        <v>4.5724</v>
      </c>
      <c r="EC374" s="69">
        <v>4.5814000000000004</v>
      </c>
      <c r="ED374" s="69">
        <v>4.5880999999999998</v>
      </c>
      <c r="EE374" s="69">
        <v>4.5964999999999998</v>
      </c>
      <c r="EF374" s="69">
        <v>4.6028000000000002</v>
      </c>
      <c r="EG374" s="69">
        <v>4.6140999999999996</v>
      </c>
      <c r="EH374" s="69">
        <v>4.6242999999999999</v>
      </c>
      <c r="EI374" s="69">
        <v>4.6348000000000003</v>
      </c>
      <c r="EJ374" s="69">
        <v>4.6422999999999996</v>
      </c>
      <c r="EK374" s="69">
        <v>4.6524999999999999</v>
      </c>
      <c r="EL374" s="69">
        <v>4.6638999999999999</v>
      </c>
      <c r="EM374" s="69">
        <v>4.6741000000000001</v>
      </c>
      <c r="EN374" s="69">
        <v>4.6848000000000001</v>
      </c>
      <c r="EO374" s="69">
        <v>4.6951999999999998</v>
      </c>
      <c r="EP374" s="69">
        <v>4.7057000000000002</v>
      </c>
      <c r="EQ374" s="69">
        <v>4.7163000000000004</v>
      </c>
      <c r="ER374" s="69">
        <v>4.7278000000000002</v>
      </c>
      <c r="ES374" s="69">
        <v>4.7396000000000003</v>
      </c>
      <c r="ET374" s="69">
        <v>4.7527999999999997</v>
      </c>
      <c r="EU374" s="69">
        <v>4.7628000000000004</v>
      </c>
      <c r="EV374" s="69">
        <v>4.7721</v>
      </c>
      <c r="EW374" s="69">
        <v>4.7809999999999997</v>
      </c>
      <c r="EX374" s="69">
        <v>4.7904</v>
      </c>
      <c r="EY374" s="69">
        <v>4.8000999999999996</v>
      </c>
      <c r="EZ374" s="69">
        <v>4.8033999999999999</v>
      </c>
      <c r="FA374" s="69">
        <v>4.8125</v>
      </c>
      <c r="FB374" s="69">
        <v>4.8208000000000002</v>
      </c>
      <c r="FC374" s="69">
        <v>4.8337000000000003</v>
      </c>
      <c r="FD374" s="69">
        <v>4.8440000000000003</v>
      </c>
      <c r="FE374" s="69">
        <v>4.8544999999999998</v>
      </c>
      <c r="FF374" s="69">
        <v>4.8391999999999999</v>
      </c>
      <c r="FG374" s="69">
        <v>4.8316999999999997</v>
      </c>
      <c r="FH374" s="69">
        <v>4.8422999999999998</v>
      </c>
      <c r="FI374" s="69">
        <v>4.8573000000000004</v>
      </c>
      <c r="FJ374" s="69">
        <v>4.8726000000000003</v>
      </c>
      <c r="FK374" s="69">
        <v>4.8752000000000004</v>
      </c>
      <c r="FL374" s="69">
        <v>4.891</v>
      </c>
      <c r="FM374" s="69">
        <v>4.9066000000000001</v>
      </c>
      <c r="FN374" s="69">
        <v>4.9222000000000001</v>
      </c>
      <c r="FO374" s="69">
        <v>4.9057000000000004</v>
      </c>
      <c r="FP374" s="69">
        <v>4.9234999999999998</v>
      </c>
      <c r="FQ374" s="69">
        <v>4.9389000000000003</v>
      </c>
      <c r="FR374" s="69">
        <v>4.9519000000000002</v>
      </c>
      <c r="FS374" s="69">
        <v>4.9638</v>
      </c>
      <c r="FT374" s="69">
        <v>4.9782999999999999</v>
      </c>
      <c r="FU374" s="69">
        <v>5.0018000000000002</v>
      </c>
      <c r="FV374" s="69">
        <v>4.9923000000000002</v>
      </c>
      <c r="FW374" s="69">
        <v>5.0080999999999998</v>
      </c>
      <c r="FX374" s="69">
        <v>5.0248999999999997</v>
      </c>
      <c r="FY374" s="69">
        <v>5.0407999999999999</v>
      </c>
      <c r="FZ374" s="69">
        <v>5.0571999999999999</v>
      </c>
      <c r="GA374" s="69">
        <v>5.0713999999999997</v>
      </c>
      <c r="GB374" s="69"/>
    </row>
    <row r="375" spans="1:184" x14ac:dyDescent="0.2">
      <c r="A375" s="48" t="s">
        <v>47</v>
      </c>
      <c r="B375" s="67" t="s">
        <v>15</v>
      </c>
      <c r="C375" s="69">
        <v>4.2995999999999999</v>
      </c>
      <c r="D375" s="69">
        <v>4.1345999999999998</v>
      </c>
      <c r="E375" s="69">
        <v>4.1463999999999999</v>
      </c>
      <c r="F375" s="69">
        <v>4.1593999999999998</v>
      </c>
      <c r="G375" s="69">
        <v>4.1704999999999997</v>
      </c>
      <c r="H375" s="69">
        <v>4.1779999999999999</v>
      </c>
      <c r="I375" s="69">
        <v>4.1840000000000002</v>
      </c>
      <c r="J375" s="69">
        <v>4.1894</v>
      </c>
      <c r="K375" s="69">
        <v>4.1965000000000003</v>
      </c>
      <c r="L375" s="69">
        <v>4.1923000000000004</v>
      </c>
      <c r="M375" s="69">
        <v>4.0921000000000003</v>
      </c>
      <c r="N375" s="69">
        <v>4.0686999999999998</v>
      </c>
      <c r="O375" s="69">
        <v>4.0712999999999999</v>
      </c>
      <c r="P375" s="69">
        <v>3.9363000000000001</v>
      </c>
      <c r="Q375" s="69">
        <v>3.7256999999999998</v>
      </c>
      <c r="R375" s="69">
        <v>3.7296999999999998</v>
      </c>
      <c r="S375" s="69">
        <v>3.7435999999999998</v>
      </c>
      <c r="T375" s="69">
        <v>3.7363</v>
      </c>
      <c r="U375" s="69">
        <v>3.7378</v>
      </c>
      <c r="V375" s="69">
        <v>3.7509999999999999</v>
      </c>
      <c r="W375" s="69">
        <v>3.754</v>
      </c>
      <c r="X375" s="69">
        <v>3.7429999999999999</v>
      </c>
      <c r="Y375" s="69">
        <v>3.7359</v>
      </c>
      <c r="Z375" s="69">
        <v>3.6688000000000001</v>
      </c>
      <c r="AA375" s="69">
        <v>3.6817000000000002</v>
      </c>
      <c r="AB375" s="69">
        <v>3.5457999999999998</v>
      </c>
      <c r="AC375" s="69">
        <v>3.5621</v>
      </c>
      <c r="AD375" s="69">
        <v>3.5792000000000002</v>
      </c>
      <c r="AE375" s="69">
        <v>3.5981000000000001</v>
      </c>
      <c r="AF375" s="69">
        <v>3.7948</v>
      </c>
      <c r="AG375" s="69">
        <v>3.7385000000000002</v>
      </c>
      <c r="AH375" s="69">
        <v>3.9369000000000001</v>
      </c>
      <c r="AI375" s="69">
        <v>3.9609999999999999</v>
      </c>
      <c r="AJ375" s="69">
        <v>3.9832999999999998</v>
      </c>
      <c r="AK375" s="69">
        <v>3.8328000000000002</v>
      </c>
      <c r="AL375" s="69">
        <v>3.8544</v>
      </c>
      <c r="AM375" s="69">
        <v>3.8780000000000001</v>
      </c>
      <c r="AN375" s="69">
        <v>3.9018000000000002</v>
      </c>
      <c r="AO375" s="69">
        <v>3.9275000000000002</v>
      </c>
      <c r="AP375" s="69">
        <v>3.9546000000000001</v>
      </c>
      <c r="AQ375" s="69">
        <v>3.9807999999999999</v>
      </c>
      <c r="AR375" s="69">
        <v>4.0179</v>
      </c>
      <c r="AS375" s="69">
        <v>4.0541</v>
      </c>
      <c r="AT375" s="69">
        <v>4.2262000000000004</v>
      </c>
      <c r="AU375" s="69">
        <v>4.3960999999999997</v>
      </c>
      <c r="AV375" s="69">
        <v>4.4284999999999997</v>
      </c>
      <c r="AW375" s="69">
        <v>4.4508000000000001</v>
      </c>
      <c r="AX375" s="69">
        <v>4.4924999999999997</v>
      </c>
      <c r="AY375" s="69">
        <v>4.5239000000000003</v>
      </c>
      <c r="AZ375" s="69">
        <v>4.5557999999999996</v>
      </c>
      <c r="BA375" s="69">
        <v>4.5900999999999996</v>
      </c>
      <c r="BB375" s="69">
        <v>4.6262999999999996</v>
      </c>
      <c r="BC375" s="69">
        <v>4.6631999999999998</v>
      </c>
      <c r="BD375" s="69">
        <v>4.7731000000000003</v>
      </c>
      <c r="BE375" s="69">
        <v>4.8010999999999999</v>
      </c>
      <c r="BF375" s="69">
        <v>4.8293999999999997</v>
      </c>
      <c r="BG375" s="69">
        <v>4.8859000000000004</v>
      </c>
      <c r="BH375" s="69">
        <v>4.8891</v>
      </c>
      <c r="BI375" s="69">
        <v>4.9233000000000002</v>
      </c>
      <c r="BJ375" s="69">
        <v>4.7687999999999997</v>
      </c>
      <c r="BK375" s="69">
        <v>4.8738000000000001</v>
      </c>
      <c r="BL375" s="69">
        <v>4.8878000000000004</v>
      </c>
      <c r="BM375" s="69">
        <v>4.9127000000000001</v>
      </c>
      <c r="BN375" s="69">
        <v>4.9249000000000001</v>
      </c>
      <c r="BO375" s="69">
        <v>5.1093999999999999</v>
      </c>
      <c r="BP375" s="69">
        <v>5.1177000000000001</v>
      </c>
      <c r="BQ375" s="69">
        <v>5.1246</v>
      </c>
      <c r="BR375" s="69">
        <v>5.1311999999999998</v>
      </c>
      <c r="BS375" s="69">
        <v>5.1360999999999999</v>
      </c>
      <c r="BT375" s="69">
        <v>5.0750000000000002</v>
      </c>
      <c r="BU375" s="69">
        <v>5.0898000000000003</v>
      </c>
      <c r="BV375" s="69">
        <v>5.0938999999999997</v>
      </c>
      <c r="BW375" s="69">
        <v>5.0968999999999998</v>
      </c>
      <c r="BX375" s="69">
        <v>5.0970000000000004</v>
      </c>
      <c r="BY375" s="69">
        <v>5.1020000000000003</v>
      </c>
      <c r="BZ375" s="69">
        <v>4.7548000000000004</v>
      </c>
      <c r="CA375" s="69">
        <v>4.7572000000000001</v>
      </c>
      <c r="CB375" s="69">
        <v>4.9531000000000001</v>
      </c>
      <c r="CC375" s="69">
        <v>5.1169000000000002</v>
      </c>
      <c r="CD375" s="69">
        <v>5.1200999999999999</v>
      </c>
      <c r="CE375" s="69">
        <v>5.1256000000000004</v>
      </c>
      <c r="CF375" s="69">
        <v>5.1299000000000001</v>
      </c>
      <c r="CG375" s="69">
        <v>5.1287000000000003</v>
      </c>
      <c r="CH375" s="69">
        <v>5.1241000000000003</v>
      </c>
      <c r="CI375" s="69">
        <v>5.1056999999999997</v>
      </c>
      <c r="CJ375" s="69">
        <v>5.1059000000000001</v>
      </c>
      <c r="CK375" s="69">
        <v>5.0759999999999996</v>
      </c>
      <c r="CL375" s="69">
        <v>5.0982000000000003</v>
      </c>
      <c r="CM375" s="69">
        <v>5.0898000000000003</v>
      </c>
      <c r="CN375" s="69">
        <v>5.0925000000000002</v>
      </c>
      <c r="CO375" s="69">
        <v>5.1055999999999999</v>
      </c>
      <c r="CP375" s="69">
        <v>4.7999000000000001</v>
      </c>
      <c r="CQ375" s="69">
        <v>4.8026999999999997</v>
      </c>
      <c r="CR375" s="69">
        <v>4.8211000000000004</v>
      </c>
      <c r="CS375" s="69">
        <v>4.8441999999999998</v>
      </c>
      <c r="CT375" s="69">
        <v>4.8673999999999999</v>
      </c>
      <c r="CU375" s="69">
        <v>4.8899999999999997</v>
      </c>
      <c r="CV375" s="69">
        <v>4.9131999999999998</v>
      </c>
      <c r="CW375" s="69">
        <v>4.9363000000000001</v>
      </c>
      <c r="CX375" s="69">
        <v>5.0201000000000002</v>
      </c>
      <c r="CY375" s="69">
        <v>5.2378999999999998</v>
      </c>
      <c r="CZ375" s="69">
        <v>5.2503000000000002</v>
      </c>
      <c r="DA375" s="69">
        <v>5.2641999999999998</v>
      </c>
      <c r="DB375" s="69">
        <v>5.2767999999999997</v>
      </c>
      <c r="DC375" s="69">
        <v>5.2930999999999999</v>
      </c>
      <c r="DD375" s="69">
        <v>5.6540999999999997</v>
      </c>
      <c r="DE375" s="69">
        <v>5.6803999999999997</v>
      </c>
      <c r="DF375" s="69">
        <v>5.5034999999999998</v>
      </c>
      <c r="DG375" s="69">
        <v>5.3662000000000001</v>
      </c>
      <c r="DH375" s="69">
        <v>5.3871000000000002</v>
      </c>
      <c r="DI375" s="69">
        <v>5.4085999999999999</v>
      </c>
      <c r="DJ375" s="69">
        <v>5.4558999999999997</v>
      </c>
      <c r="DK375" s="69">
        <v>5.3551000000000002</v>
      </c>
      <c r="DL375" s="69">
        <v>5.3734000000000002</v>
      </c>
      <c r="DM375" s="69">
        <v>5.4217000000000004</v>
      </c>
      <c r="DN375" s="69">
        <v>5.4321999999999999</v>
      </c>
      <c r="DO375" s="69">
        <v>5.4463999999999997</v>
      </c>
      <c r="DP375" s="69">
        <v>5.4602000000000004</v>
      </c>
      <c r="DQ375" s="69">
        <v>5.4744000000000002</v>
      </c>
      <c r="DR375" s="69">
        <v>5.4762000000000004</v>
      </c>
      <c r="DS375" s="69">
        <v>5.4683000000000002</v>
      </c>
      <c r="DT375" s="69">
        <v>5.7733999999999996</v>
      </c>
      <c r="DU375" s="69">
        <v>5.7563000000000004</v>
      </c>
      <c r="DV375" s="69">
        <v>5.7373000000000003</v>
      </c>
      <c r="DW375" s="69">
        <v>5.7191000000000001</v>
      </c>
      <c r="DX375" s="69">
        <v>5.7004000000000001</v>
      </c>
      <c r="DY375" s="69">
        <v>5.6821999999999999</v>
      </c>
      <c r="DZ375" s="69">
        <v>5.7038000000000002</v>
      </c>
      <c r="EA375" s="69">
        <v>5.6951999999999998</v>
      </c>
      <c r="EB375" s="69">
        <v>5.6886999999999999</v>
      </c>
      <c r="EC375" s="69">
        <v>5.476</v>
      </c>
      <c r="ED375" s="69">
        <v>5.4543999999999997</v>
      </c>
      <c r="EE375" s="69">
        <v>5.4442000000000004</v>
      </c>
      <c r="EF375" s="69">
        <v>5.4396000000000004</v>
      </c>
      <c r="EG375" s="69">
        <v>5.4481000000000002</v>
      </c>
      <c r="EH375" s="69">
        <v>5.4550000000000001</v>
      </c>
      <c r="EI375" s="69">
        <v>5.4480000000000004</v>
      </c>
      <c r="EJ375" s="69">
        <v>5.4493999999999998</v>
      </c>
      <c r="EK375" s="69">
        <v>5.4466000000000001</v>
      </c>
      <c r="EL375" s="69">
        <v>5.4535999999999998</v>
      </c>
      <c r="EM375" s="69">
        <v>5.4542000000000002</v>
      </c>
      <c r="EN375" s="69">
        <v>5.4283999999999999</v>
      </c>
      <c r="EO375" s="69">
        <v>5.5422000000000002</v>
      </c>
      <c r="EP375" s="69">
        <v>5.5453999999999999</v>
      </c>
      <c r="EQ375" s="69">
        <v>5.5340999999999996</v>
      </c>
      <c r="ER375" s="69">
        <v>5.5414000000000003</v>
      </c>
      <c r="ES375" s="69">
        <v>5.5475000000000003</v>
      </c>
      <c r="ET375" s="69">
        <v>5.5590000000000002</v>
      </c>
      <c r="EU375" s="69">
        <v>5.5526</v>
      </c>
      <c r="EV375" s="69">
        <v>5.5514000000000001</v>
      </c>
      <c r="EW375" s="69">
        <v>5.5551000000000004</v>
      </c>
      <c r="EX375" s="69">
        <v>5.5671999999999997</v>
      </c>
      <c r="EY375" s="69">
        <v>5.5796000000000001</v>
      </c>
      <c r="EZ375" s="69">
        <v>5.5526999999999997</v>
      </c>
      <c r="FA375" s="69">
        <v>5.5601000000000003</v>
      </c>
      <c r="FB375" s="69">
        <v>5.5688000000000004</v>
      </c>
      <c r="FC375" s="69">
        <v>5.6064999999999996</v>
      </c>
      <c r="FD375" s="69">
        <v>5.5890000000000004</v>
      </c>
      <c r="FE375" s="69">
        <v>5.6016000000000004</v>
      </c>
      <c r="FF375" s="69">
        <v>5.4673999999999996</v>
      </c>
      <c r="FG375" s="69">
        <v>5.4752999999999998</v>
      </c>
      <c r="FH375" s="69">
        <v>5.5316999999999998</v>
      </c>
      <c r="FI375" s="69">
        <v>5.5781000000000001</v>
      </c>
      <c r="FJ375" s="69">
        <v>5.6269999999999998</v>
      </c>
      <c r="FK375" s="69">
        <v>5.6555</v>
      </c>
      <c r="FL375" s="69">
        <v>5.6977000000000002</v>
      </c>
      <c r="FM375" s="69">
        <v>5.7358000000000002</v>
      </c>
      <c r="FN375" s="69">
        <v>5.7755999999999998</v>
      </c>
      <c r="FO375" s="69">
        <v>5.6158999999999999</v>
      </c>
      <c r="FP375" s="69">
        <v>5.6494</v>
      </c>
      <c r="FQ375" s="69">
        <v>5.6788999999999996</v>
      </c>
      <c r="FR375" s="69">
        <v>5.7084000000000001</v>
      </c>
      <c r="FS375" s="69">
        <v>5.7403000000000004</v>
      </c>
      <c r="FT375" s="69">
        <v>5.7706</v>
      </c>
      <c r="FU375" s="69">
        <v>5.8556999999999997</v>
      </c>
      <c r="FV375" s="69">
        <v>5.8895</v>
      </c>
      <c r="FW375" s="69">
        <v>5.9234</v>
      </c>
      <c r="FX375" s="69">
        <v>5.9588000000000001</v>
      </c>
      <c r="FY375" s="69">
        <v>6.0045999999999999</v>
      </c>
      <c r="FZ375" s="69">
        <v>6.0575000000000001</v>
      </c>
      <c r="GA375" s="69">
        <v>6.0884999999999998</v>
      </c>
      <c r="GB375" s="69"/>
    </row>
    <row r="376" spans="1:184" x14ac:dyDescent="0.2">
      <c r="A376" s="48" t="s">
        <v>3</v>
      </c>
      <c r="B376" s="67" t="s">
        <v>96</v>
      </c>
      <c r="C376" s="69">
        <v>1.4145000000000001</v>
      </c>
      <c r="D376" s="69">
        <v>1.4133</v>
      </c>
      <c r="E376" s="69">
        <v>1.4119999999999999</v>
      </c>
      <c r="F376" s="69">
        <v>1.6103000000000001</v>
      </c>
      <c r="G376" s="69">
        <v>1.3219000000000001</v>
      </c>
      <c r="H376" s="69">
        <v>1.3223</v>
      </c>
      <c r="I376" s="69">
        <v>1.3226</v>
      </c>
      <c r="J376" s="69">
        <v>1.3220000000000001</v>
      </c>
      <c r="K376" s="69">
        <v>1.3213999999999999</v>
      </c>
      <c r="L376" s="69">
        <v>1.3209</v>
      </c>
      <c r="M376" s="69">
        <v>1.3203</v>
      </c>
      <c r="N376" s="69">
        <v>1.3197000000000001</v>
      </c>
      <c r="O376" s="69">
        <v>1.3189</v>
      </c>
      <c r="P376" s="69">
        <v>1.3183</v>
      </c>
      <c r="Q376" s="69">
        <v>1.3176000000000001</v>
      </c>
      <c r="R376" s="69">
        <v>1.3167</v>
      </c>
      <c r="S376" s="69">
        <v>1.3158000000000001</v>
      </c>
      <c r="T376" s="69">
        <v>1.3149999999999999</v>
      </c>
      <c r="U376" s="69">
        <v>1.3140000000000001</v>
      </c>
      <c r="V376" s="69">
        <v>1.3131999999999999</v>
      </c>
      <c r="W376" s="69">
        <v>1.3123</v>
      </c>
      <c r="X376" s="69">
        <v>1.3112999999999999</v>
      </c>
      <c r="Y376" s="69">
        <v>1.3103</v>
      </c>
      <c r="Z376" s="69">
        <v>1.3092999999999999</v>
      </c>
      <c r="AA376" s="69">
        <v>1.3081</v>
      </c>
      <c r="AB376" s="69">
        <v>1.3069999999999999</v>
      </c>
      <c r="AC376" s="69">
        <v>1.3059000000000001</v>
      </c>
      <c r="AD376" s="69">
        <v>1.3048</v>
      </c>
      <c r="AE376" s="69">
        <v>1.3035000000000001</v>
      </c>
      <c r="AF376" s="69">
        <v>1.3023</v>
      </c>
      <c r="AG376" s="69">
        <v>1.3008999999999999</v>
      </c>
      <c r="AH376" s="69">
        <v>1.2939000000000001</v>
      </c>
      <c r="AI376" s="69">
        <v>1.2971999999999999</v>
      </c>
      <c r="AJ376" s="69">
        <v>1.2992999999999999</v>
      </c>
      <c r="AK376" s="69">
        <v>1.2979000000000001</v>
      </c>
      <c r="AL376" s="69">
        <v>1.2966</v>
      </c>
      <c r="AM376" s="69">
        <v>1.2949999999999999</v>
      </c>
      <c r="AN376" s="69">
        <v>1.2927</v>
      </c>
      <c r="AO376" s="69">
        <v>1.2914000000000001</v>
      </c>
      <c r="AP376" s="69">
        <v>1.2899</v>
      </c>
      <c r="AQ376" s="69">
        <v>1.2885</v>
      </c>
      <c r="AR376" s="69">
        <v>1.2870999999999999</v>
      </c>
      <c r="AS376" s="69">
        <v>1.2856000000000001</v>
      </c>
      <c r="AT376" s="69">
        <v>1.284</v>
      </c>
      <c r="AU376" s="69">
        <v>1.2825</v>
      </c>
      <c r="AV376" s="69">
        <v>1.2806999999999999</v>
      </c>
      <c r="AW376" s="69">
        <v>1.274</v>
      </c>
      <c r="AX376" s="69">
        <v>1.2724</v>
      </c>
      <c r="AY376" s="69">
        <v>1.2708999999999999</v>
      </c>
      <c r="AZ376" s="69">
        <v>1.2692000000000001</v>
      </c>
      <c r="BA376" s="69">
        <v>1.2677</v>
      </c>
      <c r="BB376" s="69">
        <v>1.2661</v>
      </c>
      <c r="BC376" s="69">
        <v>1.2644</v>
      </c>
      <c r="BD376" s="69">
        <v>1.2627999999999999</v>
      </c>
      <c r="BE376" s="69">
        <v>1.2612000000000001</v>
      </c>
      <c r="BF376" s="69">
        <v>1.2596000000000001</v>
      </c>
      <c r="BG376" s="69">
        <v>1.258</v>
      </c>
      <c r="BH376" s="69">
        <v>1.2563</v>
      </c>
      <c r="BI376" s="69">
        <v>1.2545999999999999</v>
      </c>
      <c r="BJ376" s="69">
        <v>1.2529999999999999</v>
      </c>
      <c r="BK376" s="69">
        <v>1.2437</v>
      </c>
      <c r="BL376" s="69">
        <v>1.242</v>
      </c>
      <c r="BM376" s="69">
        <v>1.2403</v>
      </c>
      <c r="BN376" s="69">
        <v>1.2385999999999999</v>
      </c>
      <c r="BO376" s="69">
        <v>1.2370000000000001</v>
      </c>
      <c r="BP376" s="69">
        <v>1.2352000000000001</v>
      </c>
      <c r="BQ376" s="69">
        <v>1.2335</v>
      </c>
      <c r="BR376" s="69">
        <v>1.2318</v>
      </c>
      <c r="BS376" s="69">
        <v>1.2294</v>
      </c>
      <c r="BT376" s="69">
        <v>1.2275</v>
      </c>
      <c r="BU376" s="69">
        <v>1.2258</v>
      </c>
      <c r="BV376" s="69">
        <v>1.2241</v>
      </c>
      <c r="BW376" s="69">
        <v>1.2223999999999999</v>
      </c>
      <c r="BX376" s="69">
        <v>1.2205999999999999</v>
      </c>
      <c r="BY376" s="69">
        <v>1.2188000000000001</v>
      </c>
      <c r="BZ376" s="69">
        <v>1.2171000000000001</v>
      </c>
      <c r="CA376" s="69">
        <v>1.2153</v>
      </c>
      <c r="CB376" s="69">
        <v>1.2136</v>
      </c>
      <c r="CC376" s="69">
        <v>1.2119</v>
      </c>
      <c r="CD376" s="69">
        <v>1.21</v>
      </c>
      <c r="CE376" s="69">
        <v>1.2082999999999999</v>
      </c>
      <c r="CF376" s="69">
        <v>1.2064999999999999</v>
      </c>
      <c r="CG376" s="69">
        <v>1.2047000000000001</v>
      </c>
      <c r="CH376" s="69">
        <v>1.2030000000000001</v>
      </c>
      <c r="CI376" s="69">
        <v>1.2012</v>
      </c>
      <c r="CJ376" s="69">
        <v>1.1994</v>
      </c>
      <c r="CK376" s="69">
        <v>1.1976</v>
      </c>
      <c r="CL376" s="69">
        <v>1.1957</v>
      </c>
      <c r="CM376" s="69">
        <v>1.1940999999999999</v>
      </c>
      <c r="CN376" s="69">
        <v>1.1873</v>
      </c>
      <c r="CO376" s="69">
        <v>1.1854</v>
      </c>
      <c r="CP376" s="69">
        <v>1.1817</v>
      </c>
      <c r="CQ376" s="69">
        <v>1.1798</v>
      </c>
      <c r="CR376" s="69">
        <v>1.1779999999999999</v>
      </c>
      <c r="CS376" s="69">
        <v>1.1761999999999999</v>
      </c>
      <c r="CT376" s="69">
        <v>1.1745000000000001</v>
      </c>
      <c r="CU376" s="69">
        <v>1.1717</v>
      </c>
      <c r="CV376" s="69">
        <v>1.1698</v>
      </c>
      <c r="CW376" s="69">
        <v>1.1679999999999999</v>
      </c>
      <c r="CX376" s="69">
        <v>1.1661999999999999</v>
      </c>
      <c r="CY376" s="69">
        <v>1.1642999999999999</v>
      </c>
      <c r="CZ376" s="69">
        <v>1.1627000000000001</v>
      </c>
      <c r="DA376" s="69">
        <v>1.1607000000000001</v>
      </c>
      <c r="DB376" s="69">
        <v>1.159</v>
      </c>
      <c r="DC376" s="69">
        <v>1.1572</v>
      </c>
      <c r="DD376" s="69">
        <v>1.1553</v>
      </c>
      <c r="DE376" s="69">
        <v>1.1534</v>
      </c>
      <c r="DF376" s="69">
        <v>1.1516</v>
      </c>
      <c r="DG376" s="69">
        <v>1.1495</v>
      </c>
      <c r="DH376" s="69">
        <v>1.1476999999999999</v>
      </c>
      <c r="DI376" s="69">
        <v>1.1456</v>
      </c>
      <c r="DJ376" s="69">
        <v>1.1437999999999999</v>
      </c>
      <c r="DK376" s="69">
        <v>1.1417999999999999</v>
      </c>
      <c r="DL376" s="69">
        <v>1.1307</v>
      </c>
      <c r="DM376" s="69">
        <v>1.1289</v>
      </c>
      <c r="DN376" s="69">
        <v>1.127</v>
      </c>
      <c r="DO376" s="69">
        <v>1.1254</v>
      </c>
      <c r="DP376" s="69">
        <v>1.1235999999999999</v>
      </c>
      <c r="DQ376" s="69">
        <v>1.1217999999999999</v>
      </c>
      <c r="DR376" s="69">
        <v>1.1198999999999999</v>
      </c>
      <c r="DS376" s="69">
        <v>1.1180000000000001</v>
      </c>
      <c r="DT376" s="69">
        <v>1.1146</v>
      </c>
      <c r="DU376" s="69">
        <v>1.1119000000000001</v>
      </c>
      <c r="DV376" s="69">
        <v>1.1102000000000001</v>
      </c>
      <c r="DW376" s="69">
        <v>1.1124000000000001</v>
      </c>
      <c r="DX376" s="69">
        <v>1.1108</v>
      </c>
      <c r="DY376" s="69">
        <v>1.1173999999999999</v>
      </c>
      <c r="DZ376" s="69">
        <v>1.1153</v>
      </c>
      <c r="EA376" s="69">
        <v>1.1135999999999999</v>
      </c>
      <c r="EB376" s="69">
        <v>1.1205000000000001</v>
      </c>
      <c r="EC376" s="69">
        <v>1.1189</v>
      </c>
      <c r="ED376" s="69">
        <v>1.1169</v>
      </c>
      <c r="EE376" s="69">
        <v>1.1152</v>
      </c>
      <c r="EF376" s="69">
        <v>1.1134999999999999</v>
      </c>
      <c r="EG376" s="69">
        <v>1.1123000000000001</v>
      </c>
      <c r="EH376" s="69">
        <v>1.1106</v>
      </c>
      <c r="EI376" s="69">
        <v>1.1089</v>
      </c>
      <c r="EJ376" s="69">
        <v>1.1073</v>
      </c>
      <c r="EK376" s="69">
        <v>1.1061000000000001</v>
      </c>
      <c r="EL376" s="69">
        <v>1.1045</v>
      </c>
      <c r="EM376" s="69">
        <v>1.1092</v>
      </c>
      <c r="EN376" s="69">
        <v>1.1154999999999999</v>
      </c>
      <c r="EO376" s="69">
        <v>1.1140000000000001</v>
      </c>
      <c r="EP376" s="69">
        <v>1.1124000000000001</v>
      </c>
      <c r="EQ376" s="69">
        <v>1.111</v>
      </c>
      <c r="ER376" s="69">
        <v>1.1094999999999999</v>
      </c>
      <c r="ES376" s="69">
        <v>1.1080000000000001</v>
      </c>
      <c r="ET376" s="69">
        <v>1.1065</v>
      </c>
      <c r="EU376" s="69">
        <v>1.105</v>
      </c>
      <c r="EV376" s="69">
        <v>1.1033999999999999</v>
      </c>
      <c r="EW376" s="69">
        <v>1.1020000000000001</v>
      </c>
      <c r="EX376" s="69">
        <v>1.1003000000000001</v>
      </c>
      <c r="EY376" s="69">
        <v>1.0988</v>
      </c>
      <c r="EZ376" s="69">
        <v>1.0972999999999999</v>
      </c>
      <c r="FA376" s="69">
        <v>1.0958000000000001</v>
      </c>
      <c r="FB376" s="69">
        <v>1.0943000000000001</v>
      </c>
      <c r="FC376" s="69">
        <v>1.0926</v>
      </c>
      <c r="FD376" s="69">
        <v>1.0911999999999999</v>
      </c>
      <c r="FE376" s="69">
        <v>1.0895999999999999</v>
      </c>
      <c r="FF376" s="69">
        <v>1.0881000000000001</v>
      </c>
      <c r="FG376" s="69">
        <v>1.0864</v>
      </c>
      <c r="FH376" s="69">
        <v>1.0848</v>
      </c>
      <c r="FI376" s="69">
        <v>1.0832999999999999</v>
      </c>
      <c r="FJ376" s="69">
        <v>1.0908</v>
      </c>
      <c r="FK376" s="69">
        <v>1.0894999999999999</v>
      </c>
      <c r="FL376" s="69">
        <v>1.0881000000000001</v>
      </c>
      <c r="FM376" s="69">
        <v>1.0868</v>
      </c>
      <c r="FN376" s="69">
        <v>1.0853999999999999</v>
      </c>
      <c r="FO376" s="69">
        <v>1.0840000000000001</v>
      </c>
      <c r="FP376" s="69">
        <v>1.0828</v>
      </c>
      <c r="FQ376" s="69">
        <v>1.0813999999999999</v>
      </c>
      <c r="FR376" s="69">
        <v>1.08</v>
      </c>
      <c r="FS376" s="69">
        <v>1.0787</v>
      </c>
      <c r="FT376" s="69">
        <v>1.0844</v>
      </c>
      <c r="FU376" s="69">
        <v>1.0846</v>
      </c>
      <c r="FV376" s="69">
        <v>1.0832999999999999</v>
      </c>
      <c r="FW376" s="69">
        <v>1.0820000000000001</v>
      </c>
      <c r="FX376" s="69">
        <v>1.0807</v>
      </c>
      <c r="FY376" s="69">
        <v>1.0793999999999999</v>
      </c>
      <c r="FZ376" s="69">
        <v>1.0781000000000001</v>
      </c>
      <c r="GA376" s="69">
        <v>1.0801000000000001</v>
      </c>
      <c r="GB376" s="69"/>
    </row>
    <row r="377" spans="1:184" x14ac:dyDescent="0.2">
      <c r="A377" s="48" t="s">
        <v>3</v>
      </c>
      <c r="B377" s="67" t="s">
        <v>97</v>
      </c>
      <c r="C377" s="68">
        <v>1.2819</v>
      </c>
      <c r="D377" s="68">
        <v>1.2815000000000001</v>
      </c>
      <c r="E377" s="68">
        <v>1.2806999999999999</v>
      </c>
      <c r="F377" s="68">
        <v>1.28</v>
      </c>
      <c r="G377" s="68">
        <v>1.2796000000000001</v>
      </c>
      <c r="H377" s="68">
        <v>1.2789999999999999</v>
      </c>
      <c r="I377" s="68">
        <v>1.2784</v>
      </c>
      <c r="J377" s="68">
        <v>1.276</v>
      </c>
      <c r="K377" s="68">
        <v>1.2736000000000001</v>
      </c>
      <c r="L377" s="68">
        <v>1.2717000000000001</v>
      </c>
      <c r="M377" s="68">
        <v>1.2644</v>
      </c>
      <c r="N377" s="68">
        <v>1.2623</v>
      </c>
      <c r="O377" s="68">
        <v>1.2603</v>
      </c>
      <c r="P377" s="68">
        <v>1.2583</v>
      </c>
      <c r="Q377" s="68">
        <v>1.2644</v>
      </c>
      <c r="R377" s="68">
        <v>1.2623</v>
      </c>
      <c r="S377" s="68">
        <v>1.2603</v>
      </c>
      <c r="T377" s="68">
        <v>1.2601</v>
      </c>
      <c r="U377" s="68">
        <v>1.2578</v>
      </c>
      <c r="V377" s="68">
        <v>1.2558</v>
      </c>
      <c r="W377" s="68">
        <v>1.2541</v>
      </c>
      <c r="X377" s="68">
        <v>1.2538</v>
      </c>
      <c r="Y377" s="68">
        <v>1.2519</v>
      </c>
      <c r="Z377" s="68">
        <v>1.2498</v>
      </c>
      <c r="AA377" s="68">
        <v>1.2481</v>
      </c>
      <c r="AB377" s="68">
        <v>1.2462</v>
      </c>
      <c r="AC377" s="68">
        <v>1.2442</v>
      </c>
      <c r="AD377" s="68">
        <v>1.2423</v>
      </c>
      <c r="AE377" s="68">
        <v>1.2403</v>
      </c>
      <c r="AF377" s="68">
        <v>1.2383999999999999</v>
      </c>
      <c r="AG377" s="68">
        <v>1.2365999999999999</v>
      </c>
      <c r="AH377" s="68">
        <v>1.2345999999999999</v>
      </c>
      <c r="AI377" s="68">
        <v>1.2327999999999999</v>
      </c>
      <c r="AJ377" s="68">
        <v>1.2304999999999999</v>
      </c>
      <c r="AK377" s="68">
        <v>1.2302</v>
      </c>
      <c r="AL377" s="68">
        <v>1.2282999999999999</v>
      </c>
      <c r="AM377" s="68">
        <v>1.2262</v>
      </c>
      <c r="AN377" s="68">
        <v>1.2222</v>
      </c>
      <c r="AO377" s="68">
        <v>1.2202999999999999</v>
      </c>
      <c r="AP377" s="68">
        <v>1.2182999999999999</v>
      </c>
      <c r="AQ377" s="68">
        <v>1.2161999999999999</v>
      </c>
      <c r="AR377" s="68">
        <v>1.2141</v>
      </c>
      <c r="AS377" s="68">
        <v>1.2202999999999999</v>
      </c>
      <c r="AT377" s="68">
        <v>1.2179</v>
      </c>
      <c r="AU377" s="68">
        <v>1.216</v>
      </c>
      <c r="AV377" s="68">
        <v>1.2133</v>
      </c>
      <c r="AW377" s="68">
        <v>1.2020999999999999</v>
      </c>
      <c r="AX377" s="68">
        <v>1.1989000000000001</v>
      </c>
      <c r="AY377" s="68">
        <v>1.1960999999999999</v>
      </c>
      <c r="AZ377" s="68">
        <v>1.2110000000000001</v>
      </c>
      <c r="BA377" s="68">
        <v>1.2085999999999999</v>
      </c>
      <c r="BB377" s="68">
        <v>1.2059</v>
      </c>
      <c r="BC377" s="68">
        <v>1.2033</v>
      </c>
      <c r="BD377" s="68">
        <v>1.2008000000000001</v>
      </c>
      <c r="BE377" s="68">
        <v>1.1981999999999999</v>
      </c>
      <c r="BF377" s="68">
        <v>1.2233000000000001</v>
      </c>
      <c r="BG377" s="68">
        <v>1.2206999999999999</v>
      </c>
      <c r="BH377" s="68">
        <v>1.2181</v>
      </c>
      <c r="BI377" s="68">
        <v>1.2156</v>
      </c>
      <c r="BJ377" s="68">
        <v>1.2130000000000001</v>
      </c>
      <c r="BK377" s="68">
        <v>1.2105999999999999</v>
      </c>
      <c r="BL377" s="68">
        <v>1.2081</v>
      </c>
      <c r="BM377" s="68">
        <v>1.2053</v>
      </c>
      <c r="BN377" s="68">
        <v>1.2035</v>
      </c>
      <c r="BO377" s="68">
        <v>1.2004999999999999</v>
      </c>
      <c r="BP377" s="68">
        <v>1.1975</v>
      </c>
      <c r="BQ377" s="68">
        <v>1.1941999999999999</v>
      </c>
      <c r="BR377" s="68">
        <v>1.1912</v>
      </c>
      <c r="BS377" s="68">
        <v>1.1862999999999999</v>
      </c>
      <c r="BT377" s="68">
        <v>1.1832</v>
      </c>
      <c r="BU377" s="68">
        <v>1.1797</v>
      </c>
      <c r="BV377" s="68">
        <v>1.1768000000000001</v>
      </c>
      <c r="BW377" s="68">
        <v>1.1737</v>
      </c>
      <c r="BX377" s="68">
        <v>1.1702999999999999</v>
      </c>
      <c r="BY377" s="68">
        <v>1.1669</v>
      </c>
      <c r="BZ377" s="68">
        <v>1.1637999999999999</v>
      </c>
      <c r="CA377" s="68">
        <v>1.1609</v>
      </c>
      <c r="CB377" s="68">
        <v>1.1578999999999999</v>
      </c>
      <c r="CC377" s="68">
        <v>1.1546000000000001</v>
      </c>
      <c r="CD377" s="68">
        <v>1.1513</v>
      </c>
      <c r="CE377" s="68">
        <v>1.1483000000000001</v>
      </c>
      <c r="CF377" s="68">
        <v>1.1451</v>
      </c>
      <c r="CG377" s="68">
        <v>1.1416999999999999</v>
      </c>
      <c r="CH377" s="68">
        <v>1.1387</v>
      </c>
      <c r="CI377" s="68">
        <v>1.1266</v>
      </c>
      <c r="CJ377" s="68">
        <v>1.1234999999999999</v>
      </c>
      <c r="CK377" s="68">
        <v>1.1201000000000001</v>
      </c>
      <c r="CL377" s="68">
        <v>1.1168</v>
      </c>
      <c r="CM377" s="68">
        <v>1.1136999999999999</v>
      </c>
      <c r="CN377" s="68">
        <v>1.1107</v>
      </c>
      <c r="CO377" s="68">
        <v>1.1073</v>
      </c>
      <c r="CP377" s="68">
        <v>1.1041000000000001</v>
      </c>
      <c r="CQ377" s="68">
        <v>1.1011</v>
      </c>
      <c r="CR377" s="68">
        <v>1.0978000000000001</v>
      </c>
      <c r="CS377" s="68">
        <v>1.0964</v>
      </c>
      <c r="CT377" s="68">
        <v>1.0934999999999999</v>
      </c>
      <c r="CU377" s="68">
        <v>1.0882000000000001</v>
      </c>
      <c r="CV377" s="68">
        <v>1.0851</v>
      </c>
      <c r="CW377" s="68">
        <v>1.0819000000000001</v>
      </c>
      <c r="CX377" s="68">
        <v>1.0785</v>
      </c>
      <c r="CY377" s="68">
        <v>1.0753999999999999</v>
      </c>
      <c r="CZ377" s="68">
        <v>1.0723</v>
      </c>
      <c r="DA377" s="68">
        <v>1.0690999999999999</v>
      </c>
      <c r="DB377" s="68">
        <v>1.0659000000000001</v>
      </c>
      <c r="DC377" s="68">
        <v>1.0626</v>
      </c>
      <c r="DD377" s="68">
        <v>1.0593999999999999</v>
      </c>
      <c r="DE377" s="68">
        <v>1.0562</v>
      </c>
      <c r="DF377" s="68">
        <v>1.0529999999999999</v>
      </c>
      <c r="DG377" s="68">
        <v>1.0498000000000001</v>
      </c>
      <c r="DH377" s="68">
        <v>1.0466</v>
      </c>
      <c r="DI377" s="68">
        <v>1.0431999999999999</v>
      </c>
      <c r="DJ377" s="68">
        <v>1.0401</v>
      </c>
      <c r="DK377" s="68">
        <v>1.0369999999999999</v>
      </c>
      <c r="DL377" s="68">
        <v>1.0336000000000001</v>
      </c>
      <c r="DM377" s="68">
        <v>1.0306</v>
      </c>
      <c r="DN377" s="68">
        <v>1.0275000000000001</v>
      </c>
      <c r="DO377" s="68">
        <v>1.0244</v>
      </c>
      <c r="DP377" s="68">
        <v>1.0210999999999999</v>
      </c>
      <c r="DQ377" s="68">
        <v>1.0178</v>
      </c>
      <c r="DR377" s="68">
        <v>1.0145999999999999</v>
      </c>
      <c r="DS377" s="68">
        <v>1.0115000000000001</v>
      </c>
      <c r="DT377" s="68">
        <v>1.0083</v>
      </c>
      <c r="DU377" s="68">
        <v>1.0048999999999999</v>
      </c>
      <c r="DV377" s="68">
        <v>1.0019</v>
      </c>
      <c r="DW377" s="68">
        <v>0.99860000000000004</v>
      </c>
      <c r="DX377" s="68">
        <v>0.99790000000000001</v>
      </c>
      <c r="DY377" s="68">
        <v>1.0111000000000001</v>
      </c>
      <c r="DZ377" s="68">
        <v>1.0073000000000001</v>
      </c>
      <c r="EA377" s="68">
        <v>1.0041</v>
      </c>
      <c r="EB377" s="68">
        <v>1.0008999999999999</v>
      </c>
      <c r="EC377" s="68">
        <v>0.99760000000000004</v>
      </c>
      <c r="ED377" s="68">
        <v>0.99439999999999995</v>
      </c>
      <c r="EE377" s="68">
        <v>0.99099999999999999</v>
      </c>
      <c r="EF377" s="68">
        <v>0.98780000000000001</v>
      </c>
      <c r="EG377" s="68">
        <v>0.98480000000000001</v>
      </c>
      <c r="EH377" s="68">
        <v>0.98150000000000004</v>
      </c>
      <c r="EI377" s="68">
        <v>0.97809999999999997</v>
      </c>
      <c r="EJ377" s="68">
        <v>0.97509999999999997</v>
      </c>
      <c r="EK377" s="68">
        <v>0.9718</v>
      </c>
      <c r="EL377" s="68">
        <v>0.96830000000000005</v>
      </c>
      <c r="EM377" s="68">
        <v>0.97729999999999995</v>
      </c>
      <c r="EN377" s="68">
        <v>0.98899999999999999</v>
      </c>
      <c r="EO377" s="68">
        <v>0.98570000000000002</v>
      </c>
      <c r="EP377" s="68">
        <v>0.98229999999999995</v>
      </c>
      <c r="EQ377" s="68">
        <v>0.97909999999999997</v>
      </c>
      <c r="ER377" s="68">
        <v>0.97570000000000001</v>
      </c>
      <c r="ES377" s="68">
        <v>0.97230000000000005</v>
      </c>
      <c r="ET377" s="68">
        <v>0.96889999999999998</v>
      </c>
      <c r="EU377" s="68">
        <v>0.96560000000000001</v>
      </c>
      <c r="EV377" s="68">
        <v>0.96220000000000006</v>
      </c>
      <c r="EW377" s="68">
        <v>0.95879999999999999</v>
      </c>
      <c r="EX377" s="68">
        <v>0.95530000000000004</v>
      </c>
      <c r="EY377" s="68">
        <v>0.95189999999999997</v>
      </c>
      <c r="EZ377" s="68">
        <v>0.95020000000000004</v>
      </c>
      <c r="FA377" s="68">
        <v>0.94699999999999995</v>
      </c>
      <c r="FB377" s="68">
        <v>0.94359999999999999</v>
      </c>
      <c r="FC377" s="68">
        <v>0.94010000000000005</v>
      </c>
      <c r="FD377" s="68">
        <v>0.93689999999999996</v>
      </c>
      <c r="FE377" s="68">
        <v>0.93340000000000001</v>
      </c>
      <c r="FF377" s="68">
        <v>0.92989999999999995</v>
      </c>
      <c r="FG377" s="68">
        <v>0.92649999999999999</v>
      </c>
      <c r="FH377" s="68">
        <v>0.92300000000000004</v>
      </c>
      <c r="FI377" s="68">
        <v>0.91969999999999996</v>
      </c>
      <c r="FJ377" s="68">
        <v>0.91649999999999998</v>
      </c>
      <c r="FK377" s="68">
        <v>0.9133</v>
      </c>
      <c r="FL377" s="68">
        <v>0.90990000000000004</v>
      </c>
      <c r="FM377" s="68">
        <v>0.90659999999999996</v>
      </c>
      <c r="FN377" s="68">
        <v>0.90329999999999999</v>
      </c>
      <c r="FO377" s="68">
        <v>0.89990000000000003</v>
      </c>
      <c r="FP377" s="68">
        <v>0.89670000000000005</v>
      </c>
      <c r="FQ377" s="68">
        <v>0.89329999999999998</v>
      </c>
      <c r="FR377" s="68">
        <v>0.88990000000000002</v>
      </c>
      <c r="FS377" s="68">
        <v>0.88649999999999995</v>
      </c>
      <c r="FT377" s="68">
        <v>0.88319999999999999</v>
      </c>
      <c r="FU377" s="68">
        <v>0.88270000000000004</v>
      </c>
      <c r="FV377" s="68">
        <v>0.87909999999999999</v>
      </c>
      <c r="FW377" s="68">
        <v>0.87549999999999994</v>
      </c>
      <c r="FX377" s="68">
        <v>0.87209999999999999</v>
      </c>
      <c r="FY377" s="68">
        <v>0.86909999999999998</v>
      </c>
      <c r="FZ377" s="68">
        <v>0.86699999999999999</v>
      </c>
      <c r="GA377" s="68">
        <v>0.87280000000000002</v>
      </c>
      <c r="GB377" s="68"/>
    </row>
    <row r="378" spans="1:184" x14ac:dyDescent="0.2">
      <c r="A378" s="48" t="s">
        <v>3</v>
      </c>
      <c r="B378" s="67" t="s">
        <v>15</v>
      </c>
      <c r="C378" s="69">
        <v>1.383</v>
      </c>
      <c r="D378" s="69">
        <v>1.3748</v>
      </c>
      <c r="E378" s="69">
        <v>1.3661000000000001</v>
      </c>
      <c r="F378" s="69">
        <v>1.3677999999999999</v>
      </c>
      <c r="G378" s="69">
        <v>1.3608</v>
      </c>
      <c r="H378" s="69">
        <v>1.3520000000000001</v>
      </c>
      <c r="I378" s="69">
        <v>1.3427</v>
      </c>
      <c r="J378" s="69">
        <v>1.3246</v>
      </c>
      <c r="K378" s="69">
        <v>1.3048999999999999</v>
      </c>
      <c r="L378" s="69">
        <v>1.2886</v>
      </c>
      <c r="M378" s="69">
        <v>1.2710999999999999</v>
      </c>
      <c r="N378" s="69">
        <v>1.2537</v>
      </c>
      <c r="O378" s="69">
        <v>1.2357</v>
      </c>
      <c r="P378" s="69">
        <v>1.2188000000000001</v>
      </c>
      <c r="Q378" s="69">
        <v>1.2002999999999999</v>
      </c>
      <c r="R378" s="69">
        <v>1.1822999999999999</v>
      </c>
      <c r="S378" s="69">
        <v>1.1625000000000001</v>
      </c>
      <c r="T378" s="69">
        <v>1.1451</v>
      </c>
      <c r="U378" s="69">
        <v>1.1266</v>
      </c>
      <c r="V378" s="69">
        <v>1.1080000000000001</v>
      </c>
      <c r="W378" s="69">
        <v>1.0918000000000001</v>
      </c>
      <c r="X378" s="69">
        <v>1.0721000000000001</v>
      </c>
      <c r="Y378" s="69">
        <v>1.0535000000000001</v>
      </c>
      <c r="Z378" s="69">
        <v>1.0356000000000001</v>
      </c>
      <c r="AA378" s="69">
        <v>1.0169999999999999</v>
      </c>
      <c r="AB378" s="69">
        <v>0.99850000000000005</v>
      </c>
      <c r="AC378" s="69">
        <v>0.98</v>
      </c>
      <c r="AD378" s="69">
        <v>0.96140000000000003</v>
      </c>
      <c r="AE378" s="69">
        <v>0.94520000000000004</v>
      </c>
      <c r="AF378" s="69">
        <v>0.93600000000000005</v>
      </c>
      <c r="AG378" s="69">
        <v>0.93420000000000003</v>
      </c>
      <c r="AH378" s="69">
        <v>0.92379999999999995</v>
      </c>
      <c r="AI378" s="69">
        <v>0.91569999999999996</v>
      </c>
      <c r="AJ378" s="69">
        <v>0.90580000000000005</v>
      </c>
      <c r="AK378" s="69">
        <v>0.89659999999999995</v>
      </c>
      <c r="AL378" s="69">
        <v>0.88849999999999996</v>
      </c>
      <c r="AM378" s="69">
        <v>0.87919999999999998</v>
      </c>
      <c r="AN378" s="69">
        <v>0.86819999999999997</v>
      </c>
      <c r="AO378" s="69">
        <v>0.87050000000000005</v>
      </c>
      <c r="AP378" s="69">
        <v>0.86819999999999997</v>
      </c>
      <c r="AQ378" s="69">
        <v>0.86870000000000003</v>
      </c>
      <c r="AR378" s="69">
        <v>0.86760000000000004</v>
      </c>
      <c r="AS378" s="69">
        <v>0.86750000000000005</v>
      </c>
      <c r="AT378" s="69">
        <v>0.86409999999999998</v>
      </c>
      <c r="AU378" s="69">
        <v>0.86350000000000005</v>
      </c>
      <c r="AV378" s="69">
        <v>0.86060000000000003</v>
      </c>
      <c r="AW378" s="69">
        <v>0.85770000000000002</v>
      </c>
      <c r="AX378" s="69">
        <v>0.85470000000000002</v>
      </c>
      <c r="AY378" s="69">
        <v>0.85240000000000005</v>
      </c>
      <c r="AZ378" s="69">
        <v>0.84950000000000003</v>
      </c>
      <c r="BA378" s="69">
        <v>0.84599999999999997</v>
      </c>
      <c r="BB378" s="69">
        <v>0.84260000000000002</v>
      </c>
      <c r="BC378" s="69">
        <v>0.83909999999999996</v>
      </c>
      <c r="BD378" s="69">
        <v>0.83730000000000004</v>
      </c>
      <c r="BE378" s="69">
        <v>0.83379999999999999</v>
      </c>
      <c r="BF378" s="69">
        <v>0.83089999999999997</v>
      </c>
      <c r="BG378" s="69">
        <v>0.82799999999999996</v>
      </c>
      <c r="BH378" s="69">
        <v>0.82509999999999994</v>
      </c>
      <c r="BI378" s="69">
        <v>0.82220000000000004</v>
      </c>
      <c r="BJ378" s="69">
        <v>0.81879999999999997</v>
      </c>
      <c r="BK378" s="69">
        <v>0.81589999999999996</v>
      </c>
      <c r="BL378" s="69">
        <v>0.8135</v>
      </c>
      <c r="BM378" s="69">
        <v>0.80889999999999995</v>
      </c>
      <c r="BN378" s="69">
        <v>0.80769999999999997</v>
      </c>
      <c r="BO378" s="69">
        <v>0.80430000000000001</v>
      </c>
      <c r="BP378" s="69">
        <v>0.80079999999999996</v>
      </c>
      <c r="BQ378" s="69">
        <v>0.79730000000000001</v>
      </c>
      <c r="BR378" s="69">
        <v>0.80589999999999995</v>
      </c>
      <c r="BS378" s="69">
        <v>0.79149999999999998</v>
      </c>
      <c r="BT378" s="69">
        <v>0.78979999999999995</v>
      </c>
      <c r="BU378" s="69">
        <v>0.78510000000000002</v>
      </c>
      <c r="BV378" s="69">
        <v>0.78280000000000005</v>
      </c>
      <c r="BW378" s="69">
        <v>0.78049999999999997</v>
      </c>
      <c r="BX378" s="69">
        <v>0.78049999999999997</v>
      </c>
      <c r="BY378" s="69">
        <v>0.77700000000000002</v>
      </c>
      <c r="BZ378" s="69">
        <v>0.77810000000000001</v>
      </c>
      <c r="CA378" s="69">
        <v>0.77929999999999999</v>
      </c>
      <c r="CB378" s="69">
        <v>0.77929999999999999</v>
      </c>
      <c r="CC378" s="69">
        <v>0.77980000000000005</v>
      </c>
      <c r="CD378" s="69">
        <v>0.77859999999999996</v>
      </c>
      <c r="CE378" s="69">
        <v>0.7792</v>
      </c>
      <c r="CF378" s="69">
        <v>0.78090000000000004</v>
      </c>
      <c r="CG378" s="69">
        <v>0.78090000000000004</v>
      </c>
      <c r="CH378" s="69">
        <v>0.78090000000000004</v>
      </c>
      <c r="CI378" s="69">
        <v>0.78090000000000004</v>
      </c>
      <c r="CJ378" s="69">
        <v>0.78080000000000005</v>
      </c>
      <c r="CK378" s="69">
        <v>0.77969999999999995</v>
      </c>
      <c r="CL378" s="69">
        <v>0.77969999999999995</v>
      </c>
      <c r="CM378" s="69">
        <v>0.78080000000000005</v>
      </c>
      <c r="CN378" s="69">
        <v>0.78190000000000004</v>
      </c>
      <c r="CO378" s="69">
        <v>0.7802</v>
      </c>
      <c r="CP378" s="69">
        <v>0.7802</v>
      </c>
      <c r="CQ378" s="69">
        <v>0.78129999999999999</v>
      </c>
      <c r="CR378" s="69">
        <v>0.78129999999999999</v>
      </c>
      <c r="CS378" s="69">
        <v>0.78129999999999999</v>
      </c>
      <c r="CT378" s="69">
        <v>0.78180000000000005</v>
      </c>
      <c r="CU378" s="69">
        <v>0.77139999999999997</v>
      </c>
      <c r="CV378" s="69">
        <v>0.77090000000000003</v>
      </c>
      <c r="CW378" s="69">
        <v>0.78239999999999998</v>
      </c>
      <c r="CX378" s="69">
        <v>0.78180000000000005</v>
      </c>
      <c r="CY378" s="69">
        <v>0.78349999999999997</v>
      </c>
      <c r="CZ378" s="69">
        <v>0.78349999999999997</v>
      </c>
      <c r="DA378" s="69">
        <v>0.78339999999999999</v>
      </c>
      <c r="DB378" s="69">
        <v>0.78339999999999999</v>
      </c>
      <c r="DC378" s="69">
        <v>0.78569999999999995</v>
      </c>
      <c r="DD378" s="69">
        <v>0.78510000000000002</v>
      </c>
      <c r="DE378" s="69">
        <v>0.78449999999999998</v>
      </c>
      <c r="DF378" s="69">
        <v>0.78510000000000002</v>
      </c>
      <c r="DG378" s="69">
        <v>0.78449999999999998</v>
      </c>
      <c r="DH378" s="69">
        <v>0.78680000000000005</v>
      </c>
      <c r="DI378" s="69">
        <v>0.78559999999999997</v>
      </c>
      <c r="DJ378" s="69">
        <v>0.78620000000000001</v>
      </c>
      <c r="DK378" s="69">
        <v>0.7873</v>
      </c>
      <c r="DL378" s="69">
        <v>0.7873</v>
      </c>
      <c r="DM378" s="69">
        <v>0.78959999999999997</v>
      </c>
      <c r="DN378" s="69">
        <v>0.78949999999999998</v>
      </c>
      <c r="DO378" s="69">
        <v>0.79300000000000004</v>
      </c>
      <c r="DP378" s="69">
        <v>0.79300000000000004</v>
      </c>
      <c r="DQ378" s="69">
        <v>0.79239999999999999</v>
      </c>
      <c r="DR378" s="69">
        <v>0.79120000000000001</v>
      </c>
      <c r="DS378" s="69">
        <v>0.79290000000000005</v>
      </c>
      <c r="DT378" s="69">
        <v>0.79400000000000004</v>
      </c>
      <c r="DU378" s="69">
        <v>0.79400000000000004</v>
      </c>
      <c r="DV378" s="69">
        <v>0.79520000000000002</v>
      </c>
      <c r="DW378" s="69">
        <v>0.79510000000000003</v>
      </c>
      <c r="DX378" s="69">
        <v>0.79449999999999998</v>
      </c>
      <c r="DY378" s="69">
        <v>0.90559999999999996</v>
      </c>
      <c r="DZ378" s="69">
        <v>0.90269999999999995</v>
      </c>
      <c r="EA378" s="69">
        <v>0.90269999999999995</v>
      </c>
      <c r="EB378" s="69">
        <v>0.90329999999999999</v>
      </c>
      <c r="EC378" s="69">
        <v>0.90380000000000005</v>
      </c>
      <c r="ED378" s="69">
        <v>0.9032</v>
      </c>
      <c r="EE378" s="69">
        <v>0.9032</v>
      </c>
      <c r="EF378" s="69">
        <v>0.9032</v>
      </c>
      <c r="EG378" s="69">
        <v>0.90369999999999995</v>
      </c>
      <c r="EH378" s="69">
        <v>0.90310000000000001</v>
      </c>
      <c r="EI378" s="69">
        <v>0.90490000000000004</v>
      </c>
      <c r="EJ378" s="69">
        <v>0.90429999999999999</v>
      </c>
      <c r="EK378" s="69">
        <v>0.90539999999999998</v>
      </c>
      <c r="EL378" s="69">
        <v>0.90190000000000003</v>
      </c>
      <c r="EM378" s="69">
        <v>0.97619999999999996</v>
      </c>
      <c r="EN378" s="69">
        <v>1.0671999999999999</v>
      </c>
      <c r="EO378" s="69">
        <v>1.0666</v>
      </c>
      <c r="EP378" s="69">
        <v>1.0649</v>
      </c>
      <c r="EQ378" s="69">
        <v>1.0643</v>
      </c>
      <c r="ER378" s="69">
        <v>1.0637000000000001</v>
      </c>
      <c r="ES378" s="69">
        <v>1.0625</v>
      </c>
      <c r="ET378" s="69">
        <v>1.0619000000000001</v>
      </c>
      <c r="EU378" s="69">
        <v>1.0624</v>
      </c>
      <c r="EV378" s="69">
        <v>1.0618000000000001</v>
      </c>
      <c r="EW378" s="69">
        <v>1.0618000000000001</v>
      </c>
      <c r="EX378" s="69">
        <v>1.0601</v>
      </c>
      <c r="EY378" s="69">
        <v>1.06</v>
      </c>
      <c r="EZ378" s="69">
        <v>1.0583</v>
      </c>
      <c r="FA378" s="69">
        <v>1.0588</v>
      </c>
      <c r="FB378" s="69">
        <v>1.0582</v>
      </c>
      <c r="FC378" s="69">
        <v>0.95850000000000002</v>
      </c>
      <c r="FD378" s="69">
        <v>0.96309999999999996</v>
      </c>
      <c r="FE378" s="69">
        <v>0.96250000000000002</v>
      </c>
      <c r="FF378" s="69">
        <v>0.96189999999999998</v>
      </c>
      <c r="FG378" s="69">
        <v>0.9607</v>
      </c>
      <c r="FH378" s="69">
        <v>0.9607</v>
      </c>
      <c r="FI378" s="69">
        <v>0.96120000000000005</v>
      </c>
      <c r="FJ378" s="69">
        <v>0.96240000000000003</v>
      </c>
      <c r="FK378" s="69">
        <v>0.96230000000000004</v>
      </c>
      <c r="FL378" s="69">
        <v>0.96289999999999998</v>
      </c>
      <c r="FM378" s="69">
        <v>0.96350000000000002</v>
      </c>
      <c r="FN378" s="69">
        <v>0.96399999999999997</v>
      </c>
      <c r="FO378" s="69">
        <v>0.96340000000000003</v>
      </c>
      <c r="FP378" s="69">
        <v>0.96740000000000004</v>
      </c>
      <c r="FQ378" s="69">
        <v>0.8931</v>
      </c>
      <c r="FR378" s="69">
        <v>0.80279999999999996</v>
      </c>
      <c r="FS378" s="69">
        <v>0.80389999999999995</v>
      </c>
      <c r="FT378" s="69">
        <v>0.80559999999999998</v>
      </c>
      <c r="FU378" s="69">
        <v>0.82279999999999998</v>
      </c>
      <c r="FV378" s="69">
        <v>0.82340000000000002</v>
      </c>
      <c r="FW378" s="69">
        <v>0.8216</v>
      </c>
      <c r="FX378" s="69">
        <v>0.82330000000000003</v>
      </c>
      <c r="FY378" s="69">
        <v>0.82330000000000003</v>
      </c>
      <c r="FZ378" s="69">
        <v>0.82389999999999997</v>
      </c>
      <c r="GA378" s="69">
        <v>0.86350000000000005</v>
      </c>
      <c r="GB378" s="69"/>
    </row>
    <row r="379" spans="1:184" x14ac:dyDescent="0.2">
      <c r="A379" s="48" t="s">
        <v>68</v>
      </c>
      <c r="B379" s="67" t="s">
        <v>96</v>
      </c>
      <c r="C379" s="69">
        <v>3.0709</v>
      </c>
      <c r="D379" s="69">
        <v>3.0722999999999998</v>
      </c>
      <c r="E379" s="69">
        <v>3.0741000000000001</v>
      </c>
      <c r="F379" s="69">
        <v>3.0758999999999999</v>
      </c>
      <c r="G379" s="69">
        <v>3.0775000000000001</v>
      </c>
      <c r="H379" s="69">
        <v>3.0792999999999999</v>
      </c>
      <c r="I379" s="69">
        <v>3.081</v>
      </c>
      <c r="J379" s="69">
        <v>3.0827</v>
      </c>
      <c r="K379" s="69">
        <v>3.0844</v>
      </c>
      <c r="L379" s="69">
        <v>3.0748000000000002</v>
      </c>
      <c r="M379" s="69">
        <v>3.0769000000000002</v>
      </c>
      <c r="N379" s="69">
        <v>3.0790000000000002</v>
      </c>
      <c r="O379" s="69">
        <v>3.0811999999999999</v>
      </c>
      <c r="P379" s="69">
        <v>3.0832999999999999</v>
      </c>
      <c r="Q379" s="69">
        <v>3.0855000000000001</v>
      </c>
      <c r="R379" s="69">
        <v>3.0874999999999999</v>
      </c>
      <c r="S379" s="69">
        <v>3.0941999999999998</v>
      </c>
      <c r="T379" s="69">
        <v>3.0962000000000001</v>
      </c>
      <c r="U379" s="69">
        <v>3.0981999999999998</v>
      </c>
      <c r="V379" s="69">
        <v>3.1002999999999998</v>
      </c>
      <c r="W379" s="69">
        <v>3.1023000000000001</v>
      </c>
      <c r="X379" s="69">
        <v>3.1044</v>
      </c>
      <c r="Y379" s="69">
        <v>3.1070000000000002</v>
      </c>
      <c r="Z379" s="69">
        <v>3.1095999999999999</v>
      </c>
      <c r="AA379" s="69">
        <v>3.1118000000000001</v>
      </c>
      <c r="AB379" s="69">
        <v>3.1139999999999999</v>
      </c>
      <c r="AC379" s="69">
        <v>3.1162000000000001</v>
      </c>
      <c r="AD379" s="69">
        <v>3.1185</v>
      </c>
      <c r="AE379" s="69">
        <v>3.1206999999999998</v>
      </c>
      <c r="AF379" s="69">
        <v>3.1229</v>
      </c>
      <c r="AG379" s="69">
        <v>3.1152000000000002</v>
      </c>
      <c r="AH379" s="69">
        <v>3.1187999999999998</v>
      </c>
      <c r="AI379" s="69">
        <v>3.1225000000000001</v>
      </c>
      <c r="AJ379" s="69">
        <v>3.1267</v>
      </c>
      <c r="AK379" s="69">
        <v>3.1307</v>
      </c>
      <c r="AL379" s="69">
        <v>3.1345999999999998</v>
      </c>
      <c r="AM379" s="69">
        <v>3.1387</v>
      </c>
      <c r="AN379" s="69">
        <v>3.1427</v>
      </c>
      <c r="AO379" s="69">
        <v>3.1467000000000001</v>
      </c>
      <c r="AP379" s="69">
        <v>3.1417000000000002</v>
      </c>
      <c r="AQ379" s="69">
        <v>3.1459000000000001</v>
      </c>
      <c r="AR379" s="69">
        <v>3.1507999999999998</v>
      </c>
      <c r="AS379" s="69">
        <v>3.1558000000000002</v>
      </c>
      <c r="AT379" s="69">
        <v>3.1625000000000001</v>
      </c>
      <c r="AU379" s="69">
        <v>3.1674000000000002</v>
      </c>
      <c r="AV379" s="69">
        <v>3.1714000000000002</v>
      </c>
      <c r="AW379" s="69">
        <v>3.1749999999999998</v>
      </c>
      <c r="AX379" s="69">
        <v>3.1789999999999998</v>
      </c>
      <c r="AY379" s="69">
        <v>3.1829000000000001</v>
      </c>
      <c r="AZ379" s="69">
        <v>3.1867999999999999</v>
      </c>
      <c r="BA379" s="69">
        <v>3.2092999999999998</v>
      </c>
      <c r="BB379" s="69">
        <v>3.2027999999999999</v>
      </c>
      <c r="BC379" s="69">
        <v>3.2075</v>
      </c>
      <c r="BD379" s="69">
        <v>3.2121</v>
      </c>
      <c r="BE379" s="69">
        <v>3.2269000000000001</v>
      </c>
      <c r="BF379" s="69">
        <v>3.2315</v>
      </c>
      <c r="BG379" s="69">
        <v>3.2360000000000002</v>
      </c>
      <c r="BH379" s="69">
        <v>3.2393000000000001</v>
      </c>
      <c r="BI379" s="69">
        <v>3.2450999999999999</v>
      </c>
      <c r="BJ379" s="69">
        <v>3.25</v>
      </c>
      <c r="BK379" s="69">
        <v>3.254</v>
      </c>
      <c r="BL379" s="69">
        <v>3.2589000000000001</v>
      </c>
      <c r="BM379" s="69">
        <v>3.2498</v>
      </c>
      <c r="BN379" s="69">
        <v>3.2547000000000001</v>
      </c>
      <c r="BO379" s="69">
        <v>3.2595999999999998</v>
      </c>
      <c r="BP379" s="69">
        <v>3.2612999999999999</v>
      </c>
      <c r="BQ379" s="69">
        <v>3.2658999999999998</v>
      </c>
      <c r="BR379" s="69">
        <v>3.2704</v>
      </c>
      <c r="BS379" s="69">
        <v>3.2749999999999999</v>
      </c>
      <c r="BT379" s="69">
        <v>3.2803</v>
      </c>
      <c r="BU379" s="69">
        <v>3.2854999999999999</v>
      </c>
      <c r="BV379" s="69">
        <v>3.2907000000000002</v>
      </c>
      <c r="BW379" s="69">
        <v>3.2959000000000001</v>
      </c>
      <c r="BX379" s="69">
        <v>3.3006000000000002</v>
      </c>
      <c r="BY379" s="69">
        <v>3.3052000000000001</v>
      </c>
      <c r="BZ379" s="69">
        <v>3.3096999999999999</v>
      </c>
      <c r="CA379" s="69">
        <v>3.3140000000000001</v>
      </c>
      <c r="CB379" s="69">
        <v>3.3184999999999998</v>
      </c>
      <c r="CC379" s="69">
        <v>3.323</v>
      </c>
      <c r="CD379" s="69">
        <v>3.3273000000000001</v>
      </c>
      <c r="CE379" s="69">
        <v>3.3319000000000001</v>
      </c>
      <c r="CF379" s="69">
        <v>3.3365</v>
      </c>
      <c r="CG379" s="69">
        <v>3.3414999999999999</v>
      </c>
      <c r="CH379" s="69">
        <v>3.3460999999999999</v>
      </c>
      <c r="CI379" s="69">
        <v>3.35</v>
      </c>
      <c r="CJ379" s="69">
        <v>3.3546</v>
      </c>
      <c r="CK379" s="69">
        <v>3.3593999999999999</v>
      </c>
      <c r="CL379" s="69">
        <v>3.3643000000000001</v>
      </c>
      <c r="CM379" s="69">
        <v>3.3692000000000002</v>
      </c>
      <c r="CN379" s="69">
        <v>3.3742000000000001</v>
      </c>
      <c r="CO379" s="69">
        <v>3.3794</v>
      </c>
      <c r="CP379" s="69">
        <v>3.3847</v>
      </c>
      <c r="CQ379" s="69">
        <v>3.3807</v>
      </c>
      <c r="CR379" s="69">
        <v>3.3858999999999999</v>
      </c>
      <c r="CS379" s="69">
        <v>3.3913000000000002</v>
      </c>
      <c r="CT379" s="69">
        <v>3.3965000000000001</v>
      </c>
      <c r="CU379" s="69">
        <v>3.4037999999999999</v>
      </c>
      <c r="CV379" s="69">
        <v>3.4091999999999998</v>
      </c>
      <c r="CW379" s="69">
        <v>3.4144999999999999</v>
      </c>
      <c r="CX379" s="69">
        <v>3.4198</v>
      </c>
      <c r="CY379" s="69">
        <v>3.4262000000000001</v>
      </c>
      <c r="CZ379" s="69">
        <v>3.4321999999999999</v>
      </c>
      <c r="DA379" s="69">
        <v>3.4382000000000001</v>
      </c>
      <c r="DB379" s="69">
        <v>3.4443000000000001</v>
      </c>
      <c r="DC379" s="69">
        <v>3.4474</v>
      </c>
      <c r="DD379" s="69">
        <v>3.4535</v>
      </c>
      <c r="DE379" s="69">
        <v>3.4594999999999998</v>
      </c>
      <c r="DF379" s="69">
        <v>3.4655</v>
      </c>
      <c r="DG379" s="69">
        <v>3.4714999999999998</v>
      </c>
      <c r="DH379" s="69">
        <v>3.4773999999999998</v>
      </c>
      <c r="DI379" s="69">
        <v>3.4832999999999998</v>
      </c>
      <c r="DJ379" s="69">
        <v>3.4893999999999998</v>
      </c>
      <c r="DK379" s="69">
        <v>3.4906000000000001</v>
      </c>
      <c r="DL379" s="69">
        <v>3.4964</v>
      </c>
      <c r="DM379" s="69">
        <v>3.5030000000000001</v>
      </c>
      <c r="DN379" s="69">
        <v>3.5089000000000001</v>
      </c>
      <c r="DO379" s="69">
        <v>3.5148000000000001</v>
      </c>
      <c r="DP379" s="69">
        <v>3.5207999999999999</v>
      </c>
      <c r="DQ379" s="69">
        <v>3.5268000000000002</v>
      </c>
      <c r="DR379" s="69">
        <v>3.5324</v>
      </c>
      <c r="DS379" s="69">
        <v>3.5377999999999998</v>
      </c>
      <c r="DT379" s="69">
        <v>3.5432000000000001</v>
      </c>
      <c r="DU379" s="69">
        <v>3.5596999999999999</v>
      </c>
      <c r="DV379" s="69">
        <v>3.5630999999999999</v>
      </c>
      <c r="DW379" s="69">
        <v>3.5684999999999998</v>
      </c>
      <c r="DX379" s="69">
        <v>3.5739000000000001</v>
      </c>
      <c r="DY379" s="69">
        <v>3.5794000000000001</v>
      </c>
      <c r="DZ379" s="69">
        <v>3.5871</v>
      </c>
      <c r="EA379" s="69">
        <v>3.5924</v>
      </c>
      <c r="EB379" s="69">
        <v>3.5979000000000001</v>
      </c>
      <c r="EC379" s="69">
        <v>3.6034999999999999</v>
      </c>
      <c r="ED379" s="69">
        <v>3.6084999999999998</v>
      </c>
      <c r="EE379" s="69">
        <v>3.6141999999999999</v>
      </c>
      <c r="EF379" s="69">
        <v>3.62</v>
      </c>
      <c r="EG379" s="69">
        <v>3.6261000000000001</v>
      </c>
      <c r="EH379" s="69">
        <v>3.6322000000000001</v>
      </c>
      <c r="EI379" s="69">
        <v>3.6383000000000001</v>
      </c>
      <c r="EJ379" s="69">
        <v>3.6444999999999999</v>
      </c>
      <c r="EK379" s="69">
        <v>3.6507000000000001</v>
      </c>
      <c r="EL379" s="69">
        <v>3.6566999999999998</v>
      </c>
      <c r="EM379" s="69">
        <v>3.6627000000000001</v>
      </c>
      <c r="EN379" s="69">
        <v>3.6688000000000001</v>
      </c>
      <c r="EO379" s="69">
        <v>3.6732</v>
      </c>
      <c r="EP379" s="69">
        <v>3.6789999999999998</v>
      </c>
      <c r="EQ379" s="69">
        <v>3.6848999999999998</v>
      </c>
      <c r="ER379" s="69">
        <v>3.6907999999999999</v>
      </c>
      <c r="ES379" s="69">
        <v>3.6966000000000001</v>
      </c>
      <c r="ET379" s="69">
        <v>3.7027000000000001</v>
      </c>
      <c r="EU379" s="69">
        <v>3.7086000000000001</v>
      </c>
      <c r="EV379" s="69">
        <v>3.7145000000000001</v>
      </c>
      <c r="EW379" s="69">
        <v>3.7202000000000002</v>
      </c>
      <c r="EX379" s="69">
        <v>3.7261000000000002</v>
      </c>
      <c r="EY379" s="69">
        <v>3.7322000000000002</v>
      </c>
      <c r="EZ379" s="69">
        <v>3.7347999999999999</v>
      </c>
      <c r="FA379" s="69">
        <v>3.7404999999999999</v>
      </c>
      <c r="FB379" s="69">
        <v>3.7412000000000001</v>
      </c>
      <c r="FC379" s="69">
        <v>3.7467999999999999</v>
      </c>
      <c r="FD379" s="69">
        <v>3.7534999999999998</v>
      </c>
      <c r="FE379" s="69">
        <v>3.7603</v>
      </c>
      <c r="FF379" s="69">
        <v>3.7534000000000001</v>
      </c>
      <c r="FG379" s="69">
        <v>3.7604000000000002</v>
      </c>
      <c r="FH379" s="69">
        <v>3.7694999999999999</v>
      </c>
      <c r="FI379" s="69">
        <v>3.7801</v>
      </c>
      <c r="FJ379" s="69">
        <v>3.7890999999999999</v>
      </c>
      <c r="FK379" s="69">
        <v>3.7978000000000001</v>
      </c>
      <c r="FL379" s="69">
        <v>3.8071000000000002</v>
      </c>
      <c r="FM379" s="69">
        <v>3.8161999999999998</v>
      </c>
      <c r="FN379" s="69">
        <v>3.8254000000000001</v>
      </c>
      <c r="FO379" s="69">
        <v>3.8344999999999998</v>
      </c>
      <c r="FP379" s="69">
        <v>3.6073</v>
      </c>
      <c r="FQ379" s="69">
        <v>3.8544</v>
      </c>
      <c r="FR379" s="69">
        <v>3.8635000000000002</v>
      </c>
      <c r="FS379" s="69">
        <v>3.8723999999999998</v>
      </c>
      <c r="FT379" s="69">
        <v>3.8853</v>
      </c>
      <c r="FU379" s="69">
        <v>3.8942000000000001</v>
      </c>
      <c r="FV379" s="69">
        <v>3.903</v>
      </c>
      <c r="FW379" s="69">
        <v>3.9117999999999999</v>
      </c>
      <c r="FX379" s="69">
        <v>3.9205000000000001</v>
      </c>
      <c r="FY379" s="69">
        <v>3.9291999999999998</v>
      </c>
      <c r="FZ379" s="69">
        <v>3.9378000000000002</v>
      </c>
      <c r="GA379" s="69">
        <v>3.9464999999999999</v>
      </c>
      <c r="GB379" s="69"/>
    </row>
    <row r="380" spans="1:184" x14ac:dyDescent="0.2">
      <c r="A380" s="48" t="s">
        <v>68</v>
      </c>
      <c r="B380" s="67" t="s">
        <v>97</v>
      </c>
      <c r="C380" s="69">
        <v>3.1194000000000002</v>
      </c>
      <c r="D380" s="69">
        <v>3.1227</v>
      </c>
      <c r="E380" s="69">
        <v>3.1366999999999998</v>
      </c>
      <c r="F380" s="69">
        <v>3.1406000000000001</v>
      </c>
      <c r="G380" s="69">
        <v>3.1440999999999999</v>
      </c>
      <c r="H380" s="69">
        <v>3.1480000000000001</v>
      </c>
      <c r="I380" s="69">
        <v>3.1518000000000002</v>
      </c>
      <c r="J380" s="69">
        <v>3.1556000000000002</v>
      </c>
      <c r="K380" s="69">
        <v>3.1593</v>
      </c>
      <c r="L380" s="69">
        <v>3.1634000000000002</v>
      </c>
      <c r="M380" s="69">
        <v>3.1676000000000002</v>
      </c>
      <c r="N380" s="69">
        <v>3.1751</v>
      </c>
      <c r="O380" s="69">
        <v>3.1793999999999998</v>
      </c>
      <c r="P380" s="69">
        <v>3.1833999999999998</v>
      </c>
      <c r="Q380" s="69">
        <v>3.1875</v>
      </c>
      <c r="R380" s="69">
        <v>3.1913</v>
      </c>
      <c r="S380" s="69">
        <v>3.1959</v>
      </c>
      <c r="T380" s="69">
        <v>3.2057000000000002</v>
      </c>
      <c r="U380" s="69">
        <v>3.2094</v>
      </c>
      <c r="V380" s="69">
        <v>3.2132999999999998</v>
      </c>
      <c r="W380" s="69">
        <v>3.2168999999999999</v>
      </c>
      <c r="X380" s="69">
        <v>3.2208000000000001</v>
      </c>
      <c r="Y380" s="69">
        <v>3.2254999999999998</v>
      </c>
      <c r="Z380" s="69">
        <v>3.23</v>
      </c>
      <c r="AA380" s="69">
        <v>3.2345000000000002</v>
      </c>
      <c r="AB380" s="69">
        <v>3.2389999999999999</v>
      </c>
      <c r="AC380" s="69">
        <v>3.2433000000000001</v>
      </c>
      <c r="AD380" s="69">
        <v>3.2477999999999998</v>
      </c>
      <c r="AE380" s="69">
        <v>3.2522000000000002</v>
      </c>
      <c r="AF380" s="69">
        <v>3.2566999999999999</v>
      </c>
      <c r="AG380" s="69">
        <v>3.2414000000000001</v>
      </c>
      <c r="AH380" s="69">
        <v>3.2484999999999999</v>
      </c>
      <c r="AI380" s="69">
        <v>3.2557999999999998</v>
      </c>
      <c r="AJ380" s="69">
        <v>3.2629999999999999</v>
      </c>
      <c r="AK380" s="69">
        <v>3.2700999999999998</v>
      </c>
      <c r="AL380" s="69">
        <v>3.2772999999999999</v>
      </c>
      <c r="AM380" s="69">
        <v>3.2847</v>
      </c>
      <c r="AN380" s="69">
        <v>3.2919999999999998</v>
      </c>
      <c r="AO380" s="69">
        <v>3.2974000000000001</v>
      </c>
      <c r="AP380" s="69">
        <v>3.3047</v>
      </c>
      <c r="AQ380" s="69">
        <v>3.3126000000000002</v>
      </c>
      <c r="AR380" s="69">
        <v>3.2961999999999998</v>
      </c>
      <c r="AS380" s="69">
        <v>3.3056000000000001</v>
      </c>
      <c r="AT380" s="69">
        <v>3.3149000000000002</v>
      </c>
      <c r="AU380" s="69">
        <v>3.3241000000000001</v>
      </c>
      <c r="AV380" s="69">
        <v>3.3317000000000001</v>
      </c>
      <c r="AW380" s="69">
        <v>3.3393000000000002</v>
      </c>
      <c r="AX380" s="69">
        <v>3.3466999999999998</v>
      </c>
      <c r="AY380" s="69">
        <v>3.3540999999999999</v>
      </c>
      <c r="AZ380" s="69">
        <v>3.3616000000000001</v>
      </c>
      <c r="BA380" s="69">
        <v>3.3692000000000002</v>
      </c>
      <c r="BB380" s="69">
        <v>3.3761000000000001</v>
      </c>
      <c r="BC380" s="69">
        <v>3.3849999999999998</v>
      </c>
      <c r="BD380" s="69">
        <v>3.3936999999999999</v>
      </c>
      <c r="BE380" s="69">
        <v>3.4022999999999999</v>
      </c>
      <c r="BF380" s="69">
        <v>3.4108999999999998</v>
      </c>
      <c r="BG380" s="69">
        <v>3.4195000000000002</v>
      </c>
      <c r="BH380" s="69">
        <v>3.4258000000000002</v>
      </c>
      <c r="BI380" s="69">
        <v>3.4369000000000001</v>
      </c>
      <c r="BJ380" s="69">
        <v>3.4460000000000002</v>
      </c>
      <c r="BK380" s="69">
        <v>3.4550999999999998</v>
      </c>
      <c r="BL380" s="69">
        <v>3.4643000000000002</v>
      </c>
      <c r="BM380" s="69">
        <v>3.4735999999999998</v>
      </c>
      <c r="BN380" s="69">
        <v>3.4826999999999999</v>
      </c>
      <c r="BO380" s="69">
        <v>3.4916999999999998</v>
      </c>
      <c r="BP380" s="69">
        <v>3.5007999999999999</v>
      </c>
      <c r="BQ380" s="69">
        <v>3.5095000000000001</v>
      </c>
      <c r="BR380" s="69">
        <v>3.5183</v>
      </c>
      <c r="BS380" s="69">
        <v>3.5270000000000001</v>
      </c>
      <c r="BT380" s="69">
        <v>3.5373000000000001</v>
      </c>
      <c r="BU380" s="69">
        <v>3.5474000000000001</v>
      </c>
      <c r="BV380" s="69">
        <v>3.5573000000000001</v>
      </c>
      <c r="BW380" s="69">
        <v>3.5674000000000001</v>
      </c>
      <c r="BX380" s="69">
        <v>3.5762999999999998</v>
      </c>
      <c r="BY380" s="69">
        <v>3.5855000000000001</v>
      </c>
      <c r="BZ380" s="69">
        <v>3.5945</v>
      </c>
      <c r="CA380" s="69">
        <v>3.6034000000000002</v>
      </c>
      <c r="CB380" s="69">
        <v>3.6124000000000001</v>
      </c>
      <c r="CC380" s="69">
        <v>3.6215000000000002</v>
      </c>
      <c r="CD380" s="69">
        <v>3.6307</v>
      </c>
      <c r="CE380" s="69">
        <v>3.6396999999999999</v>
      </c>
      <c r="CF380" s="69">
        <v>3.6486999999999998</v>
      </c>
      <c r="CG380" s="69">
        <v>3.6614</v>
      </c>
      <c r="CH380" s="69">
        <v>3.6703000000000001</v>
      </c>
      <c r="CI380" s="69">
        <v>3.6825999999999999</v>
      </c>
      <c r="CJ380" s="69">
        <v>3.6915</v>
      </c>
      <c r="CK380" s="69">
        <v>3.7008999999999999</v>
      </c>
      <c r="CL380" s="69">
        <v>3.7105000000000001</v>
      </c>
      <c r="CM380" s="69">
        <v>3.7191000000000001</v>
      </c>
      <c r="CN380" s="69">
        <v>3.7288000000000001</v>
      </c>
      <c r="CO380" s="69">
        <v>3.7391000000000001</v>
      </c>
      <c r="CP380" s="69">
        <v>3.7494000000000001</v>
      </c>
      <c r="CQ380" s="69">
        <v>3.7597999999999998</v>
      </c>
      <c r="CR380" s="69">
        <v>3.7700999999999998</v>
      </c>
      <c r="CS380" s="69">
        <v>3.7805</v>
      </c>
      <c r="CT380" s="69">
        <v>3.7909999999999999</v>
      </c>
      <c r="CU380" s="69">
        <v>3.8014000000000001</v>
      </c>
      <c r="CV380" s="69">
        <v>3.8117000000000001</v>
      </c>
      <c r="CW380" s="69">
        <v>3.8218999999999999</v>
      </c>
      <c r="CX380" s="69">
        <v>3.8321000000000001</v>
      </c>
      <c r="CY380" s="69">
        <v>3.8443000000000001</v>
      </c>
      <c r="CZ380" s="69">
        <v>3.8559999999999999</v>
      </c>
      <c r="DA380" s="69">
        <v>3.8675999999999999</v>
      </c>
      <c r="DB380" s="69">
        <v>3.8794</v>
      </c>
      <c r="DC380" s="69">
        <v>3.8913000000000002</v>
      </c>
      <c r="DD380" s="69">
        <v>3.9026000000000001</v>
      </c>
      <c r="DE380" s="69">
        <v>3.9119999999999999</v>
      </c>
      <c r="DF380" s="69">
        <v>3.9232999999999998</v>
      </c>
      <c r="DG380" s="69">
        <v>3.9346000000000001</v>
      </c>
      <c r="DH380" s="69">
        <v>3.9459</v>
      </c>
      <c r="DI380" s="69">
        <v>3.9577</v>
      </c>
      <c r="DJ380" s="69">
        <v>3.9702000000000002</v>
      </c>
      <c r="DK380" s="69">
        <v>3.9727999999999999</v>
      </c>
      <c r="DL380" s="69">
        <v>3.9834999999999998</v>
      </c>
      <c r="DM380" s="69">
        <v>3.9954999999999998</v>
      </c>
      <c r="DN380" s="69">
        <v>4.0065</v>
      </c>
      <c r="DO380" s="69">
        <v>4.0168999999999997</v>
      </c>
      <c r="DP380" s="69">
        <v>4.0274000000000001</v>
      </c>
      <c r="DQ380" s="69">
        <v>4.0381</v>
      </c>
      <c r="DR380" s="69">
        <v>4.048</v>
      </c>
      <c r="DS380" s="69">
        <v>4.0575000000000001</v>
      </c>
      <c r="DT380" s="69">
        <v>4.0674999999999999</v>
      </c>
      <c r="DU380" s="69">
        <v>4.0772000000000004</v>
      </c>
      <c r="DV380" s="69">
        <v>4.0869999999999997</v>
      </c>
      <c r="DW380" s="69">
        <v>4.0952999999999999</v>
      </c>
      <c r="DX380" s="69">
        <v>4.1054000000000004</v>
      </c>
      <c r="DY380" s="69">
        <v>4.1153000000000004</v>
      </c>
      <c r="DZ380" s="69">
        <v>4.1296999999999997</v>
      </c>
      <c r="EA380" s="69">
        <v>4.1395999999999997</v>
      </c>
      <c r="EB380" s="69">
        <v>4.149</v>
      </c>
      <c r="EC380" s="69">
        <v>4.1588000000000003</v>
      </c>
      <c r="ED380" s="69">
        <v>4.1665000000000001</v>
      </c>
      <c r="EE380" s="69">
        <v>4.1757999999999997</v>
      </c>
      <c r="EF380" s="69">
        <v>4.1840000000000002</v>
      </c>
      <c r="EG380" s="69">
        <v>4.1942000000000004</v>
      </c>
      <c r="EH380" s="69">
        <v>4.2042000000000002</v>
      </c>
      <c r="EI380" s="69">
        <v>4.2144000000000004</v>
      </c>
      <c r="EJ380" s="69">
        <v>4.2248000000000001</v>
      </c>
      <c r="EK380" s="69">
        <v>4.2351000000000001</v>
      </c>
      <c r="EL380" s="69">
        <v>4.2453000000000003</v>
      </c>
      <c r="EM380" s="69">
        <v>4.2556000000000003</v>
      </c>
      <c r="EN380" s="69">
        <v>4.266</v>
      </c>
      <c r="EO380" s="69">
        <v>4.2759999999999998</v>
      </c>
      <c r="EP380" s="69">
        <v>4.2859999999999996</v>
      </c>
      <c r="EQ380" s="69">
        <v>4.2949000000000002</v>
      </c>
      <c r="ER380" s="69">
        <v>4.3053999999999997</v>
      </c>
      <c r="ES380" s="69">
        <v>4.3159999999999998</v>
      </c>
      <c r="ET380" s="69">
        <v>4.3269000000000002</v>
      </c>
      <c r="EU380" s="69">
        <v>4.3362999999999996</v>
      </c>
      <c r="EV380" s="69">
        <v>4.3461999999999996</v>
      </c>
      <c r="EW380" s="69">
        <v>4.3556999999999997</v>
      </c>
      <c r="EX380" s="69">
        <v>4.3655999999999997</v>
      </c>
      <c r="EY380" s="69">
        <v>4.3754</v>
      </c>
      <c r="EZ380" s="69">
        <v>4.3789999999999996</v>
      </c>
      <c r="FA380" s="69">
        <v>4.3884999999999996</v>
      </c>
      <c r="FB380" s="69">
        <v>4.3970000000000002</v>
      </c>
      <c r="FC380" s="69">
        <v>4.4055</v>
      </c>
      <c r="FD380" s="69">
        <v>4.4158999999999997</v>
      </c>
      <c r="FE380" s="69">
        <v>4.4267000000000003</v>
      </c>
      <c r="FF380" s="69">
        <v>4.4095000000000004</v>
      </c>
      <c r="FG380" s="69">
        <v>4.4198000000000004</v>
      </c>
      <c r="FH380" s="69">
        <v>4.4340000000000002</v>
      </c>
      <c r="FI380" s="69">
        <v>4.4480000000000004</v>
      </c>
      <c r="FJ380" s="69">
        <v>4.4622000000000002</v>
      </c>
      <c r="FK380" s="69">
        <v>4.476</v>
      </c>
      <c r="FL380" s="69">
        <v>4.4908000000000001</v>
      </c>
      <c r="FM380" s="69">
        <v>4.5053000000000001</v>
      </c>
      <c r="FN380" s="69">
        <v>4.5199999999999996</v>
      </c>
      <c r="FO380" s="69">
        <v>4.5346000000000002</v>
      </c>
      <c r="FP380" s="69">
        <v>4.5486000000000004</v>
      </c>
      <c r="FQ380" s="69">
        <v>4.5625</v>
      </c>
      <c r="FR380" s="69">
        <v>4.5765000000000002</v>
      </c>
      <c r="FS380" s="69">
        <v>4.5887000000000002</v>
      </c>
      <c r="FT380" s="69">
        <v>4.6025</v>
      </c>
      <c r="FU380" s="69">
        <v>4.6163999999999996</v>
      </c>
      <c r="FV380" s="69">
        <v>4.6299000000000001</v>
      </c>
      <c r="FW380" s="69">
        <v>4.6440000000000001</v>
      </c>
      <c r="FX380" s="69">
        <v>4.6577000000000002</v>
      </c>
      <c r="FY380" s="69">
        <v>4.6714000000000002</v>
      </c>
      <c r="FZ380" s="69">
        <v>4.6852999999999998</v>
      </c>
      <c r="GA380" s="69">
        <v>4.7001999999999997</v>
      </c>
      <c r="GB380" s="69"/>
    </row>
    <row r="381" spans="1:184" x14ac:dyDescent="0.2">
      <c r="A381" s="48" t="s">
        <v>68</v>
      </c>
      <c r="B381" s="67" t="s">
        <v>15</v>
      </c>
      <c r="C381" s="68">
        <v>3.5617999999999999</v>
      </c>
      <c r="D381" s="68">
        <v>3.5707</v>
      </c>
      <c r="E381" s="68">
        <v>3.5821999999999998</v>
      </c>
      <c r="F381" s="68">
        <v>3.5962000000000001</v>
      </c>
      <c r="G381" s="68">
        <v>3.6080000000000001</v>
      </c>
      <c r="H381" s="68">
        <v>3.6160000000000001</v>
      </c>
      <c r="I381" s="68">
        <v>3.6227999999999998</v>
      </c>
      <c r="J381" s="68">
        <v>3.6291000000000002</v>
      </c>
      <c r="K381" s="68">
        <v>3.6371000000000002</v>
      </c>
      <c r="L381" s="68">
        <v>3.6396000000000002</v>
      </c>
      <c r="M381" s="68">
        <v>3.6440999999999999</v>
      </c>
      <c r="N381" s="68">
        <v>3.6467999999999998</v>
      </c>
      <c r="O381" s="68">
        <v>3.6516000000000002</v>
      </c>
      <c r="P381" s="68">
        <v>3.6541999999999999</v>
      </c>
      <c r="Q381" s="68">
        <v>3.6575000000000002</v>
      </c>
      <c r="R381" s="68">
        <v>3.6598999999999999</v>
      </c>
      <c r="S381" s="68">
        <v>3.6665999999999999</v>
      </c>
      <c r="T381" s="68">
        <v>3.6697000000000002</v>
      </c>
      <c r="U381" s="68">
        <v>3.6720000000000002</v>
      </c>
      <c r="V381" s="68">
        <v>3.6728999999999998</v>
      </c>
      <c r="W381" s="68">
        <v>3.6718000000000002</v>
      </c>
      <c r="X381" s="68">
        <v>3.6728000000000001</v>
      </c>
      <c r="Y381" s="68">
        <v>3.6690999999999998</v>
      </c>
      <c r="Z381" s="68">
        <v>3.6758999999999999</v>
      </c>
      <c r="AA381" s="68">
        <v>3.6816</v>
      </c>
      <c r="AB381" s="68">
        <v>3.6876000000000002</v>
      </c>
      <c r="AC381" s="68">
        <v>3.6956000000000002</v>
      </c>
      <c r="AD381" s="68">
        <v>3.7033</v>
      </c>
      <c r="AE381" s="68">
        <v>3.7120000000000002</v>
      </c>
      <c r="AF381" s="68">
        <v>3.7212999999999998</v>
      </c>
      <c r="AG381" s="68">
        <v>3.6162000000000001</v>
      </c>
      <c r="AH381" s="68">
        <v>3.6414</v>
      </c>
      <c r="AI381" s="68">
        <v>3.6629</v>
      </c>
      <c r="AJ381" s="68">
        <v>3.6842999999999999</v>
      </c>
      <c r="AK381" s="68">
        <v>3.7065999999999999</v>
      </c>
      <c r="AL381" s="68">
        <v>3.7275999999999998</v>
      </c>
      <c r="AM381" s="68">
        <v>3.7498</v>
      </c>
      <c r="AN381" s="68">
        <v>3.7719999999999998</v>
      </c>
      <c r="AO381" s="68">
        <v>3.7938000000000001</v>
      </c>
      <c r="AP381" s="68">
        <v>3.8144</v>
      </c>
      <c r="AQ381" s="68">
        <v>3.8378999999999999</v>
      </c>
      <c r="AR381" s="68">
        <v>3.8700999999999999</v>
      </c>
      <c r="AS381" s="68">
        <v>3.9018000000000002</v>
      </c>
      <c r="AT381" s="68">
        <v>3.9340000000000002</v>
      </c>
      <c r="AU381" s="68">
        <v>3.9660000000000002</v>
      </c>
      <c r="AV381" s="68">
        <v>3.9889000000000001</v>
      </c>
      <c r="AW381" s="68">
        <v>4.0076000000000001</v>
      </c>
      <c r="AX381" s="68">
        <v>4.0298999999999996</v>
      </c>
      <c r="AY381" s="68">
        <v>4.0523999999999996</v>
      </c>
      <c r="AZ381" s="68">
        <v>4.0740999999999996</v>
      </c>
      <c r="BA381" s="68">
        <v>4.0975000000000001</v>
      </c>
      <c r="BB381" s="68">
        <v>4.1162999999999998</v>
      </c>
      <c r="BC381" s="68">
        <v>4.1414</v>
      </c>
      <c r="BD381" s="68">
        <v>4.1645000000000003</v>
      </c>
      <c r="BE381" s="68">
        <v>4.1885000000000003</v>
      </c>
      <c r="BF381" s="68">
        <v>4.2126000000000001</v>
      </c>
      <c r="BG381" s="68">
        <v>4.2369000000000003</v>
      </c>
      <c r="BH381" s="68">
        <v>4.2462</v>
      </c>
      <c r="BI381" s="68">
        <v>4.2850000000000001</v>
      </c>
      <c r="BJ381" s="68">
        <v>4.3132999999999999</v>
      </c>
      <c r="BK381" s="68">
        <v>4.4621000000000004</v>
      </c>
      <c r="BL381" s="68">
        <v>4.4730999999999996</v>
      </c>
      <c r="BM381" s="68">
        <v>4.4836</v>
      </c>
      <c r="BN381" s="68">
        <v>4.4941000000000004</v>
      </c>
      <c r="BO381" s="68">
        <v>4.5042</v>
      </c>
      <c r="BP381" s="68">
        <v>4.5149999999999997</v>
      </c>
      <c r="BQ381" s="68">
        <v>4.5232999999999999</v>
      </c>
      <c r="BR381" s="68">
        <v>4.5316999999999998</v>
      </c>
      <c r="BS381" s="68">
        <v>4.5404</v>
      </c>
      <c r="BT381" s="68">
        <v>4.5586000000000002</v>
      </c>
      <c r="BU381" s="68">
        <v>4.5720999999999998</v>
      </c>
      <c r="BV381" s="68">
        <v>4.5772000000000004</v>
      </c>
      <c r="BW381" s="68">
        <v>4.5811000000000002</v>
      </c>
      <c r="BX381" s="68">
        <v>4.5796999999999999</v>
      </c>
      <c r="BY381" s="68">
        <v>4.5804</v>
      </c>
      <c r="BZ381" s="68">
        <v>4.5900999999999996</v>
      </c>
      <c r="CA381" s="68">
        <v>4.5989000000000004</v>
      </c>
      <c r="CB381" s="68">
        <v>4.6102999999999996</v>
      </c>
      <c r="CC381" s="68">
        <v>4.6214000000000004</v>
      </c>
      <c r="CD381" s="68">
        <v>4.633</v>
      </c>
      <c r="CE381" s="68">
        <v>4.6433999999999997</v>
      </c>
      <c r="CF381" s="68">
        <v>4.6577999999999999</v>
      </c>
      <c r="CG381" s="68">
        <v>4.6634000000000002</v>
      </c>
      <c r="CH381" s="68">
        <v>4.6676000000000002</v>
      </c>
      <c r="CI381" s="68">
        <v>4.6631</v>
      </c>
      <c r="CJ381" s="68">
        <v>4.6662999999999997</v>
      </c>
      <c r="CK381" s="68">
        <v>4.6737000000000002</v>
      </c>
      <c r="CL381" s="68">
        <v>4.6955</v>
      </c>
      <c r="CM381" s="68">
        <v>4.6877000000000004</v>
      </c>
      <c r="CN381" s="68">
        <v>4.6920000000000002</v>
      </c>
      <c r="CO381" s="68">
        <v>4.7004000000000001</v>
      </c>
      <c r="CP381" s="68">
        <v>4.7085999999999997</v>
      </c>
      <c r="CQ381" s="68">
        <v>4.7168000000000001</v>
      </c>
      <c r="CR381" s="68">
        <v>4.7248999999999999</v>
      </c>
      <c r="CS381" s="68">
        <v>4.7347000000000001</v>
      </c>
      <c r="CT381" s="68">
        <v>4.7438000000000002</v>
      </c>
      <c r="CU381" s="68">
        <v>4.7545000000000002</v>
      </c>
      <c r="CV381" s="68">
        <v>4.7652000000000001</v>
      </c>
      <c r="CW381" s="68">
        <v>4.7756999999999996</v>
      </c>
      <c r="CX381" s="68">
        <v>4.7769000000000004</v>
      </c>
      <c r="CY381" s="68">
        <v>4.7901999999999996</v>
      </c>
      <c r="CZ381" s="68">
        <v>4.8011999999999997</v>
      </c>
      <c r="DA381" s="68">
        <v>4.8121999999999998</v>
      </c>
      <c r="DB381" s="68">
        <v>4.8299000000000003</v>
      </c>
      <c r="DC381" s="68">
        <v>4.8459000000000003</v>
      </c>
      <c r="DD381" s="68">
        <v>4.8636999999999997</v>
      </c>
      <c r="DE381" s="68">
        <v>4.8810000000000002</v>
      </c>
      <c r="DF381" s="68">
        <v>4.8958000000000004</v>
      </c>
      <c r="DG381" s="68">
        <v>4.9116999999999997</v>
      </c>
      <c r="DH381" s="68">
        <v>4.9261999999999997</v>
      </c>
      <c r="DI381" s="68">
        <v>4.9410999999999996</v>
      </c>
      <c r="DJ381" s="68">
        <v>4.9591000000000003</v>
      </c>
      <c r="DK381" s="68">
        <v>4.9122000000000003</v>
      </c>
      <c r="DL381" s="68">
        <v>4.9279999999999999</v>
      </c>
      <c r="DM381" s="68">
        <v>4.9602000000000004</v>
      </c>
      <c r="DN381" s="68">
        <v>4.9756999999999998</v>
      </c>
      <c r="DO381" s="68">
        <v>4.9866000000000001</v>
      </c>
      <c r="DP381" s="68">
        <v>4.9984000000000002</v>
      </c>
      <c r="DQ381" s="68">
        <v>5.0105000000000004</v>
      </c>
      <c r="DR381" s="68">
        <v>5.0172999999999996</v>
      </c>
      <c r="DS381" s="68">
        <v>5.0174000000000003</v>
      </c>
      <c r="DT381" s="68">
        <v>5.0176999999999996</v>
      </c>
      <c r="DU381" s="68">
        <v>5.0183</v>
      </c>
      <c r="DV381" s="68">
        <v>5.0180999999999996</v>
      </c>
      <c r="DW381" s="68">
        <v>5.0175999999999998</v>
      </c>
      <c r="DX381" s="68">
        <v>5.0179</v>
      </c>
      <c r="DY381" s="68">
        <v>5.0179999999999998</v>
      </c>
      <c r="DZ381" s="68">
        <v>5.0453999999999999</v>
      </c>
      <c r="EA381" s="68">
        <v>5.0453999999999999</v>
      </c>
      <c r="EB381" s="68">
        <v>5.0453999999999999</v>
      </c>
      <c r="EC381" s="68">
        <v>5.0362</v>
      </c>
      <c r="ED381" s="68">
        <v>5.0221</v>
      </c>
      <c r="EE381" s="68">
        <v>5.0167999999999999</v>
      </c>
      <c r="EF381" s="68">
        <v>5.0130999999999997</v>
      </c>
      <c r="EG381" s="68">
        <v>5.0130999999999997</v>
      </c>
      <c r="EH381" s="68">
        <v>5.0111999999999997</v>
      </c>
      <c r="EI381" s="68">
        <v>5.0117000000000003</v>
      </c>
      <c r="EJ381" s="68">
        <v>5.0125999999999999</v>
      </c>
      <c r="EK381" s="68">
        <v>5.0122</v>
      </c>
      <c r="EL381" s="68">
        <v>5.0132000000000003</v>
      </c>
      <c r="EM381" s="68">
        <v>5.0140000000000002</v>
      </c>
      <c r="EN381" s="68">
        <v>5.0129000000000001</v>
      </c>
      <c r="EO381" s="68">
        <v>5.0694999999999997</v>
      </c>
      <c r="EP381" s="68">
        <v>5.0682999999999998</v>
      </c>
      <c r="EQ381" s="68">
        <v>5.0594999999999999</v>
      </c>
      <c r="ER381" s="68">
        <v>5.0595999999999997</v>
      </c>
      <c r="ES381" s="68">
        <v>5.0601000000000003</v>
      </c>
      <c r="ET381" s="68">
        <v>5.0622999999999996</v>
      </c>
      <c r="EU381" s="68">
        <v>5.0621999999999998</v>
      </c>
      <c r="EV381" s="68">
        <v>5.0662000000000003</v>
      </c>
      <c r="EW381" s="68">
        <v>5.0713999999999997</v>
      </c>
      <c r="EX381" s="68">
        <v>5.0785999999999998</v>
      </c>
      <c r="EY381" s="68">
        <v>5.0865</v>
      </c>
      <c r="EZ381" s="68">
        <v>5.0537000000000001</v>
      </c>
      <c r="FA381" s="68">
        <v>5.0583999999999998</v>
      </c>
      <c r="FB381" s="68">
        <v>5.0613000000000001</v>
      </c>
      <c r="FC381" s="68">
        <v>5.0654000000000003</v>
      </c>
      <c r="FD381" s="68">
        <v>5.0537999999999998</v>
      </c>
      <c r="FE381" s="68">
        <v>5.0711000000000004</v>
      </c>
      <c r="FF381" s="68">
        <v>4.9218999999999999</v>
      </c>
      <c r="FG381" s="68">
        <v>4.9398999999999997</v>
      </c>
      <c r="FH381" s="68">
        <v>4.9901</v>
      </c>
      <c r="FI381" s="68">
        <v>5.0294999999999996</v>
      </c>
      <c r="FJ381" s="68">
        <v>5.069</v>
      </c>
      <c r="FK381" s="68">
        <v>5.1017999999999999</v>
      </c>
      <c r="FL381" s="68">
        <v>5.1418999999999997</v>
      </c>
      <c r="FM381" s="68">
        <v>5.1791</v>
      </c>
      <c r="FN381" s="68">
        <v>5.2171000000000003</v>
      </c>
      <c r="FO381" s="68">
        <v>5.2550999999999997</v>
      </c>
      <c r="FP381" s="68">
        <v>5.2911999999999999</v>
      </c>
      <c r="FQ381" s="68">
        <v>5.3288000000000002</v>
      </c>
      <c r="FR381" s="68">
        <v>5.3639000000000001</v>
      </c>
      <c r="FS381" s="68">
        <v>5.4020000000000001</v>
      </c>
      <c r="FT381" s="68">
        <v>5.4382000000000001</v>
      </c>
      <c r="FU381" s="68">
        <v>5.4751000000000003</v>
      </c>
      <c r="FV381" s="68">
        <v>5.5092999999999996</v>
      </c>
      <c r="FW381" s="68">
        <v>5.5448000000000004</v>
      </c>
      <c r="FX381" s="68">
        <v>5.5761000000000003</v>
      </c>
      <c r="FY381" s="68">
        <v>5.6089000000000002</v>
      </c>
      <c r="FZ381" s="68">
        <v>5.6417999999999999</v>
      </c>
      <c r="GA381" s="68">
        <v>5.6768000000000001</v>
      </c>
      <c r="GB381" s="68"/>
    </row>
    <row r="382" spans="1:184" x14ac:dyDescent="0.2">
      <c r="A382" s="48" t="s">
        <v>46</v>
      </c>
      <c r="B382" s="67" t="s">
        <v>96</v>
      </c>
      <c r="C382" s="69">
        <v>2.4594</v>
      </c>
      <c r="D382" s="69">
        <v>2.46</v>
      </c>
      <c r="E382" s="69">
        <v>2.4607000000000001</v>
      </c>
      <c r="F382" s="69">
        <v>2.4621</v>
      </c>
      <c r="G382" s="69">
        <v>2.4632000000000001</v>
      </c>
      <c r="H382" s="69">
        <v>2.4645999999999999</v>
      </c>
      <c r="I382" s="69">
        <v>2.4658000000000002</v>
      </c>
      <c r="J382" s="69">
        <v>2.4668000000000001</v>
      </c>
      <c r="K382" s="69">
        <v>2.4609000000000001</v>
      </c>
      <c r="L382" s="69">
        <v>2.4571000000000001</v>
      </c>
      <c r="M382" s="69">
        <v>2.4617</v>
      </c>
      <c r="N382" s="69">
        <v>2.4632000000000001</v>
      </c>
      <c r="O382" s="69">
        <v>2.4569999999999999</v>
      </c>
      <c r="P382" s="69">
        <v>2.4581</v>
      </c>
      <c r="Q382" s="69">
        <v>2.4594</v>
      </c>
      <c r="R382" s="69">
        <v>2.4660000000000002</v>
      </c>
      <c r="S382" s="69">
        <v>2.4922</v>
      </c>
      <c r="T382" s="69">
        <v>2.4941</v>
      </c>
      <c r="U382" s="69">
        <v>2.496</v>
      </c>
      <c r="V382" s="69">
        <v>2.4967000000000001</v>
      </c>
      <c r="W382" s="69">
        <v>2.5066000000000002</v>
      </c>
      <c r="X382" s="69">
        <v>2.5089999999999999</v>
      </c>
      <c r="Y382" s="69">
        <v>2.5101</v>
      </c>
      <c r="Z382" s="69">
        <v>2.5137</v>
      </c>
      <c r="AA382" s="69">
        <v>2.5182000000000002</v>
      </c>
      <c r="AB382" s="69">
        <v>2.5322</v>
      </c>
      <c r="AC382" s="69">
        <v>2.5306999999999999</v>
      </c>
      <c r="AD382" s="69">
        <v>2.5325000000000002</v>
      </c>
      <c r="AE382" s="69">
        <v>2.5339999999999998</v>
      </c>
      <c r="AF382" s="69">
        <v>2.5352000000000001</v>
      </c>
      <c r="AG382" s="69">
        <v>2.5413000000000001</v>
      </c>
      <c r="AH382" s="69">
        <v>2.5451000000000001</v>
      </c>
      <c r="AI382" s="69">
        <v>2.5472999999999999</v>
      </c>
      <c r="AJ382" s="69">
        <v>2.5485000000000002</v>
      </c>
      <c r="AK382" s="69">
        <v>2.5575999999999999</v>
      </c>
      <c r="AL382" s="69">
        <v>2.5596000000000001</v>
      </c>
      <c r="AM382" s="69">
        <v>2.5615999999999999</v>
      </c>
      <c r="AN382" s="69">
        <v>2.5764999999999998</v>
      </c>
      <c r="AO382" s="69">
        <v>2.5901000000000001</v>
      </c>
      <c r="AP382" s="69">
        <v>2.5924</v>
      </c>
      <c r="AQ382" s="69">
        <v>2.5893000000000002</v>
      </c>
      <c r="AR382" s="69">
        <v>2.5920000000000001</v>
      </c>
      <c r="AS382" s="69">
        <v>2.5947</v>
      </c>
      <c r="AT382" s="69">
        <v>2.6004</v>
      </c>
      <c r="AU382" s="69">
        <v>2.6032000000000002</v>
      </c>
      <c r="AV382" s="69">
        <v>2.6082999999999998</v>
      </c>
      <c r="AW382" s="69">
        <v>2.6110000000000002</v>
      </c>
      <c r="AX382" s="69">
        <v>2.6118000000000001</v>
      </c>
      <c r="AY382" s="69">
        <v>2.6135000000000002</v>
      </c>
      <c r="AZ382" s="69">
        <v>2.6166</v>
      </c>
      <c r="BA382" s="69">
        <v>2.6185</v>
      </c>
      <c r="BB382" s="69">
        <v>2.5979999999999999</v>
      </c>
      <c r="BC382" s="69">
        <v>2.5962000000000001</v>
      </c>
      <c r="BD382" s="69">
        <v>2.5920000000000001</v>
      </c>
      <c r="BE382" s="69">
        <v>2.5954000000000002</v>
      </c>
      <c r="BF382" s="69">
        <v>2.5979999999999999</v>
      </c>
      <c r="BG382" s="69">
        <v>2.6002000000000001</v>
      </c>
      <c r="BH382" s="69">
        <v>2.6013999999999999</v>
      </c>
      <c r="BI382" s="69">
        <v>2.6057000000000001</v>
      </c>
      <c r="BJ382" s="69">
        <v>2.6133999999999999</v>
      </c>
      <c r="BK382" s="69">
        <v>2.6206999999999998</v>
      </c>
      <c r="BL382" s="69">
        <v>2.6233</v>
      </c>
      <c r="BM382" s="69">
        <v>2.6219999999999999</v>
      </c>
      <c r="BN382" s="69">
        <v>2.6244999999999998</v>
      </c>
      <c r="BO382" s="69">
        <v>2.6234000000000002</v>
      </c>
      <c r="BP382" s="69">
        <v>2.6347999999999998</v>
      </c>
      <c r="BQ382" s="69">
        <v>2.6374</v>
      </c>
      <c r="BR382" s="69">
        <v>2.6381999999999999</v>
      </c>
      <c r="BS382" s="69">
        <v>2.6408999999999998</v>
      </c>
      <c r="BT382" s="69">
        <v>2.6438000000000001</v>
      </c>
      <c r="BU382" s="69">
        <v>2.6463000000000001</v>
      </c>
      <c r="BV382" s="69">
        <v>2.6486999999999998</v>
      </c>
      <c r="BW382" s="69">
        <v>2.6516999999999999</v>
      </c>
      <c r="BX382" s="69">
        <v>2.6435</v>
      </c>
      <c r="BY382" s="69">
        <v>2.6394000000000002</v>
      </c>
      <c r="BZ382" s="69">
        <v>2.6450999999999998</v>
      </c>
      <c r="CA382" s="69">
        <v>2.6453000000000002</v>
      </c>
      <c r="CB382" s="69">
        <v>2.6480000000000001</v>
      </c>
      <c r="CC382" s="69">
        <v>2.6509</v>
      </c>
      <c r="CD382" s="69">
        <v>2.6537999999999999</v>
      </c>
      <c r="CE382" s="69">
        <v>2.6564000000000001</v>
      </c>
      <c r="CF382" s="69">
        <v>2.6597</v>
      </c>
      <c r="CG382" s="69">
        <v>2.6625999999999999</v>
      </c>
      <c r="CH382" s="69">
        <v>2.6657999999999999</v>
      </c>
      <c r="CI382" s="69">
        <v>2.665</v>
      </c>
      <c r="CJ382" s="69">
        <v>2.6678000000000002</v>
      </c>
      <c r="CK382" s="69">
        <v>2.6699000000000002</v>
      </c>
      <c r="CL382" s="69">
        <v>2.6739999999999999</v>
      </c>
      <c r="CM382" s="69">
        <v>2.6779999999999999</v>
      </c>
      <c r="CN382" s="69">
        <v>3.7766000000000002</v>
      </c>
      <c r="CO382" s="69">
        <v>3.7782</v>
      </c>
      <c r="CP382" s="69">
        <v>3.7783000000000002</v>
      </c>
      <c r="CQ382" s="69">
        <v>3.7839999999999998</v>
      </c>
      <c r="CR382" s="69">
        <v>3.7704</v>
      </c>
      <c r="CS382" s="69">
        <v>3.7705000000000002</v>
      </c>
      <c r="CT382" s="69">
        <v>3.7747000000000002</v>
      </c>
      <c r="CU382" s="69">
        <v>2.7286999999999999</v>
      </c>
      <c r="CV382" s="69">
        <v>2.7597</v>
      </c>
      <c r="CW382" s="69">
        <v>2.7627999999999999</v>
      </c>
      <c r="CX382" s="69">
        <v>2.8389000000000002</v>
      </c>
      <c r="CY382" s="69">
        <v>2.8559000000000001</v>
      </c>
      <c r="CZ382" s="69">
        <v>2.8586</v>
      </c>
      <c r="DA382" s="69">
        <v>2.8611</v>
      </c>
      <c r="DB382" s="69">
        <v>2.8635000000000002</v>
      </c>
      <c r="DC382" s="69">
        <v>2.8573</v>
      </c>
      <c r="DD382" s="69">
        <v>2.8597999999999999</v>
      </c>
      <c r="DE382" s="69">
        <v>2.863</v>
      </c>
      <c r="DF382" s="69">
        <v>2.8679000000000001</v>
      </c>
      <c r="DG382" s="69">
        <v>2.8706999999999998</v>
      </c>
      <c r="DH382" s="69">
        <v>2.8754</v>
      </c>
      <c r="DI382" s="69">
        <v>2.8803000000000001</v>
      </c>
      <c r="DJ382" s="69">
        <v>2.8812000000000002</v>
      </c>
      <c r="DK382" s="69">
        <v>2.8839000000000001</v>
      </c>
      <c r="DL382" s="69">
        <v>2.8889</v>
      </c>
      <c r="DM382" s="69">
        <v>2.8959999999999999</v>
      </c>
      <c r="DN382" s="69">
        <v>2.8990999999999998</v>
      </c>
      <c r="DO382" s="69">
        <v>2.9024000000000001</v>
      </c>
      <c r="DP382" s="69">
        <v>2.9083999999999999</v>
      </c>
      <c r="DQ382" s="69">
        <v>2.9100999999999999</v>
      </c>
      <c r="DR382" s="69">
        <v>2.9163999999999999</v>
      </c>
      <c r="DS382" s="69">
        <v>2.9234</v>
      </c>
      <c r="DT382" s="69">
        <v>2.9295</v>
      </c>
      <c r="DU382" s="69">
        <v>2.9365999999999999</v>
      </c>
      <c r="DV382" s="69">
        <v>2.9436</v>
      </c>
      <c r="DW382" s="69">
        <v>2.9504999999999999</v>
      </c>
      <c r="DX382" s="69">
        <v>2.9579</v>
      </c>
      <c r="DY382" s="69">
        <v>2.9556</v>
      </c>
      <c r="DZ382" s="69">
        <v>2.9556</v>
      </c>
      <c r="EA382" s="69">
        <v>2.9725000000000001</v>
      </c>
      <c r="EB382" s="69">
        <v>2.9773000000000001</v>
      </c>
      <c r="EC382" s="69">
        <v>2.9822000000000002</v>
      </c>
      <c r="ED382" s="69">
        <v>2.9870000000000001</v>
      </c>
      <c r="EE382" s="69">
        <v>2.9914999999999998</v>
      </c>
      <c r="EF382" s="69">
        <v>2.9967000000000001</v>
      </c>
      <c r="EG382" s="69">
        <v>2.9988999999999999</v>
      </c>
      <c r="EH382" s="69">
        <v>3.0034999999999998</v>
      </c>
      <c r="EI382" s="69">
        <v>3.0084</v>
      </c>
      <c r="EJ382" s="69">
        <v>3.0133000000000001</v>
      </c>
      <c r="EK382" s="69">
        <v>3.0182000000000002</v>
      </c>
      <c r="EL382" s="69">
        <v>3.0230999999999999</v>
      </c>
      <c r="EM382" s="69">
        <v>3.0283000000000002</v>
      </c>
      <c r="EN382" s="69">
        <v>3.0274000000000001</v>
      </c>
      <c r="EO382" s="69">
        <v>3.0316999999999998</v>
      </c>
      <c r="EP382" s="69">
        <v>3.0287999999999999</v>
      </c>
      <c r="EQ382" s="69">
        <v>3.0335999999999999</v>
      </c>
      <c r="ER382" s="69">
        <v>3.0407000000000002</v>
      </c>
      <c r="ES382" s="69">
        <v>3.0465</v>
      </c>
      <c r="ET382" s="69">
        <v>3.0522</v>
      </c>
      <c r="EU382" s="69">
        <v>3.0556000000000001</v>
      </c>
      <c r="EV382" s="69">
        <v>3.0594000000000001</v>
      </c>
      <c r="EW382" s="69">
        <v>3.0651000000000002</v>
      </c>
      <c r="EX382" s="69">
        <v>3.0708000000000002</v>
      </c>
      <c r="EY382" s="69">
        <v>3.0771999999999999</v>
      </c>
      <c r="EZ382" s="69">
        <v>3.0831</v>
      </c>
      <c r="FA382" s="69">
        <v>3.0888</v>
      </c>
      <c r="FB382" s="69">
        <v>3.1055999999999999</v>
      </c>
      <c r="FC382" s="69">
        <v>3.1116000000000001</v>
      </c>
      <c r="FD382" s="69">
        <v>3.1172</v>
      </c>
      <c r="FE382" s="69">
        <v>3.1230000000000002</v>
      </c>
      <c r="FF382" s="69">
        <v>3.1286999999999998</v>
      </c>
      <c r="FG382" s="69">
        <v>3.1362999999999999</v>
      </c>
      <c r="FH382" s="69">
        <v>3.1440999999999999</v>
      </c>
      <c r="FI382" s="69">
        <v>3.1572</v>
      </c>
      <c r="FJ382" s="69">
        <v>3.1648000000000001</v>
      </c>
      <c r="FK382" s="69">
        <v>3.1760000000000002</v>
      </c>
      <c r="FL382" s="69">
        <v>3.1835</v>
      </c>
      <c r="FM382" s="69">
        <v>3.1907999999999999</v>
      </c>
      <c r="FN382" s="69">
        <v>3.1985000000000001</v>
      </c>
      <c r="FO382" s="69">
        <v>3.2061000000000002</v>
      </c>
      <c r="FP382" s="69">
        <v>3.2136</v>
      </c>
      <c r="FQ382" s="69">
        <v>3.2206000000000001</v>
      </c>
      <c r="FR382" s="69">
        <v>3.2280000000000002</v>
      </c>
      <c r="FS382" s="69">
        <v>3.2368000000000001</v>
      </c>
      <c r="FT382" s="69">
        <v>3.2481</v>
      </c>
      <c r="FU382" s="69">
        <v>3.2553000000000001</v>
      </c>
      <c r="FV382" s="69">
        <v>3.2631000000000001</v>
      </c>
      <c r="FW382" s="69">
        <v>3.2713999999999999</v>
      </c>
      <c r="FX382" s="69">
        <v>3.2825000000000002</v>
      </c>
      <c r="FY382" s="69">
        <v>3.2898999999999998</v>
      </c>
      <c r="FZ382" s="69">
        <v>3.2974999999999999</v>
      </c>
      <c r="GA382" s="69">
        <v>3.3081999999999998</v>
      </c>
      <c r="GB382" s="69"/>
    </row>
    <row r="383" spans="1:184" x14ac:dyDescent="0.2">
      <c r="A383" s="48" t="s">
        <v>46</v>
      </c>
      <c r="B383" s="67" t="s">
        <v>97</v>
      </c>
      <c r="C383" s="69">
        <v>2.4565000000000001</v>
      </c>
      <c r="D383" s="69">
        <v>2.4567999999999999</v>
      </c>
      <c r="E383" s="69">
        <v>2.4571999999999998</v>
      </c>
      <c r="F383" s="69">
        <v>2.4590999999999998</v>
      </c>
      <c r="G383" s="69">
        <v>2.4601000000000002</v>
      </c>
      <c r="H383" s="69">
        <v>2.4619</v>
      </c>
      <c r="I383" s="69">
        <v>2.4636</v>
      </c>
      <c r="J383" s="69">
        <v>2.4643999999999999</v>
      </c>
      <c r="K383" s="69">
        <v>2.4659</v>
      </c>
      <c r="L383" s="69">
        <v>2.472</v>
      </c>
      <c r="M383" s="69">
        <v>2.4740000000000002</v>
      </c>
      <c r="N383" s="69">
        <v>2.4762</v>
      </c>
      <c r="O383" s="69">
        <v>2.4636999999999998</v>
      </c>
      <c r="P383" s="69">
        <v>2.4666000000000001</v>
      </c>
      <c r="Q383" s="69">
        <v>2.4719000000000002</v>
      </c>
      <c r="R383" s="69">
        <v>2.4744999999999999</v>
      </c>
      <c r="S383" s="69">
        <v>2.5268000000000002</v>
      </c>
      <c r="T383" s="69">
        <v>2.5314000000000001</v>
      </c>
      <c r="U383" s="69">
        <v>2.5383</v>
      </c>
      <c r="V383" s="69">
        <v>2.544</v>
      </c>
      <c r="W383" s="69">
        <v>2.5638999999999998</v>
      </c>
      <c r="X383" s="69">
        <v>2.5695000000000001</v>
      </c>
      <c r="Y383" s="69">
        <v>2.5710000000000002</v>
      </c>
      <c r="Z383" s="69">
        <v>2.5764</v>
      </c>
      <c r="AA383" s="69">
        <v>2.5787</v>
      </c>
      <c r="AB383" s="69">
        <v>2.5847000000000002</v>
      </c>
      <c r="AC383" s="69">
        <v>2.5874000000000001</v>
      </c>
      <c r="AD383" s="69">
        <v>2.5903999999999998</v>
      </c>
      <c r="AE383" s="69">
        <v>2.5931000000000002</v>
      </c>
      <c r="AF383" s="69">
        <v>2.5945</v>
      </c>
      <c r="AG383" s="69">
        <v>2.5941999999999998</v>
      </c>
      <c r="AH383" s="69">
        <v>2.6042999999999998</v>
      </c>
      <c r="AI383" s="69">
        <v>2.6078999999999999</v>
      </c>
      <c r="AJ383" s="69">
        <v>2.6162999999999998</v>
      </c>
      <c r="AK383" s="69">
        <v>2.6343000000000001</v>
      </c>
      <c r="AL383" s="69">
        <v>2.6402000000000001</v>
      </c>
      <c r="AM383" s="69">
        <v>2.6436999999999999</v>
      </c>
      <c r="AN383" s="69">
        <v>2.6724999999999999</v>
      </c>
      <c r="AO383" s="69">
        <v>2.6669999999999998</v>
      </c>
      <c r="AP383" s="69">
        <v>2.6711</v>
      </c>
      <c r="AQ383" s="69">
        <v>2.6650999999999998</v>
      </c>
      <c r="AR383" s="69">
        <v>2.6703000000000001</v>
      </c>
      <c r="AS383" s="69">
        <v>2.6753999999999998</v>
      </c>
      <c r="AT383" s="69">
        <v>2.6806000000000001</v>
      </c>
      <c r="AU383" s="69">
        <v>2.6857000000000002</v>
      </c>
      <c r="AV383" s="69">
        <v>2.6905000000000001</v>
      </c>
      <c r="AW383" s="69">
        <v>2.6932999999999998</v>
      </c>
      <c r="AX383" s="69">
        <v>2.7098</v>
      </c>
      <c r="AY383" s="69">
        <v>2.6985000000000001</v>
      </c>
      <c r="AZ383" s="69">
        <v>2.7061999999999999</v>
      </c>
      <c r="BA383" s="69">
        <v>2.7115999999999998</v>
      </c>
      <c r="BB383" s="69">
        <v>2.7166999999999999</v>
      </c>
      <c r="BC383" s="69">
        <v>2.7221000000000002</v>
      </c>
      <c r="BD383" s="69">
        <v>2.7275</v>
      </c>
      <c r="BE383" s="69">
        <v>2.7328000000000001</v>
      </c>
      <c r="BF383" s="69">
        <v>2.7382</v>
      </c>
      <c r="BG383" s="69">
        <v>2.7456</v>
      </c>
      <c r="BH383" s="69">
        <v>2.7528999999999999</v>
      </c>
      <c r="BI383" s="69">
        <v>2.7606000000000002</v>
      </c>
      <c r="BJ383" s="69">
        <v>2.7660999999999998</v>
      </c>
      <c r="BK383" s="69">
        <v>2.7722000000000002</v>
      </c>
      <c r="BL383" s="69">
        <v>2.7770999999999999</v>
      </c>
      <c r="BM383" s="69">
        <v>2.7932999999999999</v>
      </c>
      <c r="BN383" s="69">
        <v>2.7980999999999998</v>
      </c>
      <c r="BO383" s="69">
        <v>2.7982</v>
      </c>
      <c r="BP383" s="69">
        <v>2.8035000000000001</v>
      </c>
      <c r="BQ383" s="69">
        <v>2.8094000000000001</v>
      </c>
      <c r="BR383" s="69">
        <v>2.8250999999999999</v>
      </c>
      <c r="BS383" s="69">
        <v>2.8384999999999998</v>
      </c>
      <c r="BT383" s="69">
        <v>2.8473999999999999</v>
      </c>
      <c r="BU383" s="69">
        <v>2.8601000000000001</v>
      </c>
      <c r="BV383" s="69">
        <v>2.8647</v>
      </c>
      <c r="BW383" s="69">
        <v>2.8715000000000002</v>
      </c>
      <c r="BX383" s="69">
        <v>2.8776000000000002</v>
      </c>
      <c r="BY383" s="69">
        <v>2.883</v>
      </c>
      <c r="BZ383" s="69">
        <v>2.9060000000000001</v>
      </c>
      <c r="CA383" s="69">
        <v>2.9093</v>
      </c>
      <c r="CB383" s="69">
        <v>2.9154</v>
      </c>
      <c r="CC383" s="69">
        <v>2.9217</v>
      </c>
      <c r="CD383" s="69">
        <v>2.9241000000000001</v>
      </c>
      <c r="CE383" s="69">
        <v>2.9297</v>
      </c>
      <c r="CF383" s="69">
        <v>2.9373999999999998</v>
      </c>
      <c r="CG383" s="69">
        <v>2.9575999999999998</v>
      </c>
      <c r="CH383" s="69">
        <v>2.9638</v>
      </c>
      <c r="CI383" s="69">
        <v>2.9660000000000002</v>
      </c>
      <c r="CJ383" s="69">
        <v>2.9708999999999999</v>
      </c>
      <c r="CK383" s="69">
        <v>2.9748000000000001</v>
      </c>
      <c r="CL383" s="69">
        <v>2.9830999999999999</v>
      </c>
      <c r="CM383" s="69">
        <v>2.9906999999999999</v>
      </c>
      <c r="CN383" s="69">
        <v>2.9933000000000001</v>
      </c>
      <c r="CO383" s="69">
        <v>2.9969000000000001</v>
      </c>
      <c r="CP383" s="69">
        <v>3.0036999999999998</v>
      </c>
      <c r="CQ383" s="69">
        <v>3.0106000000000002</v>
      </c>
      <c r="CR383" s="69">
        <v>3.0186000000000002</v>
      </c>
      <c r="CS383" s="69">
        <v>3.0270000000000001</v>
      </c>
      <c r="CT383" s="69">
        <v>3.0352999999999999</v>
      </c>
      <c r="CU383" s="69">
        <v>3.0440999999999998</v>
      </c>
      <c r="CV383" s="69">
        <v>3.1097000000000001</v>
      </c>
      <c r="CW383" s="69">
        <v>3.1158000000000001</v>
      </c>
      <c r="CX383" s="69">
        <v>3.2664</v>
      </c>
      <c r="CY383" s="69">
        <v>3.3422999999999998</v>
      </c>
      <c r="CZ383" s="69">
        <v>3.3472</v>
      </c>
      <c r="DA383" s="69">
        <v>3.3525</v>
      </c>
      <c r="DB383" s="69">
        <v>3.3576000000000001</v>
      </c>
      <c r="DC383" s="69">
        <v>3.3626</v>
      </c>
      <c r="DD383" s="69">
        <v>3.3311999999999999</v>
      </c>
      <c r="DE383" s="69">
        <v>3.3319999999999999</v>
      </c>
      <c r="DF383" s="69">
        <v>3.3372000000000002</v>
      </c>
      <c r="DG383" s="69">
        <v>3.3567999999999998</v>
      </c>
      <c r="DH383" s="69">
        <v>3.3713000000000002</v>
      </c>
      <c r="DI383" s="69">
        <v>3.3809</v>
      </c>
      <c r="DJ383" s="69">
        <v>3.3866999999999998</v>
      </c>
      <c r="DK383" s="69">
        <v>3.3919999999999999</v>
      </c>
      <c r="DL383" s="69">
        <v>3.3948999999999998</v>
      </c>
      <c r="DM383" s="69">
        <v>3.4043999999999999</v>
      </c>
      <c r="DN383" s="69">
        <v>3.4104999999999999</v>
      </c>
      <c r="DO383" s="69">
        <v>3.4163000000000001</v>
      </c>
      <c r="DP383" s="69">
        <v>3.4310999999999998</v>
      </c>
      <c r="DQ383" s="69">
        <v>3.4397000000000002</v>
      </c>
      <c r="DR383" s="69">
        <v>3.4441000000000002</v>
      </c>
      <c r="DS383" s="69">
        <v>3.4495</v>
      </c>
      <c r="DT383" s="69">
        <v>3.4550999999999998</v>
      </c>
      <c r="DU383" s="69">
        <v>3.4598</v>
      </c>
      <c r="DV383" s="69">
        <v>3.4651999999999998</v>
      </c>
      <c r="DW383" s="69">
        <v>3.4723000000000002</v>
      </c>
      <c r="DX383" s="69">
        <v>3.4771999999999998</v>
      </c>
      <c r="DY383" s="69">
        <v>3.4739</v>
      </c>
      <c r="DZ383" s="69">
        <v>3.4807999999999999</v>
      </c>
      <c r="EA383" s="69">
        <v>3.5182000000000002</v>
      </c>
      <c r="EB383" s="69">
        <v>3.5367000000000002</v>
      </c>
      <c r="EC383" s="69">
        <v>3.5472000000000001</v>
      </c>
      <c r="ED383" s="69">
        <v>3.5569000000000002</v>
      </c>
      <c r="EE383" s="69">
        <v>3.5708000000000002</v>
      </c>
      <c r="EF383" s="69">
        <v>3.5796000000000001</v>
      </c>
      <c r="EG383" s="69">
        <v>3.5893000000000002</v>
      </c>
      <c r="EH383" s="69">
        <v>3.5985</v>
      </c>
      <c r="EI383" s="69">
        <v>3.6065999999999998</v>
      </c>
      <c r="EJ383" s="69">
        <v>3.5442</v>
      </c>
      <c r="EK383" s="69">
        <v>3.5663999999999998</v>
      </c>
      <c r="EL383" s="69">
        <v>3.5756999999999999</v>
      </c>
      <c r="EM383" s="69">
        <v>3.5893999999999999</v>
      </c>
      <c r="EN383" s="69">
        <v>3.5962000000000001</v>
      </c>
      <c r="EO383" s="69">
        <v>3.6051000000000002</v>
      </c>
      <c r="EP383" s="69">
        <v>3.6143000000000001</v>
      </c>
      <c r="EQ383" s="69">
        <v>3.6255999999999999</v>
      </c>
      <c r="ER383" s="69">
        <v>3.6442000000000001</v>
      </c>
      <c r="ES383" s="69">
        <v>3.6678000000000002</v>
      </c>
      <c r="ET383" s="69">
        <v>3.6804000000000001</v>
      </c>
      <c r="EU383" s="69">
        <v>3.6850000000000001</v>
      </c>
      <c r="EV383" s="69">
        <v>3.6916000000000002</v>
      </c>
      <c r="EW383" s="69">
        <v>3.7014999999999998</v>
      </c>
      <c r="EX383" s="69">
        <v>3.6556000000000002</v>
      </c>
      <c r="EY383" s="69">
        <v>3.6728000000000001</v>
      </c>
      <c r="EZ383" s="69">
        <v>3.6831</v>
      </c>
      <c r="FA383" s="69">
        <v>3.7012</v>
      </c>
      <c r="FB383" s="69">
        <v>3.7332000000000001</v>
      </c>
      <c r="FC383" s="69">
        <v>3.7429999999999999</v>
      </c>
      <c r="FD383" s="69">
        <v>3.7523</v>
      </c>
      <c r="FE383" s="69">
        <v>3.7717000000000001</v>
      </c>
      <c r="FF383" s="69">
        <v>3.7835000000000001</v>
      </c>
      <c r="FG383" s="69">
        <v>3.8010000000000002</v>
      </c>
      <c r="FH383" s="69">
        <v>3.8252000000000002</v>
      </c>
      <c r="FI383" s="69">
        <v>3.8388</v>
      </c>
      <c r="FJ383" s="69">
        <v>3.8523000000000001</v>
      </c>
      <c r="FK383" s="69">
        <v>3.8656999999999999</v>
      </c>
      <c r="FL383" s="69">
        <v>3.8837000000000002</v>
      </c>
      <c r="FM383" s="69">
        <v>3.8953000000000002</v>
      </c>
      <c r="FN383" s="69">
        <v>3.9096000000000002</v>
      </c>
      <c r="FO383" s="69">
        <v>3.9234</v>
      </c>
      <c r="FP383" s="69">
        <v>3.9367000000000001</v>
      </c>
      <c r="FQ383" s="69">
        <v>3.9499</v>
      </c>
      <c r="FR383" s="69">
        <v>3.9603000000000002</v>
      </c>
      <c r="FS383" s="69">
        <v>3.9742000000000002</v>
      </c>
      <c r="FT383" s="69">
        <v>3.9872999999999998</v>
      </c>
      <c r="FU383" s="69">
        <v>3.9998999999999998</v>
      </c>
      <c r="FV383" s="69">
        <v>4.0194999999999999</v>
      </c>
      <c r="FW383" s="69">
        <v>4.0345000000000004</v>
      </c>
      <c r="FX383" s="69">
        <v>4.0553999999999997</v>
      </c>
      <c r="FY383" s="69">
        <v>4.0711000000000004</v>
      </c>
      <c r="FZ383" s="69">
        <v>4.0887000000000002</v>
      </c>
      <c r="GA383" s="69">
        <v>4.1093999999999999</v>
      </c>
      <c r="GB383" s="69"/>
    </row>
    <row r="384" spans="1:184" x14ac:dyDescent="0.2">
      <c r="A384" s="48" t="s">
        <v>46</v>
      </c>
      <c r="B384" s="67" t="s">
        <v>15</v>
      </c>
      <c r="C384" s="69">
        <v>2.7048000000000001</v>
      </c>
      <c r="D384" s="69">
        <v>2.3553000000000002</v>
      </c>
      <c r="E384" s="69">
        <v>2.387</v>
      </c>
      <c r="F384" s="69">
        <v>2.3887</v>
      </c>
      <c r="G384" s="69">
        <v>2.4390999999999998</v>
      </c>
      <c r="H384" s="69">
        <v>2.4411</v>
      </c>
      <c r="I384" s="69">
        <v>2.4422000000000001</v>
      </c>
      <c r="J384" s="69">
        <v>2.4409000000000001</v>
      </c>
      <c r="K384" s="69">
        <v>2.4984999999999999</v>
      </c>
      <c r="L384" s="69">
        <v>2.5373999999999999</v>
      </c>
      <c r="M384" s="69">
        <v>2.5653999999999999</v>
      </c>
      <c r="N384" s="69">
        <v>2.6339000000000001</v>
      </c>
      <c r="O384" s="69">
        <v>2.5430000000000001</v>
      </c>
      <c r="P384" s="69">
        <v>2.5444</v>
      </c>
      <c r="Q384" s="69">
        <v>2.5478000000000001</v>
      </c>
      <c r="R384" s="69">
        <v>2.5808</v>
      </c>
      <c r="S384" s="69">
        <v>2.879</v>
      </c>
      <c r="T384" s="69">
        <v>2.8923999999999999</v>
      </c>
      <c r="U384" s="69">
        <v>2.9043000000000001</v>
      </c>
      <c r="V384" s="69">
        <v>2.9136000000000002</v>
      </c>
      <c r="W384" s="69">
        <v>3.0194000000000001</v>
      </c>
      <c r="X384" s="69">
        <v>3.0181</v>
      </c>
      <c r="Y384" s="69">
        <v>3.0192999999999999</v>
      </c>
      <c r="Z384" s="69">
        <v>3.0423</v>
      </c>
      <c r="AA384" s="69">
        <v>3.0505</v>
      </c>
      <c r="AB384" s="69">
        <v>3.0916000000000001</v>
      </c>
      <c r="AC384" s="69">
        <v>3.0988000000000002</v>
      </c>
      <c r="AD384" s="69">
        <v>3.1116000000000001</v>
      </c>
      <c r="AE384" s="69">
        <v>3.1337999999999999</v>
      </c>
      <c r="AF384" s="69">
        <v>3.1631</v>
      </c>
      <c r="AG384" s="69">
        <v>3.1985000000000001</v>
      </c>
      <c r="AH384" s="69">
        <v>3.2199</v>
      </c>
      <c r="AI384" s="69">
        <v>3.2414000000000001</v>
      </c>
      <c r="AJ384" s="69">
        <v>3.2513000000000001</v>
      </c>
      <c r="AK384" s="69">
        <v>3.3544999999999998</v>
      </c>
      <c r="AL384" s="69">
        <v>3.3662999999999998</v>
      </c>
      <c r="AM384" s="69">
        <v>3.3780999999999999</v>
      </c>
      <c r="AN384" s="69">
        <v>3.5466000000000002</v>
      </c>
      <c r="AO384" s="69">
        <v>3.5626000000000002</v>
      </c>
      <c r="AP384" s="69">
        <v>3.5503</v>
      </c>
      <c r="AQ384" s="69">
        <v>3.4982000000000002</v>
      </c>
      <c r="AR384" s="69">
        <v>3.5156999999999998</v>
      </c>
      <c r="AS384" s="69">
        <v>3.6286</v>
      </c>
      <c r="AT384" s="69">
        <v>3.6478999999999999</v>
      </c>
      <c r="AU384" s="69">
        <v>3.6642999999999999</v>
      </c>
      <c r="AV384" s="69">
        <v>3.6793999999999998</v>
      </c>
      <c r="AW384" s="69">
        <v>3.3938999999999999</v>
      </c>
      <c r="AX384" s="69">
        <v>3.4089</v>
      </c>
      <c r="AY384" s="69">
        <v>3.4095</v>
      </c>
      <c r="AZ384" s="69">
        <v>3.4279000000000002</v>
      </c>
      <c r="BA384" s="69">
        <v>3.3473000000000002</v>
      </c>
      <c r="BB384" s="69">
        <v>3.3546</v>
      </c>
      <c r="BC384" s="69">
        <v>3.3811</v>
      </c>
      <c r="BD384" s="69">
        <v>3.3843000000000001</v>
      </c>
      <c r="BE384" s="69">
        <v>3.399</v>
      </c>
      <c r="BF384" s="69">
        <v>3.4137</v>
      </c>
      <c r="BG384" s="69">
        <v>3.4251999999999998</v>
      </c>
      <c r="BH384" s="69">
        <v>3.4257</v>
      </c>
      <c r="BI384" s="69">
        <v>3.4588000000000001</v>
      </c>
      <c r="BJ384" s="69">
        <v>3.4786000000000001</v>
      </c>
      <c r="BK384" s="69">
        <v>3.5093999999999999</v>
      </c>
      <c r="BL384" s="69">
        <v>3.5171000000000001</v>
      </c>
      <c r="BM384" s="69">
        <v>3.5238</v>
      </c>
      <c r="BN384" s="69">
        <v>3.5325000000000002</v>
      </c>
      <c r="BO384" s="69">
        <v>3.4207999999999998</v>
      </c>
      <c r="BP384" s="69">
        <v>3.431</v>
      </c>
      <c r="BQ384" s="69">
        <v>3.4411</v>
      </c>
      <c r="BR384" s="69">
        <v>3.2972999999999999</v>
      </c>
      <c r="BS384" s="69">
        <v>3.3048999999999999</v>
      </c>
      <c r="BT384" s="69">
        <v>3.3161</v>
      </c>
      <c r="BU384" s="69">
        <v>3.3860999999999999</v>
      </c>
      <c r="BV384" s="69">
        <v>3.3856000000000002</v>
      </c>
      <c r="BW384" s="69">
        <v>3.3921000000000001</v>
      </c>
      <c r="BX384" s="69">
        <v>3.3984000000000001</v>
      </c>
      <c r="BY384" s="69">
        <v>3.4056999999999999</v>
      </c>
      <c r="BZ384" s="69">
        <v>3.4493</v>
      </c>
      <c r="CA384" s="69">
        <v>3.4350999999999998</v>
      </c>
      <c r="CB384" s="69">
        <v>3.4369999999999998</v>
      </c>
      <c r="CC384" s="69">
        <v>3.4531999999999998</v>
      </c>
      <c r="CD384" s="69">
        <v>3.4285999999999999</v>
      </c>
      <c r="CE384" s="69">
        <v>3.4375</v>
      </c>
      <c r="CF384" s="69">
        <v>3.4561999999999999</v>
      </c>
      <c r="CG384" s="69">
        <v>3.4647000000000001</v>
      </c>
      <c r="CH384" s="69">
        <v>3.4722</v>
      </c>
      <c r="CI384" s="69">
        <v>3.4369000000000001</v>
      </c>
      <c r="CJ384" s="69">
        <v>3.4380000000000002</v>
      </c>
      <c r="CK384" s="69">
        <v>3.4399000000000002</v>
      </c>
      <c r="CL384" s="69">
        <v>3.4693000000000001</v>
      </c>
      <c r="CM384" s="69">
        <v>3.4710000000000001</v>
      </c>
      <c r="CN384" s="69">
        <v>3.4592999999999998</v>
      </c>
      <c r="CO384" s="69">
        <v>3.4535999999999998</v>
      </c>
      <c r="CP384" s="69">
        <v>3.4670999999999998</v>
      </c>
      <c r="CQ384" s="69">
        <v>3.4815999999999998</v>
      </c>
      <c r="CR384" s="69">
        <v>3.5036999999999998</v>
      </c>
      <c r="CS384" s="69">
        <v>3.5558999999999998</v>
      </c>
      <c r="CT384" s="69">
        <v>3.5768</v>
      </c>
      <c r="CU384" s="69">
        <v>3.5994000000000002</v>
      </c>
      <c r="CV384" s="69">
        <v>3.972</v>
      </c>
      <c r="CW384" s="69">
        <v>3.9782999999999999</v>
      </c>
      <c r="CX384" s="69">
        <v>4.8724999999999996</v>
      </c>
      <c r="CY384" s="69">
        <v>5.3150000000000004</v>
      </c>
      <c r="CZ384" s="69">
        <v>5.3190999999999997</v>
      </c>
      <c r="DA384" s="69">
        <v>5.3166000000000002</v>
      </c>
      <c r="DB384" s="69">
        <v>5.3125999999999998</v>
      </c>
      <c r="DC384" s="69">
        <v>5.3106999999999998</v>
      </c>
      <c r="DD384" s="69">
        <v>5.2705000000000002</v>
      </c>
      <c r="DE384" s="69">
        <v>5.2801</v>
      </c>
      <c r="DF384" s="69">
        <v>5.2785000000000002</v>
      </c>
      <c r="DG384" s="69">
        <v>5.2769000000000004</v>
      </c>
      <c r="DH384" s="69">
        <v>5.2964000000000002</v>
      </c>
      <c r="DI384" s="69">
        <v>5.2907000000000002</v>
      </c>
      <c r="DJ384" s="69">
        <v>5.2775999999999996</v>
      </c>
      <c r="DK384" s="69">
        <v>5.2698</v>
      </c>
      <c r="DL384" s="69">
        <v>5.2485999999999997</v>
      </c>
      <c r="DM384" s="69">
        <v>5.3132000000000001</v>
      </c>
      <c r="DN384" s="69">
        <v>5.3213999999999997</v>
      </c>
      <c r="DO384" s="69">
        <v>5.3349000000000002</v>
      </c>
      <c r="DP384" s="69">
        <v>5.3616000000000001</v>
      </c>
      <c r="DQ384" s="69">
        <v>5.3346</v>
      </c>
      <c r="DR384" s="69">
        <v>5.3428000000000004</v>
      </c>
      <c r="DS384" s="69">
        <v>5.3524000000000003</v>
      </c>
      <c r="DT384" s="69">
        <v>5.3418999999999999</v>
      </c>
      <c r="DU384" s="69">
        <v>5.3323999999999998</v>
      </c>
      <c r="DV384" s="69">
        <v>5.3154000000000003</v>
      </c>
      <c r="DW384" s="69">
        <v>5.2944000000000004</v>
      </c>
      <c r="DX384" s="69">
        <v>5.2786</v>
      </c>
      <c r="DY384" s="69">
        <v>5.1969000000000003</v>
      </c>
      <c r="DZ384" s="69">
        <v>4.8316999999999997</v>
      </c>
      <c r="EA384" s="69">
        <v>5.0251000000000001</v>
      </c>
      <c r="EB384" s="69">
        <v>4.1515000000000004</v>
      </c>
      <c r="EC384" s="69">
        <v>3.7456999999999998</v>
      </c>
      <c r="ED384" s="69">
        <v>3.7717999999999998</v>
      </c>
      <c r="EE384" s="69">
        <v>3.7936999999999999</v>
      </c>
      <c r="EF384" s="69">
        <v>3.8249</v>
      </c>
      <c r="EG384" s="69">
        <v>3.8534000000000002</v>
      </c>
      <c r="EH384" s="69">
        <v>3.8805999999999998</v>
      </c>
      <c r="EI384" s="69">
        <v>3.9136000000000002</v>
      </c>
      <c r="EJ384" s="69">
        <v>3.9403000000000001</v>
      </c>
      <c r="EK384" s="69">
        <v>3.968</v>
      </c>
      <c r="EL384" s="69">
        <v>3.9988000000000001</v>
      </c>
      <c r="EM384" s="69">
        <v>4.0269000000000004</v>
      </c>
      <c r="EN384" s="69">
        <v>4.0223000000000004</v>
      </c>
      <c r="EO384" s="69">
        <v>4.0462999999999996</v>
      </c>
      <c r="EP384" s="69">
        <v>4.0858999999999996</v>
      </c>
      <c r="EQ384" s="69">
        <v>4.0879000000000003</v>
      </c>
      <c r="ER384" s="69">
        <v>4.1093999999999999</v>
      </c>
      <c r="ES384" s="69">
        <v>4.1422999999999996</v>
      </c>
      <c r="ET384" s="69">
        <v>4.1397000000000004</v>
      </c>
      <c r="EU384" s="69">
        <v>4.1551</v>
      </c>
      <c r="EV384" s="69">
        <v>4.1795</v>
      </c>
      <c r="EW384" s="69">
        <v>4.2164999999999999</v>
      </c>
      <c r="EX384" s="69">
        <v>4.2572000000000001</v>
      </c>
      <c r="EY384" s="69">
        <v>4.2973999999999997</v>
      </c>
      <c r="EZ384" s="69">
        <v>4.3343999999999996</v>
      </c>
      <c r="FA384" s="69">
        <v>4.3708</v>
      </c>
      <c r="FB384" s="69">
        <v>4.5382999999999996</v>
      </c>
      <c r="FC384" s="69">
        <v>4.6337999999999999</v>
      </c>
      <c r="FD384" s="69">
        <v>4.6558999999999999</v>
      </c>
      <c r="FE384" s="69">
        <v>4.4934000000000003</v>
      </c>
      <c r="FF384" s="69">
        <v>4.5053000000000001</v>
      </c>
      <c r="FG384" s="69">
        <v>4.5345000000000004</v>
      </c>
      <c r="FH384" s="69">
        <v>4.5664999999999996</v>
      </c>
      <c r="FI384" s="69">
        <v>4.6021999999999998</v>
      </c>
      <c r="FJ384" s="69">
        <v>4.6304999999999996</v>
      </c>
      <c r="FK384" s="69">
        <v>4.6586999999999996</v>
      </c>
      <c r="FL384" s="69">
        <v>4.6897000000000002</v>
      </c>
      <c r="FM384" s="69">
        <v>4.7175000000000002</v>
      </c>
      <c r="FN384" s="69">
        <v>4.7492999999999999</v>
      </c>
      <c r="FO384" s="69">
        <v>4.7788000000000004</v>
      </c>
      <c r="FP384" s="69">
        <v>4.8072999999999997</v>
      </c>
      <c r="FQ384" s="69">
        <v>4.8312999999999997</v>
      </c>
      <c r="FR384" s="69">
        <v>4.8879000000000001</v>
      </c>
      <c r="FS384" s="69">
        <v>4.9203999999999999</v>
      </c>
      <c r="FT384" s="69">
        <v>4.9485000000000001</v>
      </c>
      <c r="FU384" s="69">
        <v>4.9725000000000001</v>
      </c>
      <c r="FV384" s="69">
        <v>5.0056000000000003</v>
      </c>
      <c r="FW384" s="69">
        <v>5.0303000000000004</v>
      </c>
      <c r="FX384" s="69">
        <v>5.0922000000000001</v>
      </c>
      <c r="FY384" s="69">
        <v>5.1425999999999998</v>
      </c>
      <c r="FZ384" s="69">
        <v>5.1806000000000001</v>
      </c>
      <c r="GA384" s="69">
        <v>5.2003000000000004</v>
      </c>
      <c r="GB384" s="69"/>
    </row>
    <row r="385" spans="1:184" x14ac:dyDescent="0.2">
      <c r="A385" s="48" t="s">
        <v>90</v>
      </c>
      <c r="B385" s="67" t="s">
        <v>96</v>
      </c>
      <c r="C385" s="68">
        <v>2.9634999999999998</v>
      </c>
      <c r="D385" s="68">
        <v>2.9670999999999998</v>
      </c>
      <c r="E385" s="68">
        <v>2.9662000000000002</v>
      </c>
      <c r="F385" s="68">
        <v>2.9704999999999999</v>
      </c>
      <c r="G385" s="68">
        <v>2.9744000000000002</v>
      </c>
      <c r="H385" s="68">
        <v>2.9784000000000002</v>
      </c>
      <c r="I385" s="68">
        <v>2.9842</v>
      </c>
      <c r="J385" s="68">
        <v>2.9883000000000002</v>
      </c>
      <c r="K385" s="68">
        <v>2.9922</v>
      </c>
      <c r="L385" s="68">
        <v>2.9964</v>
      </c>
      <c r="M385" s="68">
        <v>3.0009999999999999</v>
      </c>
      <c r="N385" s="68">
        <v>3.0059</v>
      </c>
      <c r="O385" s="68">
        <v>3.0106000000000002</v>
      </c>
      <c r="P385" s="68">
        <v>3.0150000000000001</v>
      </c>
      <c r="Q385" s="68">
        <v>3.0198</v>
      </c>
      <c r="R385" s="68">
        <v>3.0247999999999999</v>
      </c>
      <c r="S385" s="68">
        <v>3.0329000000000002</v>
      </c>
      <c r="T385" s="68">
        <v>3.0377000000000001</v>
      </c>
      <c r="U385" s="68">
        <v>3.0424000000000002</v>
      </c>
      <c r="V385" s="68">
        <v>3.0474999999999999</v>
      </c>
      <c r="W385" s="68">
        <v>3.0522999999999998</v>
      </c>
      <c r="X385" s="68">
        <v>3.0571999999999999</v>
      </c>
      <c r="Y385" s="68">
        <v>3.0636999999999999</v>
      </c>
      <c r="Z385" s="68">
        <v>3.0686</v>
      </c>
      <c r="AA385" s="68">
        <v>3.0735000000000001</v>
      </c>
      <c r="AB385" s="68">
        <v>3.0787</v>
      </c>
      <c r="AC385" s="68">
        <v>3.0825999999999998</v>
      </c>
      <c r="AD385" s="68">
        <v>3.0876000000000001</v>
      </c>
      <c r="AE385" s="68">
        <v>3.0926999999999998</v>
      </c>
      <c r="AF385" s="68">
        <v>3.0975999999999999</v>
      </c>
      <c r="AG385" s="68">
        <v>3.1025999999999998</v>
      </c>
      <c r="AH385" s="68">
        <v>3.1080000000000001</v>
      </c>
      <c r="AI385" s="68">
        <v>3.1137000000000001</v>
      </c>
      <c r="AJ385" s="68">
        <v>3.1190000000000002</v>
      </c>
      <c r="AK385" s="68">
        <v>3.1244999999999998</v>
      </c>
      <c r="AL385" s="68">
        <v>3.13</v>
      </c>
      <c r="AM385" s="68">
        <v>3.1383000000000001</v>
      </c>
      <c r="AN385" s="68">
        <v>3.1435</v>
      </c>
      <c r="AO385" s="68">
        <v>3.1486000000000001</v>
      </c>
      <c r="AP385" s="68">
        <v>3.1537999999999999</v>
      </c>
      <c r="AQ385" s="68">
        <v>3.16</v>
      </c>
      <c r="AR385" s="68">
        <v>3.1663000000000001</v>
      </c>
      <c r="AS385" s="68">
        <v>3.1724999999999999</v>
      </c>
      <c r="AT385" s="68">
        <v>3.1787999999999998</v>
      </c>
      <c r="AU385" s="68">
        <v>3.1852999999999998</v>
      </c>
      <c r="AV385" s="68">
        <v>3.1920999999999999</v>
      </c>
      <c r="AW385" s="68">
        <v>3.1985000000000001</v>
      </c>
      <c r="AX385" s="68">
        <v>3.2050999999999998</v>
      </c>
      <c r="AY385" s="68">
        <v>3.2130000000000001</v>
      </c>
      <c r="AZ385" s="68">
        <v>3.2202000000000002</v>
      </c>
      <c r="BA385" s="68">
        <v>3.2269999999999999</v>
      </c>
      <c r="BB385" s="68">
        <v>3.2372000000000001</v>
      </c>
      <c r="BC385" s="68">
        <v>3.2429000000000001</v>
      </c>
      <c r="BD385" s="68">
        <v>3.2501000000000002</v>
      </c>
      <c r="BE385" s="68">
        <v>3.2566000000000002</v>
      </c>
      <c r="BF385" s="68">
        <v>3.2629999999999999</v>
      </c>
      <c r="BG385" s="68">
        <v>3.2692000000000001</v>
      </c>
      <c r="BH385" s="68">
        <v>3.2696999999999998</v>
      </c>
      <c r="BI385" s="68">
        <v>3.2755000000000001</v>
      </c>
      <c r="BJ385" s="68">
        <v>3.2801</v>
      </c>
      <c r="BK385" s="68">
        <v>3.2806999999999999</v>
      </c>
      <c r="BL385" s="68">
        <v>3.2858999999999998</v>
      </c>
      <c r="BM385" s="68">
        <v>3.2936999999999999</v>
      </c>
      <c r="BN385" s="68">
        <v>3.2982</v>
      </c>
      <c r="BO385" s="68">
        <v>3.3027000000000002</v>
      </c>
      <c r="BP385" s="68">
        <v>3.3071000000000002</v>
      </c>
      <c r="BQ385" s="68">
        <v>3.3125</v>
      </c>
      <c r="BR385" s="68">
        <v>3.3176000000000001</v>
      </c>
      <c r="BS385" s="68">
        <v>3.3302</v>
      </c>
      <c r="BT385" s="68">
        <v>3.3248000000000002</v>
      </c>
      <c r="BU385" s="68">
        <v>3.3309000000000002</v>
      </c>
      <c r="BV385" s="68">
        <v>3.3368000000000002</v>
      </c>
      <c r="BW385" s="68">
        <v>3.3422999999999998</v>
      </c>
      <c r="BX385" s="68">
        <v>3.3477999999999999</v>
      </c>
      <c r="BY385" s="68">
        <v>3.3532000000000002</v>
      </c>
      <c r="BZ385" s="68">
        <v>3.3586</v>
      </c>
      <c r="CA385" s="68">
        <v>3.363</v>
      </c>
      <c r="CB385" s="68">
        <v>3.3685999999999998</v>
      </c>
      <c r="CC385" s="68">
        <v>3.3740000000000001</v>
      </c>
      <c r="CD385" s="68">
        <v>3.3807</v>
      </c>
      <c r="CE385" s="68">
        <v>3.3860999999999999</v>
      </c>
      <c r="CF385" s="68">
        <v>3.3912</v>
      </c>
      <c r="CG385" s="68">
        <v>3.3978999999999999</v>
      </c>
      <c r="CH385" s="68">
        <v>3.4033000000000002</v>
      </c>
      <c r="CI385" s="68">
        <v>3.4091</v>
      </c>
      <c r="CJ385" s="68">
        <v>3.4152999999999998</v>
      </c>
      <c r="CK385" s="68">
        <v>3.3965999999999998</v>
      </c>
      <c r="CL385" s="68">
        <v>3.4222999999999999</v>
      </c>
      <c r="CM385" s="68">
        <v>3.4274</v>
      </c>
      <c r="CN385" s="68">
        <v>3.4325000000000001</v>
      </c>
      <c r="CO385" s="68">
        <v>3.4377</v>
      </c>
      <c r="CP385" s="68">
        <v>3.4430000000000001</v>
      </c>
      <c r="CQ385" s="68">
        <v>3.4483000000000001</v>
      </c>
      <c r="CR385" s="68">
        <v>3.4537</v>
      </c>
      <c r="CS385" s="68">
        <v>3.4588000000000001</v>
      </c>
      <c r="CT385" s="68">
        <v>3.464</v>
      </c>
      <c r="CU385" s="68">
        <v>3.4699</v>
      </c>
      <c r="CV385" s="68">
        <v>3.4750999999999999</v>
      </c>
      <c r="CW385" s="68">
        <v>3.4799000000000002</v>
      </c>
      <c r="CX385" s="68">
        <v>3.4832000000000001</v>
      </c>
      <c r="CY385" s="68">
        <v>3.4897999999999998</v>
      </c>
      <c r="CZ385" s="68">
        <v>3.4958999999999998</v>
      </c>
      <c r="DA385" s="68">
        <v>3.5021</v>
      </c>
      <c r="DB385" s="68">
        <v>3.5084</v>
      </c>
      <c r="DC385" s="68">
        <v>3.5142000000000002</v>
      </c>
      <c r="DD385" s="68">
        <v>3.5205000000000002</v>
      </c>
      <c r="DE385" s="68">
        <v>3.5264000000000002</v>
      </c>
      <c r="DF385" s="68">
        <v>3.5329000000000002</v>
      </c>
      <c r="DG385" s="68">
        <v>3.5394000000000001</v>
      </c>
      <c r="DH385" s="68">
        <v>3.548</v>
      </c>
      <c r="DI385" s="68">
        <v>3.552</v>
      </c>
      <c r="DJ385" s="68">
        <v>3.5581999999999998</v>
      </c>
      <c r="DK385" s="68">
        <v>3.5634000000000001</v>
      </c>
      <c r="DL385" s="68">
        <v>3.5695999999999999</v>
      </c>
      <c r="DM385" s="68">
        <v>3.5756999999999999</v>
      </c>
      <c r="DN385" s="68">
        <v>3.5819999999999999</v>
      </c>
      <c r="DO385" s="68">
        <v>3.5880000000000001</v>
      </c>
      <c r="DP385" s="68">
        <v>3.5962000000000001</v>
      </c>
      <c r="DQ385" s="68">
        <v>3.6023000000000001</v>
      </c>
      <c r="DR385" s="68">
        <v>3.609</v>
      </c>
      <c r="DS385" s="68">
        <v>3.6147999999999998</v>
      </c>
      <c r="DT385" s="68">
        <v>3.621</v>
      </c>
      <c r="DU385" s="68">
        <v>3.6353</v>
      </c>
      <c r="DV385" s="68">
        <v>3.6410999999999998</v>
      </c>
      <c r="DW385" s="68">
        <v>3.6478999999999999</v>
      </c>
      <c r="DX385" s="68">
        <v>3.6547000000000001</v>
      </c>
      <c r="DY385" s="68">
        <v>3.6615000000000002</v>
      </c>
      <c r="DZ385" s="68">
        <v>3.6709000000000001</v>
      </c>
      <c r="EA385" s="68">
        <v>3.6772</v>
      </c>
      <c r="EB385" s="68">
        <v>3.6829000000000001</v>
      </c>
      <c r="EC385" s="68">
        <v>3.6894</v>
      </c>
      <c r="ED385" s="68">
        <v>3.6956000000000002</v>
      </c>
      <c r="EE385" s="68">
        <v>3.702</v>
      </c>
      <c r="EF385" s="68">
        <v>3.7090000000000001</v>
      </c>
      <c r="EG385" s="68">
        <v>3.7160000000000002</v>
      </c>
      <c r="EH385" s="68">
        <v>3.7227000000000001</v>
      </c>
      <c r="EI385" s="68">
        <v>3.7307000000000001</v>
      </c>
      <c r="EJ385" s="68">
        <v>3.7387000000000001</v>
      </c>
      <c r="EK385" s="68">
        <v>3.7475999999999998</v>
      </c>
      <c r="EL385" s="68">
        <v>3.7473999999999998</v>
      </c>
      <c r="EM385" s="68">
        <v>3.7551000000000001</v>
      </c>
      <c r="EN385" s="68">
        <v>3.7627000000000002</v>
      </c>
      <c r="EO385" s="68">
        <v>3.7658999999999998</v>
      </c>
      <c r="EP385" s="68">
        <v>3.7726999999999999</v>
      </c>
      <c r="EQ385" s="68">
        <v>3.7795999999999998</v>
      </c>
      <c r="ER385" s="68">
        <v>3.7869000000000002</v>
      </c>
      <c r="ES385" s="68">
        <v>3.7934000000000001</v>
      </c>
      <c r="ET385" s="68">
        <v>3.8016999999999999</v>
      </c>
      <c r="EU385" s="68">
        <v>3.8102</v>
      </c>
      <c r="EV385" s="68">
        <v>3.8182999999999998</v>
      </c>
      <c r="EW385" s="68">
        <v>3.8264</v>
      </c>
      <c r="EX385" s="68">
        <v>3.835</v>
      </c>
      <c r="EY385" s="68">
        <v>3.8450000000000002</v>
      </c>
      <c r="EZ385" s="68">
        <v>3.85</v>
      </c>
      <c r="FA385" s="68">
        <v>3.8586</v>
      </c>
      <c r="FB385" s="68">
        <v>3.8632</v>
      </c>
      <c r="FC385" s="68">
        <v>3.8685999999999998</v>
      </c>
      <c r="FD385" s="68">
        <v>3.8769999999999998</v>
      </c>
      <c r="FE385" s="68">
        <v>3.8856000000000002</v>
      </c>
      <c r="FF385" s="68">
        <v>3.8397999999999999</v>
      </c>
      <c r="FG385" s="68">
        <v>3.8477000000000001</v>
      </c>
      <c r="FH385" s="68">
        <v>3.8605999999999998</v>
      </c>
      <c r="FI385" s="68">
        <v>3.8692000000000002</v>
      </c>
      <c r="FJ385" s="68">
        <v>3.8814000000000002</v>
      </c>
      <c r="FK385" s="68">
        <v>3.8934000000000002</v>
      </c>
      <c r="FL385" s="68">
        <v>3.9054000000000002</v>
      </c>
      <c r="FM385" s="68">
        <v>3.9171999999999998</v>
      </c>
      <c r="FN385" s="68">
        <v>3.9291</v>
      </c>
      <c r="FO385" s="68">
        <v>3.9407000000000001</v>
      </c>
      <c r="FP385" s="68">
        <v>3.9523000000000001</v>
      </c>
      <c r="FQ385" s="68">
        <v>3.9638</v>
      </c>
      <c r="FR385" s="68">
        <v>3.9756</v>
      </c>
      <c r="FS385" s="68">
        <v>3.9872000000000001</v>
      </c>
      <c r="FT385" s="68">
        <v>4.0019999999999998</v>
      </c>
      <c r="FU385" s="68">
        <v>4.0144000000000002</v>
      </c>
      <c r="FV385" s="68">
        <v>4.0233999999999996</v>
      </c>
      <c r="FW385" s="68">
        <v>4.0343</v>
      </c>
      <c r="FX385" s="68">
        <v>4.0449999999999999</v>
      </c>
      <c r="FY385" s="68">
        <v>4.0557999999999996</v>
      </c>
      <c r="FZ385" s="68">
        <v>4.0664999999999996</v>
      </c>
      <c r="GA385" s="68">
        <v>4.0769000000000002</v>
      </c>
      <c r="GB385" s="68"/>
    </row>
    <row r="386" spans="1:184" x14ac:dyDescent="0.2">
      <c r="A386" s="48" t="s">
        <v>90</v>
      </c>
      <c r="B386" s="67" t="s">
        <v>97</v>
      </c>
      <c r="C386" s="69">
        <v>3.3241999999999998</v>
      </c>
      <c r="D386" s="69">
        <v>3.3304999999999998</v>
      </c>
      <c r="E386" s="69">
        <v>3.3441000000000001</v>
      </c>
      <c r="F386" s="69">
        <v>3.3502000000000001</v>
      </c>
      <c r="G386" s="69">
        <v>3.3565</v>
      </c>
      <c r="H386" s="69">
        <v>3.363</v>
      </c>
      <c r="I386" s="69">
        <v>3.3733</v>
      </c>
      <c r="J386" s="69">
        <v>3.3801999999999999</v>
      </c>
      <c r="K386" s="69">
        <v>3.3868999999999998</v>
      </c>
      <c r="L386" s="69">
        <v>3.3940000000000001</v>
      </c>
      <c r="M386" s="69">
        <v>3.3995000000000002</v>
      </c>
      <c r="N386" s="69">
        <v>3.4123999999999999</v>
      </c>
      <c r="O386" s="69">
        <v>3.4201999999999999</v>
      </c>
      <c r="P386" s="69">
        <v>3.4276</v>
      </c>
      <c r="Q386" s="69">
        <v>3.4361000000000002</v>
      </c>
      <c r="R386" s="69">
        <v>3.4434999999999998</v>
      </c>
      <c r="S386" s="69">
        <v>3.4569000000000001</v>
      </c>
      <c r="T386" s="69">
        <v>3.4685000000000001</v>
      </c>
      <c r="U386" s="69">
        <v>3.4756</v>
      </c>
      <c r="V386" s="69">
        <v>3.4828999999999999</v>
      </c>
      <c r="W386" s="69">
        <v>3.4897999999999998</v>
      </c>
      <c r="X386" s="69">
        <v>3.4969999999999999</v>
      </c>
      <c r="Y386" s="69">
        <v>3.5063</v>
      </c>
      <c r="Z386" s="69">
        <v>3.5127000000000002</v>
      </c>
      <c r="AA386" s="69">
        <v>3.5186000000000002</v>
      </c>
      <c r="AB386" s="69">
        <v>3.5249999999999999</v>
      </c>
      <c r="AC386" s="69">
        <v>3.5291999999999999</v>
      </c>
      <c r="AD386" s="69">
        <v>3.5356000000000001</v>
      </c>
      <c r="AE386" s="69">
        <v>3.5424000000000002</v>
      </c>
      <c r="AF386" s="69">
        <v>3.5489999999999999</v>
      </c>
      <c r="AG386" s="69">
        <v>3.5550999999999999</v>
      </c>
      <c r="AH386" s="69">
        <v>3.5634000000000001</v>
      </c>
      <c r="AI386" s="69">
        <v>3.5726</v>
      </c>
      <c r="AJ386" s="69">
        <v>3.5808</v>
      </c>
      <c r="AK386" s="69">
        <v>3.5893999999999999</v>
      </c>
      <c r="AL386" s="69">
        <v>3.5994000000000002</v>
      </c>
      <c r="AM386" s="69">
        <v>3.6145</v>
      </c>
      <c r="AN386" s="69">
        <v>3.6236999999999999</v>
      </c>
      <c r="AO386" s="69">
        <v>3.6326999999999998</v>
      </c>
      <c r="AP386" s="69">
        <v>3.641</v>
      </c>
      <c r="AQ386" s="69">
        <v>3.6522000000000001</v>
      </c>
      <c r="AR386" s="69">
        <v>3.649</v>
      </c>
      <c r="AS386" s="69">
        <v>3.66</v>
      </c>
      <c r="AT386" s="69">
        <v>3.6713</v>
      </c>
      <c r="AU386" s="69">
        <v>3.6823000000000001</v>
      </c>
      <c r="AV386" s="69">
        <v>3.6934999999999998</v>
      </c>
      <c r="AW386" s="69">
        <v>3.7044000000000001</v>
      </c>
      <c r="AX386" s="69">
        <v>3.7155999999999998</v>
      </c>
      <c r="AY386" s="69">
        <v>3.7294</v>
      </c>
      <c r="AZ386" s="69">
        <v>3.742</v>
      </c>
      <c r="BA386" s="69">
        <v>3.7521</v>
      </c>
      <c r="BB386" s="69">
        <v>3.7686000000000002</v>
      </c>
      <c r="BC386" s="69">
        <v>3.7799</v>
      </c>
      <c r="BD386" s="69">
        <v>3.7896999999999998</v>
      </c>
      <c r="BE386" s="69">
        <v>3.7987000000000002</v>
      </c>
      <c r="BF386" s="69">
        <v>3.8071000000000002</v>
      </c>
      <c r="BG386" s="69">
        <v>3.8155999999999999</v>
      </c>
      <c r="BH386" s="69">
        <v>3.8127</v>
      </c>
      <c r="BI386" s="69">
        <v>3.8203999999999998</v>
      </c>
      <c r="BJ386" s="69">
        <v>3.8260000000000001</v>
      </c>
      <c r="BK386" s="69">
        <v>3.8311999999999999</v>
      </c>
      <c r="BL386" s="69">
        <v>3.8365999999999998</v>
      </c>
      <c r="BM386" s="69">
        <v>3.8479999999999999</v>
      </c>
      <c r="BN386" s="69">
        <v>3.8530000000000002</v>
      </c>
      <c r="BO386" s="69">
        <v>3.8582000000000001</v>
      </c>
      <c r="BP386" s="69">
        <v>3.8633000000000002</v>
      </c>
      <c r="BQ386" s="69">
        <v>3.8704999999999998</v>
      </c>
      <c r="BR386" s="69">
        <v>3.8773</v>
      </c>
      <c r="BS386" s="69">
        <v>3.8831000000000002</v>
      </c>
      <c r="BT386" s="69">
        <v>3.8685</v>
      </c>
      <c r="BU386" s="69">
        <v>3.8778999999999999</v>
      </c>
      <c r="BV386" s="69">
        <v>3.8866999999999998</v>
      </c>
      <c r="BW386" s="69">
        <v>3.8948999999999998</v>
      </c>
      <c r="BX386" s="69">
        <v>3.9026000000000001</v>
      </c>
      <c r="BY386" s="69">
        <v>3.9108000000000001</v>
      </c>
      <c r="BZ386" s="69">
        <v>3.9188000000000001</v>
      </c>
      <c r="CA386" s="69">
        <v>3.9247999999999998</v>
      </c>
      <c r="CB386" s="69">
        <v>3.9331999999999998</v>
      </c>
      <c r="CC386" s="69">
        <v>3.9415</v>
      </c>
      <c r="CD386" s="69">
        <v>3.9523000000000001</v>
      </c>
      <c r="CE386" s="69">
        <v>3.9607999999999999</v>
      </c>
      <c r="CF386" s="69">
        <v>3.9702999999999999</v>
      </c>
      <c r="CG386" s="69">
        <v>3.9786000000000001</v>
      </c>
      <c r="CH386" s="69">
        <v>3.9861</v>
      </c>
      <c r="CI386" s="69">
        <v>3.9937</v>
      </c>
      <c r="CJ386" s="69">
        <v>4.0023999999999997</v>
      </c>
      <c r="CK386" s="69">
        <v>4.0110000000000001</v>
      </c>
      <c r="CL386" s="69">
        <v>4.0179999999999998</v>
      </c>
      <c r="CM386" s="69">
        <v>4.0251000000000001</v>
      </c>
      <c r="CN386" s="69">
        <v>4.0320999999999998</v>
      </c>
      <c r="CO386" s="69">
        <v>4.0396000000000001</v>
      </c>
      <c r="CP386" s="69">
        <v>4.0468000000000002</v>
      </c>
      <c r="CQ386" s="69">
        <v>4.0545999999999998</v>
      </c>
      <c r="CR386" s="69">
        <v>4.0617999999999999</v>
      </c>
      <c r="CS386" s="69">
        <v>4.069</v>
      </c>
      <c r="CT386" s="69">
        <v>4.0762999999999998</v>
      </c>
      <c r="CU386" s="69">
        <v>4.0841000000000003</v>
      </c>
      <c r="CV386" s="69">
        <v>4.0913000000000004</v>
      </c>
      <c r="CW386" s="69">
        <v>4.0970000000000004</v>
      </c>
      <c r="CX386" s="69">
        <v>4.0880000000000001</v>
      </c>
      <c r="CY386" s="69">
        <v>4.0971000000000002</v>
      </c>
      <c r="CZ386" s="69">
        <v>4.1050000000000004</v>
      </c>
      <c r="DA386" s="69">
        <v>4.1128999999999998</v>
      </c>
      <c r="DB386" s="69">
        <v>4.1208</v>
      </c>
      <c r="DC386" s="69">
        <v>4.1280000000000001</v>
      </c>
      <c r="DD386" s="69">
        <v>4.1360999999999999</v>
      </c>
      <c r="DE386" s="69">
        <v>4.1376999999999997</v>
      </c>
      <c r="DF386" s="69">
        <v>4.1463000000000001</v>
      </c>
      <c r="DG386" s="69">
        <v>4.1550000000000002</v>
      </c>
      <c r="DH386" s="69">
        <v>4.1677</v>
      </c>
      <c r="DI386" s="69">
        <v>4.1760000000000002</v>
      </c>
      <c r="DJ386" s="69">
        <v>4.1835000000000004</v>
      </c>
      <c r="DK386" s="69">
        <v>4.1894</v>
      </c>
      <c r="DL386" s="69">
        <v>4.1969000000000003</v>
      </c>
      <c r="DM386" s="69">
        <v>4.2043999999999997</v>
      </c>
      <c r="DN386" s="69">
        <v>4.2118000000000002</v>
      </c>
      <c r="DO386" s="69">
        <v>4.2191999999999998</v>
      </c>
      <c r="DP386" s="69">
        <v>4.2263000000000002</v>
      </c>
      <c r="DQ386" s="69">
        <v>4.2342000000000004</v>
      </c>
      <c r="DR386" s="69">
        <v>4.2427999999999999</v>
      </c>
      <c r="DS386" s="69">
        <v>4.2496999999999998</v>
      </c>
      <c r="DT386" s="69">
        <v>4.2584</v>
      </c>
      <c r="DU386" s="69">
        <v>4.2671000000000001</v>
      </c>
      <c r="DV386" s="69">
        <v>4.2759</v>
      </c>
      <c r="DW386" s="69">
        <v>4.2808999999999999</v>
      </c>
      <c r="DX386" s="69">
        <v>4.2904999999999998</v>
      </c>
      <c r="DY386" s="69">
        <v>4.2965</v>
      </c>
      <c r="DZ386" s="69">
        <v>4.3112000000000004</v>
      </c>
      <c r="EA386" s="69">
        <v>4.3196000000000003</v>
      </c>
      <c r="EB386" s="69">
        <v>4.3250000000000002</v>
      </c>
      <c r="EC386" s="69">
        <v>4.3315999999999999</v>
      </c>
      <c r="ED386" s="69">
        <v>4.3369999999999997</v>
      </c>
      <c r="EE386" s="69">
        <v>4.3423999999999996</v>
      </c>
      <c r="EF386" s="69">
        <v>4.3403</v>
      </c>
      <c r="EG386" s="69">
        <v>4.3456999999999999</v>
      </c>
      <c r="EH386" s="69">
        <v>4.351</v>
      </c>
      <c r="EI386" s="69">
        <v>4.3587999999999996</v>
      </c>
      <c r="EJ386" s="69">
        <v>4.3666</v>
      </c>
      <c r="EK386" s="69">
        <v>4.3746</v>
      </c>
      <c r="EL386" s="69">
        <v>4.3670999999999998</v>
      </c>
      <c r="EM386" s="69">
        <v>4.3746</v>
      </c>
      <c r="EN386" s="69">
        <v>4.3832000000000004</v>
      </c>
      <c r="EO386" s="69">
        <v>4.3912000000000004</v>
      </c>
      <c r="EP386" s="69">
        <v>4.3982999999999999</v>
      </c>
      <c r="EQ386" s="69">
        <v>4.4047000000000001</v>
      </c>
      <c r="ER386" s="69">
        <v>4.4122000000000003</v>
      </c>
      <c r="ES386" s="69">
        <v>4.4189999999999996</v>
      </c>
      <c r="ET386" s="69">
        <v>4.4298000000000002</v>
      </c>
      <c r="EU386" s="69">
        <v>4.4385000000000003</v>
      </c>
      <c r="EV386" s="69">
        <v>4.4481000000000002</v>
      </c>
      <c r="EW386" s="69">
        <v>4.4579000000000004</v>
      </c>
      <c r="EX386" s="69">
        <v>4.4687000000000001</v>
      </c>
      <c r="EY386" s="69">
        <v>4.4793000000000003</v>
      </c>
      <c r="EZ386" s="69">
        <v>4.4832999999999998</v>
      </c>
      <c r="FA386" s="69">
        <v>4.4939999999999998</v>
      </c>
      <c r="FB386" s="69">
        <v>4.5048000000000004</v>
      </c>
      <c r="FC386" s="69">
        <v>4.5152999999999999</v>
      </c>
      <c r="FD386" s="69">
        <v>4.5256999999999996</v>
      </c>
      <c r="FE386" s="69">
        <v>4.5364000000000004</v>
      </c>
      <c r="FF386" s="69">
        <v>4.4378000000000002</v>
      </c>
      <c r="FG386" s="69">
        <v>4.4462000000000002</v>
      </c>
      <c r="FH386" s="69">
        <v>4.4640000000000004</v>
      </c>
      <c r="FI386" s="69">
        <v>4.4737999999999998</v>
      </c>
      <c r="FJ386" s="69">
        <v>4.4904000000000002</v>
      </c>
      <c r="FK386" s="69">
        <v>4.5065999999999997</v>
      </c>
      <c r="FL386" s="69">
        <v>4.5231000000000003</v>
      </c>
      <c r="FM386" s="69">
        <v>4.5396999999999998</v>
      </c>
      <c r="FN386" s="69">
        <v>4.5563000000000002</v>
      </c>
      <c r="FO386" s="69">
        <v>4.5726000000000004</v>
      </c>
      <c r="FP386" s="69">
        <v>4.5884999999999998</v>
      </c>
      <c r="FQ386" s="69">
        <v>4.6044999999999998</v>
      </c>
      <c r="FR386" s="69">
        <v>4.6205999999999996</v>
      </c>
      <c r="FS386" s="69">
        <v>4.6315999999999997</v>
      </c>
      <c r="FT386" s="69">
        <v>4.6475999999999997</v>
      </c>
      <c r="FU386" s="69">
        <v>4.6647999999999996</v>
      </c>
      <c r="FV386" s="69">
        <v>4.6753</v>
      </c>
      <c r="FW386" s="69">
        <v>4.6898999999999997</v>
      </c>
      <c r="FX386" s="69">
        <v>4.7039</v>
      </c>
      <c r="FY386" s="69">
        <v>4.7180999999999997</v>
      </c>
      <c r="FZ386" s="69">
        <v>4.7329999999999997</v>
      </c>
      <c r="GA386" s="69">
        <v>4.7506000000000004</v>
      </c>
      <c r="GB386" s="69"/>
    </row>
    <row r="387" spans="1:184" x14ac:dyDescent="0.2">
      <c r="A387" s="48" t="s">
        <v>90</v>
      </c>
      <c r="B387" s="67" t="s">
        <v>15</v>
      </c>
      <c r="C387" s="69">
        <v>4.0014000000000003</v>
      </c>
      <c r="D387" s="69">
        <v>4.0019999999999998</v>
      </c>
      <c r="E387" s="69">
        <v>3.9994000000000001</v>
      </c>
      <c r="F387" s="69">
        <v>3.9992999999999999</v>
      </c>
      <c r="G387" s="69">
        <v>3.9973000000000001</v>
      </c>
      <c r="H387" s="69">
        <v>3.9983</v>
      </c>
      <c r="I387" s="69">
        <v>4.0194000000000001</v>
      </c>
      <c r="J387" s="69">
        <v>4.0213999999999999</v>
      </c>
      <c r="K387" s="69">
        <v>4.0224000000000002</v>
      </c>
      <c r="L387" s="69">
        <v>4.0109000000000004</v>
      </c>
      <c r="M387" s="69">
        <v>4.0077999999999996</v>
      </c>
      <c r="N387" s="69">
        <v>4.0053000000000001</v>
      </c>
      <c r="O387" s="69">
        <v>4.0030999999999999</v>
      </c>
      <c r="P387" s="69">
        <v>3.9956</v>
      </c>
      <c r="Q387" s="69">
        <v>3.9925999999999999</v>
      </c>
      <c r="R387" s="69">
        <v>3.9944000000000002</v>
      </c>
      <c r="S387" s="69">
        <v>4.0366</v>
      </c>
      <c r="T387" s="69">
        <v>4.0361000000000002</v>
      </c>
      <c r="U387" s="69">
        <v>4.0370999999999997</v>
      </c>
      <c r="V387" s="69">
        <v>4.0378999999999996</v>
      </c>
      <c r="W387" s="69">
        <v>4.0372000000000003</v>
      </c>
      <c r="X387" s="69">
        <v>4.0366</v>
      </c>
      <c r="Y387" s="69">
        <v>4.0266999999999999</v>
      </c>
      <c r="Z387" s="69">
        <v>4.0274999999999999</v>
      </c>
      <c r="AA387" s="69">
        <v>4.0270999999999999</v>
      </c>
      <c r="AB387" s="69">
        <v>4.0288000000000004</v>
      </c>
      <c r="AC387" s="69">
        <v>4.0164</v>
      </c>
      <c r="AD387" s="69">
        <v>4.0164999999999997</v>
      </c>
      <c r="AE387" s="69">
        <v>4.0202999999999998</v>
      </c>
      <c r="AF387" s="69">
        <v>4.0266000000000002</v>
      </c>
      <c r="AG387" s="69">
        <v>4.0510000000000002</v>
      </c>
      <c r="AH387" s="69">
        <v>4.0674999999999999</v>
      </c>
      <c r="AI387" s="69">
        <v>4.0913000000000004</v>
      </c>
      <c r="AJ387" s="69">
        <v>4.1078999999999999</v>
      </c>
      <c r="AK387" s="69">
        <v>4.1276999999999999</v>
      </c>
      <c r="AL387" s="69">
        <v>4.1462000000000003</v>
      </c>
      <c r="AM387" s="69">
        <v>4.1761999999999997</v>
      </c>
      <c r="AN387" s="69">
        <v>4.1896000000000004</v>
      </c>
      <c r="AO387" s="69">
        <v>4.2037000000000004</v>
      </c>
      <c r="AP387" s="69">
        <v>4.2169999999999996</v>
      </c>
      <c r="AQ387" s="69">
        <v>4.2415000000000003</v>
      </c>
      <c r="AR387" s="69">
        <v>4.2641999999999998</v>
      </c>
      <c r="AS387" s="69">
        <v>4.2869999999999999</v>
      </c>
      <c r="AT387" s="69">
        <v>4.3144</v>
      </c>
      <c r="AU387" s="69">
        <v>4.3364000000000003</v>
      </c>
      <c r="AV387" s="69">
        <v>4.3564999999999996</v>
      </c>
      <c r="AW387" s="69">
        <v>4.3377999999999997</v>
      </c>
      <c r="AX387" s="69">
        <v>4.3609999999999998</v>
      </c>
      <c r="AY387" s="69">
        <v>4.4005999999999998</v>
      </c>
      <c r="AZ387" s="69">
        <v>4.4295999999999998</v>
      </c>
      <c r="BA387" s="69">
        <v>4.4568000000000003</v>
      </c>
      <c r="BB387" s="69">
        <v>4.5235000000000003</v>
      </c>
      <c r="BC387" s="69">
        <v>4.5380000000000003</v>
      </c>
      <c r="BD387" s="69">
        <v>4.5652999999999997</v>
      </c>
      <c r="BE387" s="69">
        <v>4.5891999999999999</v>
      </c>
      <c r="BF387" s="69">
        <v>4.6081000000000003</v>
      </c>
      <c r="BG387" s="69">
        <v>4.6410999999999998</v>
      </c>
      <c r="BH387" s="69">
        <v>4.5909000000000004</v>
      </c>
      <c r="BI387" s="69">
        <v>4.6051000000000002</v>
      </c>
      <c r="BJ387" s="69">
        <v>4.6079999999999997</v>
      </c>
      <c r="BK387" s="69">
        <v>4.6116000000000001</v>
      </c>
      <c r="BL387" s="69">
        <v>4.6035000000000004</v>
      </c>
      <c r="BM387" s="69">
        <v>4.6269</v>
      </c>
      <c r="BN387" s="69">
        <v>4.6174999999999997</v>
      </c>
      <c r="BO387" s="69">
        <v>4.6055000000000001</v>
      </c>
      <c r="BP387" s="69">
        <v>4.5941000000000001</v>
      </c>
      <c r="BQ387" s="69">
        <v>4.5618999999999996</v>
      </c>
      <c r="BR387" s="69">
        <v>4.5627000000000004</v>
      </c>
      <c r="BS387" s="69">
        <v>4.5670999999999999</v>
      </c>
      <c r="BT387" s="69">
        <v>4.4446000000000003</v>
      </c>
      <c r="BU387" s="69">
        <v>4.4474</v>
      </c>
      <c r="BV387" s="69">
        <v>4.4463999999999997</v>
      </c>
      <c r="BW387" s="69">
        <v>4.4427000000000003</v>
      </c>
      <c r="BX387" s="69">
        <v>4.4359999999999999</v>
      </c>
      <c r="BY387" s="69">
        <v>4.4321000000000002</v>
      </c>
      <c r="BZ387" s="69">
        <v>4.4264999999999999</v>
      </c>
      <c r="CA387" s="69">
        <v>4.4100999999999999</v>
      </c>
      <c r="CB387" s="69">
        <v>4.4057000000000004</v>
      </c>
      <c r="CC387" s="69">
        <v>4.3837000000000002</v>
      </c>
      <c r="CD387" s="69">
        <v>4.3869999999999996</v>
      </c>
      <c r="CE387" s="69">
        <v>4.3795999999999999</v>
      </c>
      <c r="CF387" s="69">
        <v>4.3257000000000003</v>
      </c>
      <c r="CG387" s="69">
        <v>4.3247999999999998</v>
      </c>
      <c r="CH387" s="69">
        <v>4.3141999999999996</v>
      </c>
      <c r="CI387" s="69">
        <v>4.3135000000000003</v>
      </c>
      <c r="CJ387" s="69">
        <v>4.3198999999999996</v>
      </c>
      <c r="CK387" s="69">
        <v>4.3269000000000002</v>
      </c>
      <c r="CL387" s="69">
        <v>4.3940999999999999</v>
      </c>
      <c r="CM387" s="69">
        <v>4.3948999999999998</v>
      </c>
      <c r="CN387" s="69">
        <v>4.4080000000000004</v>
      </c>
      <c r="CO387" s="69">
        <v>4.4245999999999999</v>
      </c>
      <c r="CP387" s="69">
        <v>4.4401000000000002</v>
      </c>
      <c r="CQ387" s="69">
        <v>4.4196999999999997</v>
      </c>
      <c r="CR387" s="69">
        <v>4.4381000000000004</v>
      </c>
      <c r="CS387" s="69">
        <v>4.4543999999999997</v>
      </c>
      <c r="CT387" s="69">
        <v>4.4729999999999999</v>
      </c>
      <c r="CU387" s="69">
        <v>4.4869000000000003</v>
      </c>
      <c r="CV387" s="69">
        <v>4.4957000000000003</v>
      </c>
      <c r="CW387" s="69">
        <v>4.4981</v>
      </c>
      <c r="CX387" s="69">
        <v>4.6276000000000002</v>
      </c>
      <c r="CY387" s="69">
        <v>4.6345000000000001</v>
      </c>
      <c r="CZ387" s="69">
        <v>4.6405000000000003</v>
      </c>
      <c r="DA387" s="69">
        <v>4.6475999999999997</v>
      </c>
      <c r="DB387" s="69">
        <v>4.6592000000000002</v>
      </c>
      <c r="DC387" s="69">
        <v>4.6632999999999996</v>
      </c>
      <c r="DD387" s="69">
        <v>4.6740000000000004</v>
      </c>
      <c r="DE387" s="69">
        <v>4.6914999999999996</v>
      </c>
      <c r="DF387" s="69">
        <v>4.7041000000000004</v>
      </c>
      <c r="DG387" s="69">
        <v>4.7167000000000003</v>
      </c>
      <c r="DH387" s="69">
        <v>4.7393999999999998</v>
      </c>
      <c r="DI387" s="69">
        <v>4.7496</v>
      </c>
      <c r="DJ387" s="69">
        <v>4.7679</v>
      </c>
      <c r="DK387" s="69">
        <v>4.7545000000000002</v>
      </c>
      <c r="DL387" s="69">
        <v>4.7679999999999998</v>
      </c>
      <c r="DM387" s="69">
        <v>4.7747999999999999</v>
      </c>
      <c r="DN387" s="69">
        <v>4.7788000000000004</v>
      </c>
      <c r="DO387" s="69">
        <v>4.7816999999999998</v>
      </c>
      <c r="DP387" s="69">
        <v>4.7942999999999998</v>
      </c>
      <c r="DQ387" s="69">
        <v>4.8079999999999998</v>
      </c>
      <c r="DR387" s="69">
        <v>4.8300999999999998</v>
      </c>
      <c r="DS387" s="69">
        <v>4.8372999999999999</v>
      </c>
      <c r="DT387" s="69">
        <v>4.8472999999999997</v>
      </c>
      <c r="DU387" s="69">
        <v>4.8551000000000002</v>
      </c>
      <c r="DV387" s="69">
        <v>4.8643000000000001</v>
      </c>
      <c r="DW387" s="69">
        <v>4.8799000000000001</v>
      </c>
      <c r="DX387" s="69">
        <v>4.8922999999999996</v>
      </c>
      <c r="DY387" s="69">
        <v>4.8975999999999997</v>
      </c>
      <c r="DZ387" s="69">
        <v>4.9424000000000001</v>
      </c>
      <c r="EA387" s="69">
        <v>4.9535</v>
      </c>
      <c r="EB387" s="69">
        <v>4.9566999999999997</v>
      </c>
      <c r="EC387" s="69">
        <v>4.9497</v>
      </c>
      <c r="ED387" s="69">
        <v>4.9451000000000001</v>
      </c>
      <c r="EE387" s="69">
        <v>4.944</v>
      </c>
      <c r="EF387" s="69">
        <v>4.9470999999999998</v>
      </c>
      <c r="EG387" s="69">
        <v>4.9568000000000003</v>
      </c>
      <c r="EH387" s="69">
        <v>4.9603000000000002</v>
      </c>
      <c r="EI387" s="69">
        <v>4.9862000000000002</v>
      </c>
      <c r="EJ387" s="69">
        <v>5.0018000000000002</v>
      </c>
      <c r="EK387" s="69">
        <v>5.0206</v>
      </c>
      <c r="EL387" s="69">
        <v>4.9183000000000003</v>
      </c>
      <c r="EM387" s="69">
        <v>4.9391999999999996</v>
      </c>
      <c r="EN387" s="69">
        <v>4.9572000000000003</v>
      </c>
      <c r="EO387" s="69">
        <v>4.9842000000000004</v>
      </c>
      <c r="EP387" s="69">
        <v>4.9927000000000001</v>
      </c>
      <c r="EQ387" s="69">
        <v>5.0049000000000001</v>
      </c>
      <c r="ER387" s="69">
        <v>5.0141999999999998</v>
      </c>
      <c r="ES387" s="69">
        <v>5.0210999999999997</v>
      </c>
      <c r="ET387" s="69">
        <v>5.0492999999999997</v>
      </c>
      <c r="EU387" s="69">
        <v>5.0780000000000003</v>
      </c>
      <c r="EV387" s="69">
        <v>5.0941999999999998</v>
      </c>
      <c r="EW387" s="69">
        <v>5.1241000000000003</v>
      </c>
      <c r="EX387" s="69">
        <v>5.1558999999999999</v>
      </c>
      <c r="EY387" s="69">
        <v>5.1896000000000004</v>
      </c>
      <c r="EZ387" s="69">
        <v>5.1791</v>
      </c>
      <c r="FA387" s="69">
        <v>5.2072000000000003</v>
      </c>
      <c r="FB387" s="69">
        <v>5.2343000000000002</v>
      </c>
      <c r="FC387" s="69">
        <v>5.2605000000000004</v>
      </c>
      <c r="FD387" s="69">
        <v>5.2549000000000001</v>
      </c>
      <c r="FE387" s="69">
        <v>5.2877000000000001</v>
      </c>
      <c r="FF387" s="69">
        <v>4.6681999999999997</v>
      </c>
      <c r="FG387" s="69">
        <v>4.6958000000000002</v>
      </c>
      <c r="FH387" s="69">
        <v>4.7842000000000002</v>
      </c>
      <c r="FI387" s="69">
        <v>4.8216000000000001</v>
      </c>
      <c r="FJ387" s="69">
        <v>4.8956999999999997</v>
      </c>
      <c r="FK387" s="69">
        <v>4.9663000000000004</v>
      </c>
      <c r="FL387" s="69">
        <v>5.0377000000000001</v>
      </c>
      <c r="FM387" s="69">
        <v>5.0891999999999999</v>
      </c>
      <c r="FN387" s="69">
        <v>5.1444000000000001</v>
      </c>
      <c r="FO387" s="69">
        <v>5.1947999999999999</v>
      </c>
      <c r="FP387" s="69">
        <v>5.3396999999999997</v>
      </c>
      <c r="FQ387" s="69">
        <v>5.3882000000000003</v>
      </c>
      <c r="FR387" s="69">
        <v>5.4385000000000003</v>
      </c>
      <c r="FS387" s="69">
        <v>5.4894999999999996</v>
      </c>
      <c r="FT387" s="69">
        <v>5.5484999999999998</v>
      </c>
      <c r="FU387" s="69">
        <v>5.6128999999999998</v>
      </c>
      <c r="FV387" s="69">
        <v>5.6375000000000002</v>
      </c>
      <c r="FW387" s="69">
        <v>5.6898999999999997</v>
      </c>
      <c r="FX387" s="69">
        <v>5.7182000000000004</v>
      </c>
      <c r="FY387" s="69">
        <v>5.7449000000000003</v>
      </c>
      <c r="FZ387" s="69">
        <v>5.7758000000000003</v>
      </c>
      <c r="GA387" s="69">
        <v>5.8022999999999998</v>
      </c>
      <c r="GB387" s="69"/>
    </row>
    <row r="388" spans="1:184" x14ac:dyDescent="0.2">
      <c r="A388" s="48" t="s">
        <v>79</v>
      </c>
      <c r="B388" s="67" t="s">
        <v>96</v>
      </c>
      <c r="C388" s="69">
        <v>2.9923999999999999</v>
      </c>
      <c r="D388" s="69">
        <v>2.9937</v>
      </c>
      <c r="E388" s="69">
        <v>2.9950000000000001</v>
      </c>
      <c r="F388" s="69">
        <v>2.9980000000000002</v>
      </c>
      <c r="G388" s="69">
        <v>3.0009999999999999</v>
      </c>
      <c r="H388" s="69">
        <v>3.0043000000000002</v>
      </c>
      <c r="I388" s="69">
        <v>3.0065</v>
      </c>
      <c r="J388" s="69">
        <v>3.008</v>
      </c>
      <c r="K388" s="69">
        <v>3.0102000000000002</v>
      </c>
      <c r="L388" s="69">
        <v>3.0137</v>
      </c>
      <c r="M388" s="69">
        <v>3.0179999999999998</v>
      </c>
      <c r="N388" s="69">
        <v>2.9653999999999998</v>
      </c>
      <c r="O388" s="69">
        <v>2.9701</v>
      </c>
      <c r="P388" s="69">
        <v>2.9744999999999999</v>
      </c>
      <c r="Q388" s="69">
        <v>2.9780000000000002</v>
      </c>
      <c r="R388" s="69">
        <v>2.9864000000000002</v>
      </c>
      <c r="S388" s="69">
        <v>2.9923000000000002</v>
      </c>
      <c r="T388" s="69">
        <v>2.9973999999999998</v>
      </c>
      <c r="U388" s="69">
        <v>3.0032999999999999</v>
      </c>
      <c r="V388" s="69">
        <v>3.0078999999999998</v>
      </c>
      <c r="W388" s="69">
        <v>3.0121000000000002</v>
      </c>
      <c r="X388" s="69">
        <v>3.0175999999999998</v>
      </c>
      <c r="Y388" s="69">
        <v>3.0257000000000001</v>
      </c>
      <c r="Z388" s="69">
        <v>3.0324</v>
      </c>
      <c r="AA388" s="69">
        <v>3.0373000000000001</v>
      </c>
      <c r="AB388" s="69">
        <v>3.0423</v>
      </c>
      <c r="AC388" s="69">
        <v>3.0495000000000001</v>
      </c>
      <c r="AD388" s="69">
        <v>3.0567000000000002</v>
      </c>
      <c r="AE388" s="69">
        <v>3.0640999999999998</v>
      </c>
      <c r="AF388" s="69">
        <v>3.0718000000000001</v>
      </c>
      <c r="AG388" s="69">
        <v>3.0790000000000002</v>
      </c>
      <c r="AH388" s="69">
        <v>3.0871</v>
      </c>
      <c r="AI388" s="69">
        <v>3.0954999999999999</v>
      </c>
      <c r="AJ388" s="69">
        <v>3.1023999999999998</v>
      </c>
      <c r="AK388" s="69">
        <v>3.1093999999999999</v>
      </c>
      <c r="AL388" s="69">
        <v>3.1160999999999999</v>
      </c>
      <c r="AM388" s="69">
        <v>3.1231</v>
      </c>
      <c r="AN388" s="69">
        <v>3.1301999999999999</v>
      </c>
      <c r="AO388" s="69">
        <v>3.1374</v>
      </c>
      <c r="AP388" s="69">
        <v>3.1444999999999999</v>
      </c>
      <c r="AQ388" s="69">
        <v>3.1532</v>
      </c>
      <c r="AR388" s="69">
        <v>3.1625000000000001</v>
      </c>
      <c r="AS388" s="69">
        <v>3.1718000000000002</v>
      </c>
      <c r="AT388" s="69">
        <v>3.1798999999999999</v>
      </c>
      <c r="AU388" s="69">
        <v>3.1884999999999999</v>
      </c>
      <c r="AV388" s="69">
        <v>3.1978</v>
      </c>
      <c r="AW388" s="69">
        <v>3.1665999999999999</v>
      </c>
      <c r="AX388" s="69">
        <v>3.1762999999999999</v>
      </c>
      <c r="AY388" s="69">
        <v>3.1848000000000001</v>
      </c>
      <c r="AZ388" s="69">
        <v>3.1924000000000001</v>
      </c>
      <c r="BA388" s="69">
        <v>3.1999</v>
      </c>
      <c r="BB388" s="69">
        <v>3.2067999999999999</v>
      </c>
      <c r="BC388" s="69">
        <v>3.2151999999999998</v>
      </c>
      <c r="BD388" s="69">
        <v>3.2221000000000002</v>
      </c>
      <c r="BE388" s="69">
        <v>3.2307999999999999</v>
      </c>
      <c r="BF388" s="69">
        <v>3.2410000000000001</v>
      </c>
      <c r="BG388" s="69">
        <v>3.2458999999999998</v>
      </c>
      <c r="BH388" s="69">
        <v>3.2538</v>
      </c>
      <c r="BI388" s="69">
        <v>3.2608000000000001</v>
      </c>
      <c r="BJ388" s="69">
        <v>3.2671999999999999</v>
      </c>
      <c r="BK388" s="69">
        <v>3.2736999999999998</v>
      </c>
      <c r="BL388" s="69">
        <v>3.28</v>
      </c>
      <c r="BM388" s="69">
        <v>3.2866</v>
      </c>
      <c r="BN388" s="69">
        <v>3.2921999999999998</v>
      </c>
      <c r="BO388" s="69">
        <v>3.2988</v>
      </c>
      <c r="BP388" s="69">
        <v>3.3043999999999998</v>
      </c>
      <c r="BQ388" s="69">
        <v>3.2991000000000001</v>
      </c>
      <c r="BR388" s="69">
        <v>3.3048999999999999</v>
      </c>
      <c r="BS388" s="69">
        <v>3.3100999999999998</v>
      </c>
      <c r="BT388" s="69">
        <v>3.3170999999999999</v>
      </c>
      <c r="BU388" s="69">
        <v>3.3235999999999999</v>
      </c>
      <c r="BV388" s="69">
        <v>3.3435999999999999</v>
      </c>
      <c r="BW388" s="69">
        <v>3.3502000000000001</v>
      </c>
      <c r="BX388" s="69">
        <v>3.3567</v>
      </c>
      <c r="BY388" s="69">
        <v>3.3620999999999999</v>
      </c>
      <c r="BZ388" s="69">
        <v>3.3664999999999998</v>
      </c>
      <c r="CA388" s="69">
        <v>3.3708999999999998</v>
      </c>
      <c r="CB388" s="69">
        <v>3.3534000000000002</v>
      </c>
      <c r="CC388" s="69">
        <v>3.3264999999999998</v>
      </c>
      <c r="CD388" s="69">
        <v>3.335</v>
      </c>
      <c r="CE388" s="69">
        <v>3.3393999999999999</v>
      </c>
      <c r="CF388" s="69">
        <v>3.3411</v>
      </c>
      <c r="CG388" s="69">
        <v>3.3449</v>
      </c>
      <c r="CH388" s="69">
        <v>3.3485999999999998</v>
      </c>
      <c r="CI388" s="69">
        <v>3.3523999999999998</v>
      </c>
      <c r="CJ388" s="69">
        <v>3.3599000000000001</v>
      </c>
      <c r="CK388" s="69">
        <v>3.3637000000000001</v>
      </c>
      <c r="CL388" s="69">
        <v>3.3675000000000002</v>
      </c>
      <c r="CM388" s="69">
        <v>3.3719999999999999</v>
      </c>
      <c r="CN388" s="69">
        <v>3.3788</v>
      </c>
      <c r="CO388" s="69">
        <v>3.3843999999999999</v>
      </c>
      <c r="CP388" s="69">
        <v>3.3902999999999999</v>
      </c>
      <c r="CQ388" s="69">
        <v>3.3963000000000001</v>
      </c>
      <c r="CR388" s="69">
        <v>3.3965000000000001</v>
      </c>
      <c r="CS388" s="69">
        <v>3.4022999999999999</v>
      </c>
      <c r="CT388" s="69">
        <v>3.4060999999999999</v>
      </c>
      <c r="CU388" s="69">
        <v>3.4123999999999999</v>
      </c>
      <c r="CV388" s="69">
        <v>3.4184999999999999</v>
      </c>
      <c r="CW388" s="69">
        <v>3.4247000000000001</v>
      </c>
      <c r="CX388" s="69">
        <v>3.4308999999999998</v>
      </c>
      <c r="CY388" s="69">
        <v>3.4380000000000002</v>
      </c>
      <c r="CZ388" s="69">
        <v>3.4409999999999998</v>
      </c>
      <c r="DA388" s="69">
        <v>3.4472</v>
      </c>
      <c r="DB388" s="69">
        <v>3.4529999999999998</v>
      </c>
      <c r="DC388" s="69">
        <v>3.4607999999999999</v>
      </c>
      <c r="DD388" s="69">
        <v>3.4716999999999998</v>
      </c>
      <c r="DE388" s="69">
        <v>3.4807000000000001</v>
      </c>
      <c r="DF388" s="69">
        <v>3.4935</v>
      </c>
      <c r="DG388" s="69">
        <v>3.5261</v>
      </c>
      <c r="DH388" s="69">
        <v>3.516</v>
      </c>
      <c r="DI388" s="69">
        <v>3.524</v>
      </c>
      <c r="DJ388" s="69">
        <v>3.5316999999999998</v>
      </c>
      <c r="DK388" s="69">
        <v>3.5394000000000001</v>
      </c>
      <c r="DL388" s="69">
        <v>3.5406</v>
      </c>
      <c r="DM388" s="69">
        <v>3.5489999999999999</v>
      </c>
      <c r="DN388" s="69">
        <v>3.5569000000000002</v>
      </c>
      <c r="DO388" s="69">
        <v>3.5648</v>
      </c>
      <c r="DP388" s="69">
        <v>3.5724999999999998</v>
      </c>
      <c r="DQ388" s="69">
        <v>3.5813999999999999</v>
      </c>
      <c r="DR388" s="69">
        <v>3.5905</v>
      </c>
      <c r="DS388" s="69">
        <v>3.5985</v>
      </c>
      <c r="DT388" s="69">
        <v>3.6053000000000002</v>
      </c>
      <c r="DU388" s="69">
        <v>3.5981999999999998</v>
      </c>
      <c r="DV388" s="69">
        <v>3.6036000000000001</v>
      </c>
      <c r="DW388" s="69">
        <v>3.6116000000000001</v>
      </c>
      <c r="DX388" s="69">
        <v>3.6191</v>
      </c>
      <c r="DY388" s="69">
        <v>3.6273</v>
      </c>
      <c r="DZ388" s="69">
        <v>3.6354000000000002</v>
      </c>
      <c r="EA388" s="69">
        <v>3.6436000000000002</v>
      </c>
      <c r="EB388" s="69">
        <v>3.6516000000000002</v>
      </c>
      <c r="EC388" s="69">
        <v>3.6602000000000001</v>
      </c>
      <c r="ED388" s="69">
        <v>3.6718000000000002</v>
      </c>
      <c r="EE388" s="69">
        <v>3.6835</v>
      </c>
      <c r="EF388" s="69">
        <v>3.6917</v>
      </c>
      <c r="EG388" s="69">
        <v>3.6871999999999998</v>
      </c>
      <c r="EH388" s="69">
        <v>3.6936</v>
      </c>
      <c r="EI388" s="69">
        <v>3.7031000000000001</v>
      </c>
      <c r="EJ388" s="69">
        <v>3.7113</v>
      </c>
      <c r="EK388" s="69">
        <v>3.7193999999999998</v>
      </c>
      <c r="EL388" s="69">
        <v>3.7284999999999999</v>
      </c>
      <c r="EM388" s="69">
        <v>3.7366000000000001</v>
      </c>
      <c r="EN388" s="69">
        <v>3.7437</v>
      </c>
      <c r="EO388" s="69">
        <v>3.7534999999999998</v>
      </c>
      <c r="EP388" s="69">
        <v>3.7621000000000002</v>
      </c>
      <c r="EQ388" s="69">
        <v>3.7707999999999999</v>
      </c>
      <c r="ER388" s="69">
        <v>3.7789999999999999</v>
      </c>
      <c r="ES388" s="69">
        <v>3.7869999999999999</v>
      </c>
      <c r="ET388" s="69">
        <v>3.7953999999999999</v>
      </c>
      <c r="EU388" s="69">
        <v>3.8052000000000001</v>
      </c>
      <c r="EV388" s="69">
        <v>3.8119999999999998</v>
      </c>
      <c r="EW388" s="69">
        <v>3.8174000000000001</v>
      </c>
      <c r="EX388" s="69">
        <v>3.8239000000000001</v>
      </c>
      <c r="EY388" s="69">
        <v>3.8283999999999998</v>
      </c>
      <c r="EZ388" s="69">
        <v>3.8420999999999998</v>
      </c>
      <c r="FA388" s="69">
        <v>3.8477000000000001</v>
      </c>
      <c r="FB388" s="69">
        <v>3.8530000000000002</v>
      </c>
      <c r="FC388" s="69">
        <v>3.8597999999999999</v>
      </c>
      <c r="FD388" s="69">
        <v>3.8660000000000001</v>
      </c>
      <c r="FE388" s="69">
        <v>3.8725000000000001</v>
      </c>
      <c r="FF388" s="69">
        <v>3.8795999999999999</v>
      </c>
      <c r="FG388" s="69">
        <v>3.8879000000000001</v>
      </c>
      <c r="FH388" s="69">
        <v>3.8971</v>
      </c>
      <c r="FI388" s="69">
        <v>3.9054000000000002</v>
      </c>
      <c r="FJ388" s="69">
        <v>3.9140999999999999</v>
      </c>
      <c r="FK388" s="69">
        <v>3.923</v>
      </c>
      <c r="FL388" s="69">
        <v>3.9329000000000001</v>
      </c>
      <c r="FM388" s="69">
        <v>3.9436</v>
      </c>
      <c r="FN388" s="69">
        <v>3.9529999999999998</v>
      </c>
      <c r="FO388" s="69">
        <v>3.9613999999999998</v>
      </c>
      <c r="FP388" s="69">
        <v>3.9651000000000001</v>
      </c>
      <c r="FQ388" s="69">
        <v>3.9742000000000002</v>
      </c>
      <c r="FR388" s="69">
        <v>3.9828000000000001</v>
      </c>
      <c r="FS388" s="69">
        <v>3.9910999999999999</v>
      </c>
      <c r="FT388" s="69">
        <v>3.9975999999999998</v>
      </c>
      <c r="FU388" s="69">
        <v>4.0067000000000004</v>
      </c>
      <c r="FV388" s="69">
        <v>4.0152000000000001</v>
      </c>
      <c r="FW388" s="69">
        <v>4.0225999999999997</v>
      </c>
      <c r="FX388" s="69">
        <v>4.0274000000000001</v>
      </c>
      <c r="FY388" s="69">
        <v>4.0335000000000001</v>
      </c>
      <c r="FZ388" s="69">
        <v>4.0392999999999999</v>
      </c>
      <c r="GA388" s="69">
        <v>4.0491999999999999</v>
      </c>
      <c r="GB388" s="69"/>
    </row>
    <row r="389" spans="1:184" x14ac:dyDescent="0.2">
      <c r="A389" s="48" t="s">
        <v>79</v>
      </c>
      <c r="B389" s="67" t="s">
        <v>97</v>
      </c>
      <c r="C389" s="68">
        <v>3.0373000000000001</v>
      </c>
      <c r="D389" s="68">
        <v>3.0417000000000001</v>
      </c>
      <c r="E389" s="68">
        <v>3.0432000000000001</v>
      </c>
      <c r="F389" s="68">
        <v>3.0423</v>
      </c>
      <c r="G389" s="68">
        <v>3.0474000000000001</v>
      </c>
      <c r="H389" s="68">
        <v>3.0510999999999999</v>
      </c>
      <c r="I389" s="68">
        <v>3.0552000000000001</v>
      </c>
      <c r="J389" s="68">
        <v>3.0590000000000002</v>
      </c>
      <c r="K389" s="68">
        <v>3.0615999999999999</v>
      </c>
      <c r="L389" s="68">
        <v>3.0661999999999998</v>
      </c>
      <c r="M389" s="68">
        <v>3.0724</v>
      </c>
      <c r="N389" s="68">
        <v>3.0781999999999998</v>
      </c>
      <c r="O389" s="68">
        <v>3.0844999999999998</v>
      </c>
      <c r="P389" s="68">
        <v>3.0903</v>
      </c>
      <c r="Q389" s="68">
        <v>3.0979999999999999</v>
      </c>
      <c r="R389" s="68">
        <v>3.1116999999999999</v>
      </c>
      <c r="S389" s="68">
        <v>3.1202999999999999</v>
      </c>
      <c r="T389" s="68">
        <v>3.1278000000000001</v>
      </c>
      <c r="U389" s="68">
        <v>3.1372</v>
      </c>
      <c r="V389" s="68">
        <v>3.1459000000000001</v>
      </c>
      <c r="W389" s="68">
        <v>3.1551</v>
      </c>
      <c r="X389" s="68">
        <v>3.1635</v>
      </c>
      <c r="Y389" s="68">
        <v>3.1779000000000002</v>
      </c>
      <c r="Z389" s="68">
        <v>3.1894</v>
      </c>
      <c r="AA389" s="68">
        <v>3.2002999999999999</v>
      </c>
      <c r="AB389" s="68">
        <v>3.2081</v>
      </c>
      <c r="AC389" s="68">
        <v>3.22</v>
      </c>
      <c r="AD389" s="68">
        <v>3.2313999999999998</v>
      </c>
      <c r="AE389" s="68">
        <v>3.2435</v>
      </c>
      <c r="AF389" s="68">
        <v>3.2559999999999998</v>
      </c>
      <c r="AG389" s="68">
        <v>3.2675000000000001</v>
      </c>
      <c r="AH389" s="68">
        <v>3.2812999999999999</v>
      </c>
      <c r="AI389" s="68">
        <v>3.2949000000000002</v>
      </c>
      <c r="AJ389" s="68">
        <v>3.3025000000000002</v>
      </c>
      <c r="AK389" s="68">
        <v>3.3169</v>
      </c>
      <c r="AL389" s="68">
        <v>3.327</v>
      </c>
      <c r="AM389" s="68">
        <v>3.3374000000000001</v>
      </c>
      <c r="AN389" s="68">
        <v>3.3481999999999998</v>
      </c>
      <c r="AO389" s="68">
        <v>3.3595000000000002</v>
      </c>
      <c r="AP389" s="68">
        <v>3.3694999999999999</v>
      </c>
      <c r="AQ389" s="68">
        <v>3.3871000000000002</v>
      </c>
      <c r="AR389" s="68">
        <v>3.4026999999999998</v>
      </c>
      <c r="AS389" s="68">
        <v>3.4180999999999999</v>
      </c>
      <c r="AT389" s="68">
        <v>3.4312999999999998</v>
      </c>
      <c r="AU389" s="68">
        <v>3.4453999999999998</v>
      </c>
      <c r="AV389" s="68">
        <v>3.4613</v>
      </c>
      <c r="AW389" s="68">
        <v>3.4556</v>
      </c>
      <c r="AX389" s="68">
        <v>3.4712000000000001</v>
      </c>
      <c r="AY389" s="68">
        <v>3.484</v>
      </c>
      <c r="AZ389" s="68">
        <v>3.4958</v>
      </c>
      <c r="BA389" s="68">
        <v>3.5072999999999999</v>
      </c>
      <c r="BB389" s="68">
        <v>3.5177999999999998</v>
      </c>
      <c r="BC389" s="68">
        <v>3.5312000000000001</v>
      </c>
      <c r="BD389" s="68">
        <v>3.5447000000000002</v>
      </c>
      <c r="BE389" s="68">
        <v>3.5586000000000002</v>
      </c>
      <c r="BF389" s="68">
        <v>3.5752000000000002</v>
      </c>
      <c r="BG389" s="68">
        <v>3.5815999999999999</v>
      </c>
      <c r="BH389" s="68">
        <v>3.5939999999999999</v>
      </c>
      <c r="BI389" s="68">
        <v>3.6046999999999998</v>
      </c>
      <c r="BJ389" s="68">
        <v>3.6145999999999998</v>
      </c>
      <c r="BK389" s="68">
        <v>3.6251000000000002</v>
      </c>
      <c r="BL389" s="68">
        <v>3.6349999999999998</v>
      </c>
      <c r="BM389" s="68">
        <v>3.6448999999999998</v>
      </c>
      <c r="BN389" s="68">
        <v>3.6511</v>
      </c>
      <c r="BO389" s="68">
        <v>3.6598000000000002</v>
      </c>
      <c r="BP389" s="68">
        <v>3.669</v>
      </c>
      <c r="BQ389" s="68">
        <v>3.6787999999999998</v>
      </c>
      <c r="BR389" s="68">
        <v>3.6865999999999999</v>
      </c>
      <c r="BS389" s="68">
        <v>3.6855000000000002</v>
      </c>
      <c r="BT389" s="68">
        <v>3.6958000000000002</v>
      </c>
      <c r="BU389" s="68">
        <v>3.7059000000000002</v>
      </c>
      <c r="BV389" s="68">
        <v>3.7149999999999999</v>
      </c>
      <c r="BW389" s="68">
        <v>3.7248999999999999</v>
      </c>
      <c r="BX389" s="68">
        <v>3.7345000000000002</v>
      </c>
      <c r="BY389" s="68">
        <v>3.7429999999999999</v>
      </c>
      <c r="BZ389" s="68">
        <v>3.7486999999999999</v>
      </c>
      <c r="CA389" s="68">
        <v>3.7559</v>
      </c>
      <c r="CB389" s="68">
        <v>3.7633000000000001</v>
      </c>
      <c r="CC389" s="68">
        <v>3.7707999999999999</v>
      </c>
      <c r="CD389" s="68">
        <v>3.7829999999999999</v>
      </c>
      <c r="CE389" s="68">
        <v>3.7877000000000001</v>
      </c>
      <c r="CF389" s="68">
        <v>3.7923</v>
      </c>
      <c r="CG389" s="68">
        <v>3.7967</v>
      </c>
      <c r="CH389" s="68">
        <v>3.8003999999999998</v>
      </c>
      <c r="CI389" s="68">
        <v>3.8031999999999999</v>
      </c>
      <c r="CJ389" s="68">
        <v>3.8090999999999999</v>
      </c>
      <c r="CK389" s="68">
        <v>3.8136999999999999</v>
      </c>
      <c r="CL389" s="68">
        <v>3.8197999999999999</v>
      </c>
      <c r="CM389" s="68">
        <v>3.8273000000000001</v>
      </c>
      <c r="CN389" s="68">
        <v>3.8271000000000002</v>
      </c>
      <c r="CO389" s="68">
        <v>3.8371</v>
      </c>
      <c r="CP389" s="68">
        <v>3.8479000000000001</v>
      </c>
      <c r="CQ389" s="68">
        <v>3.8595000000000002</v>
      </c>
      <c r="CR389" s="68">
        <v>3.87</v>
      </c>
      <c r="CS389" s="68">
        <v>3.8792</v>
      </c>
      <c r="CT389" s="68">
        <v>3.8912</v>
      </c>
      <c r="CU389" s="68">
        <v>3.9028</v>
      </c>
      <c r="CV389" s="68">
        <v>3.8492000000000002</v>
      </c>
      <c r="CW389" s="68">
        <v>3.8622999999999998</v>
      </c>
      <c r="CX389" s="68">
        <v>3.8730000000000002</v>
      </c>
      <c r="CY389" s="68">
        <v>3.8853</v>
      </c>
      <c r="CZ389" s="68">
        <v>3.8944999999999999</v>
      </c>
      <c r="DA389" s="68">
        <v>3.9066999999999998</v>
      </c>
      <c r="DB389" s="68">
        <v>3.9178000000000002</v>
      </c>
      <c r="DC389" s="68">
        <v>3.9312</v>
      </c>
      <c r="DD389" s="68">
        <v>3.9514999999999998</v>
      </c>
      <c r="DE389" s="68">
        <v>3.9674999999999998</v>
      </c>
      <c r="DF389" s="68">
        <v>3.9826999999999999</v>
      </c>
      <c r="DG389" s="68">
        <v>3.9990999999999999</v>
      </c>
      <c r="DH389" s="68">
        <v>4.0149999999999997</v>
      </c>
      <c r="DI389" s="68">
        <v>4.0301999999999998</v>
      </c>
      <c r="DJ389" s="68">
        <v>4.0423999999999998</v>
      </c>
      <c r="DK389" s="68">
        <v>4.0567000000000002</v>
      </c>
      <c r="DL389" s="68">
        <v>4.0717999999999996</v>
      </c>
      <c r="DM389" s="68">
        <v>4.0854999999999997</v>
      </c>
      <c r="DN389" s="68">
        <v>4.0978000000000003</v>
      </c>
      <c r="DO389" s="68">
        <v>4.1116000000000001</v>
      </c>
      <c r="DP389" s="68">
        <v>4.1254999999999997</v>
      </c>
      <c r="DQ389" s="68">
        <v>4.1429999999999998</v>
      </c>
      <c r="DR389" s="68">
        <v>4.1607000000000003</v>
      </c>
      <c r="DS389" s="68">
        <v>4.1768999999999998</v>
      </c>
      <c r="DT389" s="68">
        <v>4.1906999999999996</v>
      </c>
      <c r="DU389" s="68">
        <v>4.2070999999999996</v>
      </c>
      <c r="DV389" s="68">
        <v>4.2192999999999996</v>
      </c>
      <c r="DW389" s="68">
        <v>4.2370000000000001</v>
      </c>
      <c r="DX389" s="68">
        <v>4.2511000000000001</v>
      </c>
      <c r="DY389" s="68">
        <v>4.2671000000000001</v>
      </c>
      <c r="DZ389" s="68">
        <v>4.2803000000000004</v>
      </c>
      <c r="EA389" s="68">
        <v>4.2935999999999996</v>
      </c>
      <c r="EB389" s="68">
        <v>4.3055000000000003</v>
      </c>
      <c r="EC389" s="68">
        <v>4.3173000000000004</v>
      </c>
      <c r="ED389" s="68">
        <v>4.3295000000000003</v>
      </c>
      <c r="EE389" s="68">
        <v>4.3489000000000004</v>
      </c>
      <c r="EF389" s="68">
        <v>4.3521000000000001</v>
      </c>
      <c r="EG389" s="68">
        <v>4.3757000000000001</v>
      </c>
      <c r="EH389" s="68">
        <v>4.3891</v>
      </c>
      <c r="EI389" s="68">
        <v>4.4024000000000001</v>
      </c>
      <c r="EJ389" s="68">
        <v>4.4181999999999997</v>
      </c>
      <c r="EK389" s="68">
        <v>4.4321999999999999</v>
      </c>
      <c r="EL389" s="68">
        <v>4.4478999999999997</v>
      </c>
      <c r="EM389" s="68">
        <v>4.4619</v>
      </c>
      <c r="EN389" s="68">
        <v>4.4748999999999999</v>
      </c>
      <c r="EO389" s="68">
        <v>4.4923999999999999</v>
      </c>
      <c r="EP389" s="68">
        <v>4.5058999999999996</v>
      </c>
      <c r="EQ389" s="68">
        <v>4.5198999999999998</v>
      </c>
      <c r="ER389" s="68">
        <v>4.5343</v>
      </c>
      <c r="ES389" s="68">
        <v>4.5494000000000003</v>
      </c>
      <c r="ET389" s="68">
        <v>4.5627000000000004</v>
      </c>
      <c r="EU389" s="68">
        <v>4.5784000000000002</v>
      </c>
      <c r="EV389" s="68">
        <v>4.5895999999999999</v>
      </c>
      <c r="EW389" s="68">
        <v>4.5994999999999999</v>
      </c>
      <c r="EX389" s="68">
        <v>4.609</v>
      </c>
      <c r="EY389" s="68">
        <v>4.6109</v>
      </c>
      <c r="EZ389" s="68">
        <v>4.6387</v>
      </c>
      <c r="FA389" s="68">
        <v>4.6468999999999996</v>
      </c>
      <c r="FB389" s="68">
        <v>4.6566000000000001</v>
      </c>
      <c r="FC389" s="68">
        <v>4.6669999999999998</v>
      </c>
      <c r="FD389" s="68">
        <v>4.6814999999999998</v>
      </c>
      <c r="FE389" s="68">
        <v>4.6914999999999996</v>
      </c>
      <c r="FF389" s="68">
        <v>4.7009999999999996</v>
      </c>
      <c r="FG389" s="68">
        <v>4.7141000000000002</v>
      </c>
      <c r="FH389" s="68">
        <v>4.7304000000000004</v>
      </c>
      <c r="FI389" s="68">
        <v>4.7439999999999998</v>
      </c>
      <c r="FJ389" s="68">
        <v>4.758</v>
      </c>
      <c r="FK389" s="68">
        <v>4.7756999999999996</v>
      </c>
      <c r="FL389" s="68">
        <v>4.7912999999999997</v>
      </c>
      <c r="FM389" s="68">
        <v>4.7995999999999999</v>
      </c>
      <c r="FN389" s="68">
        <v>4.8159999999999998</v>
      </c>
      <c r="FO389" s="68">
        <v>4.8316999999999997</v>
      </c>
      <c r="FP389" s="68">
        <v>4.8460999999999999</v>
      </c>
      <c r="FQ389" s="68">
        <v>4.8616999999999999</v>
      </c>
      <c r="FR389" s="68">
        <v>4.8747999999999996</v>
      </c>
      <c r="FS389" s="68">
        <v>4.8872999999999998</v>
      </c>
      <c r="FT389" s="68">
        <v>4.8982000000000001</v>
      </c>
      <c r="FU389" s="68">
        <v>4.9164000000000003</v>
      </c>
      <c r="FV389" s="68">
        <v>4.9317000000000002</v>
      </c>
      <c r="FW389" s="68">
        <v>4.9443999999999999</v>
      </c>
      <c r="FX389" s="68">
        <v>4.9524999999999997</v>
      </c>
      <c r="FY389" s="68">
        <v>4.9635999999999996</v>
      </c>
      <c r="FZ389" s="68">
        <v>4.9695999999999998</v>
      </c>
      <c r="GA389" s="68">
        <v>4.9854000000000003</v>
      </c>
      <c r="GB389" s="68"/>
    </row>
    <row r="390" spans="1:184" x14ac:dyDescent="0.2">
      <c r="A390" s="48" t="s">
        <v>79</v>
      </c>
      <c r="B390" s="67" t="s">
        <v>15</v>
      </c>
      <c r="C390" s="69">
        <v>3.2328000000000001</v>
      </c>
      <c r="D390" s="69">
        <v>3.246</v>
      </c>
      <c r="E390" s="69">
        <v>3.2139000000000002</v>
      </c>
      <c r="F390" s="69">
        <v>3.2393000000000001</v>
      </c>
      <c r="G390" s="69">
        <v>3.2458999999999998</v>
      </c>
      <c r="H390" s="69">
        <v>3.2538</v>
      </c>
      <c r="I390" s="69">
        <v>3.2610000000000001</v>
      </c>
      <c r="J390" s="69">
        <v>3.2993999999999999</v>
      </c>
      <c r="K390" s="69">
        <v>3.3062</v>
      </c>
      <c r="L390" s="69">
        <v>3.3132999999999999</v>
      </c>
      <c r="M390" s="69">
        <v>3.3368000000000002</v>
      </c>
      <c r="N390" s="69">
        <v>3.3555999999999999</v>
      </c>
      <c r="O390" s="69">
        <v>3.3786999999999998</v>
      </c>
      <c r="P390" s="69">
        <v>3.3959000000000001</v>
      </c>
      <c r="Q390" s="69">
        <v>3.4472999999999998</v>
      </c>
      <c r="R390" s="69">
        <v>3.5185</v>
      </c>
      <c r="S390" s="69">
        <v>3.4973000000000001</v>
      </c>
      <c r="T390" s="69">
        <v>3.5373000000000001</v>
      </c>
      <c r="U390" s="69">
        <v>3.589</v>
      </c>
      <c r="V390" s="69">
        <v>3.6273</v>
      </c>
      <c r="W390" s="69">
        <v>3.6675</v>
      </c>
      <c r="X390" s="69">
        <v>3.6968000000000001</v>
      </c>
      <c r="Y390" s="69">
        <v>3.7625999999999999</v>
      </c>
      <c r="Z390" s="69">
        <v>3.8126000000000002</v>
      </c>
      <c r="AA390" s="69">
        <v>3.8611</v>
      </c>
      <c r="AB390" s="69">
        <v>3.8965000000000001</v>
      </c>
      <c r="AC390" s="69">
        <v>3.9556</v>
      </c>
      <c r="AD390" s="69">
        <v>4.0171000000000001</v>
      </c>
      <c r="AE390" s="69">
        <v>4.0858999999999996</v>
      </c>
      <c r="AF390" s="69">
        <v>4.1276999999999999</v>
      </c>
      <c r="AG390" s="69">
        <v>4.1734</v>
      </c>
      <c r="AH390" s="69">
        <v>4.2293000000000003</v>
      </c>
      <c r="AI390" s="69">
        <v>4.3076999999999996</v>
      </c>
      <c r="AJ390" s="69">
        <v>4.3571</v>
      </c>
      <c r="AK390" s="69">
        <v>4.4088000000000003</v>
      </c>
      <c r="AL390" s="69">
        <v>4.4555999999999996</v>
      </c>
      <c r="AM390" s="69">
        <v>4.5065</v>
      </c>
      <c r="AN390" s="69">
        <v>4.5595999999999997</v>
      </c>
      <c r="AO390" s="69">
        <v>4.6189</v>
      </c>
      <c r="AP390" s="69">
        <v>4.6647999999999996</v>
      </c>
      <c r="AQ390" s="69">
        <v>4.7202999999999999</v>
      </c>
      <c r="AR390" s="69">
        <v>4.7870999999999997</v>
      </c>
      <c r="AS390" s="69">
        <v>4.8499999999999996</v>
      </c>
      <c r="AT390" s="69">
        <v>4.9012000000000002</v>
      </c>
      <c r="AU390" s="69">
        <v>4.9447000000000001</v>
      </c>
      <c r="AV390" s="69">
        <v>4.9641000000000002</v>
      </c>
      <c r="AW390" s="69">
        <v>5.0102000000000002</v>
      </c>
      <c r="AX390" s="69">
        <v>5.0613999999999999</v>
      </c>
      <c r="AY390" s="69">
        <v>5.0957999999999997</v>
      </c>
      <c r="AZ390" s="69">
        <v>5.1231</v>
      </c>
      <c r="BA390" s="69">
        <v>5.1493000000000002</v>
      </c>
      <c r="BB390" s="69">
        <v>5.1696999999999997</v>
      </c>
      <c r="BC390" s="69">
        <v>5.1702000000000004</v>
      </c>
      <c r="BD390" s="69">
        <v>5.1904000000000003</v>
      </c>
      <c r="BE390" s="69">
        <v>5.2317999999999998</v>
      </c>
      <c r="BF390" s="69">
        <v>5.2916999999999996</v>
      </c>
      <c r="BG390" s="69">
        <v>5.2603</v>
      </c>
      <c r="BH390" s="69">
        <v>5.2657999999999996</v>
      </c>
      <c r="BI390" s="69">
        <v>5.2599</v>
      </c>
      <c r="BJ390" s="69">
        <v>5.2439999999999998</v>
      </c>
      <c r="BK390" s="69">
        <v>5.2340999999999998</v>
      </c>
      <c r="BL390" s="69">
        <v>5.2088000000000001</v>
      </c>
      <c r="BM390" s="69">
        <v>5.1851000000000003</v>
      </c>
      <c r="BN390" s="69">
        <v>5.1668000000000003</v>
      </c>
      <c r="BO390" s="69">
        <v>5.1513999999999998</v>
      </c>
      <c r="BP390" s="69">
        <v>5.1406999999999998</v>
      </c>
      <c r="BQ390" s="69">
        <v>5.1192000000000002</v>
      </c>
      <c r="BR390" s="69">
        <v>5.0949</v>
      </c>
      <c r="BS390" s="69">
        <v>5.0640000000000001</v>
      </c>
      <c r="BT390" s="69">
        <v>5.0613999999999999</v>
      </c>
      <c r="BU390" s="69">
        <v>5.0335000000000001</v>
      </c>
      <c r="BV390" s="69">
        <v>4.9909999999999997</v>
      </c>
      <c r="BW390" s="69">
        <v>4.9541000000000004</v>
      </c>
      <c r="BX390" s="69">
        <v>4.9303999999999997</v>
      </c>
      <c r="BY390" s="69">
        <v>4.8876999999999997</v>
      </c>
      <c r="BZ390" s="69">
        <v>4.8209999999999997</v>
      </c>
      <c r="CA390" s="69">
        <v>4.7629000000000001</v>
      </c>
      <c r="CB390" s="69">
        <v>4.7070999999999996</v>
      </c>
      <c r="CC390" s="69">
        <v>4.6656000000000004</v>
      </c>
      <c r="CD390" s="69">
        <v>4.6672000000000002</v>
      </c>
      <c r="CE390" s="69">
        <v>4.6204999999999998</v>
      </c>
      <c r="CF390" s="69">
        <v>4.5792000000000002</v>
      </c>
      <c r="CG390" s="69">
        <v>4.5209000000000001</v>
      </c>
      <c r="CH390" s="69">
        <v>4.4568000000000003</v>
      </c>
      <c r="CI390" s="69">
        <v>4.3917000000000002</v>
      </c>
      <c r="CJ390" s="69">
        <v>4.3251999999999997</v>
      </c>
      <c r="CK390" s="69">
        <v>4.3160999999999996</v>
      </c>
      <c r="CL390" s="69">
        <v>4.2786</v>
      </c>
      <c r="CM390" s="69">
        <v>4.2487000000000004</v>
      </c>
      <c r="CN390" s="69">
        <v>4.2534000000000001</v>
      </c>
      <c r="CO390" s="69">
        <v>4.2514000000000003</v>
      </c>
      <c r="CP390" s="69">
        <v>4.2545999999999999</v>
      </c>
      <c r="CQ390" s="69">
        <v>4.2553999999999998</v>
      </c>
      <c r="CR390" s="69">
        <v>4.2628000000000004</v>
      </c>
      <c r="CS390" s="69">
        <v>4.2702</v>
      </c>
      <c r="CT390" s="69">
        <v>4.2756999999999996</v>
      </c>
      <c r="CU390" s="69">
        <v>4.2949000000000002</v>
      </c>
      <c r="CV390" s="69">
        <v>4.3140000000000001</v>
      </c>
      <c r="CW390" s="69">
        <v>4.3391000000000002</v>
      </c>
      <c r="CX390" s="69">
        <v>4.3372000000000002</v>
      </c>
      <c r="CY390" s="69">
        <v>4.3516000000000004</v>
      </c>
      <c r="CZ390" s="69">
        <v>4.3742000000000001</v>
      </c>
      <c r="DA390" s="69">
        <v>4.3898000000000001</v>
      </c>
      <c r="DB390" s="69">
        <v>4.4081999999999999</v>
      </c>
      <c r="DC390" s="69">
        <v>4.4429999999999996</v>
      </c>
      <c r="DD390" s="69">
        <v>4.5277000000000003</v>
      </c>
      <c r="DE390" s="69">
        <v>4.5860000000000003</v>
      </c>
      <c r="DF390" s="69">
        <v>4.6380999999999997</v>
      </c>
      <c r="DG390" s="69">
        <v>4.6872999999999996</v>
      </c>
      <c r="DH390" s="69">
        <v>4.7068000000000003</v>
      </c>
      <c r="DI390" s="69">
        <v>4.7721999999999998</v>
      </c>
      <c r="DJ390" s="69">
        <v>4.8365999999999998</v>
      </c>
      <c r="DK390" s="69">
        <v>4.8986999999999998</v>
      </c>
      <c r="DL390" s="69">
        <v>4.9648000000000003</v>
      </c>
      <c r="DM390" s="69">
        <v>5.0308999999999999</v>
      </c>
      <c r="DN390" s="69">
        <v>5.0773000000000001</v>
      </c>
      <c r="DO390" s="69">
        <v>5.1327999999999996</v>
      </c>
      <c r="DP390" s="69">
        <v>5.1798999999999999</v>
      </c>
      <c r="DQ390" s="69">
        <v>5.2435999999999998</v>
      </c>
      <c r="DR390" s="69">
        <v>5.2824999999999998</v>
      </c>
      <c r="DS390" s="69">
        <v>5.3185000000000002</v>
      </c>
      <c r="DT390" s="69">
        <v>5.3375000000000004</v>
      </c>
      <c r="DU390" s="69">
        <v>5.3682999999999996</v>
      </c>
      <c r="DV390" s="69">
        <v>5.4029999999999996</v>
      </c>
      <c r="DW390" s="69">
        <v>5.4290000000000003</v>
      </c>
      <c r="DX390" s="69">
        <v>5.4512999999999998</v>
      </c>
      <c r="DY390" s="69">
        <v>5.4745999999999997</v>
      </c>
      <c r="DZ390" s="69">
        <v>5.4981999999999998</v>
      </c>
      <c r="EA390" s="69">
        <v>5.5183</v>
      </c>
      <c r="EB390" s="69">
        <v>5.5408999999999997</v>
      </c>
      <c r="EC390" s="69">
        <v>5.5540000000000003</v>
      </c>
      <c r="ED390" s="69">
        <v>5.5740999999999996</v>
      </c>
      <c r="EE390" s="69">
        <v>5.6341999999999999</v>
      </c>
      <c r="EF390" s="69">
        <v>5.6493000000000002</v>
      </c>
      <c r="EG390" s="69">
        <v>5.7289000000000003</v>
      </c>
      <c r="EH390" s="69">
        <v>5.7058</v>
      </c>
      <c r="EI390" s="69">
        <v>5.7012</v>
      </c>
      <c r="EJ390" s="69">
        <v>5.6989999999999998</v>
      </c>
      <c r="EK390" s="69">
        <v>5.6966999999999999</v>
      </c>
      <c r="EL390" s="69">
        <v>5.7058999999999997</v>
      </c>
      <c r="EM390" s="69">
        <v>5.7055999999999996</v>
      </c>
      <c r="EN390" s="69">
        <v>5.7043999999999997</v>
      </c>
      <c r="EO390" s="69">
        <v>5.7309000000000001</v>
      </c>
      <c r="EP390" s="69">
        <v>5.7343999999999999</v>
      </c>
      <c r="EQ390" s="69">
        <v>5.7407000000000004</v>
      </c>
      <c r="ER390" s="69">
        <v>5.7516999999999996</v>
      </c>
      <c r="ES390" s="69">
        <v>5.7569999999999997</v>
      </c>
      <c r="ET390" s="69">
        <v>5.7655000000000003</v>
      </c>
      <c r="EU390" s="69">
        <v>5.7784000000000004</v>
      </c>
      <c r="EV390" s="69">
        <v>5.7525000000000004</v>
      </c>
      <c r="EW390" s="69">
        <v>5.7248000000000001</v>
      </c>
      <c r="EX390" s="69">
        <v>5.7164999999999999</v>
      </c>
      <c r="EY390" s="69">
        <v>5.6737000000000002</v>
      </c>
      <c r="EZ390" s="69">
        <v>5.7460000000000004</v>
      </c>
      <c r="FA390" s="69">
        <v>5.7202000000000002</v>
      </c>
      <c r="FB390" s="69">
        <v>5.7073999999999998</v>
      </c>
      <c r="FC390" s="69">
        <v>5.6916000000000002</v>
      </c>
      <c r="FD390" s="69">
        <v>5.67</v>
      </c>
      <c r="FE390" s="69">
        <v>5.6505999999999998</v>
      </c>
      <c r="FF390" s="69">
        <v>5.6380999999999997</v>
      </c>
      <c r="FG390" s="69">
        <v>5.6394000000000002</v>
      </c>
      <c r="FH390" s="69">
        <v>5.6532999999999998</v>
      </c>
      <c r="FI390" s="69">
        <v>5.6117999999999997</v>
      </c>
      <c r="FJ390" s="69">
        <v>5.6191000000000004</v>
      </c>
      <c r="FK390" s="69">
        <v>5.5612000000000004</v>
      </c>
      <c r="FL390" s="69">
        <v>5.5705</v>
      </c>
      <c r="FM390" s="69">
        <v>5.6010999999999997</v>
      </c>
      <c r="FN390" s="69">
        <v>5.6158999999999999</v>
      </c>
      <c r="FO390" s="69">
        <v>5.6204999999999998</v>
      </c>
      <c r="FP390" s="69">
        <v>5.6123000000000003</v>
      </c>
      <c r="FQ390" s="69">
        <v>5.6233000000000004</v>
      </c>
      <c r="FR390" s="69">
        <v>5.6315999999999997</v>
      </c>
      <c r="FS390" s="69">
        <v>5.6116999999999999</v>
      </c>
      <c r="FT390" s="69">
        <v>5.6021999999999998</v>
      </c>
      <c r="FU390" s="69">
        <v>5.6173000000000002</v>
      </c>
      <c r="FV390" s="69">
        <v>5.6254999999999997</v>
      </c>
      <c r="FW390" s="69">
        <v>5.6235999999999997</v>
      </c>
      <c r="FX390" s="69">
        <v>5.5879000000000003</v>
      </c>
      <c r="FY390" s="69">
        <v>5.5462999999999996</v>
      </c>
      <c r="FZ390" s="69">
        <v>5.5392000000000001</v>
      </c>
      <c r="GA390" s="69">
        <v>5.5937999999999999</v>
      </c>
      <c r="GB390" s="69"/>
    </row>
    <row r="391" spans="1:184" x14ac:dyDescent="0.2">
      <c r="A391" s="48" t="s">
        <v>86</v>
      </c>
      <c r="B391" s="67" t="s">
        <v>96</v>
      </c>
      <c r="C391" s="69">
        <v>2.5748000000000002</v>
      </c>
      <c r="D391" s="69">
        <v>2.5766</v>
      </c>
      <c r="E391" s="69">
        <v>2.5783999999999998</v>
      </c>
      <c r="F391" s="69">
        <v>2.5802</v>
      </c>
      <c r="G391" s="69">
        <v>2.5819999999999999</v>
      </c>
      <c r="H391" s="69">
        <v>2.5836999999999999</v>
      </c>
      <c r="I391" s="69">
        <v>2.5855000000000001</v>
      </c>
      <c r="J391" s="69">
        <v>2.5871</v>
      </c>
      <c r="K391" s="69">
        <v>2.5811000000000002</v>
      </c>
      <c r="L391" s="69">
        <v>2.5705</v>
      </c>
      <c r="M391" s="69">
        <v>2.5724999999999998</v>
      </c>
      <c r="N391" s="69">
        <v>2.5741999999999998</v>
      </c>
      <c r="O391" s="69">
        <v>2.5760000000000001</v>
      </c>
      <c r="P391" s="69">
        <v>2.5777999999999999</v>
      </c>
      <c r="Q391" s="69">
        <v>2.5794999999999999</v>
      </c>
      <c r="R391" s="69">
        <v>2.5813000000000001</v>
      </c>
      <c r="S391" s="69">
        <v>2.5811000000000002</v>
      </c>
      <c r="T391" s="69">
        <v>2.5836999999999999</v>
      </c>
      <c r="U391" s="69">
        <v>2.5863</v>
      </c>
      <c r="V391" s="69">
        <v>2.5863</v>
      </c>
      <c r="W391" s="69">
        <v>2.589</v>
      </c>
      <c r="X391" s="69">
        <v>2.5914999999999999</v>
      </c>
      <c r="Y391" s="69">
        <v>2.5960000000000001</v>
      </c>
      <c r="Z391" s="69">
        <v>2.5987</v>
      </c>
      <c r="AA391" s="69">
        <v>2.6025999999999998</v>
      </c>
      <c r="AB391" s="69">
        <v>2.6057000000000001</v>
      </c>
      <c r="AC391" s="69">
        <v>2.6067</v>
      </c>
      <c r="AD391" s="69">
        <v>2.6095999999999999</v>
      </c>
      <c r="AE391" s="69">
        <v>2.6124000000000001</v>
      </c>
      <c r="AF391" s="69">
        <v>2.6151</v>
      </c>
      <c r="AG391" s="69">
        <v>2.6164999999999998</v>
      </c>
      <c r="AH391" s="69">
        <v>2.62</v>
      </c>
      <c r="AI391" s="69">
        <v>2.6236999999999999</v>
      </c>
      <c r="AJ391" s="69">
        <v>2.6272000000000002</v>
      </c>
      <c r="AK391" s="69">
        <v>2.6347</v>
      </c>
      <c r="AL391" s="69">
        <v>2.6381000000000001</v>
      </c>
      <c r="AM391" s="69">
        <v>2.6415000000000002</v>
      </c>
      <c r="AN391" s="69">
        <v>2.6448</v>
      </c>
      <c r="AO391" s="69">
        <v>2.6419999999999999</v>
      </c>
      <c r="AP391" s="69">
        <v>2.6452</v>
      </c>
      <c r="AQ391" s="69">
        <v>2.6425000000000001</v>
      </c>
      <c r="AR391" s="69">
        <v>2.6465999999999998</v>
      </c>
      <c r="AS391" s="69">
        <v>2.6505999999999998</v>
      </c>
      <c r="AT391" s="69">
        <v>2.6541000000000001</v>
      </c>
      <c r="AU391" s="69">
        <v>2.6581000000000001</v>
      </c>
      <c r="AV391" s="69">
        <v>2.6629</v>
      </c>
      <c r="AW391" s="69">
        <v>2.6665999999999999</v>
      </c>
      <c r="AX391" s="69">
        <v>2.6128</v>
      </c>
      <c r="AY391" s="69">
        <v>2.6185</v>
      </c>
      <c r="AZ391" s="69">
        <v>2.625</v>
      </c>
      <c r="BA391" s="69">
        <v>2.6301000000000001</v>
      </c>
      <c r="BB391" s="69">
        <v>2.6354000000000002</v>
      </c>
      <c r="BC391" s="69">
        <v>2.6495000000000002</v>
      </c>
      <c r="BD391" s="69">
        <v>2.6486000000000001</v>
      </c>
      <c r="BE391" s="69">
        <v>2.6547999999999998</v>
      </c>
      <c r="BF391" s="69">
        <v>2.6600999999999999</v>
      </c>
      <c r="BG391" s="69">
        <v>2.6652999999999998</v>
      </c>
      <c r="BH391" s="69">
        <v>2.6657999999999999</v>
      </c>
      <c r="BI391" s="69">
        <v>2.6684999999999999</v>
      </c>
      <c r="BJ391" s="69">
        <v>2.6787000000000001</v>
      </c>
      <c r="BK391" s="69">
        <v>2.6850999999999998</v>
      </c>
      <c r="BL391" s="69">
        <v>2.6913999999999998</v>
      </c>
      <c r="BM391" s="69">
        <v>2.694</v>
      </c>
      <c r="BN391" s="69">
        <v>2.7004000000000001</v>
      </c>
      <c r="BO391" s="69">
        <v>2.7067999999999999</v>
      </c>
      <c r="BP391" s="69">
        <v>2.7130000000000001</v>
      </c>
      <c r="BQ391" s="69">
        <v>2.7568999999999999</v>
      </c>
      <c r="BR391" s="69">
        <v>2.7252999999999998</v>
      </c>
      <c r="BS391" s="69">
        <v>2.7315</v>
      </c>
      <c r="BT391" s="69">
        <v>2.7189999999999999</v>
      </c>
      <c r="BU391" s="69">
        <v>2.726</v>
      </c>
      <c r="BV391" s="69">
        <v>2.7330999999999999</v>
      </c>
      <c r="BW391" s="69">
        <v>2.7403</v>
      </c>
      <c r="BX391" s="69">
        <v>2.7336</v>
      </c>
      <c r="BY391" s="69">
        <v>2.7326999999999999</v>
      </c>
      <c r="BZ391" s="69">
        <v>2.7443</v>
      </c>
      <c r="CA391" s="69">
        <v>2.7509000000000001</v>
      </c>
      <c r="CB391" s="69">
        <v>2.7570999999999999</v>
      </c>
      <c r="CC391" s="69">
        <v>2.7631999999999999</v>
      </c>
      <c r="CD391" s="69">
        <v>2.7667999999999999</v>
      </c>
      <c r="CE391" s="69">
        <v>2.7734000000000001</v>
      </c>
      <c r="CF391" s="69">
        <v>2.7808000000000002</v>
      </c>
      <c r="CG391" s="69">
        <v>2.7982999999999998</v>
      </c>
      <c r="CH391" s="69">
        <v>2.8046000000000002</v>
      </c>
      <c r="CI391" s="69">
        <v>2.8083999999999998</v>
      </c>
      <c r="CJ391" s="69">
        <v>2.8149000000000002</v>
      </c>
      <c r="CK391" s="69">
        <v>2.8195000000000001</v>
      </c>
      <c r="CL391" s="69">
        <v>2.8258999999999999</v>
      </c>
      <c r="CM391" s="69">
        <v>2.8330000000000002</v>
      </c>
      <c r="CN391" s="69">
        <v>2.8389000000000002</v>
      </c>
      <c r="CO391" s="69">
        <v>2.8450000000000002</v>
      </c>
      <c r="CP391" s="69">
        <v>2.8508</v>
      </c>
      <c r="CQ391" s="69">
        <v>2.8565</v>
      </c>
      <c r="CR391" s="69">
        <v>2.8618999999999999</v>
      </c>
      <c r="CS391" s="69">
        <v>2.8679999999999999</v>
      </c>
      <c r="CT391" s="69">
        <v>2.8727999999999998</v>
      </c>
      <c r="CU391" s="69">
        <v>2.8792</v>
      </c>
      <c r="CV391" s="69">
        <v>2.8832</v>
      </c>
      <c r="CW391" s="69">
        <v>2.8891</v>
      </c>
      <c r="CX391" s="69">
        <v>2.8965000000000001</v>
      </c>
      <c r="CY391" s="69">
        <v>2.9035000000000002</v>
      </c>
      <c r="CZ391" s="69">
        <v>2.9106000000000001</v>
      </c>
      <c r="DA391" s="69">
        <v>2.9173</v>
      </c>
      <c r="DB391" s="69">
        <v>2.9239000000000002</v>
      </c>
      <c r="DC391" s="69">
        <v>2.9306000000000001</v>
      </c>
      <c r="DD391" s="69">
        <v>2.9375</v>
      </c>
      <c r="DE391" s="69">
        <v>2.9441999999999999</v>
      </c>
      <c r="DF391" s="69">
        <v>2.9508999999999999</v>
      </c>
      <c r="DG391" s="69">
        <v>2.9578000000000002</v>
      </c>
      <c r="DH391" s="69">
        <v>2.9639000000000002</v>
      </c>
      <c r="DI391" s="69">
        <v>2.9708000000000001</v>
      </c>
      <c r="DJ391" s="69">
        <v>2.9769999999999999</v>
      </c>
      <c r="DK391" s="69">
        <v>2.9836</v>
      </c>
      <c r="DL391" s="69">
        <v>2.9914000000000001</v>
      </c>
      <c r="DM391" s="69">
        <v>2.9971999999999999</v>
      </c>
      <c r="DN391" s="69">
        <v>3.0034000000000001</v>
      </c>
      <c r="DO391" s="69">
        <v>3.01</v>
      </c>
      <c r="DP391" s="69">
        <v>3.0203000000000002</v>
      </c>
      <c r="DQ391" s="69">
        <v>3.0249999999999999</v>
      </c>
      <c r="DR391" s="69">
        <v>3.0301</v>
      </c>
      <c r="DS391" s="69">
        <v>3.0352999999999999</v>
      </c>
      <c r="DT391" s="69">
        <v>3.0407999999999999</v>
      </c>
      <c r="DU391" s="69">
        <v>3.0459000000000001</v>
      </c>
      <c r="DV391" s="69">
        <v>3.0510999999999999</v>
      </c>
      <c r="DW391" s="69">
        <v>3.0562999999999998</v>
      </c>
      <c r="DX391" s="69">
        <v>3.0615999999999999</v>
      </c>
      <c r="DY391" s="69">
        <v>3.0663</v>
      </c>
      <c r="DZ391" s="69">
        <v>3.0716999999999999</v>
      </c>
      <c r="EA391" s="69">
        <v>3.0777999999999999</v>
      </c>
      <c r="EB391" s="69">
        <v>3.0832000000000002</v>
      </c>
      <c r="EC391" s="69">
        <v>3.0886999999999998</v>
      </c>
      <c r="ED391" s="69">
        <v>3.0931999999999999</v>
      </c>
      <c r="EE391" s="69">
        <v>3.0988000000000002</v>
      </c>
      <c r="EF391" s="69">
        <v>3.1042000000000001</v>
      </c>
      <c r="EG391" s="69">
        <v>3.1059000000000001</v>
      </c>
      <c r="EH391" s="69">
        <v>3.1114000000000002</v>
      </c>
      <c r="EI391" s="69">
        <v>3.1175000000000002</v>
      </c>
      <c r="EJ391" s="69">
        <v>3.1248999999999998</v>
      </c>
      <c r="EK391" s="69">
        <v>3.1305000000000001</v>
      </c>
      <c r="EL391" s="69">
        <v>3.1360999999999999</v>
      </c>
      <c r="EM391" s="69">
        <v>3.1419000000000001</v>
      </c>
      <c r="EN391" s="69">
        <v>3.1577000000000002</v>
      </c>
      <c r="EO391" s="69">
        <v>3.1509999999999998</v>
      </c>
      <c r="EP391" s="69">
        <v>3.1459999999999999</v>
      </c>
      <c r="EQ391" s="69">
        <v>3.1518000000000002</v>
      </c>
      <c r="ER391" s="69">
        <v>3.1623000000000001</v>
      </c>
      <c r="ES391" s="69">
        <v>3.1678000000000002</v>
      </c>
      <c r="ET391" s="69">
        <v>3.1741999999999999</v>
      </c>
      <c r="EU391" s="69">
        <v>3.1791</v>
      </c>
      <c r="EV391" s="69">
        <v>3.1856</v>
      </c>
      <c r="EW391" s="69">
        <v>3.1922000000000001</v>
      </c>
      <c r="EX391" s="69">
        <v>3.1991000000000001</v>
      </c>
      <c r="EY391" s="69">
        <v>3.2050000000000001</v>
      </c>
      <c r="EZ391" s="69">
        <v>3.2118000000000002</v>
      </c>
      <c r="FA391" s="69">
        <v>3.2185000000000001</v>
      </c>
      <c r="FB391" s="69">
        <v>3.2250000000000001</v>
      </c>
      <c r="FC391" s="69">
        <v>3.2320000000000002</v>
      </c>
      <c r="FD391" s="69">
        <v>3.2389000000000001</v>
      </c>
      <c r="FE391" s="69">
        <v>3.2458</v>
      </c>
      <c r="FF391" s="69">
        <v>3.2532999999999999</v>
      </c>
      <c r="FG391" s="69">
        <v>3.2612000000000001</v>
      </c>
      <c r="FH391" s="69">
        <v>3.2700999999999998</v>
      </c>
      <c r="FI391" s="69">
        <v>3.2856999999999998</v>
      </c>
      <c r="FJ391" s="69">
        <v>3.2944</v>
      </c>
      <c r="FK391" s="69">
        <v>3.3045</v>
      </c>
      <c r="FL391" s="69">
        <v>3.3130000000000002</v>
      </c>
      <c r="FM391" s="69">
        <v>3.3214999999999999</v>
      </c>
      <c r="FN391" s="69">
        <v>3.3298000000000001</v>
      </c>
      <c r="FO391" s="69">
        <v>3.3380999999999998</v>
      </c>
      <c r="FP391" s="69">
        <v>3.3462999999999998</v>
      </c>
      <c r="FQ391" s="69">
        <v>3.3519000000000001</v>
      </c>
      <c r="FR391" s="69">
        <v>3.3605999999999998</v>
      </c>
      <c r="FS391" s="69">
        <v>3.37</v>
      </c>
      <c r="FT391" s="69">
        <v>3.3795000000000002</v>
      </c>
      <c r="FU391" s="69">
        <v>3.3875999999999999</v>
      </c>
      <c r="FV391" s="69">
        <v>3.3957999999999999</v>
      </c>
      <c r="FW391" s="69">
        <v>3.3963999999999999</v>
      </c>
      <c r="FX391" s="69">
        <v>3.4150999999999998</v>
      </c>
      <c r="FY391" s="69">
        <v>3.4211999999999998</v>
      </c>
      <c r="FZ391" s="69">
        <v>3.4264000000000001</v>
      </c>
      <c r="GA391" s="69">
        <v>3.4329999999999998</v>
      </c>
      <c r="GB391" s="69"/>
    </row>
    <row r="392" spans="1:184" x14ac:dyDescent="0.2">
      <c r="A392" s="48" t="s">
        <v>86</v>
      </c>
      <c r="B392" s="67" t="s">
        <v>97</v>
      </c>
      <c r="C392" s="69">
        <v>2.6613000000000002</v>
      </c>
      <c r="D392" s="69">
        <v>2.6669</v>
      </c>
      <c r="E392" s="69">
        <v>2.6717</v>
      </c>
      <c r="F392" s="69">
        <v>2.6772999999999998</v>
      </c>
      <c r="G392" s="69">
        <v>2.6800999999999999</v>
      </c>
      <c r="H392" s="69">
        <v>2.6857000000000002</v>
      </c>
      <c r="I392" s="69">
        <v>2.6913</v>
      </c>
      <c r="J392" s="69">
        <v>2.6966000000000001</v>
      </c>
      <c r="K392" s="69">
        <v>2.702</v>
      </c>
      <c r="L392" s="69">
        <v>2.7176</v>
      </c>
      <c r="M392" s="69">
        <v>2.7225999999999999</v>
      </c>
      <c r="N392" s="69">
        <v>2.7273000000000001</v>
      </c>
      <c r="O392" s="69">
        <v>2.7324999999999999</v>
      </c>
      <c r="P392" s="69">
        <v>2.7376</v>
      </c>
      <c r="Q392" s="69">
        <v>2.7429000000000001</v>
      </c>
      <c r="R392" s="69">
        <v>2.7482000000000002</v>
      </c>
      <c r="S392" s="69">
        <v>2.7572000000000001</v>
      </c>
      <c r="T392" s="69">
        <v>2.7637999999999998</v>
      </c>
      <c r="U392" s="69">
        <v>2.7709000000000001</v>
      </c>
      <c r="V392" s="69">
        <v>2.7778</v>
      </c>
      <c r="W392" s="69">
        <v>2.7848000000000002</v>
      </c>
      <c r="X392" s="69">
        <v>2.6899000000000002</v>
      </c>
      <c r="Y392" s="69">
        <v>2.7010999999999998</v>
      </c>
      <c r="Z392" s="69">
        <v>2.7086999999999999</v>
      </c>
      <c r="AA392" s="69">
        <v>2.7166000000000001</v>
      </c>
      <c r="AB392" s="69">
        <v>2.7258</v>
      </c>
      <c r="AC392" s="69">
        <v>2.7309000000000001</v>
      </c>
      <c r="AD392" s="69">
        <v>2.7368999999999999</v>
      </c>
      <c r="AE392" s="69">
        <v>2.7425000000000002</v>
      </c>
      <c r="AF392" s="69">
        <v>2.7483</v>
      </c>
      <c r="AG392" s="69">
        <v>2.7513000000000001</v>
      </c>
      <c r="AH392" s="69">
        <v>2.7585000000000002</v>
      </c>
      <c r="AI392" s="69">
        <v>2.7667000000000002</v>
      </c>
      <c r="AJ392" s="69">
        <v>2.7742</v>
      </c>
      <c r="AK392" s="69">
        <v>2.7921</v>
      </c>
      <c r="AL392" s="69">
        <v>2.7993999999999999</v>
      </c>
      <c r="AM392" s="69">
        <v>2.8068</v>
      </c>
      <c r="AN392" s="69">
        <v>2.8140000000000001</v>
      </c>
      <c r="AO392" s="69">
        <v>2.8161</v>
      </c>
      <c r="AP392" s="69">
        <v>2.8237999999999999</v>
      </c>
      <c r="AQ392" s="69">
        <v>2.8191999999999999</v>
      </c>
      <c r="AR392" s="69">
        <v>2.8281999999999998</v>
      </c>
      <c r="AS392" s="69">
        <v>2.8372000000000002</v>
      </c>
      <c r="AT392" s="69">
        <v>2.8452999999999999</v>
      </c>
      <c r="AU392" s="69">
        <v>2.8542000000000001</v>
      </c>
      <c r="AV392" s="69">
        <v>2.8647</v>
      </c>
      <c r="AW392" s="69">
        <v>2.875</v>
      </c>
      <c r="AX392" s="69">
        <v>2.9131</v>
      </c>
      <c r="AY392" s="69">
        <v>2.89</v>
      </c>
      <c r="AZ392" s="69">
        <v>2.8999000000000001</v>
      </c>
      <c r="BA392" s="69">
        <v>2.9091999999999998</v>
      </c>
      <c r="BB392" s="69">
        <v>2.9178999999999999</v>
      </c>
      <c r="BC392" s="69">
        <v>2.9276</v>
      </c>
      <c r="BD392" s="69">
        <v>2.9359999999999999</v>
      </c>
      <c r="BE392" s="69">
        <v>2.9441000000000002</v>
      </c>
      <c r="BF392" s="69">
        <v>2.9554999999999998</v>
      </c>
      <c r="BG392" s="69">
        <v>2.9660000000000002</v>
      </c>
      <c r="BH392" s="69">
        <v>2.9704000000000002</v>
      </c>
      <c r="BI392" s="69">
        <v>2.9813999999999998</v>
      </c>
      <c r="BJ392" s="69">
        <v>2.9914999999999998</v>
      </c>
      <c r="BK392" s="69">
        <v>3.0017999999999998</v>
      </c>
      <c r="BL392" s="69">
        <v>3.0121000000000002</v>
      </c>
      <c r="BM392" s="69">
        <v>3.0232999999999999</v>
      </c>
      <c r="BN392" s="69">
        <v>3.0158</v>
      </c>
      <c r="BO392" s="69">
        <v>3.0253999999999999</v>
      </c>
      <c r="BP392" s="69">
        <v>3.0350999999999999</v>
      </c>
      <c r="BQ392" s="69">
        <v>3.0448</v>
      </c>
      <c r="BR392" s="69">
        <v>3.0495000000000001</v>
      </c>
      <c r="BS392" s="69">
        <v>3.0590000000000002</v>
      </c>
      <c r="BT392" s="69">
        <v>3.0722</v>
      </c>
      <c r="BU392" s="69">
        <v>3.0985</v>
      </c>
      <c r="BV392" s="69">
        <v>3.1093000000000002</v>
      </c>
      <c r="BW392" s="69">
        <v>3.1200999999999999</v>
      </c>
      <c r="BX392" s="69">
        <v>3.1307999999999998</v>
      </c>
      <c r="BY392" s="69">
        <v>3.1414</v>
      </c>
      <c r="BZ392" s="69">
        <v>3.1520000000000001</v>
      </c>
      <c r="CA392" s="69">
        <v>3.1614</v>
      </c>
      <c r="CB392" s="69">
        <v>3.1720000000000002</v>
      </c>
      <c r="CC392" s="69">
        <v>3.1823000000000001</v>
      </c>
      <c r="CD392" s="69">
        <v>3.1880999999999999</v>
      </c>
      <c r="CE392" s="69">
        <v>3.1993999999999998</v>
      </c>
      <c r="CF392" s="69">
        <v>3.2092999999999998</v>
      </c>
      <c r="CG392" s="69">
        <v>3.2382</v>
      </c>
      <c r="CH392" s="69">
        <v>3.2490000000000001</v>
      </c>
      <c r="CI392" s="69">
        <v>3.2673000000000001</v>
      </c>
      <c r="CJ392" s="69">
        <v>3.2778</v>
      </c>
      <c r="CK392" s="69">
        <v>3.2852999999999999</v>
      </c>
      <c r="CL392" s="69">
        <v>3.2965</v>
      </c>
      <c r="CM392" s="69">
        <v>3.3073999999999999</v>
      </c>
      <c r="CN392" s="69">
        <v>3.3174999999999999</v>
      </c>
      <c r="CO392" s="69">
        <v>3.3277999999999999</v>
      </c>
      <c r="CP392" s="69">
        <v>3.3376000000000001</v>
      </c>
      <c r="CQ392" s="69">
        <v>3.347</v>
      </c>
      <c r="CR392" s="69">
        <v>3.3567999999999998</v>
      </c>
      <c r="CS392" s="69">
        <v>3.3671000000000002</v>
      </c>
      <c r="CT392" s="69">
        <v>3.3795000000000002</v>
      </c>
      <c r="CU392" s="69">
        <v>3.3895</v>
      </c>
      <c r="CV392" s="69">
        <v>3.3957000000000002</v>
      </c>
      <c r="CW392" s="69">
        <v>3.4054000000000002</v>
      </c>
      <c r="CX392" s="69">
        <v>3.4178999999999999</v>
      </c>
      <c r="CY392" s="69">
        <v>3.43</v>
      </c>
      <c r="CZ392" s="69">
        <v>3.4333999999999998</v>
      </c>
      <c r="DA392" s="69">
        <v>3.4472999999999998</v>
      </c>
      <c r="DB392" s="69">
        <v>3.4601000000000002</v>
      </c>
      <c r="DC392" s="69">
        <v>3.4719000000000002</v>
      </c>
      <c r="DD392" s="69">
        <v>3.4841000000000002</v>
      </c>
      <c r="DE392" s="69">
        <v>3.4952000000000001</v>
      </c>
      <c r="DF392" s="69">
        <v>3.5007999999999999</v>
      </c>
      <c r="DG392" s="69">
        <v>3.5121000000000002</v>
      </c>
      <c r="DH392" s="69">
        <v>3.5221</v>
      </c>
      <c r="DI392" s="69">
        <v>3.5337999999999998</v>
      </c>
      <c r="DJ392" s="69">
        <v>3.5448</v>
      </c>
      <c r="DK392" s="69">
        <v>3.5556999999999999</v>
      </c>
      <c r="DL392" s="69">
        <v>3.5669</v>
      </c>
      <c r="DM392" s="69">
        <v>3.5779000000000001</v>
      </c>
      <c r="DN392" s="69">
        <v>3.5889000000000002</v>
      </c>
      <c r="DO392" s="69">
        <v>3.5998999999999999</v>
      </c>
      <c r="DP392" s="69">
        <v>3.6213000000000002</v>
      </c>
      <c r="DQ392" s="69">
        <v>3.6280999999999999</v>
      </c>
      <c r="DR392" s="69">
        <v>3.6356999999999999</v>
      </c>
      <c r="DS392" s="69">
        <v>3.6434000000000002</v>
      </c>
      <c r="DT392" s="69">
        <v>3.6509999999999998</v>
      </c>
      <c r="DU392" s="69">
        <v>3.6589</v>
      </c>
      <c r="DV392" s="69">
        <v>3.6669</v>
      </c>
      <c r="DW392" s="69">
        <v>3.6695000000000002</v>
      </c>
      <c r="DX392" s="69">
        <v>3.6720000000000002</v>
      </c>
      <c r="DY392" s="69">
        <v>3.6789000000000001</v>
      </c>
      <c r="DZ392" s="69">
        <v>3.6869999999999998</v>
      </c>
      <c r="EA392" s="69">
        <v>3.6957</v>
      </c>
      <c r="EB392" s="69">
        <v>3.7035</v>
      </c>
      <c r="EC392" s="69">
        <v>3.7118000000000002</v>
      </c>
      <c r="ED392" s="69">
        <v>3.7176</v>
      </c>
      <c r="EE392" s="69">
        <v>3.726</v>
      </c>
      <c r="EF392" s="69">
        <v>3.7299000000000002</v>
      </c>
      <c r="EG392" s="69">
        <v>3.7362000000000002</v>
      </c>
      <c r="EH392" s="69">
        <v>3.7425999999999999</v>
      </c>
      <c r="EI392" s="69">
        <v>3.7488999999999999</v>
      </c>
      <c r="EJ392" s="69">
        <v>3.7551999999999999</v>
      </c>
      <c r="EK392" s="69">
        <v>3.7618</v>
      </c>
      <c r="EL392" s="69">
        <v>3.7682000000000002</v>
      </c>
      <c r="EM392" s="69">
        <v>3.7751999999999999</v>
      </c>
      <c r="EN392" s="69">
        <v>3.7818000000000001</v>
      </c>
      <c r="EO392" s="69">
        <v>3.7881</v>
      </c>
      <c r="EP392" s="69">
        <v>3.7948</v>
      </c>
      <c r="EQ392" s="69">
        <v>3.7995999999999999</v>
      </c>
      <c r="ER392" s="69">
        <v>3.8048000000000002</v>
      </c>
      <c r="ES392" s="69">
        <v>3.8125</v>
      </c>
      <c r="ET392" s="69">
        <v>3.8197000000000001</v>
      </c>
      <c r="EU392" s="69">
        <v>3.8233999999999999</v>
      </c>
      <c r="EV392" s="69">
        <v>3.8294999999999999</v>
      </c>
      <c r="EW392" s="69">
        <v>3.8369</v>
      </c>
      <c r="EX392" s="69">
        <v>3.8447</v>
      </c>
      <c r="EY392" s="69">
        <v>3.8525</v>
      </c>
      <c r="EZ392" s="69">
        <v>3.8643000000000001</v>
      </c>
      <c r="FA392" s="69">
        <v>3.8759000000000001</v>
      </c>
      <c r="FB392" s="69">
        <v>3.8875000000000002</v>
      </c>
      <c r="FC392" s="69">
        <v>3.8988999999999998</v>
      </c>
      <c r="FD392" s="69">
        <v>3.9076</v>
      </c>
      <c r="FE392" s="69">
        <v>3.9161000000000001</v>
      </c>
      <c r="FF392" s="69">
        <v>3.9361000000000002</v>
      </c>
      <c r="FG392" s="69">
        <v>3.9451000000000001</v>
      </c>
      <c r="FH392" s="69">
        <v>3.9662000000000002</v>
      </c>
      <c r="FI392" s="69">
        <v>3.9773999999999998</v>
      </c>
      <c r="FJ392" s="69">
        <v>3.9883999999999999</v>
      </c>
      <c r="FK392" s="69">
        <v>3.9990000000000001</v>
      </c>
      <c r="FL392" s="69">
        <v>4.0096999999999996</v>
      </c>
      <c r="FM392" s="69">
        <v>4.0202999999999998</v>
      </c>
      <c r="FN392" s="69">
        <v>4.03</v>
      </c>
      <c r="FO392" s="69">
        <v>4.0400999999999998</v>
      </c>
      <c r="FP392" s="69">
        <v>4.05</v>
      </c>
      <c r="FQ392" s="69">
        <v>4.0549999999999997</v>
      </c>
      <c r="FR392" s="69">
        <v>4.0598000000000001</v>
      </c>
      <c r="FS392" s="69">
        <v>4.0648</v>
      </c>
      <c r="FT392" s="69">
        <v>4.0747999999999998</v>
      </c>
      <c r="FU392" s="69">
        <v>4.0849000000000002</v>
      </c>
      <c r="FV392" s="69">
        <v>4.0952999999999999</v>
      </c>
      <c r="FW392" s="69">
        <v>4.0900999999999996</v>
      </c>
      <c r="FX392" s="69">
        <v>4.1211000000000002</v>
      </c>
      <c r="FY392" s="69">
        <v>4.1291000000000002</v>
      </c>
      <c r="FZ392" s="69">
        <v>4.1388999999999996</v>
      </c>
      <c r="GA392" s="69">
        <v>4.1494999999999997</v>
      </c>
      <c r="GB392" s="69"/>
    </row>
    <row r="393" spans="1:184" x14ac:dyDescent="0.2">
      <c r="A393" s="48" t="s">
        <v>86</v>
      </c>
      <c r="B393" s="67" t="s">
        <v>15</v>
      </c>
      <c r="C393" s="68">
        <v>2.9565000000000001</v>
      </c>
      <c r="D393" s="68">
        <v>2.9569000000000001</v>
      </c>
      <c r="E393" s="68">
        <v>2.9571000000000001</v>
      </c>
      <c r="F393" s="68">
        <v>2.9830999999999999</v>
      </c>
      <c r="G393" s="68">
        <v>3.008</v>
      </c>
      <c r="H393" s="68">
        <v>3.0324</v>
      </c>
      <c r="I393" s="68">
        <v>3.0556000000000001</v>
      </c>
      <c r="J393" s="68">
        <v>3.0615999999999999</v>
      </c>
      <c r="K393" s="68">
        <v>3.0663</v>
      </c>
      <c r="L393" s="68">
        <v>3.1951000000000001</v>
      </c>
      <c r="M393" s="68">
        <v>3.1884000000000001</v>
      </c>
      <c r="N393" s="68">
        <v>3.2416</v>
      </c>
      <c r="O393" s="68">
        <v>3.2345999999999999</v>
      </c>
      <c r="P393" s="68">
        <v>3.2275999999999998</v>
      </c>
      <c r="Q393" s="68">
        <v>3.2189999999999999</v>
      </c>
      <c r="R393" s="68">
        <v>3.2103999999999999</v>
      </c>
      <c r="S393" s="68">
        <v>3.2242999999999999</v>
      </c>
      <c r="T393" s="68">
        <v>3.2233000000000001</v>
      </c>
      <c r="U393" s="68">
        <v>3.2231999999999998</v>
      </c>
      <c r="V393" s="68">
        <v>3.2233999999999998</v>
      </c>
      <c r="W393" s="68">
        <v>3.2238000000000002</v>
      </c>
      <c r="X393" s="68">
        <v>3.1920000000000002</v>
      </c>
      <c r="Y393" s="68">
        <v>3.1836000000000002</v>
      </c>
      <c r="Z393" s="68">
        <v>3.1852999999999998</v>
      </c>
      <c r="AA393" s="68">
        <v>3.1861000000000002</v>
      </c>
      <c r="AB393" s="68">
        <v>3.1882999999999999</v>
      </c>
      <c r="AC393" s="68">
        <v>3.1934</v>
      </c>
      <c r="AD393" s="68">
        <v>3.1966999999999999</v>
      </c>
      <c r="AE393" s="68">
        <v>3.2088000000000001</v>
      </c>
      <c r="AF393" s="68">
        <v>3.2305000000000001</v>
      </c>
      <c r="AG393" s="68">
        <v>3.2366000000000001</v>
      </c>
      <c r="AH393" s="68">
        <v>3.2494999999999998</v>
      </c>
      <c r="AI393" s="68">
        <v>3.2631000000000001</v>
      </c>
      <c r="AJ393" s="68">
        <v>3.2770000000000001</v>
      </c>
      <c r="AK393" s="68">
        <v>3.3652000000000002</v>
      </c>
      <c r="AL393" s="68">
        <v>3.3786</v>
      </c>
      <c r="AM393" s="68">
        <v>3.3915999999999999</v>
      </c>
      <c r="AN393" s="68">
        <v>3.4043000000000001</v>
      </c>
      <c r="AO393" s="68">
        <v>3.4178999999999999</v>
      </c>
      <c r="AP393" s="68">
        <v>3.3708</v>
      </c>
      <c r="AQ393" s="68">
        <v>3.3144999999999998</v>
      </c>
      <c r="AR393" s="68">
        <v>3.3431000000000002</v>
      </c>
      <c r="AS393" s="68">
        <v>3.3715000000000002</v>
      </c>
      <c r="AT393" s="68">
        <v>3.3938999999999999</v>
      </c>
      <c r="AU393" s="68">
        <v>3.4216000000000002</v>
      </c>
      <c r="AV393" s="68">
        <v>3.4581</v>
      </c>
      <c r="AW393" s="68">
        <v>3.4723000000000002</v>
      </c>
      <c r="AX393" s="68">
        <v>3.4983</v>
      </c>
      <c r="AY393" s="68">
        <v>3.5257999999999998</v>
      </c>
      <c r="AZ393" s="68">
        <v>3.5629</v>
      </c>
      <c r="BA393" s="68">
        <v>3.5832000000000002</v>
      </c>
      <c r="BB393" s="68">
        <v>3.6069</v>
      </c>
      <c r="BC393" s="68">
        <v>3.6128</v>
      </c>
      <c r="BD393" s="68">
        <v>3.6347</v>
      </c>
      <c r="BE393" s="68">
        <v>3.6581999999999999</v>
      </c>
      <c r="BF393" s="68">
        <v>3.6836000000000002</v>
      </c>
      <c r="BG393" s="68">
        <v>3.7054999999999998</v>
      </c>
      <c r="BH393" s="68">
        <v>3.6728999999999998</v>
      </c>
      <c r="BI393" s="68">
        <v>3.7134</v>
      </c>
      <c r="BJ393" s="68">
        <v>3.7494000000000001</v>
      </c>
      <c r="BK393" s="68">
        <v>3.8043999999999998</v>
      </c>
      <c r="BL393" s="68">
        <v>3.831</v>
      </c>
      <c r="BM393" s="68">
        <v>3.8578000000000001</v>
      </c>
      <c r="BN393" s="68">
        <v>3.8837000000000002</v>
      </c>
      <c r="BO393" s="68">
        <v>3.8357000000000001</v>
      </c>
      <c r="BP393" s="68">
        <v>3.8637999999999999</v>
      </c>
      <c r="BQ393" s="68">
        <v>3.8923999999999999</v>
      </c>
      <c r="BR393" s="68">
        <v>3.9224000000000001</v>
      </c>
      <c r="BS393" s="68">
        <v>3.9512</v>
      </c>
      <c r="BT393" s="68">
        <v>3.9874999999999998</v>
      </c>
      <c r="BU393" s="68">
        <v>4.093</v>
      </c>
      <c r="BV393" s="68">
        <v>4.1177999999999999</v>
      </c>
      <c r="BW393" s="68">
        <v>4.1425000000000001</v>
      </c>
      <c r="BX393" s="68">
        <v>4.1734</v>
      </c>
      <c r="BY393" s="68">
        <v>4.1978999999999997</v>
      </c>
      <c r="BZ393" s="68">
        <v>4.2137000000000002</v>
      </c>
      <c r="CA393" s="68">
        <v>4.2213000000000003</v>
      </c>
      <c r="CB393" s="68">
        <v>4.2373000000000003</v>
      </c>
      <c r="CC393" s="68">
        <v>4.2510000000000003</v>
      </c>
      <c r="CD393" s="68">
        <v>4.2259000000000002</v>
      </c>
      <c r="CE393" s="68">
        <v>4.2526999999999999</v>
      </c>
      <c r="CF393" s="68">
        <v>4.2760999999999996</v>
      </c>
      <c r="CG393" s="68">
        <v>4.3061999999999996</v>
      </c>
      <c r="CH393" s="68">
        <v>4.33</v>
      </c>
      <c r="CI393" s="68">
        <v>4.3297999999999996</v>
      </c>
      <c r="CJ393" s="68">
        <v>4.3468999999999998</v>
      </c>
      <c r="CK393" s="68">
        <v>4.3472999999999997</v>
      </c>
      <c r="CL393" s="68">
        <v>4.4260999999999999</v>
      </c>
      <c r="CM393" s="68">
        <v>4.4320000000000004</v>
      </c>
      <c r="CN393" s="68">
        <v>4.4364999999999997</v>
      </c>
      <c r="CO393" s="68">
        <v>4.4409000000000001</v>
      </c>
      <c r="CP393" s="68">
        <v>4.4432999999999998</v>
      </c>
      <c r="CQ393" s="68">
        <v>4.4462999999999999</v>
      </c>
      <c r="CR393" s="68">
        <v>4.4486999999999997</v>
      </c>
      <c r="CS393" s="68">
        <v>4.4528999999999996</v>
      </c>
      <c r="CT393" s="68">
        <v>4.4553000000000003</v>
      </c>
      <c r="CU393" s="68">
        <v>4.4577</v>
      </c>
      <c r="CV393" s="68">
        <v>4.4367000000000001</v>
      </c>
      <c r="CW393" s="68">
        <v>4.4382000000000001</v>
      </c>
      <c r="CX393" s="68">
        <v>4.4462000000000002</v>
      </c>
      <c r="CY393" s="68">
        <v>4.4565999999999999</v>
      </c>
      <c r="CZ393" s="68">
        <v>4.4621000000000004</v>
      </c>
      <c r="DA393" s="68">
        <v>4.4667000000000003</v>
      </c>
      <c r="DB393" s="68">
        <v>4.4782999999999999</v>
      </c>
      <c r="DC393" s="68">
        <v>4.4833999999999996</v>
      </c>
      <c r="DD393" s="68">
        <v>4.4913999999999996</v>
      </c>
      <c r="DE393" s="68">
        <v>4.5049999999999999</v>
      </c>
      <c r="DF393" s="68">
        <v>4.5114000000000001</v>
      </c>
      <c r="DG393" s="68">
        <v>4.5198</v>
      </c>
      <c r="DH393" s="68">
        <v>4.5488</v>
      </c>
      <c r="DI393" s="68">
        <v>4.5522999999999998</v>
      </c>
      <c r="DJ393" s="68">
        <v>4.5488</v>
      </c>
      <c r="DK393" s="68">
        <v>4.5358000000000001</v>
      </c>
      <c r="DL393" s="68">
        <v>4.5361000000000002</v>
      </c>
      <c r="DM393" s="68">
        <v>4.5585000000000004</v>
      </c>
      <c r="DN393" s="68">
        <v>4.5616000000000003</v>
      </c>
      <c r="DO393" s="68">
        <v>4.5829000000000004</v>
      </c>
      <c r="DP393" s="68">
        <v>4.6306000000000003</v>
      </c>
      <c r="DQ393" s="68">
        <v>4.6089000000000002</v>
      </c>
      <c r="DR393" s="68">
        <v>4.5994999999999999</v>
      </c>
      <c r="DS393" s="68">
        <v>4.5888999999999998</v>
      </c>
      <c r="DT393" s="68">
        <v>4.5801999999999996</v>
      </c>
      <c r="DU393" s="68">
        <v>4.5701999999999998</v>
      </c>
      <c r="DV393" s="68">
        <v>4.5625</v>
      </c>
      <c r="DW393" s="68">
        <v>4.5518000000000001</v>
      </c>
      <c r="DX393" s="68">
        <v>4.5425000000000004</v>
      </c>
      <c r="DY393" s="68">
        <v>4.5269000000000004</v>
      </c>
      <c r="DZ393" s="68">
        <v>4.5423999999999998</v>
      </c>
      <c r="EA393" s="68">
        <v>4.5396000000000001</v>
      </c>
      <c r="EB393" s="68">
        <v>4.5187999999999997</v>
      </c>
      <c r="EC393" s="68">
        <v>4.5029000000000003</v>
      </c>
      <c r="ED393" s="68">
        <v>4.4736000000000002</v>
      </c>
      <c r="EE393" s="68">
        <v>4.46</v>
      </c>
      <c r="EF393" s="68">
        <v>4.4382000000000001</v>
      </c>
      <c r="EG393" s="68">
        <v>4.4237000000000002</v>
      </c>
      <c r="EH393" s="68">
        <v>4.4067999999999996</v>
      </c>
      <c r="EI393" s="68">
        <v>4.3922999999999996</v>
      </c>
      <c r="EJ393" s="68">
        <v>4.3769999999999998</v>
      </c>
      <c r="EK393" s="68">
        <v>4.3630000000000004</v>
      </c>
      <c r="EL393" s="68">
        <v>4.3562000000000003</v>
      </c>
      <c r="EM393" s="68">
        <v>4.3418999999999999</v>
      </c>
      <c r="EN393" s="68">
        <v>4.3333000000000004</v>
      </c>
      <c r="EO393" s="68">
        <v>4.3207000000000004</v>
      </c>
      <c r="EP393" s="68">
        <v>4.3098999999999998</v>
      </c>
      <c r="EQ393" s="68">
        <v>4.3010999999999999</v>
      </c>
      <c r="ER393" s="68">
        <v>4.2919999999999998</v>
      </c>
      <c r="ES393" s="68">
        <v>4.2733999999999996</v>
      </c>
      <c r="ET393" s="68">
        <v>4.2176999999999998</v>
      </c>
      <c r="EU393" s="68">
        <v>4.2123999999999997</v>
      </c>
      <c r="EV393" s="68">
        <v>4.2161</v>
      </c>
      <c r="EW393" s="68">
        <v>4.2259000000000002</v>
      </c>
      <c r="EX393" s="68">
        <v>4.2397</v>
      </c>
      <c r="EY393" s="68">
        <v>4.2533000000000003</v>
      </c>
      <c r="EZ393" s="68">
        <v>4.2652999999999999</v>
      </c>
      <c r="FA393" s="68">
        <v>4.2763999999999998</v>
      </c>
      <c r="FB393" s="68">
        <v>4.2878999999999996</v>
      </c>
      <c r="FC393" s="68">
        <v>4.3064</v>
      </c>
      <c r="FD393" s="68">
        <v>4.3156999999999996</v>
      </c>
      <c r="FE393" s="68">
        <v>4.3220999999999998</v>
      </c>
      <c r="FF393" s="68">
        <v>4.3388</v>
      </c>
      <c r="FG393" s="68">
        <v>4.3567999999999998</v>
      </c>
      <c r="FH393" s="68">
        <v>4.4028</v>
      </c>
      <c r="FI393" s="68">
        <v>4.4337</v>
      </c>
      <c r="FJ393" s="68">
        <v>4.4656000000000002</v>
      </c>
      <c r="FK393" s="68">
        <v>4.4961000000000002</v>
      </c>
      <c r="FL393" s="68">
        <v>4.5267999999999997</v>
      </c>
      <c r="FM393" s="68">
        <v>4.5566000000000004</v>
      </c>
      <c r="FN393" s="68">
        <v>4.5845000000000002</v>
      </c>
      <c r="FO393" s="68">
        <v>4.6105</v>
      </c>
      <c r="FP393" s="68">
        <v>4.6367000000000003</v>
      </c>
      <c r="FQ393" s="68">
        <v>4.6302000000000003</v>
      </c>
      <c r="FR393" s="68">
        <v>4.6569000000000003</v>
      </c>
      <c r="FS393" s="68">
        <v>4.6858000000000004</v>
      </c>
      <c r="FT393" s="68">
        <v>4.7104999999999997</v>
      </c>
      <c r="FU393" s="68">
        <v>4.7344999999999997</v>
      </c>
      <c r="FV393" s="68">
        <v>4.7594000000000003</v>
      </c>
      <c r="FW393" s="68">
        <v>4.6967999999999996</v>
      </c>
      <c r="FX393" s="68">
        <v>4.8465999999999996</v>
      </c>
      <c r="FY393" s="68">
        <v>4.8638000000000003</v>
      </c>
      <c r="FZ393" s="68">
        <v>4.867</v>
      </c>
      <c r="GA393" s="68">
        <v>4.8667999999999996</v>
      </c>
      <c r="GB393" s="68"/>
    </row>
    <row r="394" spans="1:184" x14ac:dyDescent="0.2">
      <c r="A394" s="48" t="s">
        <v>43</v>
      </c>
      <c r="B394" s="67" t="s">
        <v>96</v>
      </c>
      <c r="C394" s="69">
        <v>0.63319999999999999</v>
      </c>
      <c r="D394" s="69">
        <v>0.38690000000000002</v>
      </c>
      <c r="E394" s="69">
        <v>0.40139999999999998</v>
      </c>
      <c r="F394" s="69">
        <v>0.40300000000000002</v>
      </c>
      <c r="G394" s="69">
        <v>0.40429999999999999</v>
      </c>
      <c r="H394" s="69">
        <v>0.40510000000000002</v>
      </c>
      <c r="I394" s="69">
        <v>0.40560000000000002</v>
      </c>
      <c r="J394" s="69">
        <v>0.40639999999999998</v>
      </c>
      <c r="K394" s="69">
        <v>0.40699999999999997</v>
      </c>
      <c r="L394" s="69">
        <v>0.4073</v>
      </c>
      <c r="M394" s="69">
        <v>0.40739999999999998</v>
      </c>
      <c r="N394" s="69">
        <v>0.40810000000000002</v>
      </c>
      <c r="O394" s="69">
        <v>0.40899999999999997</v>
      </c>
      <c r="P394" s="69">
        <v>0.40889999999999999</v>
      </c>
      <c r="Q394" s="69">
        <v>0.4093</v>
      </c>
      <c r="R394" s="69">
        <v>0.41010000000000002</v>
      </c>
      <c r="S394" s="69">
        <v>0.41149999999999998</v>
      </c>
      <c r="T394" s="69">
        <v>0.41249999999999998</v>
      </c>
      <c r="U394" s="69">
        <v>0.41349999999999998</v>
      </c>
      <c r="V394" s="69">
        <v>0.40960000000000002</v>
      </c>
      <c r="W394" s="69">
        <v>0.41060000000000002</v>
      </c>
      <c r="X394" s="69">
        <v>0.4118</v>
      </c>
      <c r="Y394" s="69">
        <v>0.41289999999999999</v>
      </c>
      <c r="Z394" s="69">
        <v>0.41789999999999999</v>
      </c>
      <c r="AA394" s="69">
        <v>0.41889999999999999</v>
      </c>
      <c r="AB394" s="69">
        <v>0.42009999999999997</v>
      </c>
      <c r="AC394" s="69">
        <v>0.4244</v>
      </c>
      <c r="AD394" s="69">
        <v>0.42549999999999999</v>
      </c>
      <c r="AE394" s="69">
        <v>0.4249</v>
      </c>
      <c r="AF394" s="69">
        <v>0.69199999999999995</v>
      </c>
      <c r="AG394" s="69">
        <v>0.69950000000000001</v>
      </c>
      <c r="AH394" s="69">
        <v>0.69989999999999997</v>
      </c>
      <c r="AI394" s="69">
        <v>0.70120000000000005</v>
      </c>
      <c r="AJ394" s="69">
        <v>0.70409999999999995</v>
      </c>
      <c r="AK394" s="69">
        <v>0.47120000000000001</v>
      </c>
      <c r="AL394" s="69">
        <v>0.47239999999999999</v>
      </c>
      <c r="AM394" s="69">
        <v>0.47339999999999999</v>
      </c>
      <c r="AN394" s="69">
        <v>0.47389999999999999</v>
      </c>
      <c r="AO394" s="69">
        <v>0.47510000000000002</v>
      </c>
      <c r="AP394" s="69">
        <v>0.47699999999999998</v>
      </c>
      <c r="AQ394" s="69">
        <v>0.48549999999999999</v>
      </c>
      <c r="AR394" s="69">
        <v>0.48680000000000001</v>
      </c>
      <c r="AS394" s="69">
        <v>0.48870000000000002</v>
      </c>
      <c r="AT394" s="69">
        <v>0.49020000000000002</v>
      </c>
      <c r="AU394" s="69">
        <v>0.4446</v>
      </c>
      <c r="AV394" s="69">
        <v>0.44640000000000002</v>
      </c>
      <c r="AW394" s="69">
        <v>0.45229999999999998</v>
      </c>
      <c r="AX394" s="69">
        <v>0.4546</v>
      </c>
      <c r="AY394" s="69">
        <v>0.45579999999999998</v>
      </c>
      <c r="AZ394" s="69">
        <v>0.45779999999999998</v>
      </c>
      <c r="BA394" s="69">
        <v>0.45950000000000002</v>
      </c>
      <c r="BB394" s="69">
        <v>0.46650000000000003</v>
      </c>
      <c r="BC394" s="69">
        <v>0.4708</v>
      </c>
      <c r="BD394" s="69">
        <v>0.47189999999999999</v>
      </c>
      <c r="BE394" s="69">
        <v>0.47110000000000002</v>
      </c>
      <c r="BF394" s="69">
        <v>0.47210000000000002</v>
      </c>
      <c r="BG394" s="69">
        <v>0.47060000000000002</v>
      </c>
      <c r="BH394" s="69">
        <v>0.46339999999999998</v>
      </c>
      <c r="BI394" s="69">
        <v>0.46460000000000001</v>
      </c>
      <c r="BJ394" s="69">
        <v>0.46529999999999999</v>
      </c>
      <c r="BK394" s="69">
        <v>0.46579999999999999</v>
      </c>
      <c r="BL394" s="69">
        <v>0.46750000000000003</v>
      </c>
      <c r="BM394" s="69">
        <v>0.46889999999999998</v>
      </c>
      <c r="BN394" s="69">
        <v>0.47349999999999998</v>
      </c>
      <c r="BO394" s="69">
        <v>0.48409999999999997</v>
      </c>
      <c r="BP394" s="69">
        <v>0.48509999999999998</v>
      </c>
      <c r="BQ394" s="69">
        <v>0.48620000000000002</v>
      </c>
      <c r="BR394" s="69">
        <v>0.48730000000000001</v>
      </c>
      <c r="BS394" s="69">
        <v>0.48830000000000001</v>
      </c>
      <c r="BT394" s="69">
        <v>0.48949999999999999</v>
      </c>
      <c r="BU394" s="69">
        <v>0.49020000000000002</v>
      </c>
      <c r="BV394" s="69">
        <v>0.49080000000000001</v>
      </c>
      <c r="BW394" s="69">
        <v>0.4914</v>
      </c>
      <c r="BX394" s="69">
        <v>0.49340000000000001</v>
      </c>
      <c r="BY394" s="69">
        <v>0.51359999999999995</v>
      </c>
      <c r="BZ394" s="69">
        <v>0.4793</v>
      </c>
      <c r="CA394" s="69">
        <v>0.48080000000000001</v>
      </c>
      <c r="CB394" s="69">
        <v>0.50329999999999997</v>
      </c>
      <c r="CC394" s="69">
        <v>0.5222</v>
      </c>
      <c r="CD394" s="69">
        <v>0.52349999999999997</v>
      </c>
      <c r="CE394" s="69">
        <v>0.52539999999999998</v>
      </c>
      <c r="CF394" s="69">
        <v>0.52610000000000001</v>
      </c>
      <c r="CG394" s="69">
        <v>0.52659999999999996</v>
      </c>
      <c r="CH394" s="69">
        <v>0.52690000000000003</v>
      </c>
      <c r="CI394" s="69">
        <v>0.53059999999999996</v>
      </c>
      <c r="CJ394" s="69">
        <v>0.4012</v>
      </c>
      <c r="CK394" s="69">
        <v>0.47289999999999999</v>
      </c>
      <c r="CL394" s="69">
        <v>0.47570000000000001</v>
      </c>
      <c r="CM394" s="69">
        <v>0.4783</v>
      </c>
      <c r="CN394" s="69">
        <v>0.29559999999999997</v>
      </c>
      <c r="CO394" s="69">
        <v>0.30159999999999998</v>
      </c>
      <c r="CP394" s="69">
        <v>0.28029999999999999</v>
      </c>
      <c r="CQ394" s="69">
        <v>0.2838</v>
      </c>
      <c r="CR394" s="69">
        <v>0.2868</v>
      </c>
      <c r="CS394" s="69">
        <v>0.29010000000000002</v>
      </c>
      <c r="CT394" s="69">
        <v>0.29360000000000003</v>
      </c>
      <c r="CU394" s="69">
        <v>0.29730000000000001</v>
      </c>
      <c r="CV394" s="69">
        <v>0.30020000000000002</v>
      </c>
      <c r="CW394" s="69">
        <v>0.3029</v>
      </c>
      <c r="CX394" s="69">
        <v>0.30580000000000002</v>
      </c>
      <c r="CY394" s="69">
        <v>0.33119999999999999</v>
      </c>
      <c r="CZ394" s="69">
        <v>0.33500000000000002</v>
      </c>
      <c r="DA394" s="69">
        <v>0.33889999999999998</v>
      </c>
      <c r="DB394" s="69">
        <v>0.34289999999999998</v>
      </c>
      <c r="DC394" s="69">
        <v>0.34720000000000001</v>
      </c>
      <c r="DD394" s="69">
        <v>0.34989999999999999</v>
      </c>
      <c r="DE394" s="69">
        <v>0.35389999999999999</v>
      </c>
      <c r="DF394" s="69">
        <v>0.35830000000000001</v>
      </c>
      <c r="DG394" s="69">
        <v>0.36299999999999999</v>
      </c>
      <c r="DH394" s="69">
        <v>0.36749999999999999</v>
      </c>
      <c r="DI394" s="69">
        <v>0.37519999999999998</v>
      </c>
      <c r="DJ394" s="69">
        <v>0.37990000000000002</v>
      </c>
      <c r="DK394" s="69">
        <v>0.38240000000000002</v>
      </c>
      <c r="DL394" s="69">
        <v>0.38490000000000002</v>
      </c>
      <c r="DM394" s="69">
        <v>0.38729999999999998</v>
      </c>
      <c r="DN394" s="69">
        <v>0.39040000000000002</v>
      </c>
      <c r="DO394" s="69">
        <v>0.39079999999999998</v>
      </c>
      <c r="DP394" s="69">
        <v>0.3856</v>
      </c>
      <c r="DQ394" s="69">
        <v>0.47160000000000002</v>
      </c>
      <c r="DR394" s="69">
        <v>0.46029999999999999</v>
      </c>
      <c r="DS394" s="69">
        <v>0.4632</v>
      </c>
      <c r="DT394" s="69">
        <v>0.4703</v>
      </c>
      <c r="DU394" s="69">
        <v>0.47310000000000002</v>
      </c>
      <c r="DV394" s="69">
        <v>0.47570000000000001</v>
      </c>
      <c r="DW394" s="69">
        <v>0.49070000000000003</v>
      </c>
      <c r="DX394" s="69">
        <v>0.4929</v>
      </c>
      <c r="DY394" s="69">
        <v>0.496</v>
      </c>
      <c r="DZ394" s="69">
        <v>0.49890000000000001</v>
      </c>
      <c r="EA394" s="69">
        <v>0.49690000000000001</v>
      </c>
      <c r="EB394" s="69">
        <v>0.50019999999999998</v>
      </c>
      <c r="EC394" s="69">
        <v>0.50109999999999999</v>
      </c>
      <c r="ED394" s="69">
        <v>0.50370000000000004</v>
      </c>
      <c r="EE394" s="69">
        <v>0.53200000000000003</v>
      </c>
      <c r="EF394" s="69">
        <v>0.5333</v>
      </c>
      <c r="EG394" s="69">
        <v>0.53469999999999995</v>
      </c>
      <c r="EH394" s="69">
        <v>0.53590000000000004</v>
      </c>
      <c r="EI394" s="69">
        <v>0.53790000000000004</v>
      </c>
      <c r="EJ394" s="69">
        <v>0.54269999999999996</v>
      </c>
      <c r="EK394" s="69">
        <v>0.52700000000000002</v>
      </c>
      <c r="EL394" s="69">
        <v>0.52859999999999996</v>
      </c>
      <c r="EM394" s="69">
        <v>0.53039999999999998</v>
      </c>
      <c r="EN394" s="69">
        <v>0.53239999999999998</v>
      </c>
      <c r="EO394" s="69">
        <v>0.53920000000000001</v>
      </c>
      <c r="EP394" s="69">
        <v>0.54100000000000004</v>
      </c>
      <c r="EQ394" s="69">
        <v>0.54300000000000004</v>
      </c>
      <c r="ER394" s="69">
        <v>0.54090000000000005</v>
      </c>
      <c r="ES394" s="69">
        <v>0.54300000000000004</v>
      </c>
      <c r="ET394" s="69">
        <v>0.54090000000000005</v>
      </c>
      <c r="EU394" s="69">
        <v>0.54</v>
      </c>
      <c r="EV394" s="69">
        <v>0.53110000000000002</v>
      </c>
      <c r="EW394" s="69">
        <v>0.47970000000000002</v>
      </c>
      <c r="EX394" s="69">
        <v>0.48149999999999998</v>
      </c>
      <c r="EY394" s="69">
        <v>0.4879</v>
      </c>
      <c r="EZ394" s="69">
        <v>0.50309999999999999</v>
      </c>
      <c r="FA394" s="69">
        <v>0.50439999999999996</v>
      </c>
      <c r="FB394" s="69">
        <v>0.50600000000000001</v>
      </c>
      <c r="FC394" s="69">
        <v>0.50770000000000004</v>
      </c>
      <c r="FD394" s="69">
        <v>0.50900000000000001</v>
      </c>
      <c r="FE394" s="69">
        <v>0.51080000000000003</v>
      </c>
      <c r="FF394" s="69">
        <v>0.51290000000000002</v>
      </c>
      <c r="FG394" s="69">
        <v>0.51480000000000004</v>
      </c>
      <c r="FH394" s="69">
        <v>0.5171</v>
      </c>
      <c r="FI394" s="69">
        <v>0.51929999999999998</v>
      </c>
      <c r="FJ394" s="69">
        <v>0.52170000000000005</v>
      </c>
      <c r="FK394" s="69">
        <v>0.52439999999999998</v>
      </c>
      <c r="FL394" s="69">
        <v>0.5272</v>
      </c>
      <c r="FM394" s="69">
        <v>0.52980000000000005</v>
      </c>
      <c r="FN394" s="69">
        <v>0.53210000000000002</v>
      </c>
      <c r="FO394" s="69">
        <v>0.5343</v>
      </c>
      <c r="FP394" s="69">
        <v>0.53739999999999999</v>
      </c>
      <c r="FQ394" s="69">
        <v>0.53969999999999996</v>
      </c>
      <c r="FR394" s="69">
        <v>0.54459999999999997</v>
      </c>
      <c r="FS394" s="69">
        <v>0.54669999999999996</v>
      </c>
      <c r="FT394" s="69">
        <v>0.55200000000000005</v>
      </c>
      <c r="FU394" s="69">
        <v>0.55489999999999995</v>
      </c>
      <c r="FV394" s="69">
        <v>0.55730000000000002</v>
      </c>
      <c r="FW394" s="69">
        <v>0.55989999999999995</v>
      </c>
      <c r="FX394" s="69">
        <v>0.5494</v>
      </c>
      <c r="FY394" s="69">
        <v>0.55179999999999996</v>
      </c>
      <c r="FZ394" s="69">
        <v>0.55430000000000001</v>
      </c>
      <c r="GA394" s="69">
        <v>0.53749999999999998</v>
      </c>
      <c r="GB394" s="69"/>
    </row>
    <row r="395" spans="1:184" x14ac:dyDescent="0.2">
      <c r="A395" s="48" t="s">
        <v>43</v>
      </c>
      <c r="B395" s="67" t="s">
        <v>97</v>
      </c>
      <c r="C395" s="69">
        <v>0.64159999999999995</v>
      </c>
      <c r="D395" s="69">
        <v>0.1487</v>
      </c>
      <c r="E395" s="69">
        <v>0.17610000000000001</v>
      </c>
      <c r="F395" s="69">
        <v>0.1784</v>
      </c>
      <c r="G395" s="69">
        <v>0.17910000000000001</v>
      </c>
      <c r="H395" s="69">
        <v>0.1792</v>
      </c>
      <c r="I395" s="69">
        <v>0.1792</v>
      </c>
      <c r="J395" s="69">
        <v>0.17979999999999999</v>
      </c>
      <c r="K395" s="69">
        <v>0.18010000000000001</v>
      </c>
      <c r="L395" s="69">
        <v>0.18090000000000001</v>
      </c>
      <c r="M395" s="69">
        <v>0.18179999999999999</v>
      </c>
      <c r="N395" s="69">
        <v>0.18179999999999999</v>
      </c>
      <c r="O395" s="69">
        <v>0.18260000000000001</v>
      </c>
      <c r="P395" s="69">
        <v>0.18329999999999999</v>
      </c>
      <c r="Q395" s="69">
        <v>0.18260000000000001</v>
      </c>
      <c r="R395" s="69">
        <v>0.18340000000000001</v>
      </c>
      <c r="S395" s="69">
        <v>0.18429999999999999</v>
      </c>
      <c r="T395" s="69">
        <v>0.18590000000000001</v>
      </c>
      <c r="U395" s="69">
        <v>0.18629999999999999</v>
      </c>
      <c r="V395" s="69">
        <v>0.1867</v>
      </c>
      <c r="W395" s="69">
        <v>0.1865</v>
      </c>
      <c r="X395" s="69">
        <v>0.1898</v>
      </c>
      <c r="Y395" s="69">
        <v>0.19</v>
      </c>
      <c r="Z395" s="69">
        <v>0.19109999999999999</v>
      </c>
      <c r="AA395" s="69">
        <v>0.192</v>
      </c>
      <c r="AB395" s="69">
        <v>0.19220000000000001</v>
      </c>
      <c r="AC395" s="69">
        <v>0.21079999999999999</v>
      </c>
      <c r="AD395" s="69">
        <v>0.20369999999999999</v>
      </c>
      <c r="AE395" s="69">
        <v>0.1832</v>
      </c>
      <c r="AF395" s="69">
        <v>0.71419999999999995</v>
      </c>
      <c r="AG395" s="69">
        <v>0.7268</v>
      </c>
      <c r="AH395" s="69">
        <v>0.72640000000000005</v>
      </c>
      <c r="AI395" s="69">
        <v>0.72750000000000004</v>
      </c>
      <c r="AJ395" s="69">
        <v>0.73270000000000002</v>
      </c>
      <c r="AK395" s="69">
        <v>0.2661</v>
      </c>
      <c r="AL395" s="69">
        <v>0.2676</v>
      </c>
      <c r="AM395" s="69">
        <v>0.26690000000000003</v>
      </c>
      <c r="AN395" s="69">
        <v>0.26700000000000002</v>
      </c>
      <c r="AO395" s="69">
        <v>0.26850000000000002</v>
      </c>
      <c r="AP395" s="69">
        <v>0.27089999999999997</v>
      </c>
      <c r="AQ395" s="69">
        <v>0.2848</v>
      </c>
      <c r="AR395" s="69">
        <v>0.28570000000000001</v>
      </c>
      <c r="AS395" s="69">
        <v>0.2863</v>
      </c>
      <c r="AT395" s="69">
        <v>0.28660000000000002</v>
      </c>
      <c r="AU395" s="69">
        <v>0.19159999999999999</v>
      </c>
      <c r="AV395" s="69">
        <v>0.1925</v>
      </c>
      <c r="AW395" s="69">
        <v>0.19259999999999999</v>
      </c>
      <c r="AX395" s="69">
        <v>0.1948</v>
      </c>
      <c r="AY395" s="69">
        <v>0.19570000000000001</v>
      </c>
      <c r="AZ395" s="69">
        <v>0.1978</v>
      </c>
      <c r="BA395" s="69">
        <v>0.1991</v>
      </c>
      <c r="BB395" s="69">
        <v>0.19850000000000001</v>
      </c>
      <c r="BC395" s="69">
        <v>0.20100000000000001</v>
      </c>
      <c r="BD395" s="69">
        <v>0.2064</v>
      </c>
      <c r="BE395" s="69">
        <v>0.1875</v>
      </c>
      <c r="BF395" s="69">
        <v>0.18940000000000001</v>
      </c>
      <c r="BG395" s="69">
        <v>0.18720000000000001</v>
      </c>
      <c r="BH395" s="69">
        <v>0.18990000000000001</v>
      </c>
      <c r="BI395" s="69">
        <v>0.19259999999999999</v>
      </c>
      <c r="BJ395" s="69">
        <v>0.1898</v>
      </c>
      <c r="BK395" s="69">
        <v>0.17199999999999999</v>
      </c>
      <c r="BL395" s="69">
        <v>0.17480000000000001</v>
      </c>
      <c r="BM395" s="69">
        <v>0.1782</v>
      </c>
      <c r="BN395" s="69">
        <v>0.18729999999999999</v>
      </c>
      <c r="BO395" s="69">
        <v>0.20699999999999999</v>
      </c>
      <c r="BP395" s="69">
        <v>0.2082</v>
      </c>
      <c r="BQ395" s="69">
        <v>0.2097</v>
      </c>
      <c r="BR395" s="69">
        <v>0.21060000000000001</v>
      </c>
      <c r="BS395" s="69">
        <v>0.21329999999999999</v>
      </c>
      <c r="BT395" s="69">
        <v>0.21560000000000001</v>
      </c>
      <c r="BU395" s="69">
        <v>0.2157</v>
      </c>
      <c r="BV395" s="69">
        <v>0.21759999999999999</v>
      </c>
      <c r="BW395" s="69">
        <v>0.21809999999999999</v>
      </c>
      <c r="BX395" s="69">
        <v>0.22189999999999999</v>
      </c>
      <c r="BY395" s="69">
        <v>0.22339999999999999</v>
      </c>
      <c r="BZ395" s="69">
        <v>0.14710000000000001</v>
      </c>
      <c r="CA395" s="69">
        <v>0.1497</v>
      </c>
      <c r="CB395" s="69">
        <v>0.19589999999999999</v>
      </c>
      <c r="CC395" s="69">
        <v>0.23280000000000001</v>
      </c>
      <c r="CD395" s="69">
        <v>0.23430000000000001</v>
      </c>
      <c r="CE395" s="69">
        <v>0.2354</v>
      </c>
      <c r="CF395" s="69">
        <v>0.23680000000000001</v>
      </c>
      <c r="CG395" s="69">
        <v>0.23799999999999999</v>
      </c>
      <c r="CH395" s="69">
        <v>0.2399</v>
      </c>
      <c r="CI395" s="69">
        <v>0.2455</v>
      </c>
      <c r="CJ395" s="69">
        <v>-1.1900000000000001E-2</v>
      </c>
      <c r="CK395" s="69">
        <v>0.14829999999999999</v>
      </c>
      <c r="CL395" s="69">
        <v>0.1522</v>
      </c>
      <c r="CM395" s="69">
        <v>0.15659999999999999</v>
      </c>
      <c r="CN395" s="69">
        <v>-0.22639999999999999</v>
      </c>
      <c r="CO395" s="69">
        <v>-0.21390000000000001</v>
      </c>
      <c r="CP395" s="69">
        <v>-0.25459999999999999</v>
      </c>
      <c r="CQ395" s="69">
        <v>-0.24640000000000001</v>
      </c>
      <c r="CR395" s="69">
        <v>-0.23930000000000001</v>
      </c>
      <c r="CS395" s="69">
        <v>-0.23169999999999999</v>
      </c>
      <c r="CT395" s="69">
        <v>-0.22420000000000001</v>
      </c>
      <c r="CU395" s="69">
        <v>-0.21510000000000001</v>
      </c>
      <c r="CV395" s="69">
        <v>-0.20780000000000001</v>
      </c>
      <c r="CW395" s="69">
        <v>-0.20100000000000001</v>
      </c>
      <c r="CX395" s="69">
        <v>-0.19439999999999999</v>
      </c>
      <c r="CY395" s="69">
        <v>-0.14199999999999999</v>
      </c>
      <c r="CZ395" s="69">
        <v>-0.13320000000000001</v>
      </c>
      <c r="DA395" s="69">
        <v>-0.12379999999999999</v>
      </c>
      <c r="DB395" s="69">
        <v>-0.1149</v>
      </c>
      <c r="DC395" s="69">
        <v>-0.1052</v>
      </c>
      <c r="DD395" s="69">
        <v>-9.7699999999999995E-2</v>
      </c>
      <c r="DE395" s="69">
        <v>-8.8400000000000006E-2</v>
      </c>
      <c r="DF395" s="69">
        <v>-7.6499999999999999E-2</v>
      </c>
      <c r="DG395" s="69">
        <v>-6.4899999999999999E-2</v>
      </c>
      <c r="DH395" s="69">
        <v>-5.3600000000000002E-2</v>
      </c>
      <c r="DI395" s="69">
        <v>-4.2500000000000003E-2</v>
      </c>
      <c r="DJ395" s="69">
        <v>-3.0599999999999999E-2</v>
      </c>
      <c r="DK395" s="69">
        <v>-2.1499999999999998E-2</v>
      </c>
      <c r="DL395" s="69">
        <v>-1.5100000000000001E-2</v>
      </c>
      <c r="DM395" s="69">
        <v>-1.4999999999999999E-2</v>
      </c>
      <c r="DN395" s="69">
        <v>-7.4999999999999997E-3</v>
      </c>
      <c r="DO395" s="69">
        <v>-2.7000000000000001E-3</v>
      </c>
      <c r="DP395" s="69">
        <v>5.7000000000000002E-3</v>
      </c>
      <c r="DQ395" s="69">
        <v>0.17849999999999999</v>
      </c>
      <c r="DR395" s="69">
        <v>0.13850000000000001</v>
      </c>
      <c r="DS395" s="69">
        <v>0.14580000000000001</v>
      </c>
      <c r="DT395" s="69">
        <v>0.16</v>
      </c>
      <c r="DU395" s="69">
        <v>0.13009999999999999</v>
      </c>
      <c r="DV395" s="69">
        <v>0.13650000000000001</v>
      </c>
      <c r="DW395" s="69">
        <v>0.1656</v>
      </c>
      <c r="DX395" s="69">
        <v>0.17150000000000001</v>
      </c>
      <c r="DY395" s="69">
        <v>0.17749999999999999</v>
      </c>
      <c r="DZ395" s="69">
        <v>0.1835</v>
      </c>
      <c r="EA395" s="69">
        <v>0.18779999999999999</v>
      </c>
      <c r="EB395" s="69">
        <v>0.19400000000000001</v>
      </c>
      <c r="EC395" s="69">
        <v>0.19620000000000001</v>
      </c>
      <c r="ED395" s="69">
        <v>0.20130000000000001</v>
      </c>
      <c r="EE395" s="69">
        <v>0.25840000000000002</v>
      </c>
      <c r="EF395" s="69">
        <v>0.26029999999999998</v>
      </c>
      <c r="EG395" s="69">
        <v>0.26229999999999998</v>
      </c>
      <c r="EH395" s="69">
        <v>0.26429999999999998</v>
      </c>
      <c r="EI395" s="69">
        <v>0.26740000000000003</v>
      </c>
      <c r="EJ395" s="69">
        <v>0.26950000000000002</v>
      </c>
      <c r="EK395" s="69">
        <v>0.23849999999999999</v>
      </c>
      <c r="EL395" s="69">
        <v>0.2409</v>
      </c>
      <c r="EM395" s="69">
        <v>0.24440000000000001</v>
      </c>
      <c r="EN395" s="69">
        <v>0.24809999999999999</v>
      </c>
      <c r="EO395" s="69">
        <v>0.25240000000000001</v>
      </c>
      <c r="EP395" s="69">
        <v>0.25950000000000001</v>
      </c>
      <c r="EQ395" s="69">
        <v>0.26300000000000001</v>
      </c>
      <c r="ER395" s="69">
        <v>0.2596</v>
      </c>
      <c r="ES395" s="69">
        <v>0.26650000000000001</v>
      </c>
      <c r="ET395" s="69">
        <v>0.26179999999999998</v>
      </c>
      <c r="EU395" s="69">
        <v>0.26500000000000001</v>
      </c>
      <c r="EV395" s="69">
        <v>0.26879999999999998</v>
      </c>
      <c r="EW395" s="69">
        <v>0.16250000000000001</v>
      </c>
      <c r="EX395" s="69">
        <v>0.13819999999999999</v>
      </c>
      <c r="EY395" s="69">
        <v>0.1517</v>
      </c>
      <c r="EZ395" s="69">
        <v>0.18190000000000001</v>
      </c>
      <c r="FA395" s="69">
        <v>0.29399999999999998</v>
      </c>
      <c r="FB395" s="69">
        <v>0.29720000000000002</v>
      </c>
      <c r="FC395" s="69">
        <v>0.30080000000000001</v>
      </c>
      <c r="FD395" s="69">
        <v>0.30430000000000001</v>
      </c>
      <c r="FE395" s="69">
        <v>0.30790000000000001</v>
      </c>
      <c r="FF395" s="69">
        <v>0.3115</v>
      </c>
      <c r="FG395" s="69">
        <v>1.32</v>
      </c>
      <c r="FH395" s="69">
        <v>1.2544999999999999</v>
      </c>
      <c r="FI395" s="69">
        <v>1.2587999999999999</v>
      </c>
      <c r="FJ395" s="69">
        <v>1.2635000000000001</v>
      </c>
      <c r="FK395" s="69">
        <v>1.0596000000000001</v>
      </c>
      <c r="FL395" s="69">
        <v>1.0651999999999999</v>
      </c>
      <c r="FM395" s="69">
        <v>1.0706</v>
      </c>
      <c r="FN395" s="69">
        <v>1.0752999999999999</v>
      </c>
      <c r="FO395" s="69">
        <v>1.0794999999999999</v>
      </c>
      <c r="FP395" s="69">
        <v>1.0838000000000001</v>
      </c>
      <c r="FQ395" s="69">
        <v>1.0883</v>
      </c>
      <c r="FR395" s="69">
        <v>1.0932999999999999</v>
      </c>
      <c r="FS395" s="69">
        <v>0.4204</v>
      </c>
      <c r="FT395" s="69">
        <v>0.42449999999999999</v>
      </c>
      <c r="FU395" s="69">
        <v>1.1079000000000001</v>
      </c>
      <c r="FV395" s="69">
        <v>0.4622</v>
      </c>
      <c r="FW395" s="69">
        <v>0.46970000000000001</v>
      </c>
      <c r="FX395" s="69">
        <v>0.47120000000000001</v>
      </c>
      <c r="FY395" s="69">
        <v>0.46089999999999998</v>
      </c>
      <c r="FZ395" s="69">
        <v>0.46639999999999998</v>
      </c>
      <c r="GA395" s="69">
        <v>0.43209999999999998</v>
      </c>
      <c r="GB395" s="69"/>
    </row>
    <row r="396" spans="1:184" x14ac:dyDescent="0.2">
      <c r="A396" s="48" t="s">
        <v>43</v>
      </c>
      <c r="B396" s="67" t="s">
        <v>15</v>
      </c>
      <c r="C396" s="69">
        <v>-9.5399999999999999E-2</v>
      </c>
      <c r="D396" s="69">
        <v>-3.16</v>
      </c>
      <c r="E396" s="69">
        <v>-2.9988999999999999</v>
      </c>
      <c r="F396" s="69">
        <v>-2.9893000000000001</v>
      </c>
      <c r="G396" s="69">
        <v>-2.3513999999999999</v>
      </c>
      <c r="H396" s="69">
        <v>-2.351</v>
      </c>
      <c r="I396" s="69">
        <v>-2.3509000000000002</v>
      </c>
      <c r="J396" s="69">
        <v>-2.3445999999999998</v>
      </c>
      <c r="K396" s="69">
        <v>-2.3418000000000001</v>
      </c>
      <c r="L396" s="69">
        <v>-2.3395999999999999</v>
      </c>
      <c r="M396" s="69">
        <v>3.7046999999999999</v>
      </c>
      <c r="N396" s="69">
        <v>3.2793000000000001</v>
      </c>
      <c r="O396" s="69">
        <v>3.286</v>
      </c>
      <c r="P396" s="69">
        <v>3.2883</v>
      </c>
      <c r="Q396" s="69">
        <v>2.0124</v>
      </c>
      <c r="R396" s="69">
        <v>2.0179</v>
      </c>
      <c r="S396" s="69">
        <v>2.0276999999999998</v>
      </c>
      <c r="T396" s="69">
        <v>2.0331999999999999</v>
      </c>
      <c r="U396" s="69">
        <v>2.0343</v>
      </c>
      <c r="V396" s="69">
        <v>2.0276000000000001</v>
      </c>
      <c r="W396" s="69">
        <v>2.0283000000000002</v>
      </c>
      <c r="X396" s="69">
        <v>2.0325000000000002</v>
      </c>
      <c r="Y396" s="69">
        <v>-2.0144000000000002</v>
      </c>
      <c r="Z396" s="69">
        <v>-2.0097999999999998</v>
      </c>
      <c r="AA396" s="69">
        <v>2.0409000000000002</v>
      </c>
      <c r="AB396" s="69">
        <v>-1.8492</v>
      </c>
      <c r="AC396" s="69">
        <v>-1.7552000000000001</v>
      </c>
      <c r="AD396" s="69">
        <v>-1.7514000000000001</v>
      </c>
      <c r="AE396" s="69">
        <v>-1.8552999999999999</v>
      </c>
      <c r="AF396" s="69">
        <v>1.3214999999999999</v>
      </c>
      <c r="AG396" s="69">
        <v>1.3920999999999999</v>
      </c>
      <c r="AH396" s="69">
        <v>4.4246999999999996</v>
      </c>
      <c r="AI396" s="69">
        <v>4.2603999999999997</v>
      </c>
      <c r="AJ396" s="69">
        <v>4.2830000000000004</v>
      </c>
      <c r="AK396" s="69">
        <v>1.4071</v>
      </c>
      <c r="AL396" s="69">
        <v>1.4140999999999999</v>
      </c>
      <c r="AM396" s="69">
        <v>1.4164000000000001</v>
      </c>
      <c r="AN396" s="69">
        <v>1.4159999999999999</v>
      </c>
      <c r="AO396" s="69">
        <v>1.4221999999999999</v>
      </c>
      <c r="AP396" s="69">
        <v>1.4295</v>
      </c>
      <c r="AQ396" s="69">
        <v>1.5106999999999999</v>
      </c>
      <c r="AR396" s="69">
        <v>1.5147999999999999</v>
      </c>
      <c r="AS396" s="69">
        <v>1.5145</v>
      </c>
      <c r="AT396" s="69">
        <v>1.5158</v>
      </c>
      <c r="AU396" s="69">
        <v>0.94720000000000004</v>
      </c>
      <c r="AV396" s="69">
        <v>0.94679999999999997</v>
      </c>
      <c r="AW396" s="69">
        <v>0.94469999999999998</v>
      </c>
      <c r="AX396" s="69">
        <v>0.95430000000000004</v>
      </c>
      <c r="AY396" s="69">
        <v>0.95340000000000003</v>
      </c>
      <c r="AZ396" s="69">
        <v>0.96250000000000002</v>
      </c>
      <c r="BA396" s="69">
        <v>0.96799999999999997</v>
      </c>
      <c r="BB396" s="69">
        <v>0.96609999999999996</v>
      </c>
      <c r="BC396" s="69">
        <v>0.96809999999999996</v>
      </c>
      <c r="BD396" s="69">
        <v>0.96950000000000003</v>
      </c>
      <c r="BE396" s="69">
        <v>0.95409999999999995</v>
      </c>
      <c r="BF396" s="69">
        <v>0.95720000000000005</v>
      </c>
      <c r="BG396" s="69">
        <v>0.83940000000000003</v>
      </c>
      <c r="BH396" s="69">
        <v>0.84240000000000004</v>
      </c>
      <c r="BI396" s="69">
        <v>0.86580000000000001</v>
      </c>
      <c r="BJ396" s="69">
        <v>-2.286</v>
      </c>
      <c r="BK396" s="69">
        <v>-2.3540999999999999</v>
      </c>
      <c r="BL396" s="69">
        <v>-2.3389000000000002</v>
      </c>
      <c r="BM396" s="69">
        <v>-2.3336999999999999</v>
      </c>
      <c r="BN396" s="69">
        <v>-2.3199999999999998</v>
      </c>
      <c r="BO396" s="69">
        <v>0.55859999999999999</v>
      </c>
      <c r="BP396" s="69">
        <v>0.55589999999999995</v>
      </c>
      <c r="BQ396" s="69">
        <v>0.55710000000000004</v>
      </c>
      <c r="BR396" s="69">
        <v>0.55710000000000004</v>
      </c>
      <c r="BS396" s="69">
        <v>0.55959999999999999</v>
      </c>
      <c r="BT396" s="69">
        <v>0.55620000000000003</v>
      </c>
      <c r="BU396" s="69">
        <v>0.47120000000000001</v>
      </c>
      <c r="BV396" s="69">
        <v>0.4672</v>
      </c>
      <c r="BW396" s="69">
        <v>0.45879999999999999</v>
      </c>
      <c r="BX396" s="69">
        <v>0.46910000000000002</v>
      </c>
      <c r="BY396" s="69">
        <v>1.0383</v>
      </c>
      <c r="BZ396" s="69">
        <v>0.56910000000000005</v>
      </c>
      <c r="CA396" s="69">
        <v>0.57410000000000005</v>
      </c>
      <c r="CB396" s="69">
        <v>0.83069999999999999</v>
      </c>
      <c r="CC396" s="69">
        <v>1.044</v>
      </c>
      <c r="CD396" s="69">
        <v>1.0417000000000001</v>
      </c>
      <c r="CE396" s="69">
        <v>1.0385</v>
      </c>
      <c r="CF396" s="69">
        <v>1.0407999999999999</v>
      </c>
      <c r="CG396" s="69">
        <v>1.0421</v>
      </c>
      <c r="CH396" s="69">
        <v>1.0423</v>
      </c>
      <c r="CI396" s="69">
        <v>1.0699000000000001</v>
      </c>
      <c r="CJ396" s="69">
        <v>-0.48559999999999998</v>
      </c>
      <c r="CK396" s="69">
        <v>0.48349999999999999</v>
      </c>
      <c r="CL396" s="69">
        <v>0.50639999999999996</v>
      </c>
      <c r="CM396" s="69">
        <v>0.5292</v>
      </c>
      <c r="CN396" s="69">
        <v>-1.6477999999999999</v>
      </c>
      <c r="CO396" s="69">
        <v>-1.5861000000000001</v>
      </c>
      <c r="CP396" s="69">
        <v>-1.8494999999999999</v>
      </c>
      <c r="CQ396" s="69">
        <v>-1.8257000000000001</v>
      </c>
      <c r="CR396" s="69">
        <v>-1.8395999999999999</v>
      </c>
      <c r="CS396" s="69">
        <v>-1.919</v>
      </c>
      <c r="CT396" s="69">
        <v>-1.8868</v>
      </c>
      <c r="CU396" s="69">
        <v>-1.8507</v>
      </c>
      <c r="CV396" s="69">
        <v>-1.8218000000000001</v>
      </c>
      <c r="CW396" s="69">
        <v>-1.7982</v>
      </c>
      <c r="CX396" s="69">
        <v>-1.7759</v>
      </c>
      <c r="CY396" s="69">
        <v>-1.4742</v>
      </c>
      <c r="CZ396" s="69">
        <v>-1.4335</v>
      </c>
      <c r="DA396" s="69">
        <v>-1.3802000000000001</v>
      </c>
      <c r="DB396" s="69">
        <v>-1.3491</v>
      </c>
      <c r="DC396" s="69">
        <v>-1.3069</v>
      </c>
      <c r="DD396" s="69">
        <v>-0.81689999999999996</v>
      </c>
      <c r="DE396" s="69">
        <v>-0.78710000000000002</v>
      </c>
      <c r="DF396" s="69">
        <v>-0.99929999999999997</v>
      </c>
      <c r="DG396" s="69">
        <v>-1.1597999999999999</v>
      </c>
      <c r="DH396" s="69">
        <v>-1.1168</v>
      </c>
      <c r="DI396" s="69">
        <v>-1.0667</v>
      </c>
      <c r="DJ396" s="69">
        <v>-1.0159</v>
      </c>
      <c r="DK396" s="69">
        <v>-0.99419999999999997</v>
      </c>
      <c r="DL396" s="69">
        <v>-0.97550000000000003</v>
      </c>
      <c r="DM396" s="69">
        <v>-0.99160000000000004</v>
      </c>
      <c r="DN396" s="69">
        <v>0.58560000000000001</v>
      </c>
      <c r="DO396" s="69">
        <v>-0.35089999999999999</v>
      </c>
      <c r="DP396" s="69">
        <v>-0.3498</v>
      </c>
      <c r="DQ396" s="69">
        <v>0.64839999999999998</v>
      </c>
      <c r="DR396" s="69">
        <v>2.7292999999999998</v>
      </c>
      <c r="DS396" s="69">
        <v>2.6956000000000002</v>
      </c>
      <c r="DT396" s="69">
        <v>3.0396000000000001</v>
      </c>
      <c r="DU396" s="69">
        <v>3.0337000000000001</v>
      </c>
      <c r="DV396" s="69">
        <v>3.0339999999999998</v>
      </c>
      <c r="DW396" s="69">
        <v>3.1823999999999999</v>
      </c>
      <c r="DX396" s="69">
        <v>3.1781999999999999</v>
      </c>
      <c r="DY396" s="69">
        <v>3.1705000000000001</v>
      </c>
      <c r="DZ396" s="69">
        <v>3.1701000000000001</v>
      </c>
      <c r="EA396" s="69">
        <v>3.1669999999999998</v>
      </c>
      <c r="EB396" s="69">
        <v>3.1714000000000002</v>
      </c>
      <c r="EC396" s="69">
        <v>2.8658999999999999</v>
      </c>
      <c r="ED396" s="69">
        <v>2.8529</v>
      </c>
      <c r="EE396" s="69">
        <v>3.1501000000000001</v>
      </c>
      <c r="EF396" s="69">
        <v>3.1137000000000001</v>
      </c>
      <c r="EG396" s="69">
        <v>3.0760000000000001</v>
      </c>
      <c r="EH396" s="69">
        <v>3.0510999999999999</v>
      </c>
      <c r="EI396" s="69">
        <v>3.0284</v>
      </c>
      <c r="EJ396" s="69">
        <v>2.9891999999999999</v>
      </c>
      <c r="EK396" s="69">
        <v>2.7397</v>
      </c>
      <c r="EL396" s="69">
        <v>2.7048999999999999</v>
      </c>
      <c r="EM396" s="69">
        <v>2.6696</v>
      </c>
      <c r="EN396" s="69">
        <v>2.6324999999999998</v>
      </c>
      <c r="EO396" s="69">
        <v>2.6297999999999999</v>
      </c>
      <c r="EP396" s="69">
        <v>2.6194999999999999</v>
      </c>
      <c r="EQ396" s="69">
        <v>2.6440000000000001</v>
      </c>
      <c r="ER396" s="69">
        <v>2.5868000000000002</v>
      </c>
      <c r="ES396" s="69">
        <v>2.5958000000000001</v>
      </c>
      <c r="ET396" s="69">
        <v>2.5371999999999999</v>
      </c>
      <c r="EU396" s="69">
        <v>1.5085999999999999</v>
      </c>
      <c r="EV396" s="69">
        <v>1.6707000000000001</v>
      </c>
      <c r="EW396" s="69">
        <v>1.0138</v>
      </c>
      <c r="EX396" s="69">
        <v>0.95399999999999996</v>
      </c>
      <c r="EY396" s="69">
        <v>1.0025999999999999</v>
      </c>
      <c r="EZ396" s="69">
        <v>1.1538999999999999</v>
      </c>
      <c r="FA396" s="69">
        <v>0.99790000000000001</v>
      </c>
      <c r="FB396" s="69">
        <v>0.98319999999999996</v>
      </c>
      <c r="FC396" s="69">
        <v>0.97189999999999999</v>
      </c>
      <c r="FD396" s="69">
        <v>0.95750000000000002</v>
      </c>
      <c r="FE396" s="69">
        <v>0.94640000000000002</v>
      </c>
      <c r="FF396" s="69">
        <v>0.93489999999999995</v>
      </c>
      <c r="FG396" s="69">
        <v>0.95069999999999999</v>
      </c>
      <c r="FH396" s="69">
        <v>0.94289999999999996</v>
      </c>
      <c r="FI396" s="69">
        <v>0.62549999999999994</v>
      </c>
      <c r="FJ396" s="69">
        <v>0.64339999999999997</v>
      </c>
      <c r="FK396" s="69">
        <v>0.66069999999999995</v>
      </c>
      <c r="FL396" s="69">
        <v>0.68389999999999995</v>
      </c>
      <c r="FM396" s="69">
        <v>0.69569999999999999</v>
      </c>
      <c r="FN396" s="69">
        <v>0.70609999999999995</v>
      </c>
      <c r="FO396" s="69">
        <v>0.92600000000000005</v>
      </c>
      <c r="FP396" s="69">
        <v>0.94210000000000005</v>
      </c>
      <c r="FQ396" s="69">
        <v>0.95009999999999994</v>
      </c>
      <c r="FR396" s="69">
        <v>0.96030000000000004</v>
      </c>
      <c r="FS396" s="69">
        <v>0.96260000000000001</v>
      </c>
      <c r="FT396" s="69">
        <v>0.97189999999999999</v>
      </c>
      <c r="FU396" s="69">
        <v>0.98640000000000005</v>
      </c>
      <c r="FV396" s="69">
        <v>1.0384</v>
      </c>
      <c r="FW396" s="69">
        <v>1.0619000000000001</v>
      </c>
      <c r="FX396" s="69">
        <v>1.0973999999999999</v>
      </c>
      <c r="FY396" s="69">
        <v>1.1074999999999999</v>
      </c>
      <c r="FZ396" s="69">
        <v>1.1128</v>
      </c>
      <c r="GA396" s="69">
        <v>1.5311999999999999</v>
      </c>
      <c r="GB396" s="69"/>
    </row>
    <row r="397" spans="1:184" x14ac:dyDescent="0.2">
      <c r="A397" s="48" t="s">
        <v>61</v>
      </c>
      <c r="B397" s="67" t="s">
        <v>96</v>
      </c>
      <c r="C397" s="68">
        <v>3.2484999999999999</v>
      </c>
      <c r="D397" s="68">
        <v>3.2706</v>
      </c>
      <c r="E397" s="68">
        <v>3.1812999999999998</v>
      </c>
      <c r="F397" s="68">
        <v>3.1947000000000001</v>
      </c>
      <c r="G397" s="68">
        <v>3.6375000000000002</v>
      </c>
      <c r="H397" s="68">
        <v>3.5815999999999999</v>
      </c>
      <c r="I397" s="68">
        <v>3.5916999999999999</v>
      </c>
      <c r="J397" s="68">
        <v>3.6019000000000001</v>
      </c>
      <c r="K397" s="68">
        <v>3.5175000000000001</v>
      </c>
      <c r="L397" s="68">
        <v>4.4383999999999997</v>
      </c>
      <c r="M397" s="68">
        <v>4.5174000000000003</v>
      </c>
      <c r="N397" s="68">
        <v>4.6024000000000003</v>
      </c>
      <c r="O397" s="68">
        <v>4.5384000000000002</v>
      </c>
      <c r="P397" s="68">
        <v>4.5399000000000003</v>
      </c>
      <c r="Q397" s="68">
        <v>4.5414000000000003</v>
      </c>
      <c r="R397" s="68">
        <v>4.5430000000000001</v>
      </c>
      <c r="S397" s="68">
        <v>4.4481999999999999</v>
      </c>
      <c r="T397" s="68">
        <v>4.4420999999999999</v>
      </c>
      <c r="U397" s="68">
        <v>4.1745999999999999</v>
      </c>
      <c r="V397" s="68">
        <v>3.3715000000000002</v>
      </c>
      <c r="W397" s="68">
        <v>3.3740000000000001</v>
      </c>
      <c r="X397" s="68">
        <v>3.3776999999999999</v>
      </c>
      <c r="Y397" s="68">
        <v>3.3597000000000001</v>
      </c>
      <c r="Z397" s="68">
        <v>3.3401999999999998</v>
      </c>
      <c r="AA397" s="68">
        <v>3.32</v>
      </c>
      <c r="AB397" s="68">
        <v>3.4058999999999999</v>
      </c>
      <c r="AC397" s="68">
        <v>3.0615999999999999</v>
      </c>
      <c r="AD397" s="68">
        <v>3.3635000000000002</v>
      </c>
      <c r="AE397" s="68">
        <v>3.3927999999999998</v>
      </c>
      <c r="AF397" s="68">
        <v>3.1917</v>
      </c>
      <c r="AG397" s="68">
        <v>3.4954999999999998</v>
      </c>
      <c r="AH397" s="68">
        <v>3.4860000000000002</v>
      </c>
      <c r="AI397" s="68">
        <v>3.4453999999999998</v>
      </c>
      <c r="AJ397" s="68">
        <v>3.4344999999999999</v>
      </c>
      <c r="AK397" s="68">
        <v>3.4409000000000001</v>
      </c>
      <c r="AL397" s="68">
        <v>3.4474999999999998</v>
      </c>
      <c r="AM397" s="68">
        <v>3.4542000000000002</v>
      </c>
      <c r="AN397" s="68">
        <v>3.4609999999999999</v>
      </c>
      <c r="AO397" s="68">
        <v>3.4990999999999999</v>
      </c>
      <c r="AP397" s="68">
        <v>3.4542999999999999</v>
      </c>
      <c r="AQ397" s="68">
        <v>3.3704999999999998</v>
      </c>
      <c r="AR397" s="68">
        <v>3.3831000000000002</v>
      </c>
      <c r="AS397" s="68">
        <v>3.3957000000000002</v>
      </c>
      <c r="AT397" s="68">
        <v>3.4214000000000002</v>
      </c>
      <c r="AU397" s="68">
        <v>3.2947000000000002</v>
      </c>
      <c r="AV397" s="68">
        <v>3.3031999999999999</v>
      </c>
      <c r="AW397" s="68">
        <v>3.3140999999999998</v>
      </c>
      <c r="AX397" s="68">
        <v>3.3094000000000001</v>
      </c>
      <c r="AY397" s="68">
        <v>3.3224</v>
      </c>
      <c r="AZ397" s="68">
        <v>3.3778999999999999</v>
      </c>
      <c r="BA397" s="68">
        <v>3.2955000000000001</v>
      </c>
      <c r="BB397" s="68">
        <v>3.2553999999999998</v>
      </c>
      <c r="BC397" s="68">
        <v>3.2869999999999999</v>
      </c>
      <c r="BD397" s="68">
        <v>3.3029999999999999</v>
      </c>
      <c r="BE397" s="68">
        <v>3.2991999999999999</v>
      </c>
      <c r="BF397" s="68">
        <v>3.3090999999999999</v>
      </c>
      <c r="BG397" s="68">
        <v>3.319</v>
      </c>
      <c r="BH397" s="68">
        <v>3.2523</v>
      </c>
      <c r="BI397" s="68">
        <v>3.2404999999999999</v>
      </c>
      <c r="BJ397" s="68">
        <v>3.2827000000000002</v>
      </c>
      <c r="BK397" s="68">
        <v>3.2772000000000001</v>
      </c>
      <c r="BL397" s="68">
        <v>3.2601</v>
      </c>
      <c r="BM397" s="68">
        <v>3.2685</v>
      </c>
      <c r="BN397" s="68">
        <v>3.2951999999999999</v>
      </c>
      <c r="BO397" s="68">
        <v>3.3138000000000001</v>
      </c>
      <c r="BP397" s="68">
        <v>3.3307000000000002</v>
      </c>
      <c r="BQ397" s="68">
        <v>3.5278999999999998</v>
      </c>
      <c r="BR397" s="68">
        <v>2.9975999999999998</v>
      </c>
      <c r="BS397" s="68">
        <v>1.4215</v>
      </c>
      <c r="BT397" s="68">
        <v>1.9965999999999999</v>
      </c>
      <c r="BU397" s="68">
        <v>3.0935999999999999</v>
      </c>
      <c r="BV397" s="68">
        <v>3.1286</v>
      </c>
      <c r="BW397" s="68">
        <v>3.3706</v>
      </c>
      <c r="BX397" s="68">
        <v>3.2641</v>
      </c>
      <c r="BY397" s="68">
        <v>3.2444000000000002</v>
      </c>
      <c r="BZ397" s="68">
        <v>3.1379999999999999</v>
      </c>
      <c r="CA397" s="68">
        <v>3.1408</v>
      </c>
      <c r="CB397" s="68">
        <v>3.1434000000000002</v>
      </c>
      <c r="CC397" s="68">
        <v>3.1480999999999999</v>
      </c>
      <c r="CD397" s="68">
        <v>3.1318999999999999</v>
      </c>
      <c r="CE397" s="68">
        <v>2.3605</v>
      </c>
      <c r="CF397" s="68">
        <v>2.9940000000000002</v>
      </c>
      <c r="CG397" s="68">
        <v>2.9975999999999998</v>
      </c>
      <c r="CH397" s="68">
        <v>3.0003000000000002</v>
      </c>
      <c r="CI397" s="68">
        <v>4.8494000000000002</v>
      </c>
      <c r="CJ397" s="68">
        <v>3.6292</v>
      </c>
      <c r="CK397" s="68">
        <v>3.4956999999999998</v>
      </c>
      <c r="CL397" s="68">
        <v>3.4944000000000002</v>
      </c>
      <c r="CM397" s="68">
        <v>3.4878999999999998</v>
      </c>
      <c r="CN397" s="68">
        <v>3.5283000000000002</v>
      </c>
      <c r="CO397" s="68">
        <v>3.5251999999999999</v>
      </c>
      <c r="CP397" s="68">
        <v>3.5247999999999999</v>
      </c>
      <c r="CQ397" s="68">
        <v>3.4870999999999999</v>
      </c>
      <c r="CR397" s="68">
        <v>3.4903</v>
      </c>
      <c r="CS397" s="68">
        <v>3.8611</v>
      </c>
      <c r="CT397" s="68">
        <v>3.8877999999999999</v>
      </c>
      <c r="CU397" s="68">
        <v>3.8809999999999998</v>
      </c>
      <c r="CV397" s="68">
        <v>3.8826000000000001</v>
      </c>
      <c r="CW397" s="68">
        <v>3.8755000000000002</v>
      </c>
      <c r="CX397" s="68">
        <v>3.8988</v>
      </c>
      <c r="CY397" s="68">
        <v>3.9369999999999998</v>
      </c>
      <c r="CZ397" s="68">
        <v>3.9380000000000002</v>
      </c>
      <c r="DA397" s="68">
        <v>3.5863999999999998</v>
      </c>
      <c r="DB397" s="68">
        <v>3.5888</v>
      </c>
      <c r="DC397" s="68">
        <v>3.5861999999999998</v>
      </c>
      <c r="DD397" s="68">
        <v>3.5286</v>
      </c>
      <c r="DE397" s="68">
        <v>3.5249999999999999</v>
      </c>
      <c r="DF397" s="68">
        <v>3.3967999999999998</v>
      </c>
      <c r="DG397" s="68">
        <v>3.3956</v>
      </c>
      <c r="DH397" s="68">
        <v>3.3944999999999999</v>
      </c>
      <c r="DI397" s="68">
        <v>3.4559000000000002</v>
      </c>
      <c r="DJ397" s="68">
        <v>3.4085999999999999</v>
      </c>
      <c r="DK397" s="68">
        <v>3.41</v>
      </c>
      <c r="DL397" s="68">
        <v>2.8349000000000002</v>
      </c>
      <c r="DM397" s="68">
        <v>3.6737000000000002</v>
      </c>
      <c r="DN397" s="68">
        <v>3.6737000000000002</v>
      </c>
      <c r="DO397" s="68">
        <v>3.6335000000000002</v>
      </c>
      <c r="DP397" s="68">
        <v>3.6347</v>
      </c>
      <c r="DQ397" s="68">
        <v>3.6259999999999999</v>
      </c>
      <c r="DR397" s="68">
        <v>3.6240000000000001</v>
      </c>
      <c r="DS397" s="68">
        <v>3.6200999999999999</v>
      </c>
      <c r="DT397" s="68">
        <v>3.6221999999999999</v>
      </c>
      <c r="DU397" s="68">
        <v>3.621</v>
      </c>
      <c r="DV397" s="68">
        <v>3.6196999999999999</v>
      </c>
      <c r="DW397" s="68">
        <v>3.5767000000000002</v>
      </c>
      <c r="DX397" s="68">
        <v>3.5809000000000002</v>
      </c>
      <c r="DY397" s="68">
        <v>3.5848</v>
      </c>
      <c r="DZ397" s="68">
        <v>3.6503999999999999</v>
      </c>
      <c r="EA397" s="68">
        <v>3.6524999999999999</v>
      </c>
      <c r="EB397" s="68">
        <v>3.6532</v>
      </c>
      <c r="EC397" s="68">
        <v>3.6541000000000001</v>
      </c>
      <c r="ED397" s="68">
        <v>3.6577999999999999</v>
      </c>
      <c r="EE397" s="68">
        <v>3.6587999999999998</v>
      </c>
      <c r="EF397" s="68">
        <v>3.6598000000000002</v>
      </c>
      <c r="EG397" s="68">
        <v>3.7079</v>
      </c>
      <c r="EH397" s="68">
        <v>3.6873999999999998</v>
      </c>
      <c r="EI397" s="68">
        <v>3.6857000000000002</v>
      </c>
      <c r="EJ397" s="68">
        <v>3.6838000000000002</v>
      </c>
      <c r="EK397" s="68">
        <v>3.6827999999999999</v>
      </c>
      <c r="EL397" s="68">
        <v>3.6835</v>
      </c>
      <c r="EM397" s="68">
        <v>3.6842999999999999</v>
      </c>
      <c r="EN397" s="68">
        <v>3.6796000000000002</v>
      </c>
      <c r="EO397" s="68">
        <v>3.6779999999999999</v>
      </c>
      <c r="EP397" s="68">
        <v>3.6684999999999999</v>
      </c>
      <c r="EQ397" s="68">
        <v>3.6690999999999998</v>
      </c>
      <c r="ER397" s="68">
        <v>3.6692999999999998</v>
      </c>
      <c r="ES397" s="68">
        <v>3.6709999999999998</v>
      </c>
      <c r="ET397" s="68">
        <v>3.6726999999999999</v>
      </c>
      <c r="EU397" s="68">
        <v>3.6665000000000001</v>
      </c>
      <c r="EV397" s="68">
        <v>3.6663999999999999</v>
      </c>
      <c r="EW397" s="68">
        <v>3.6661999999999999</v>
      </c>
      <c r="EX397" s="68">
        <v>3.6648999999999998</v>
      </c>
      <c r="EY397" s="68">
        <v>3.6659000000000002</v>
      </c>
      <c r="EZ397" s="68">
        <v>3.6673</v>
      </c>
      <c r="FA397" s="68">
        <v>3.6686000000000001</v>
      </c>
      <c r="FB397" s="68">
        <v>3.6560000000000001</v>
      </c>
      <c r="FC397" s="68">
        <v>3.6558999999999999</v>
      </c>
      <c r="FD397" s="68">
        <v>3.6543999999999999</v>
      </c>
      <c r="FE397" s="68">
        <v>3.6528</v>
      </c>
      <c r="FF397" s="68">
        <v>3.6558999999999999</v>
      </c>
      <c r="FG397" s="68">
        <v>3.6570999999999998</v>
      </c>
      <c r="FH397" s="68">
        <v>3.6585000000000001</v>
      </c>
      <c r="FI397" s="68">
        <v>3.6015000000000001</v>
      </c>
      <c r="FJ397" s="68">
        <v>3.6013000000000002</v>
      </c>
      <c r="FK397" s="68">
        <v>3.5996000000000001</v>
      </c>
      <c r="FL397" s="68">
        <v>3.5979000000000001</v>
      </c>
      <c r="FM397" s="68">
        <v>3.6019999999999999</v>
      </c>
      <c r="FN397" s="68">
        <v>3.6032999999999999</v>
      </c>
      <c r="FO397" s="68">
        <v>3.6044999999999998</v>
      </c>
      <c r="FP397" s="68">
        <v>3.5975000000000001</v>
      </c>
      <c r="FQ397" s="68">
        <v>3.5964999999999998</v>
      </c>
      <c r="FR397" s="68">
        <v>3.5943999999999998</v>
      </c>
      <c r="FS397" s="68">
        <v>3.5922000000000001</v>
      </c>
      <c r="FT397" s="68">
        <v>3.5889000000000002</v>
      </c>
      <c r="FU397" s="68">
        <v>3.5804999999999998</v>
      </c>
      <c r="FV397" s="68">
        <v>3.6143000000000001</v>
      </c>
      <c r="FW397" s="68">
        <v>3.6166999999999998</v>
      </c>
      <c r="FX397" s="68">
        <v>3.6168</v>
      </c>
      <c r="FY397" s="68">
        <v>3.6149</v>
      </c>
      <c r="FZ397" s="68">
        <v>3.613</v>
      </c>
      <c r="GA397" s="68">
        <v>3.6173000000000002</v>
      </c>
      <c r="GB397" s="68"/>
    </row>
    <row r="398" spans="1:184" x14ac:dyDescent="0.2">
      <c r="A398" s="48" t="s">
        <v>61</v>
      </c>
      <c r="B398" s="67" t="s">
        <v>97</v>
      </c>
      <c r="C398" s="69">
        <v>2.9491000000000001</v>
      </c>
      <c r="D398" s="69">
        <v>2.956</v>
      </c>
      <c r="E398" s="69">
        <v>2.9599000000000002</v>
      </c>
      <c r="F398" s="69">
        <v>2.9493</v>
      </c>
      <c r="G398" s="69">
        <v>2.9156</v>
      </c>
      <c r="H398" s="69">
        <v>2.9188999999999998</v>
      </c>
      <c r="I398" s="69">
        <v>2.9186000000000001</v>
      </c>
      <c r="J398" s="69">
        <v>2.9190999999999998</v>
      </c>
      <c r="K398" s="69">
        <v>2.9062999999999999</v>
      </c>
      <c r="L398" s="69">
        <v>4.7263000000000002</v>
      </c>
      <c r="M398" s="69">
        <v>4.6981999999999999</v>
      </c>
      <c r="N398" s="69">
        <v>4.6836000000000002</v>
      </c>
      <c r="O398" s="69">
        <v>4.6651999999999996</v>
      </c>
      <c r="P398" s="69">
        <v>4.1601999999999997</v>
      </c>
      <c r="Q398" s="69">
        <v>4.1429</v>
      </c>
      <c r="R398" s="69">
        <v>4.1300999999999997</v>
      </c>
      <c r="S398" s="69">
        <v>4.1173000000000002</v>
      </c>
      <c r="T398" s="69">
        <v>4.0895000000000001</v>
      </c>
      <c r="U398" s="69">
        <v>3.5720999999999998</v>
      </c>
      <c r="V398" s="69">
        <v>3.5592000000000001</v>
      </c>
      <c r="W398" s="69">
        <v>3.5609999999999999</v>
      </c>
      <c r="X398" s="69">
        <v>3.5482</v>
      </c>
      <c r="Y398" s="69">
        <v>3.5411000000000001</v>
      </c>
      <c r="Z398" s="69">
        <v>3.5326</v>
      </c>
      <c r="AA398" s="69">
        <v>3.5135999999999998</v>
      </c>
      <c r="AB398" s="69">
        <v>3.5691999999999999</v>
      </c>
      <c r="AC398" s="69">
        <v>3.4937</v>
      </c>
      <c r="AD398" s="69">
        <v>3.4779</v>
      </c>
      <c r="AE398" s="69">
        <v>3.5114000000000001</v>
      </c>
      <c r="AF398" s="69">
        <v>3.1966000000000001</v>
      </c>
      <c r="AG398" s="69">
        <v>3.6511</v>
      </c>
      <c r="AH398" s="69">
        <v>3.3708999999999998</v>
      </c>
      <c r="AI398" s="69">
        <v>3.3631000000000002</v>
      </c>
      <c r="AJ398" s="69">
        <v>3.3538000000000001</v>
      </c>
      <c r="AK398" s="69">
        <v>3.3439000000000001</v>
      </c>
      <c r="AL398" s="69">
        <v>3.3340000000000001</v>
      </c>
      <c r="AM398" s="69">
        <v>3.3281999999999998</v>
      </c>
      <c r="AN398" s="69">
        <v>3.3227000000000002</v>
      </c>
      <c r="AO398" s="69">
        <v>3.3012000000000001</v>
      </c>
      <c r="AP398" s="69">
        <v>3.3008999999999999</v>
      </c>
      <c r="AQ398" s="69">
        <v>3.3142</v>
      </c>
      <c r="AR398" s="69">
        <v>3.3159000000000001</v>
      </c>
      <c r="AS398" s="69">
        <v>3.3174000000000001</v>
      </c>
      <c r="AT398" s="69">
        <v>3.3205</v>
      </c>
      <c r="AU398" s="69">
        <v>3.3235999999999999</v>
      </c>
      <c r="AV398" s="69">
        <v>3.3136000000000001</v>
      </c>
      <c r="AW398" s="69">
        <v>3.3106</v>
      </c>
      <c r="AX398" s="69">
        <v>3.3010999999999999</v>
      </c>
      <c r="AY398" s="69">
        <v>3.3010000000000002</v>
      </c>
      <c r="AZ398" s="69">
        <v>3.3898999999999999</v>
      </c>
      <c r="BA398" s="69">
        <v>3.3929999999999998</v>
      </c>
      <c r="BB398" s="69">
        <v>3.3957000000000002</v>
      </c>
      <c r="BC398" s="69">
        <v>3.3858000000000001</v>
      </c>
      <c r="BD398" s="69">
        <v>3.3832</v>
      </c>
      <c r="BE398" s="69">
        <v>3.3862999999999999</v>
      </c>
      <c r="BF398" s="69">
        <v>3.3858999999999999</v>
      </c>
      <c r="BG398" s="69">
        <v>3.3856000000000002</v>
      </c>
      <c r="BH398" s="69">
        <v>3.3849</v>
      </c>
      <c r="BI398" s="69">
        <v>3.3881000000000001</v>
      </c>
      <c r="BJ398" s="69">
        <v>3.3797999999999999</v>
      </c>
      <c r="BK398" s="69">
        <v>3.1686999999999999</v>
      </c>
      <c r="BL398" s="69">
        <v>2.7631000000000001</v>
      </c>
      <c r="BM398" s="69">
        <v>3.2747999999999999</v>
      </c>
      <c r="BN398" s="69">
        <v>3.3089</v>
      </c>
      <c r="BO398" s="69">
        <v>3.3144</v>
      </c>
      <c r="BP398" s="69">
        <v>3.3184</v>
      </c>
      <c r="BQ398" s="69">
        <v>3.3085</v>
      </c>
      <c r="BR398" s="69">
        <v>4.4831000000000003</v>
      </c>
      <c r="BS398" s="69">
        <v>1.3338000000000001</v>
      </c>
      <c r="BT398" s="69">
        <v>2.4529999999999998</v>
      </c>
      <c r="BU398" s="69">
        <v>3.6036000000000001</v>
      </c>
      <c r="BV398" s="69">
        <v>3.6069</v>
      </c>
      <c r="BW398" s="69">
        <v>3.6105</v>
      </c>
      <c r="BX398" s="69">
        <v>3.6023999999999998</v>
      </c>
      <c r="BY398" s="69">
        <v>3.6002000000000001</v>
      </c>
      <c r="BZ398" s="69">
        <v>3.6095000000000002</v>
      </c>
      <c r="CA398" s="69">
        <v>3.5379999999999998</v>
      </c>
      <c r="CB398" s="69">
        <v>3.5379</v>
      </c>
      <c r="CC398" s="69">
        <v>3.5405000000000002</v>
      </c>
      <c r="CD398" s="69">
        <v>3.5428999999999999</v>
      </c>
      <c r="CE398" s="69">
        <v>3.5358999999999998</v>
      </c>
      <c r="CF398" s="69">
        <v>3.5343</v>
      </c>
      <c r="CG398" s="69">
        <v>3.5411999999999999</v>
      </c>
      <c r="CH398" s="69">
        <v>3.5407999999999999</v>
      </c>
      <c r="CI398" s="69">
        <v>7.1824000000000003</v>
      </c>
      <c r="CJ398" s="69">
        <v>4.8409000000000004</v>
      </c>
      <c r="CK398" s="69">
        <v>4.5766</v>
      </c>
      <c r="CL398" s="69">
        <v>4.5768000000000004</v>
      </c>
      <c r="CM398" s="69">
        <v>4.5766</v>
      </c>
      <c r="CN398" s="69">
        <v>4.5827</v>
      </c>
      <c r="CO398" s="69">
        <v>4.5739000000000001</v>
      </c>
      <c r="CP398" s="69">
        <v>4.7274000000000003</v>
      </c>
      <c r="CQ398" s="69">
        <v>4.7300000000000004</v>
      </c>
      <c r="CR398" s="69">
        <v>4.7324999999999999</v>
      </c>
      <c r="CS398" s="69">
        <v>5.1959</v>
      </c>
      <c r="CT398" s="69">
        <v>5.1938000000000004</v>
      </c>
      <c r="CU398" s="69">
        <v>6.2944000000000004</v>
      </c>
      <c r="CV398" s="69">
        <v>6.2942999999999998</v>
      </c>
      <c r="CW398" s="69">
        <v>5.0602</v>
      </c>
      <c r="CX398" s="69">
        <v>5.0452000000000004</v>
      </c>
      <c r="CY398" s="69">
        <v>5.0472999999999999</v>
      </c>
      <c r="CZ398" s="69">
        <v>5.0556000000000001</v>
      </c>
      <c r="DA398" s="69">
        <v>5.1185</v>
      </c>
      <c r="DB398" s="69">
        <v>3.8767999999999998</v>
      </c>
      <c r="DC398" s="69">
        <v>3.9150999999999998</v>
      </c>
      <c r="DD398" s="69">
        <v>3.8008000000000002</v>
      </c>
      <c r="DE398" s="69">
        <v>3.8039000000000001</v>
      </c>
      <c r="DF398" s="69">
        <v>3.8050999999999999</v>
      </c>
      <c r="DG398" s="69">
        <v>3.7416</v>
      </c>
      <c r="DH398" s="69">
        <v>3.7412999999999998</v>
      </c>
      <c r="DI398" s="69">
        <v>3.7492000000000001</v>
      </c>
      <c r="DJ398" s="69">
        <v>3.6549</v>
      </c>
      <c r="DK398" s="69">
        <v>3.6566999999999998</v>
      </c>
      <c r="DL398" s="69">
        <v>2.8184</v>
      </c>
      <c r="DM398" s="69">
        <v>4.4768999999999997</v>
      </c>
      <c r="DN398" s="69">
        <v>4.4699</v>
      </c>
      <c r="DO398" s="69">
        <v>4.4691000000000001</v>
      </c>
      <c r="DP398" s="69">
        <v>4.4770000000000003</v>
      </c>
      <c r="DQ398" s="69">
        <v>4.4542000000000002</v>
      </c>
      <c r="DR398" s="69">
        <v>4.6337000000000002</v>
      </c>
      <c r="DS398" s="69">
        <v>4.6352000000000002</v>
      </c>
      <c r="DT398" s="69">
        <v>4.6440000000000001</v>
      </c>
      <c r="DU398" s="69">
        <v>4.6363000000000003</v>
      </c>
      <c r="DV398" s="69">
        <v>4.6353</v>
      </c>
      <c r="DW398" s="69">
        <v>4.5544000000000002</v>
      </c>
      <c r="DX398" s="69">
        <v>4.6584000000000003</v>
      </c>
      <c r="DY398" s="69">
        <v>4.7782999999999998</v>
      </c>
      <c r="DZ398" s="69">
        <v>4.7984999999999998</v>
      </c>
      <c r="EA398" s="69">
        <v>4.8049999999999997</v>
      </c>
      <c r="EB398" s="69">
        <v>4.7996999999999996</v>
      </c>
      <c r="EC398" s="69">
        <v>4.8000999999999996</v>
      </c>
      <c r="ED398" s="69">
        <v>4.8051000000000004</v>
      </c>
      <c r="EE398" s="69">
        <v>4.7533000000000003</v>
      </c>
      <c r="EF398" s="69">
        <v>4.8295000000000003</v>
      </c>
      <c r="EG398" s="69">
        <v>4.9329000000000001</v>
      </c>
      <c r="EH398" s="69">
        <v>4.9352999999999998</v>
      </c>
      <c r="EI398" s="69">
        <v>4.9260999999999999</v>
      </c>
      <c r="EJ398" s="69">
        <v>4.9234999999999998</v>
      </c>
      <c r="EK398" s="69">
        <v>4.9226000000000001</v>
      </c>
      <c r="EL398" s="69">
        <v>4.9219999999999997</v>
      </c>
      <c r="EM398" s="69">
        <v>5.6818</v>
      </c>
      <c r="EN398" s="69">
        <v>5.6825000000000001</v>
      </c>
      <c r="EO398" s="69">
        <v>5.6833</v>
      </c>
      <c r="EP398" s="69">
        <v>5.6611000000000002</v>
      </c>
      <c r="EQ398" s="69">
        <v>4.4313000000000002</v>
      </c>
      <c r="ER398" s="69">
        <v>4.4363000000000001</v>
      </c>
      <c r="ES398" s="69">
        <v>4.4370000000000003</v>
      </c>
      <c r="ET398" s="69">
        <v>4.4439000000000002</v>
      </c>
      <c r="EU398" s="69">
        <v>4.4481000000000002</v>
      </c>
      <c r="EV398" s="69">
        <v>4.4523000000000001</v>
      </c>
      <c r="EW398" s="69">
        <v>4.4518000000000004</v>
      </c>
      <c r="EX398" s="69">
        <v>4.4478</v>
      </c>
      <c r="EY398" s="69">
        <v>4.4515000000000002</v>
      </c>
      <c r="EZ398" s="69">
        <v>4.4518000000000004</v>
      </c>
      <c r="FA398" s="69">
        <v>4.4518000000000004</v>
      </c>
      <c r="FB398" s="69">
        <v>4.4379999999999997</v>
      </c>
      <c r="FC398" s="69">
        <v>4.4424000000000001</v>
      </c>
      <c r="FD398" s="69">
        <v>4.4318999999999997</v>
      </c>
      <c r="FE398" s="69">
        <v>7.7031000000000001</v>
      </c>
      <c r="FF398" s="69">
        <v>5.5026999999999999</v>
      </c>
      <c r="FG398" s="69">
        <v>4.4565999999999999</v>
      </c>
      <c r="FH398" s="69">
        <v>5.7138999999999998</v>
      </c>
      <c r="FI398" s="69">
        <v>5.7183999999999999</v>
      </c>
      <c r="FJ398" s="69">
        <v>5.7228000000000003</v>
      </c>
      <c r="FK398" s="69">
        <v>4.1729000000000003</v>
      </c>
      <c r="FL398" s="69">
        <v>4.3696999999999999</v>
      </c>
      <c r="FM398" s="69">
        <v>4.4652000000000003</v>
      </c>
      <c r="FN398" s="69">
        <v>4.4646999999999997</v>
      </c>
      <c r="FO398" s="69">
        <v>4.4641000000000002</v>
      </c>
      <c r="FP398" s="69">
        <v>4.4648000000000003</v>
      </c>
      <c r="FQ398" s="69">
        <v>4.4832000000000001</v>
      </c>
      <c r="FR398" s="69">
        <v>4.2628000000000004</v>
      </c>
      <c r="FS398" s="69">
        <v>4.2735000000000003</v>
      </c>
      <c r="FT398" s="69">
        <v>4.2971000000000004</v>
      </c>
      <c r="FU398" s="69">
        <v>4.2732000000000001</v>
      </c>
      <c r="FV398" s="69">
        <v>4.2196999999999996</v>
      </c>
      <c r="FW398" s="69">
        <v>4.2221000000000002</v>
      </c>
      <c r="FX398" s="69">
        <v>4.2243000000000004</v>
      </c>
      <c r="FY398" s="69">
        <v>4.2164000000000001</v>
      </c>
      <c r="FZ398" s="69">
        <v>4.2127999999999997</v>
      </c>
      <c r="GA398" s="69">
        <v>4.2232000000000003</v>
      </c>
      <c r="GB398" s="69"/>
    </row>
    <row r="399" spans="1:184" x14ac:dyDescent="0.2">
      <c r="A399" s="48" t="s">
        <v>61</v>
      </c>
      <c r="B399" s="67" t="s">
        <v>15</v>
      </c>
      <c r="C399" s="69">
        <v>2.8409</v>
      </c>
      <c r="D399" s="69">
        <v>2.8500999999999999</v>
      </c>
      <c r="E399" s="69">
        <v>2.8609</v>
      </c>
      <c r="F399" s="69">
        <v>2.8544</v>
      </c>
      <c r="G399" s="69">
        <v>2.8473000000000002</v>
      </c>
      <c r="H399" s="69">
        <v>2.8959000000000001</v>
      </c>
      <c r="I399" s="69">
        <v>2.9224000000000001</v>
      </c>
      <c r="J399" s="69">
        <v>2.8778999999999999</v>
      </c>
      <c r="K399" s="69">
        <v>24.365300000000001</v>
      </c>
      <c r="L399" s="69">
        <v>21.7532</v>
      </c>
      <c r="M399" s="69">
        <v>14.395200000000001</v>
      </c>
      <c r="N399" s="69">
        <v>22.994299999999999</v>
      </c>
      <c r="O399" s="69">
        <v>22.928599999999999</v>
      </c>
      <c r="P399" s="69">
        <v>22.838799999999999</v>
      </c>
      <c r="Q399" s="69">
        <v>12.09</v>
      </c>
      <c r="R399" s="69">
        <v>13.3024</v>
      </c>
      <c r="S399" s="69">
        <v>13.7897</v>
      </c>
      <c r="T399" s="69">
        <v>13.6614</v>
      </c>
      <c r="U399" s="69">
        <v>10.4169</v>
      </c>
      <c r="V399" s="69">
        <v>10.361000000000001</v>
      </c>
      <c r="W399" s="69">
        <v>10.3575</v>
      </c>
      <c r="X399" s="69">
        <v>8.8774999999999995</v>
      </c>
      <c r="Y399" s="69">
        <v>8.9036000000000008</v>
      </c>
      <c r="Z399" s="69">
        <v>8.9350000000000005</v>
      </c>
      <c r="AA399" s="69">
        <v>8.8216000000000001</v>
      </c>
      <c r="AB399" s="69">
        <v>8.0033999999999992</v>
      </c>
      <c r="AC399" s="69">
        <v>8.5742999999999991</v>
      </c>
      <c r="AD399" s="69">
        <v>8.4848999999999997</v>
      </c>
      <c r="AE399" s="69">
        <v>8.6721000000000004</v>
      </c>
      <c r="AF399" s="69">
        <v>6.6475</v>
      </c>
      <c r="AG399" s="69">
        <v>9.5327999999999999</v>
      </c>
      <c r="AH399" s="69">
        <v>9.4139999999999997</v>
      </c>
      <c r="AI399" s="69">
        <v>9.3173999999999992</v>
      </c>
      <c r="AJ399" s="69">
        <v>9.2715999999999994</v>
      </c>
      <c r="AK399" s="69">
        <v>9.2017000000000007</v>
      </c>
      <c r="AL399" s="69">
        <v>9.1001999999999992</v>
      </c>
      <c r="AM399" s="69">
        <v>9.0237999999999996</v>
      </c>
      <c r="AN399" s="69">
        <v>8.9478000000000009</v>
      </c>
      <c r="AO399" s="69">
        <v>8.9654000000000007</v>
      </c>
      <c r="AP399" s="69">
        <v>-2.0991</v>
      </c>
      <c r="AQ399" s="69">
        <v>-1.9493</v>
      </c>
      <c r="AR399" s="69">
        <v>-1.8445</v>
      </c>
      <c r="AS399" s="69">
        <v>-1.7683</v>
      </c>
      <c r="AT399" s="69">
        <v>-1.6732</v>
      </c>
      <c r="AU399" s="69">
        <v>-1.5774999999999999</v>
      </c>
      <c r="AV399" s="69">
        <v>-1.4955000000000001</v>
      </c>
      <c r="AW399" s="69">
        <v>-1.4124000000000001</v>
      </c>
      <c r="AX399" s="69">
        <v>-1.3554999999999999</v>
      </c>
      <c r="AY399" s="69">
        <v>1.5438000000000001</v>
      </c>
      <c r="AZ399" s="69">
        <v>2.1575000000000002</v>
      </c>
      <c r="BA399" s="69">
        <v>2.2507000000000001</v>
      </c>
      <c r="BB399" s="69">
        <v>2.3277000000000001</v>
      </c>
      <c r="BC399" s="69">
        <v>2.3769</v>
      </c>
      <c r="BD399" s="69">
        <v>2.4354</v>
      </c>
      <c r="BE399" s="69">
        <v>2.5421</v>
      </c>
      <c r="BF399" s="69">
        <v>2.6143000000000001</v>
      </c>
      <c r="BG399" s="69">
        <v>2.0838999999999999</v>
      </c>
      <c r="BH399" s="69">
        <v>2.1749999999999998</v>
      </c>
      <c r="BI399" s="69">
        <v>1.9690000000000001</v>
      </c>
      <c r="BJ399" s="69">
        <v>3.8855</v>
      </c>
      <c r="BK399" s="69">
        <v>1.1409</v>
      </c>
      <c r="BL399" s="69">
        <v>1.2153</v>
      </c>
      <c r="BM399" s="69">
        <v>1.2874000000000001</v>
      </c>
      <c r="BN399" s="69">
        <v>1.5390999999999999</v>
      </c>
      <c r="BO399" s="69">
        <v>1.6188</v>
      </c>
      <c r="BP399" s="69">
        <v>1.6884999999999999</v>
      </c>
      <c r="BQ399" s="69">
        <v>1.7442</v>
      </c>
      <c r="BR399" s="69">
        <v>1.7982</v>
      </c>
      <c r="BS399" s="69">
        <v>-15.4369</v>
      </c>
      <c r="BT399" s="69">
        <v>-9.6121999999999996</v>
      </c>
      <c r="BU399" s="69">
        <v>2.5950000000000002</v>
      </c>
      <c r="BV399" s="69">
        <v>2.5931000000000002</v>
      </c>
      <c r="BW399" s="69">
        <v>2.5914999999999999</v>
      </c>
      <c r="BX399" s="69">
        <v>2.5724</v>
      </c>
      <c r="BY399" s="69">
        <v>2.5535999999999999</v>
      </c>
      <c r="BZ399" s="69">
        <v>2.6166</v>
      </c>
      <c r="CA399" s="69">
        <v>2.6246</v>
      </c>
      <c r="CB399" s="69">
        <v>2.6701999999999999</v>
      </c>
      <c r="CC399" s="69">
        <v>2.6591</v>
      </c>
      <c r="CD399" s="69">
        <v>2.1095999999999999</v>
      </c>
      <c r="CE399" s="69">
        <v>2.0916999999999999</v>
      </c>
      <c r="CF399" s="69">
        <v>2.0746000000000002</v>
      </c>
      <c r="CG399" s="69">
        <v>2.0895000000000001</v>
      </c>
      <c r="CH399" s="69">
        <v>2.0905999999999998</v>
      </c>
      <c r="CI399" s="69">
        <v>26.314</v>
      </c>
      <c r="CJ399" s="69">
        <v>10.185700000000001</v>
      </c>
      <c r="CK399" s="69">
        <v>8.4688999999999997</v>
      </c>
      <c r="CL399" s="69">
        <v>8.4503000000000004</v>
      </c>
      <c r="CM399" s="69">
        <v>8.4316999999999993</v>
      </c>
      <c r="CN399" s="69">
        <v>8.4761000000000006</v>
      </c>
      <c r="CO399" s="69">
        <v>8.4283999999999999</v>
      </c>
      <c r="CP399" s="69">
        <v>8.4146999999999998</v>
      </c>
      <c r="CQ399" s="69">
        <v>8.4269999999999996</v>
      </c>
      <c r="CR399" s="69">
        <v>8.2078000000000007</v>
      </c>
      <c r="CS399" s="69">
        <v>8.1806999999999999</v>
      </c>
      <c r="CT399" s="69">
        <v>8.1630000000000003</v>
      </c>
      <c r="CU399" s="69">
        <v>8.2065000000000001</v>
      </c>
      <c r="CV399" s="69">
        <v>8.2177000000000007</v>
      </c>
      <c r="CW399" s="69">
        <v>30.243200000000002</v>
      </c>
      <c r="CX399" s="69">
        <v>21.738700000000001</v>
      </c>
      <c r="CY399" s="69">
        <v>7.1990999999999996</v>
      </c>
      <c r="CZ399" s="69">
        <v>7.1832000000000003</v>
      </c>
      <c r="DA399" s="69">
        <v>7.1664000000000003</v>
      </c>
      <c r="DB399" s="69">
        <v>7.2049000000000003</v>
      </c>
      <c r="DC399" s="69">
        <v>7.2187999999999999</v>
      </c>
      <c r="DD399" s="69">
        <v>6.4318</v>
      </c>
      <c r="DE399" s="69">
        <v>6.4311999999999996</v>
      </c>
      <c r="DF399" s="69">
        <v>6.4198000000000004</v>
      </c>
      <c r="DG399" s="69">
        <v>6.4080000000000004</v>
      </c>
      <c r="DH399" s="69">
        <v>6.3963000000000001</v>
      </c>
      <c r="DI399" s="69">
        <v>6.4452999999999996</v>
      </c>
      <c r="DJ399" s="69">
        <v>5.8585000000000003</v>
      </c>
      <c r="DK399" s="69">
        <v>5.8494999999999999</v>
      </c>
      <c r="DL399" s="69">
        <v>0.71960000000000002</v>
      </c>
      <c r="DM399" s="69">
        <v>-10.282</v>
      </c>
      <c r="DN399" s="69">
        <v>2.8281999999999998</v>
      </c>
      <c r="DO399" s="69">
        <v>4.4333</v>
      </c>
      <c r="DP399" s="69">
        <v>4.4800000000000004</v>
      </c>
      <c r="DQ399" s="69">
        <v>4.3735999999999997</v>
      </c>
      <c r="DR399" s="69">
        <v>4.3026</v>
      </c>
      <c r="DS399" s="69">
        <v>4.3467000000000002</v>
      </c>
      <c r="DT399" s="69">
        <v>4.3987999999999996</v>
      </c>
      <c r="DU399" s="69">
        <v>4.3856000000000002</v>
      </c>
      <c r="DV399" s="69">
        <v>4.3719999999999999</v>
      </c>
      <c r="DW399" s="69">
        <v>3.8393000000000002</v>
      </c>
      <c r="DX399" s="69">
        <v>3.8532000000000002</v>
      </c>
      <c r="DY399" s="69">
        <v>3.8206000000000002</v>
      </c>
      <c r="DZ399" s="69">
        <v>3.8193999999999999</v>
      </c>
      <c r="EA399" s="69">
        <v>3.9302999999999999</v>
      </c>
      <c r="EB399" s="69">
        <v>4.0232999999999999</v>
      </c>
      <c r="EC399" s="69">
        <v>4.0044000000000004</v>
      </c>
      <c r="ED399" s="69">
        <v>4.0312000000000001</v>
      </c>
      <c r="EE399" s="69">
        <v>4.0441000000000003</v>
      </c>
      <c r="EF399" s="69">
        <v>4.0217999999999998</v>
      </c>
      <c r="EG399" s="69">
        <v>4.6352000000000002</v>
      </c>
      <c r="EH399" s="69">
        <v>5.3482000000000003</v>
      </c>
      <c r="EI399" s="69">
        <v>5.3308999999999997</v>
      </c>
      <c r="EJ399" s="69">
        <v>5.3257000000000003</v>
      </c>
      <c r="EK399" s="69">
        <v>5.3318000000000003</v>
      </c>
      <c r="EL399" s="69">
        <v>5.3396999999999997</v>
      </c>
      <c r="EM399" s="69">
        <v>5.2988</v>
      </c>
      <c r="EN399" s="69">
        <v>5.8806000000000003</v>
      </c>
      <c r="EO399" s="69">
        <v>5.8654000000000002</v>
      </c>
      <c r="EP399" s="69">
        <v>11.1441</v>
      </c>
      <c r="EQ399" s="69">
        <v>0.81100000000000005</v>
      </c>
      <c r="ER399" s="69">
        <v>0.8579</v>
      </c>
      <c r="ES399" s="69">
        <v>0.879</v>
      </c>
      <c r="ET399" s="69">
        <v>0.85240000000000005</v>
      </c>
      <c r="EU399" s="69">
        <v>0.97360000000000002</v>
      </c>
      <c r="EV399" s="69">
        <v>1.0172000000000001</v>
      </c>
      <c r="EW399" s="69">
        <v>1.0349999999999999</v>
      </c>
      <c r="EX399" s="69">
        <v>1</v>
      </c>
      <c r="EY399" s="69">
        <v>1.0301</v>
      </c>
      <c r="EZ399" s="69">
        <v>1.0475000000000001</v>
      </c>
      <c r="FA399" s="69">
        <v>1.5833999999999999</v>
      </c>
      <c r="FB399" s="69">
        <v>1.4813000000000001</v>
      </c>
      <c r="FC399" s="69">
        <v>1.4875</v>
      </c>
      <c r="FD399" s="69">
        <v>1.4769000000000001</v>
      </c>
      <c r="FE399" s="69">
        <v>1.4590000000000001</v>
      </c>
      <c r="FF399" s="69">
        <v>1.5115000000000001</v>
      </c>
      <c r="FG399" s="69">
        <v>1.5377000000000001</v>
      </c>
      <c r="FH399" s="69">
        <v>1.5306</v>
      </c>
      <c r="FI399" s="69">
        <v>1.5371999999999999</v>
      </c>
      <c r="FJ399" s="69">
        <v>1.5434000000000001</v>
      </c>
      <c r="FK399" s="69">
        <v>0.93859999999999999</v>
      </c>
      <c r="FL399" s="69">
        <v>0.93149999999999999</v>
      </c>
      <c r="FM399" s="69">
        <v>0.98860000000000003</v>
      </c>
      <c r="FN399" s="69">
        <v>1.0122</v>
      </c>
      <c r="FO399" s="69">
        <v>1.0239</v>
      </c>
      <c r="FP399" s="69">
        <v>1.0163</v>
      </c>
      <c r="FQ399" s="69">
        <v>1.0468999999999999</v>
      </c>
      <c r="FR399" s="69">
        <v>1.0461</v>
      </c>
      <c r="FS399" s="69">
        <v>1.0450999999999999</v>
      </c>
      <c r="FT399" s="69">
        <v>1.2009000000000001</v>
      </c>
      <c r="FU399" s="69">
        <v>1.0928</v>
      </c>
      <c r="FV399" s="69">
        <v>1.4423999999999999</v>
      </c>
      <c r="FW399" s="69">
        <v>1.4479</v>
      </c>
      <c r="FX399" s="69">
        <v>1.4531000000000001</v>
      </c>
      <c r="FY399" s="69">
        <v>1.4345000000000001</v>
      </c>
      <c r="FZ399" s="69">
        <v>1.4157</v>
      </c>
      <c r="GA399" s="69">
        <v>1.4697</v>
      </c>
      <c r="GB399" s="69"/>
    </row>
    <row r="400" spans="1:184" x14ac:dyDescent="0.2">
      <c r="A400" s="48" t="s">
        <v>4</v>
      </c>
      <c r="B400" s="67" t="s">
        <v>96</v>
      </c>
      <c r="C400" s="69">
        <v>0.52529999999999999</v>
      </c>
      <c r="D400" s="69">
        <v>0.52690000000000003</v>
      </c>
      <c r="E400" s="69">
        <v>0.56389999999999996</v>
      </c>
      <c r="F400" s="69">
        <v>0.56289999999999996</v>
      </c>
      <c r="G400" s="69">
        <v>0.63180000000000003</v>
      </c>
      <c r="H400" s="69">
        <v>0.63600000000000001</v>
      </c>
      <c r="I400" s="69">
        <v>0.63660000000000005</v>
      </c>
      <c r="J400" s="69">
        <v>0.6371</v>
      </c>
      <c r="K400" s="69">
        <v>0.63500000000000001</v>
      </c>
      <c r="L400" s="69">
        <v>0.83840000000000003</v>
      </c>
      <c r="M400" s="69">
        <v>0.83540000000000003</v>
      </c>
      <c r="N400" s="69">
        <v>0.83150000000000002</v>
      </c>
      <c r="O400" s="69">
        <v>0.78339999999999999</v>
      </c>
      <c r="P400" s="69">
        <v>0.78139999999999998</v>
      </c>
      <c r="Q400" s="69">
        <v>0.78120000000000001</v>
      </c>
      <c r="R400" s="69">
        <v>0.78110000000000002</v>
      </c>
      <c r="S400" s="69">
        <v>0.78090000000000004</v>
      </c>
      <c r="T400" s="69">
        <v>0.77869999999999995</v>
      </c>
      <c r="U400" s="69">
        <v>0.77659999999999996</v>
      </c>
      <c r="V400" s="69">
        <v>0.71970000000000001</v>
      </c>
      <c r="W400" s="69">
        <v>0.72070000000000001</v>
      </c>
      <c r="X400" s="69">
        <v>0.71989999999999998</v>
      </c>
      <c r="Y400" s="69">
        <v>0.72270000000000001</v>
      </c>
      <c r="Z400" s="69">
        <v>0.72370000000000001</v>
      </c>
      <c r="AA400" s="69">
        <v>0.72289999999999999</v>
      </c>
      <c r="AB400" s="69">
        <v>0.72219999999999995</v>
      </c>
      <c r="AC400" s="69">
        <v>0.67290000000000005</v>
      </c>
      <c r="AD400" s="69">
        <v>0.60340000000000005</v>
      </c>
      <c r="AE400" s="69">
        <v>0.60499999999999998</v>
      </c>
      <c r="AF400" s="69">
        <v>0.60670000000000002</v>
      </c>
      <c r="AG400" s="69">
        <v>0.60829999999999995</v>
      </c>
      <c r="AH400" s="69">
        <v>0.60819999999999996</v>
      </c>
      <c r="AI400" s="69">
        <v>0.6079</v>
      </c>
      <c r="AJ400" s="69">
        <v>0.61240000000000006</v>
      </c>
      <c r="AK400" s="69">
        <v>0.65100000000000002</v>
      </c>
      <c r="AL400" s="69">
        <v>0.6532</v>
      </c>
      <c r="AM400" s="69">
        <v>0.63880000000000003</v>
      </c>
      <c r="AN400" s="69">
        <v>0.64119999999999999</v>
      </c>
      <c r="AO400" s="69">
        <v>0.64159999999999995</v>
      </c>
      <c r="AP400" s="69">
        <v>0.64249999999999996</v>
      </c>
      <c r="AQ400" s="69">
        <v>0.58220000000000005</v>
      </c>
      <c r="AR400" s="69">
        <v>0.58550000000000002</v>
      </c>
      <c r="AS400" s="69">
        <v>0.5887</v>
      </c>
      <c r="AT400" s="69">
        <v>0.59209999999999996</v>
      </c>
      <c r="AU400" s="69">
        <v>0.59370000000000001</v>
      </c>
      <c r="AV400" s="69">
        <v>0.59440000000000004</v>
      </c>
      <c r="AW400" s="69">
        <v>0.5968</v>
      </c>
      <c r="AX400" s="69">
        <v>0.60640000000000005</v>
      </c>
      <c r="AY400" s="69">
        <v>0.61</v>
      </c>
      <c r="AZ400" s="69">
        <v>0.61299999999999999</v>
      </c>
      <c r="BA400" s="69">
        <v>0.65439999999999998</v>
      </c>
      <c r="BB400" s="69">
        <v>0.65590000000000004</v>
      </c>
      <c r="BC400" s="69">
        <v>0.70120000000000005</v>
      </c>
      <c r="BD400" s="69">
        <v>0.62949999999999995</v>
      </c>
      <c r="BE400" s="69">
        <v>0.63080000000000003</v>
      </c>
      <c r="BF400" s="69">
        <v>0.63319999999999999</v>
      </c>
      <c r="BG400" s="69">
        <v>0.63549999999999995</v>
      </c>
      <c r="BH400" s="69">
        <v>0.57799999999999996</v>
      </c>
      <c r="BI400" s="69">
        <v>0.54900000000000004</v>
      </c>
      <c r="BJ400" s="69">
        <v>0.54959999999999998</v>
      </c>
      <c r="BK400" s="69">
        <v>0.58130000000000004</v>
      </c>
      <c r="BL400" s="69">
        <v>0.58089999999999997</v>
      </c>
      <c r="BM400" s="69">
        <v>0.58150000000000002</v>
      </c>
      <c r="BN400" s="69">
        <v>0.59019999999999995</v>
      </c>
      <c r="BO400" s="69">
        <v>0.62560000000000004</v>
      </c>
      <c r="BP400" s="69">
        <v>0.62819999999999998</v>
      </c>
      <c r="BQ400" s="69">
        <v>0.69699999999999995</v>
      </c>
      <c r="BR400" s="69">
        <v>0.58150000000000002</v>
      </c>
      <c r="BS400" s="69">
        <v>0.15429999999999999</v>
      </c>
      <c r="BT400" s="69">
        <v>0.376</v>
      </c>
      <c r="BU400" s="69">
        <v>0.5927</v>
      </c>
      <c r="BV400" s="69">
        <v>0.59389999999999998</v>
      </c>
      <c r="BW400" s="69">
        <v>0.65190000000000003</v>
      </c>
      <c r="BX400" s="69">
        <v>0.62270000000000003</v>
      </c>
      <c r="BY400" s="69">
        <v>0.622</v>
      </c>
      <c r="BZ400" s="69">
        <v>0.62670000000000003</v>
      </c>
      <c r="CA400" s="69">
        <v>0.62780000000000002</v>
      </c>
      <c r="CB400" s="69">
        <v>0.62870000000000004</v>
      </c>
      <c r="CC400" s="69">
        <v>0.73929999999999996</v>
      </c>
      <c r="CD400" s="69">
        <v>0.62280000000000002</v>
      </c>
      <c r="CE400" s="69">
        <v>0.35780000000000001</v>
      </c>
      <c r="CF400" s="69">
        <v>0.60799999999999998</v>
      </c>
      <c r="CG400" s="69">
        <v>0.61319999999999997</v>
      </c>
      <c r="CH400" s="69">
        <v>0.61429999999999996</v>
      </c>
      <c r="CI400" s="69">
        <v>1.0889</v>
      </c>
      <c r="CJ400" s="69">
        <v>1.0293000000000001</v>
      </c>
      <c r="CK400" s="69">
        <v>0.98570000000000002</v>
      </c>
      <c r="CL400" s="69">
        <v>0.97319999999999995</v>
      </c>
      <c r="CM400" s="69">
        <v>0.97030000000000005</v>
      </c>
      <c r="CN400" s="69">
        <v>0.97170000000000001</v>
      </c>
      <c r="CO400" s="69">
        <v>0.96919999999999995</v>
      </c>
      <c r="CP400" s="69">
        <v>0.99929999999999997</v>
      </c>
      <c r="CQ400" s="69">
        <v>0.99429999999999996</v>
      </c>
      <c r="CR400" s="69">
        <v>0.99160000000000004</v>
      </c>
      <c r="CS400" s="69">
        <v>1.0425</v>
      </c>
      <c r="CT400" s="69">
        <v>1.0378000000000001</v>
      </c>
      <c r="CU400" s="69">
        <v>1.0391999999999999</v>
      </c>
      <c r="CV400" s="69">
        <v>1.0378000000000001</v>
      </c>
      <c r="CW400" s="69">
        <v>1.0363</v>
      </c>
      <c r="CX400" s="69">
        <v>1.0311999999999999</v>
      </c>
      <c r="CY400" s="69">
        <v>1.0285</v>
      </c>
      <c r="CZ400" s="69">
        <v>1.0239</v>
      </c>
      <c r="DA400" s="69">
        <v>1.0194000000000001</v>
      </c>
      <c r="DB400" s="69">
        <v>1.0178</v>
      </c>
      <c r="DC400" s="69">
        <v>1.0162</v>
      </c>
      <c r="DD400" s="69">
        <v>1.0146999999999999</v>
      </c>
      <c r="DE400" s="69">
        <v>1.0096000000000001</v>
      </c>
      <c r="DF400" s="69">
        <v>0.9889</v>
      </c>
      <c r="DG400" s="69">
        <v>0.9849</v>
      </c>
      <c r="DH400" s="69">
        <v>0.98040000000000005</v>
      </c>
      <c r="DI400" s="69">
        <v>0.98350000000000004</v>
      </c>
      <c r="DJ400" s="69">
        <v>0.98240000000000005</v>
      </c>
      <c r="DK400" s="69">
        <v>0.98129999999999995</v>
      </c>
      <c r="DL400" s="69">
        <v>0.95409999999999995</v>
      </c>
      <c r="DM400" s="69">
        <v>1.0615000000000001</v>
      </c>
      <c r="DN400" s="69">
        <v>1.0611999999999999</v>
      </c>
      <c r="DO400" s="69">
        <v>1.0333000000000001</v>
      </c>
      <c r="DP400" s="69">
        <v>1.0355000000000001</v>
      </c>
      <c r="DQ400" s="69">
        <v>1.0365</v>
      </c>
      <c r="DR400" s="69">
        <v>1.0376000000000001</v>
      </c>
      <c r="DS400" s="69">
        <v>1.0336000000000001</v>
      </c>
      <c r="DT400" s="69">
        <v>1.0344</v>
      </c>
      <c r="DU400" s="69">
        <v>1.0327999999999999</v>
      </c>
      <c r="DV400" s="69">
        <v>1.0311999999999999</v>
      </c>
      <c r="DW400" s="69">
        <v>1.0694999999999999</v>
      </c>
      <c r="DX400" s="69">
        <v>1.0705</v>
      </c>
      <c r="DY400" s="69">
        <v>1.0716000000000001</v>
      </c>
      <c r="DZ400" s="69">
        <v>1.069</v>
      </c>
      <c r="EA400" s="69">
        <v>1.0688</v>
      </c>
      <c r="EB400" s="69">
        <v>1.0670999999999999</v>
      </c>
      <c r="EC400" s="69">
        <v>1.0653999999999999</v>
      </c>
      <c r="ED400" s="69">
        <v>1.0679000000000001</v>
      </c>
      <c r="EE400" s="69">
        <v>1.0687</v>
      </c>
      <c r="EF400" s="69">
        <v>1.0694999999999999</v>
      </c>
      <c r="EG400" s="69">
        <v>1.0668</v>
      </c>
      <c r="EH400" s="69">
        <v>1.0777000000000001</v>
      </c>
      <c r="EI400" s="69">
        <v>1.0758000000000001</v>
      </c>
      <c r="EJ400" s="69">
        <v>1.0740000000000001</v>
      </c>
      <c r="EK400" s="69">
        <v>1.0765</v>
      </c>
      <c r="EL400" s="69">
        <v>1.0770999999999999</v>
      </c>
      <c r="EM400" s="69">
        <v>1.0779000000000001</v>
      </c>
      <c r="EN400" s="69">
        <v>1.0751999999999999</v>
      </c>
      <c r="EO400" s="69">
        <v>1.0747</v>
      </c>
      <c r="EP400" s="69">
        <v>1.0729</v>
      </c>
      <c r="EQ400" s="69">
        <v>1.0730999999999999</v>
      </c>
      <c r="ER400" s="69">
        <v>1.075</v>
      </c>
      <c r="ES400" s="69">
        <v>1.0765</v>
      </c>
      <c r="ET400" s="69">
        <v>1.0780000000000001</v>
      </c>
      <c r="EU400" s="69">
        <v>1.0490999999999999</v>
      </c>
      <c r="EV400" s="69">
        <v>1.0496000000000001</v>
      </c>
      <c r="EW400" s="69">
        <v>1.05</v>
      </c>
      <c r="EX400" s="69">
        <v>1.0488999999999999</v>
      </c>
      <c r="EY400" s="69">
        <v>1.0498000000000001</v>
      </c>
      <c r="EZ400" s="69">
        <v>1.0868</v>
      </c>
      <c r="FA400" s="69">
        <v>1.0883</v>
      </c>
      <c r="FB400" s="69">
        <v>1.0855999999999999</v>
      </c>
      <c r="FC400" s="69">
        <v>1.0827</v>
      </c>
      <c r="FD400" s="69">
        <v>1.0817000000000001</v>
      </c>
      <c r="FE400" s="69">
        <v>1.0806</v>
      </c>
      <c r="FF400" s="69">
        <v>1.0840000000000001</v>
      </c>
      <c r="FG400" s="69">
        <v>1.0853999999999999</v>
      </c>
      <c r="FH400" s="69">
        <v>1.0869</v>
      </c>
      <c r="FI400" s="69">
        <v>1.0851</v>
      </c>
      <c r="FJ400" s="69">
        <v>1.0853999999999999</v>
      </c>
      <c r="FK400" s="69">
        <v>1.0844</v>
      </c>
      <c r="FL400" s="69">
        <v>1.0832999999999999</v>
      </c>
      <c r="FM400" s="69">
        <v>1.0876999999999999</v>
      </c>
      <c r="FN400" s="69">
        <v>1.0849</v>
      </c>
      <c r="FO400" s="69">
        <v>1.0860000000000001</v>
      </c>
      <c r="FP400" s="69">
        <v>1.0814999999999999</v>
      </c>
      <c r="FQ400" s="69">
        <v>1.083</v>
      </c>
      <c r="FR400" s="69">
        <v>1.0819000000000001</v>
      </c>
      <c r="FS400" s="69">
        <v>1.0808</v>
      </c>
      <c r="FT400" s="69">
        <v>1.0791999999999999</v>
      </c>
      <c r="FU400" s="69">
        <v>1.0806</v>
      </c>
      <c r="FV400" s="69">
        <v>1.0820000000000001</v>
      </c>
      <c r="FW400" s="69">
        <v>1.0568</v>
      </c>
      <c r="FX400" s="69">
        <v>1.0570999999999999</v>
      </c>
      <c r="FY400" s="69">
        <v>1.0561</v>
      </c>
      <c r="FZ400" s="69">
        <v>1.0551999999999999</v>
      </c>
      <c r="GA400" s="69">
        <v>1.0578000000000001</v>
      </c>
      <c r="GB400" s="69"/>
    </row>
    <row r="401" spans="1:184" x14ac:dyDescent="0.2">
      <c r="A401" s="48" t="s">
        <v>4</v>
      </c>
      <c r="B401" s="67" t="s">
        <v>97</v>
      </c>
      <c r="C401" s="68">
        <v>0.50760000000000005</v>
      </c>
      <c r="D401" s="68">
        <v>0.51219999999999999</v>
      </c>
      <c r="E401" s="68">
        <v>0.58740000000000003</v>
      </c>
      <c r="F401" s="68">
        <v>0.57969999999999999</v>
      </c>
      <c r="G401" s="68">
        <v>0.56569999999999998</v>
      </c>
      <c r="H401" s="68">
        <v>0.57310000000000005</v>
      </c>
      <c r="I401" s="68">
        <v>0.57340000000000002</v>
      </c>
      <c r="J401" s="68">
        <v>0.57350000000000001</v>
      </c>
      <c r="K401" s="68">
        <v>0.57099999999999995</v>
      </c>
      <c r="L401" s="68">
        <v>0.9778</v>
      </c>
      <c r="M401" s="68">
        <v>0.96630000000000005</v>
      </c>
      <c r="N401" s="68">
        <v>0.96040000000000003</v>
      </c>
      <c r="O401" s="68">
        <v>0.86170000000000002</v>
      </c>
      <c r="P401" s="68">
        <v>0.85489999999999999</v>
      </c>
      <c r="Q401" s="68">
        <v>0.85350000000000004</v>
      </c>
      <c r="R401" s="68">
        <v>0.85440000000000005</v>
      </c>
      <c r="S401" s="68">
        <v>0.85519999999999996</v>
      </c>
      <c r="T401" s="68">
        <v>0.84540000000000004</v>
      </c>
      <c r="U401" s="68">
        <v>0.84040000000000004</v>
      </c>
      <c r="V401" s="68">
        <v>0.84599999999999997</v>
      </c>
      <c r="W401" s="68">
        <v>0.84460000000000002</v>
      </c>
      <c r="X401" s="68">
        <v>0.83950000000000002</v>
      </c>
      <c r="Y401" s="68">
        <v>0.84389999999999998</v>
      </c>
      <c r="Z401" s="68">
        <v>0.84489999999999998</v>
      </c>
      <c r="AA401" s="68">
        <v>0.83499999999999996</v>
      </c>
      <c r="AB401" s="68">
        <v>0.83009999999999995</v>
      </c>
      <c r="AC401" s="68">
        <v>0.83560000000000001</v>
      </c>
      <c r="AD401" s="68">
        <v>0.63870000000000005</v>
      </c>
      <c r="AE401" s="68">
        <v>0.63839999999999997</v>
      </c>
      <c r="AF401" s="68">
        <v>0.64059999999999995</v>
      </c>
      <c r="AG401" s="68">
        <v>0.64270000000000005</v>
      </c>
      <c r="AH401" s="68">
        <v>0.63429999999999997</v>
      </c>
      <c r="AI401" s="68">
        <v>0.63370000000000004</v>
      </c>
      <c r="AJ401" s="68">
        <v>0.63700000000000001</v>
      </c>
      <c r="AK401" s="68">
        <v>0.70809999999999995</v>
      </c>
      <c r="AL401" s="68">
        <v>0.70799999999999996</v>
      </c>
      <c r="AM401" s="68">
        <v>0.71020000000000005</v>
      </c>
      <c r="AN401" s="68">
        <v>0.71240000000000003</v>
      </c>
      <c r="AO401" s="68">
        <v>0.70379999999999998</v>
      </c>
      <c r="AP401" s="68">
        <v>0.70069999999999999</v>
      </c>
      <c r="AQ401" s="68">
        <v>0.70960000000000001</v>
      </c>
      <c r="AR401" s="68">
        <v>0.71030000000000004</v>
      </c>
      <c r="AS401" s="68">
        <v>0.71089999999999998</v>
      </c>
      <c r="AT401" s="68">
        <v>0.71389999999999998</v>
      </c>
      <c r="AU401" s="68">
        <v>0.71679999999999999</v>
      </c>
      <c r="AV401" s="68">
        <v>0.70940000000000003</v>
      </c>
      <c r="AW401" s="68">
        <v>0.70620000000000005</v>
      </c>
      <c r="AX401" s="68">
        <v>0.71419999999999995</v>
      </c>
      <c r="AY401" s="68">
        <v>0.71489999999999998</v>
      </c>
      <c r="AZ401" s="68">
        <v>0.71550000000000002</v>
      </c>
      <c r="BA401" s="68">
        <v>0.72130000000000005</v>
      </c>
      <c r="BB401" s="68">
        <v>0.72399999999999998</v>
      </c>
      <c r="BC401" s="68">
        <v>0.71630000000000005</v>
      </c>
      <c r="BD401" s="68">
        <v>0.71309999999999996</v>
      </c>
      <c r="BE401" s="68">
        <v>0.72109999999999996</v>
      </c>
      <c r="BF401" s="68">
        <v>0.7218</v>
      </c>
      <c r="BG401" s="68">
        <v>0.72230000000000005</v>
      </c>
      <c r="BH401" s="68">
        <v>0.72289999999999999</v>
      </c>
      <c r="BI401" s="68">
        <v>0.72589999999999999</v>
      </c>
      <c r="BJ401" s="68">
        <v>0.72030000000000005</v>
      </c>
      <c r="BK401" s="68">
        <v>0.66220000000000001</v>
      </c>
      <c r="BL401" s="68">
        <v>0.65920000000000001</v>
      </c>
      <c r="BM401" s="68">
        <v>0.65620000000000001</v>
      </c>
      <c r="BN401" s="68">
        <v>0.66949999999999998</v>
      </c>
      <c r="BO401" s="68">
        <v>0.73860000000000003</v>
      </c>
      <c r="BP401" s="68">
        <v>0.74209999999999998</v>
      </c>
      <c r="BQ401" s="68">
        <v>0.73380000000000001</v>
      </c>
      <c r="BR401" s="68">
        <v>0.88200000000000001</v>
      </c>
      <c r="BS401" s="68">
        <v>2.4400000000000002E-2</v>
      </c>
      <c r="BT401" s="68">
        <v>0.4627</v>
      </c>
      <c r="BU401" s="68">
        <v>0.76200000000000001</v>
      </c>
      <c r="BV401" s="68">
        <v>0.76559999999999995</v>
      </c>
      <c r="BW401" s="68">
        <v>0.76900000000000002</v>
      </c>
      <c r="BX401" s="68">
        <v>0.76049999999999995</v>
      </c>
      <c r="BY401" s="68">
        <v>0.75760000000000005</v>
      </c>
      <c r="BZ401" s="68">
        <v>0.76549999999999996</v>
      </c>
      <c r="CA401" s="68">
        <v>0.76629999999999998</v>
      </c>
      <c r="CB401" s="68">
        <v>0.76659999999999995</v>
      </c>
      <c r="CC401" s="68">
        <v>0.77</v>
      </c>
      <c r="CD401" s="68">
        <v>0.77329999999999999</v>
      </c>
      <c r="CE401" s="68">
        <v>0.7651</v>
      </c>
      <c r="CF401" s="68">
        <v>0.7621</v>
      </c>
      <c r="CG401" s="68">
        <v>0.77</v>
      </c>
      <c r="CH401" s="68">
        <v>0.77080000000000004</v>
      </c>
      <c r="CI401" s="68">
        <v>1.7081</v>
      </c>
      <c r="CJ401" s="68">
        <v>1.6579999999999999</v>
      </c>
      <c r="CK401" s="68">
        <v>1.5759000000000001</v>
      </c>
      <c r="CL401" s="68">
        <v>1.5518000000000001</v>
      </c>
      <c r="CM401" s="68">
        <v>1.5444</v>
      </c>
      <c r="CN401" s="68">
        <v>1.4925999999999999</v>
      </c>
      <c r="CO401" s="68">
        <v>1.4855</v>
      </c>
      <c r="CP401" s="68">
        <v>1.5623</v>
      </c>
      <c r="CQ401" s="68">
        <v>1.5609</v>
      </c>
      <c r="CR401" s="68">
        <v>1.5592999999999999</v>
      </c>
      <c r="CS401" s="68">
        <v>1.6017999999999999</v>
      </c>
      <c r="CT401" s="68">
        <v>1.5920000000000001</v>
      </c>
      <c r="CU401" s="68">
        <v>1.7365999999999999</v>
      </c>
      <c r="CV401" s="68">
        <v>1.7319</v>
      </c>
      <c r="CW401" s="68">
        <v>1.3935</v>
      </c>
      <c r="CX401" s="68">
        <v>1.3944000000000001</v>
      </c>
      <c r="CY401" s="68">
        <v>1.3939999999999999</v>
      </c>
      <c r="CZ401" s="68">
        <v>1.3794</v>
      </c>
      <c r="DA401" s="68">
        <v>1.3718999999999999</v>
      </c>
      <c r="DB401" s="68">
        <v>1.4329000000000001</v>
      </c>
      <c r="DC401" s="68">
        <v>1.5956999999999999</v>
      </c>
      <c r="DD401" s="68">
        <v>1.5911</v>
      </c>
      <c r="DE401" s="68">
        <v>1.5899000000000001</v>
      </c>
      <c r="DF401" s="68">
        <v>1.5851</v>
      </c>
      <c r="DG401" s="68">
        <v>1.5697000000000001</v>
      </c>
      <c r="DH401" s="68">
        <v>1.5612999999999999</v>
      </c>
      <c r="DI401" s="68">
        <v>1.5672999999999999</v>
      </c>
      <c r="DJ401" s="68">
        <v>1.4528000000000001</v>
      </c>
      <c r="DK401" s="68">
        <v>1.448</v>
      </c>
      <c r="DL401" s="68">
        <v>1.4466000000000001</v>
      </c>
      <c r="DM401" s="68">
        <v>1.6640999999999999</v>
      </c>
      <c r="DN401" s="68">
        <v>1.6536999999999999</v>
      </c>
      <c r="DO401" s="68">
        <v>1.6498999999999999</v>
      </c>
      <c r="DP401" s="68">
        <v>1.6560999999999999</v>
      </c>
      <c r="DQ401" s="68">
        <v>1.6553</v>
      </c>
      <c r="DR401" s="68">
        <v>1.6568000000000001</v>
      </c>
      <c r="DS401" s="68">
        <v>1.6563000000000001</v>
      </c>
      <c r="DT401" s="68">
        <v>1.6612</v>
      </c>
      <c r="DU401" s="68">
        <v>1.5823</v>
      </c>
      <c r="DV401" s="68">
        <v>1.5788</v>
      </c>
      <c r="DW401" s="68">
        <v>1.6552</v>
      </c>
      <c r="DX401" s="68">
        <v>1.6548</v>
      </c>
      <c r="DY401" s="68">
        <v>1.6545000000000001</v>
      </c>
      <c r="DZ401" s="68">
        <v>1.6589</v>
      </c>
      <c r="EA401" s="68">
        <v>1.6615</v>
      </c>
      <c r="EB401" s="68">
        <v>1.6505000000000001</v>
      </c>
      <c r="EC401" s="68">
        <v>1.6465000000000001</v>
      </c>
      <c r="ED401" s="68">
        <v>1.6507000000000001</v>
      </c>
      <c r="EE401" s="68">
        <v>1.6492</v>
      </c>
      <c r="EF401" s="68">
        <v>1.6476999999999999</v>
      </c>
      <c r="EG401" s="68">
        <v>1.6507000000000001</v>
      </c>
      <c r="EH401" s="68">
        <v>1.6537999999999999</v>
      </c>
      <c r="EI401" s="68">
        <v>1.6427</v>
      </c>
      <c r="EJ401" s="68">
        <v>1.6389</v>
      </c>
      <c r="EK401" s="68">
        <v>1.6437999999999999</v>
      </c>
      <c r="EL401" s="68">
        <v>1.6427</v>
      </c>
      <c r="EM401" s="68">
        <v>1.8277000000000001</v>
      </c>
      <c r="EN401" s="68">
        <v>1.8297000000000001</v>
      </c>
      <c r="EO401" s="68">
        <v>1.8315999999999999</v>
      </c>
      <c r="EP401" s="68">
        <v>1.8196000000000001</v>
      </c>
      <c r="EQ401" s="68">
        <v>1.6635</v>
      </c>
      <c r="ER401" s="68">
        <v>1.6732</v>
      </c>
      <c r="ES401" s="68">
        <v>1.673</v>
      </c>
      <c r="ET401" s="68">
        <v>1.6689000000000001</v>
      </c>
      <c r="EU401" s="68">
        <v>1.6726000000000001</v>
      </c>
      <c r="EV401" s="68">
        <v>1.6765000000000001</v>
      </c>
      <c r="EW401" s="68">
        <v>1.6785000000000001</v>
      </c>
      <c r="EX401" s="68">
        <v>1.6023000000000001</v>
      </c>
      <c r="EY401" s="68">
        <v>1.6031</v>
      </c>
      <c r="EZ401" s="68">
        <v>1.6738999999999999</v>
      </c>
      <c r="FA401" s="68">
        <v>1.6737</v>
      </c>
      <c r="FB401" s="68">
        <v>1.6772</v>
      </c>
      <c r="FC401" s="68">
        <v>1.6742999999999999</v>
      </c>
      <c r="FD401" s="68">
        <v>1.6637999999999999</v>
      </c>
      <c r="FE401" s="68">
        <v>2.597</v>
      </c>
      <c r="FF401" s="68">
        <v>1.9849000000000001</v>
      </c>
      <c r="FG401" s="68">
        <v>1.6882999999999999</v>
      </c>
      <c r="FH401" s="68">
        <v>2.044</v>
      </c>
      <c r="FI401" s="68">
        <v>2.0476999999999999</v>
      </c>
      <c r="FJ401" s="68">
        <v>2.0512999999999999</v>
      </c>
      <c r="FK401" s="68">
        <v>1.6011</v>
      </c>
      <c r="FL401" s="68">
        <v>1.5985</v>
      </c>
      <c r="FM401" s="68">
        <v>1.6045</v>
      </c>
      <c r="FN401" s="68">
        <v>1.5961000000000001</v>
      </c>
      <c r="FO401" s="68">
        <v>1.5953999999999999</v>
      </c>
      <c r="FP401" s="68">
        <v>1.5963000000000001</v>
      </c>
      <c r="FQ401" s="68">
        <v>1.6037999999999999</v>
      </c>
      <c r="FR401" s="68">
        <v>1.5953999999999999</v>
      </c>
      <c r="FS401" s="68">
        <v>1.5943000000000001</v>
      </c>
      <c r="FT401" s="68">
        <v>1.6025</v>
      </c>
      <c r="FU401" s="68">
        <v>1.6073999999999999</v>
      </c>
      <c r="FV401" s="68">
        <v>1.6016999999999999</v>
      </c>
      <c r="FW401" s="68">
        <v>1.6056999999999999</v>
      </c>
      <c r="FX401" s="68">
        <v>1.6096999999999999</v>
      </c>
      <c r="FY401" s="68">
        <v>1.5972</v>
      </c>
      <c r="FZ401" s="68">
        <v>1.5954999999999999</v>
      </c>
      <c r="GA401" s="68">
        <v>1.6039000000000001</v>
      </c>
      <c r="GB401" s="68"/>
    </row>
    <row r="402" spans="1:184" x14ac:dyDescent="0.2">
      <c r="A402" s="48" t="s">
        <v>4</v>
      </c>
      <c r="B402" s="67" t="s">
        <v>15</v>
      </c>
      <c r="C402" s="69">
        <v>1.0035000000000001</v>
      </c>
      <c r="D402" s="69">
        <v>0.57320000000000004</v>
      </c>
      <c r="E402" s="69">
        <v>1.0076000000000001</v>
      </c>
      <c r="F402" s="69">
        <v>0.98270000000000002</v>
      </c>
      <c r="G402" s="69">
        <v>0.95830000000000004</v>
      </c>
      <c r="H402" s="69">
        <v>1.0216000000000001</v>
      </c>
      <c r="I402" s="69">
        <v>1.0411999999999999</v>
      </c>
      <c r="J402" s="69">
        <v>0.9919</v>
      </c>
      <c r="K402" s="69">
        <v>6.7267999999999999</v>
      </c>
      <c r="L402" s="69">
        <v>5.3982000000000001</v>
      </c>
      <c r="M402" s="69">
        <v>3.5104000000000002</v>
      </c>
      <c r="N402" s="69">
        <v>5.6642000000000001</v>
      </c>
      <c r="O402" s="69">
        <v>5.0740999999999996</v>
      </c>
      <c r="P402" s="69">
        <v>5.0605000000000002</v>
      </c>
      <c r="Q402" s="69">
        <v>2.2900999999999998</v>
      </c>
      <c r="R402" s="69">
        <v>2.2791000000000001</v>
      </c>
      <c r="S402" s="69">
        <v>2.2675999999999998</v>
      </c>
      <c r="T402" s="69">
        <v>2.2342</v>
      </c>
      <c r="U402" s="69">
        <v>2.2008000000000001</v>
      </c>
      <c r="V402" s="69">
        <v>2.2538999999999998</v>
      </c>
      <c r="W402" s="69">
        <v>2.2738</v>
      </c>
      <c r="X402" s="69">
        <v>2.2048999999999999</v>
      </c>
      <c r="Y402" s="69">
        <v>2.2250999999999999</v>
      </c>
      <c r="Z402" s="69">
        <v>2.246</v>
      </c>
      <c r="AA402" s="69">
        <v>2.2425999999999999</v>
      </c>
      <c r="AB402" s="69">
        <v>2.1749000000000001</v>
      </c>
      <c r="AC402" s="69">
        <v>2.2315999999999998</v>
      </c>
      <c r="AD402" s="69">
        <v>1.3882000000000001</v>
      </c>
      <c r="AE402" s="69">
        <v>1.3240000000000001</v>
      </c>
      <c r="AF402" s="69">
        <v>1.3250999999999999</v>
      </c>
      <c r="AG402" s="69">
        <v>1.3435999999999999</v>
      </c>
      <c r="AH402" s="69">
        <v>1.3076000000000001</v>
      </c>
      <c r="AI402" s="69">
        <v>0.84899999999999998</v>
      </c>
      <c r="AJ402" s="69">
        <v>0.90290000000000004</v>
      </c>
      <c r="AK402" s="69">
        <v>1.36</v>
      </c>
      <c r="AL402" s="69">
        <v>1.3146</v>
      </c>
      <c r="AM402" s="69">
        <v>1.3118000000000001</v>
      </c>
      <c r="AN402" s="69">
        <v>1.3108</v>
      </c>
      <c r="AO402" s="69">
        <v>1.3168</v>
      </c>
      <c r="AP402" s="69">
        <v>-1.1213</v>
      </c>
      <c r="AQ402" s="69">
        <v>-1.0328999999999999</v>
      </c>
      <c r="AR402" s="69">
        <v>-0.97840000000000005</v>
      </c>
      <c r="AS402" s="69">
        <v>-0.4012</v>
      </c>
      <c r="AT402" s="69">
        <v>-0.36680000000000001</v>
      </c>
      <c r="AU402" s="69">
        <v>-0.35399999999999998</v>
      </c>
      <c r="AV402" s="69">
        <v>-0.36380000000000001</v>
      </c>
      <c r="AW402" s="69">
        <v>-0.37340000000000001</v>
      </c>
      <c r="AX402" s="69">
        <v>-0.29509999999999997</v>
      </c>
      <c r="AY402" s="69">
        <v>-0.26129999999999998</v>
      </c>
      <c r="AZ402" s="69">
        <v>-0.2908</v>
      </c>
      <c r="BA402" s="69">
        <v>-0.27800000000000002</v>
      </c>
      <c r="BB402" s="69">
        <v>-0.24479999999999999</v>
      </c>
      <c r="BC402" s="69">
        <v>-0.27579999999999999</v>
      </c>
      <c r="BD402" s="69">
        <v>-0.28610000000000002</v>
      </c>
      <c r="BE402" s="69">
        <v>-0.2082</v>
      </c>
      <c r="BF402" s="69">
        <v>-0.17449999999999999</v>
      </c>
      <c r="BG402" s="69">
        <v>-0.2039</v>
      </c>
      <c r="BH402" s="69">
        <v>0.65190000000000003</v>
      </c>
      <c r="BI402" s="69">
        <v>0.65749999999999997</v>
      </c>
      <c r="BJ402" s="69">
        <v>0.64</v>
      </c>
      <c r="BK402" s="69">
        <v>0.62329999999999997</v>
      </c>
      <c r="BL402" s="69">
        <v>0.62739999999999996</v>
      </c>
      <c r="BM402" s="69">
        <v>0.627</v>
      </c>
      <c r="BN402" s="69">
        <v>0.67210000000000003</v>
      </c>
      <c r="BO402" s="69">
        <v>0.63560000000000005</v>
      </c>
      <c r="BP402" s="69">
        <v>0.64090000000000003</v>
      </c>
      <c r="BQ402" s="69">
        <v>0.62450000000000006</v>
      </c>
      <c r="BR402" s="69">
        <v>0.60729999999999995</v>
      </c>
      <c r="BS402" s="69">
        <v>-4.4047999999999998</v>
      </c>
      <c r="BT402" s="69">
        <v>-1.8425</v>
      </c>
      <c r="BU402" s="69">
        <v>0.65720000000000001</v>
      </c>
      <c r="BV402" s="69">
        <v>0.65780000000000005</v>
      </c>
      <c r="BW402" s="69">
        <v>0.65810000000000002</v>
      </c>
      <c r="BX402" s="69">
        <v>0.6361</v>
      </c>
      <c r="BY402" s="69">
        <v>0.61429999999999996</v>
      </c>
      <c r="BZ402" s="69">
        <v>0.68130000000000002</v>
      </c>
      <c r="CA402" s="69">
        <v>0.70430000000000004</v>
      </c>
      <c r="CB402" s="69">
        <v>0.65710000000000002</v>
      </c>
      <c r="CC402" s="69">
        <v>0.65680000000000005</v>
      </c>
      <c r="CD402" s="69">
        <v>0.65649999999999997</v>
      </c>
      <c r="CE402" s="69">
        <v>0.63429999999999997</v>
      </c>
      <c r="CF402" s="69">
        <v>0.61339999999999995</v>
      </c>
      <c r="CG402" s="69">
        <v>0.67920000000000003</v>
      </c>
      <c r="CH402" s="69">
        <v>0.7026</v>
      </c>
      <c r="CI402" s="69">
        <v>6.4931999999999999</v>
      </c>
      <c r="CJ402" s="69">
        <v>6.1536</v>
      </c>
      <c r="CK402" s="69">
        <v>5.6143999999999998</v>
      </c>
      <c r="CL402" s="69">
        <v>5.5560999999999998</v>
      </c>
      <c r="CM402" s="69">
        <v>5.4984999999999999</v>
      </c>
      <c r="CN402" s="69">
        <v>5.5416999999999996</v>
      </c>
      <c r="CO402" s="69">
        <v>5.5201000000000002</v>
      </c>
      <c r="CP402" s="69">
        <v>5.9066999999999998</v>
      </c>
      <c r="CQ402" s="69">
        <v>5.8983999999999996</v>
      </c>
      <c r="CR402" s="69">
        <v>5.7869000000000002</v>
      </c>
      <c r="CS402" s="69">
        <v>5.3144</v>
      </c>
      <c r="CT402" s="69">
        <v>5.2561</v>
      </c>
      <c r="CU402" s="69">
        <v>5.2971000000000004</v>
      </c>
      <c r="CV402" s="69">
        <v>5.2881</v>
      </c>
      <c r="CW402" s="69">
        <v>10.805899999999999</v>
      </c>
      <c r="CX402" s="69">
        <v>7.9046000000000003</v>
      </c>
      <c r="CY402" s="69">
        <v>5.1456</v>
      </c>
      <c r="CZ402" s="69">
        <v>5.0892999999999997</v>
      </c>
      <c r="DA402" s="69">
        <v>5.0345000000000004</v>
      </c>
      <c r="DB402" s="69">
        <v>5.0698999999999996</v>
      </c>
      <c r="DC402" s="69">
        <v>5.0602</v>
      </c>
      <c r="DD402" s="69">
        <v>4.9821</v>
      </c>
      <c r="DE402" s="69">
        <v>4.9497</v>
      </c>
      <c r="DF402" s="69">
        <v>4.8978999999999999</v>
      </c>
      <c r="DG402" s="69">
        <v>4.8425000000000002</v>
      </c>
      <c r="DH402" s="69">
        <v>4.7884000000000002</v>
      </c>
      <c r="DI402" s="69">
        <v>4.8465999999999996</v>
      </c>
      <c r="DJ402" s="69">
        <v>4.8365999999999998</v>
      </c>
      <c r="DK402" s="69">
        <v>4.7595999999999998</v>
      </c>
      <c r="DL402" s="69">
        <v>4.726</v>
      </c>
      <c r="DM402" s="69">
        <v>0.255</v>
      </c>
      <c r="DN402" s="69">
        <v>0.55500000000000005</v>
      </c>
      <c r="DO402" s="69">
        <v>1.0435000000000001</v>
      </c>
      <c r="DP402" s="69">
        <v>1.1356999999999999</v>
      </c>
      <c r="DQ402" s="69">
        <v>1.1855</v>
      </c>
      <c r="DR402" s="69">
        <v>1.1617999999999999</v>
      </c>
      <c r="DS402" s="69">
        <v>1.1783999999999999</v>
      </c>
      <c r="DT402" s="69">
        <v>0.83799999999999997</v>
      </c>
      <c r="DU402" s="69">
        <v>0.8458</v>
      </c>
      <c r="DV402" s="69">
        <v>0.8538</v>
      </c>
      <c r="DW402" s="69">
        <v>1.3645</v>
      </c>
      <c r="DX402" s="69">
        <v>1.4136</v>
      </c>
      <c r="DY402" s="69">
        <v>1.3888</v>
      </c>
      <c r="DZ402" s="69">
        <v>1.4121999999999999</v>
      </c>
      <c r="EA402" s="69">
        <v>1.4356</v>
      </c>
      <c r="EB402" s="69">
        <v>1.4417</v>
      </c>
      <c r="EC402" s="69">
        <v>1.448</v>
      </c>
      <c r="ED402" s="69">
        <v>1.5275000000000001</v>
      </c>
      <c r="EE402" s="69">
        <v>1.5723</v>
      </c>
      <c r="EF402" s="69">
        <v>1.5518000000000001</v>
      </c>
      <c r="EG402" s="69">
        <v>1.5750999999999999</v>
      </c>
      <c r="EH402" s="69">
        <v>1.597</v>
      </c>
      <c r="EI402" s="69">
        <v>1.6015999999999999</v>
      </c>
      <c r="EJ402" s="69">
        <v>1.6279999999999999</v>
      </c>
      <c r="EK402" s="69">
        <v>1.7070000000000001</v>
      </c>
      <c r="EL402" s="69">
        <v>1.7496</v>
      </c>
      <c r="EM402" s="69">
        <v>1.7059</v>
      </c>
      <c r="EN402" s="69">
        <v>1.728</v>
      </c>
      <c r="EO402" s="69">
        <v>1.7487999999999999</v>
      </c>
      <c r="EP402" s="69">
        <v>1.7542</v>
      </c>
      <c r="EQ402" s="69">
        <v>0.45329999999999998</v>
      </c>
      <c r="ER402" s="69">
        <v>0.50539999999999996</v>
      </c>
      <c r="ES402" s="69">
        <v>0.53049999999999997</v>
      </c>
      <c r="ET402" s="69">
        <v>0.49409999999999998</v>
      </c>
      <c r="EU402" s="69">
        <v>0.4995</v>
      </c>
      <c r="EV402" s="69">
        <v>0.50490000000000002</v>
      </c>
      <c r="EW402" s="69">
        <v>0.53120000000000001</v>
      </c>
      <c r="EX402" s="69">
        <v>0.50719999999999998</v>
      </c>
      <c r="EY402" s="69">
        <v>0.53510000000000002</v>
      </c>
      <c r="EZ402" s="69">
        <v>0.98370000000000002</v>
      </c>
      <c r="FA402" s="69">
        <v>0.53039999999999998</v>
      </c>
      <c r="FB402" s="69">
        <v>0.53539999999999999</v>
      </c>
      <c r="FC402" s="69">
        <v>0.50249999999999995</v>
      </c>
      <c r="FD402" s="69">
        <v>0.49270000000000003</v>
      </c>
      <c r="FE402" s="69">
        <v>0.48280000000000001</v>
      </c>
      <c r="FF402" s="69">
        <v>0.54249999999999998</v>
      </c>
      <c r="FG402" s="69">
        <v>0.56669999999999998</v>
      </c>
      <c r="FH402" s="69">
        <v>0.54120000000000001</v>
      </c>
      <c r="FI402" s="69">
        <v>0.54969999999999997</v>
      </c>
      <c r="FJ402" s="69">
        <v>0.55789999999999995</v>
      </c>
      <c r="FK402" s="69">
        <v>0.54859999999999998</v>
      </c>
      <c r="FL402" s="69">
        <v>0.53979999999999995</v>
      </c>
      <c r="FM402" s="69">
        <v>0.59989999999999999</v>
      </c>
      <c r="FN402" s="69">
        <v>0.5746</v>
      </c>
      <c r="FO402" s="69">
        <v>0.54459999999999997</v>
      </c>
      <c r="FP402" s="69">
        <v>0.53769999999999996</v>
      </c>
      <c r="FQ402" s="69">
        <v>0.55959999999999999</v>
      </c>
      <c r="FR402" s="69">
        <v>0.55189999999999995</v>
      </c>
      <c r="FS402" s="69">
        <v>0.54469999999999996</v>
      </c>
      <c r="FT402" s="69">
        <v>0.58689999999999998</v>
      </c>
      <c r="FU402" s="69">
        <v>0.60040000000000004</v>
      </c>
      <c r="FV402" s="69">
        <v>0.56710000000000005</v>
      </c>
      <c r="FW402" s="69">
        <v>0.5645</v>
      </c>
      <c r="FX402" s="69">
        <v>0.56310000000000004</v>
      </c>
      <c r="FY402" s="69">
        <v>0.54649999999999999</v>
      </c>
      <c r="FZ402" s="69">
        <v>0.53010000000000002</v>
      </c>
      <c r="GA402" s="69">
        <v>0.55630000000000002</v>
      </c>
      <c r="GB402" s="69"/>
    </row>
    <row r="403" spans="1:184" x14ac:dyDescent="0.2">
      <c r="A403" s="48" t="s">
        <v>85</v>
      </c>
      <c r="B403" s="67" t="s">
        <v>96</v>
      </c>
      <c r="C403" s="69">
        <v>3.0036</v>
      </c>
      <c r="D403" s="69">
        <v>2.9981</v>
      </c>
      <c r="E403" s="69">
        <v>2.9994000000000001</v>
      </c>
      <c r="F403" s="69">
        <v>2.9998</v>
      </c>
      <c r="G403" s="69">
        <v>3.0002</v>
      </c>
      <c r="H403" s="69">
        <v>3.0028999999999999</v>
      </c>
      <c r="I403" s="69">
        <v>3.0055000000000001</v>
      </c>
      <c r="J403" s="69">
        <v>3.0081000000000002</v>
      </c>
      <c r="K403" s="69">
        <v>2.988</v>
      </c>
      <c r="L403" s="69">
        <v>2.9851000000000001</v>
      </c>
      <c r="M403" s="69">
        <v>2.9842</v>
      </c>
      <c r="N403" s="69">
        <v>2.9830000000000001</v>
      </c>
      <c r="O403" s="69">
        <v>2.9864999999999999</v>
      </c>
      <c r="P403" s="69">
        <v>2.9889000000000001</v>
      </c>
      <c r="Q403" s="69">
        <v>2.9916</v>
      </c>
      <c r="R403" s="69">
        <v>2.9944999999999999</v>
      </c>
      <c r="S403" s="69">
        <v>2.9927000000000001</v>
      </c>
      <c r="T403" s="69">
        <v>2.9931999999999999</v>
      </c>
      <c r="U403" s="69">
        <v>2.9939</v>
      </c>
      <c r="V403" s="69">
        <v>2.9965999999999999</v>
      </c>
      <c r="W403" s="69">
        <v>2.9994000000000001</v>
      </c>
      <c r="X403" s="69">
        <v>3.0015000000000001</v>
      </c>
      <c r="Y403" s="69">
        <v>3.0001000000000002</v>
      </c>
      <c r="Z403" s="69">
        <v>3.0022000000000002</v>
      </c>
      <c r="AA403" s="69">
        <v>3.0171999999999999</v>
      </c>
      <c r="AB403" s="69">
        <v>3.0167000000000002</v>
      </c>
      <c r="AC403" s="69">
        <v>3.0375000000000001</v>
      </c>
      <c r="AD403" s="69">
        <v>3.0392999999999999</v>
      </c>
      <c r="AE403" s="69">
        <v>3.0413000000000001</v>
      </c>
      <c r="AF403" s="69">
        <v>3.0335999999999999</v>
      </c>
      <c r="AG403" s="69">
        <v>3.0425</v>
      </c>
      <c r="AH403" s="69">
        <v>3.0421999999999998</v>
      </c>
      <c r="AI403" s="69">
        <v>3.0417000000000001</v>
      </c>
      <c r="AJ403" s="69">
        <v>3.0436000000000001</v>
      </c>
      <c r="AK403" s="69">
        <v>3.0459000000000001</v>
      </c>
      <c r="AL403" s="69">
        <v>3.0485000000000002</v>
      </c>
      <c r="AM403" s="69">
        <v>3.0369999999999999</v>
      </c>
      <c r="AN403" s="69">
        <v>3.0396000000000001</v>
      </c>
      <c r="AO403" s="69">
        <v>3.0106999999999999</v>
      </c>
      <c r="AP403" s="69">
        <v>3.0083000000000002</v>
      </c>
      <c r="AQ403" s="69">
        <v>3.0118</v>
      </c>
      <c r="AR403" s="69">
        <v>3.0148000000000001</v>
      </c>
      <c r="AS403" s="69">
        <v>3.0177</v>
      </c>
      <c r="AT403" s="69">
        <v>3.0255999999999998</v>
      </c>
      <c r="AU403" s="69">
        <v>3.0263</v>
      </c>
      <c r="AV403" s="69">
        <v>3.0270999999999999</v>
      </c>
      <c r="AW403" s="69">
        <v>3.0247000000000002</v>
      </c>
      <c r="AX403" s="69">
        <v>3.0249000000000001</v>
      </c>
      <c r="AY403" s="69">
        <v>3.028</v>
      </c>
      <c r="AZ403" s="69">
        <v>3.0310999999999999</v>
      </c>
      <c r="BA403" s="69">
        <v>2.996</v>
      </c>
      <c r="BB403" s="69">
        <v>2.9948000000000001</v>
      </c>
      <c r="BC403" s="69">
        <v>2.9921000000000002</v>
      </c>
      <c r="BD403" s="69">
        <v>2.9874999999999998</v>
      </c>
      <c r="BE403" s="69">
        <v>2.9908000000000001</v>
      </c>
      <c r="BF403" s="69">
        <v>2.9935999999999998</v>
      </c>
      <c r="BG403" s="69">
        <v>2.9950999999999999</v>
      </c>
      <c r="BH403" s="69">
        <v>2.9832999999999998</v>
      </c>
      <c r="BI403" s="69">
        <v>2.9862000000000002</v>
      </c>
      <c r="BJ403" s="69">
        <v>2.9889000000000001</v>
      </c>
      <c r="BK403" s="69">
        <v>2.9908999999999999</v>
      </c>
      <c r="BL403" s="69">
        <v>2.9908999999999999</v>
      </c>
      <c r="BM403" s="69">
        <v>2.9931999999999999</v>
      </c>
      <c r="BN403" s="69">
        <v>3.0003000000000002</v>
      </c>
      <c r="BO403" s="69">
        <v>2.9983</v>
      </c>
      <c r="BP403" s="69">
        <v>2.9996999999999998</v>
      </c>
      <c r="BQ403" s="69">
        <v>2.9956</v>
      </c>
      <c r="BR403" s="69">
        <v>2.9980000000000002</v>
      </c>
      <c r="BS403" s="69">
        <v>2.9925999999999999</v>
      </c>
      <c r="BT403" s="69">
        <v>2.9948999999999999</v>
      </c>
      <c r="BU403" s="69">
        <v>2.9369999999999998</v>
      </c>
      <c r="BV403" s="69">
        <v>2.9378000000000002</v>
      </c>
      <c r="BW403" s="69">
        <v>2.9304000000000001</v>
      </c>
      <c r="BX403" s="69">
        <v>2.9325000000000001</v>
      </c>
      <c r="BY403" s="69">
        <v>2.9344000000000001</v>
      </c>
      <c r="BZ403" s="69">
        <v>2.9384000000000001</v>
      </c>
      <c r="CA403" s="69">
        <v>2.9418000000000002</v>
      </c>
      <c r="CB403" s="69">
        <v>2.9456000000000002</v>
      </c>
      <c r="CC403" s="69">
        <v>2.9447999999999999</v>
      </c>
      <c r="CD403" s="69">
        <v>2.9407000000000001</v>
      </c>
      <c r="CE403" s="69">
        <v>2.9205999999999999</v>
      </c>
      <c r="CF403" s="69">
        <v>2.9217</v>
      </c>
      <c r="CG403" s="69">
        <v>2.9249000000000001</v>
      </c>
      <c r="CH403" s="69">
        <v>2.9369000000000001</v>
      </c>
      <c r="CI403" s="69">
        <v>2.9369000000000001</v>
      </c>
      <c r="CJ403" s="69">
        <v>2.9533999999999998</v>
      </c>
      <c r="CK403" s="69">
        <v>2.9657</v>
      </c>
      <c r="CL403" s="69">
        <v>2.9662000000000002</v>
      </c>
      <c r="CM403" s="69">
        <v>2.9674999999999998</v>
      </c>
      <c r="CN403" s="69">
        <v>2.9621</v>
      </c>
      <c r="CO403" s="69">
        <v>2.9639000000000002</v>
      </c>
      <c r="CP403" s="69">
        <v>2.9659</v>
      </c>
      <c r="CQ403" s="69">
        <v>2.9641000000000002</v>
      </c>
      <c r="CR403" s="69">
        <v>2.9619</v>
      </c>
      <c r="CS403" s="69">
        <v>2.9632999999999998</v>
      </c>
      <c r="CT403" s="69">
        <v>2.9615</v>
      </c>
      <c r="CU403" s="69">
        <v>2.9664000000000001</v>
      </c>
      <c r="CV403" s="69">
        <v>2.9615999999999998</v>
      </c>
      <c r="CW403" s="69">
        <v>2.9664999999999999</v>
      </c>
      <c r="CX403" s="69">
        <v>2.9647999999999999</v>
      </c>
      <c r="CY403" s="69">
        <v>3.0085999999999999</v>
      </c>
      <c r="CZ403" s="69">
        <v>3.0089000000000001</v>
      </c>
      <c r="DA403" s="69">
        <v>3.0093999999999999</v>
      </c>
      <c r="DB403" s="69">
        <v>3.0240999999999998</v>
      </c>
      <c r="DC403" s="69">
        <v>3.0274999999999999</v>
      </c>
      <c r="DD403" s="69">
        <v>3.0312000000000001</v>
      </c>
      <c r="DE403" s="69">
        <v>3.0249000000000001</v>
      </c>
      <c r="DF403" s="69">
        <v>3.0224000000000002</v>
      </c>
      <c r="DG403" s="69">
        <v>3.0198999999999998</v>
      </c>
      <c r="DH403" s="69">
        <v>3.0204</v>
      </c>
      <c r="DI403" s="69">
        <v>3.0230000000000001</v>
      </c>
      <c r="DJ403" s="69">
        <v>3.0251000000000001</v>
      </c>
      <c r="DK403" s="69">
        <v>3.0266000000000002</v>
      </c>
      <c r="DL403" s="69">
        <v>3.0398000000000001</v>
      </c>
      <c r="DM403" s="69">
        <v>3.0381</v>
      </c>
      <c r="DN403" s="69">
        <v>3.0366</v>
      </c>
      <c r="DO403" s="69">
        <v>3.0324</v>
      </c>
      <c r="DP403" s="69">
        <v>3.0345</v>
      </c>
      <c r="DQ403" s="69">
        <v>3.0344000000000002</v>
      </c>
      <c r="DR403" s="69">
        <v>3.0243000000000002</v>
      </c>
      <c r="DS403" s="69">
        <v>3.0207999999999999</v>
      </c>
      <c r="DT403" s="69">
        <v>3.0234999999999999</v>
      </c>
      <c r="DU403" s="69">
        <v>3.0074000000000001</v>
      </c>
      <c r="DV403" s="69">
        <v>3.0034000000000001</v>
      </c>
      <c r="DW403" s="69">
        <v>3.0074000000000001</v>
      </c>
      <c r="DX403" s="69">
        <v>3.0093999999999999</v>
      </c>
      <c r="DY403" s="69">
        <v>2.9975999999999998</v>
      </c>
      <c r="DZ403" s="69">
        <v>2.9963000000000002</v>
      </c>
      <c r="EA403" s="69">
        <v>2.9977</v>
      </c>
      <c r="EB403" s="69">
        <v>2.9961000000000002</v>
      </c>
      <c r="EC403" s="69">
        <v>2.9952000000000001</v>
      </c>
      <c r="ED403" s="69">
        <v>2.9998</v>
      </c>
      <c r="EE403" s="69">
        <v>3.0023</v>
      </c>
      <c r="EF403" s="69">
        <v>3.0049999999999999</v>
      </c>
      <c r="EG403" s="69">
        <v>2.9958999999999998</v>
      </c>
      <c r="EH403" s="69">
        <v>2.9946000000000002</v>
      </c>
      <c r="EI403" s="69">
        <v>2.9946000000000002</v>
      </c>
      <c r="EJ403" s="69">
        <v>2.9904000000000002</v>
      </c>
      <c r="EK403" s="69">
        <v>2.9792999999999998</v>
      </c>
      <c r="EL403" s="69">
        <v>2.9803999999999999</v>
      </c>
      <c r="EM403" s="69">
        <v>2.9832999999999998</v>
      </c>
      <c r="EN403" s="69">
        <v>2.9824000000000002</v>
      </c>
      <c r="EO403" s="69">
        <v>2.98</v>
      </c>
      <c r="EP403" s="69">
        <v>2.9802</v>
      </c>
      <c r="EQ403" s="69">
        <v>2.9813000000000001</v>
      </c>
      <c r="ER403" s="69">
        <v>2.9874999999999998</v>
      </c>
      <c r="ES403" s="69">
        <v>2.9887999999999999</v>
      </c>
      <c r="ET403" s="69">
        <v>2.9902000000000002</v>
      </c>
      <c r="EU403" s="69">
        <v>2.9914000000000001</v>
      </c>
      <c r="EV403" s="69">
        <v>2.9908999999999999</v>
      </c>
      <c r="EW403" s="69">
        <v>2.9933999999999998</v>
      </c>
      <c r="EX403" s="69">
        <v>2.9916</v>
      </c>
      <c r="EY403" s="69">
        <v>2.9977</v>
      </c>
      <c r="EZ403" s="69">
        <v>2.9980000000000002</v>
      </c>
      <c r="FA403" s="69">
        <v>3.0007000000000001</v>
      </c>
      <c r="FB403" s="69">
        <v>2.9895999999999998</v>
      </c>
      <c r="FC403" s="69">
        <v>2.9908999999999999</v>
      </c>
      <c r="FD403" s="69">
        <v>2.9903</v>
      </c>
      <c r="FE403" s="69">
        <v>2.9895</v>
      </c>
      <c r="FF403" s="69">
        <v>2.9965999999999999</v>
      </c>
      <c r="FG403" s="69">
        <v>2.9994999999999998</v>
      </c>
      <c r="FH403" s="69">
        <v>3.0051999999999999</v>
      </c>
      <c r="FI403" s="69">
        <v>3.0049000000000001</v>
      </c>
      <c r="FJ403" s="69">
        <v>3.0291000000000001</v>
      </c>
      <c r="FK403" s="69">
        <v>3.0411000000000001</v>
      </c>
      <c r="FL403" s="69">
        <v>3.0398000000000001</v>
      </c>
      <c r="FM403" s="69">
        <v>3.0476999999999999</v>
      </c>
      <c r="FN403" s="69">
        <v>3.0503</v>
      </c>
      <c r="FO403" s="69">
        <v>3.0533000000000001</v>
      </c>
      <c r="FP403" s="69">
        <v>3.0501</v>
      </c>
      <c r="FQ403" s="69">
        <v>3.0545</v>
      </c>
      <c r="FR403" s="69">
        <v>3.0533000000000001</v>
      </c>
      <c r="FS403" s="69">
        <v>3.052</v>
      </c>
      <c r="FT403" s="69">
        <v>3.0581999999999998</v>
      </c>
      <c r="FU403" s="69">
        <v>3.0592000000000001</v>
      </c>
      <c r="FV403" s="69">
        <v>3.0604</v>
      </c>
      <c r="FW403" s="69">
        <v>3.0659999999999998</v>
      </c>
      <c r="FX403" s="69">
        <v>3.0670999999999999</v>
      </c>
      <c r="FY403" s="69">
        <v>3.0655000000000001</v>
      </c>
      <c r="FZ403" s="69">
        <v>3.0638999999999998</v>
      </c>
      <c r="GA403" s="69">
        <v>3.0703999999999998</v>
      </c>
      <c r="GB403" s="69"/>
    </row>
    <row r="404" spans="1:184" x14ac:dyDescent="0.2">
      <c r="A404" s="48" t="s">
        <v>85</v>
      </c>
      <c r="B404" s="67" t="s">
        <v>97</v>
      </c>
      <c r="C404" s="69">
        <v>2.996</v>
      </c>
      <c r="D404" s="69">
        <v>3.0028000000000001</v>
      </c>
      <c r="E404" s="69">
        <v>3.0087000000000002</v>
      </c>
      <c r="F404" s="69">
        <v>3.0011000000000001</v>
      </c>
      <c r="G404" s="69">
        <v>3.0011999999999999</v>
      </c>
      <c r="H404" s="69">
        <v>3.0055999999999998</v>
      </c>
      <c r="I404" s="69">
        <v>3.0072000000000001</v>
      </c>
      <c r="J404" s="69">
        <v>3.0085999999999999</v>
      </c>
      <c r="K404" s="69">
        <v>3.0135999999999998</v>
      </c>
      <c r="L404" s="69">
        <v>3.0198999999999998</v>
      </c>
      <c r="M404" s="69">
        <v>3.0007999999999999</v>
      </c>
      <c r="N404" s="69">
        <v>2.9990000000000001</v>
      </c>
      <c r="O404" s="69">
        <v>3.0019</v>
      </c>
      <c r="P404" s="69">
        <v>3.0021</v>
      </c>
      <c r="Q404" s="69">
        <v>3.0009999999999999</v>
      </c>
      <c r="R404" s="69">
        <v>3.0042</v>
      </c>
      <c r="S404" s="69">
        <v>3.0108999999999999</v>
      </c>
      <c r="T404" s="69">
        <v>3.0053999999999998</v>
      </c>
      <c r="U404" s="69">
        <v>3.0044</v>
      </c>
      <c r="V404" s="69">
        <v>3.0089000000000001</v>
      </c>
      <c r="W404" s="69">
        <v>3.0097</v>
      </c>
      <c r="X404" s="69">
        <v>3.0106999999999999</v>
      </c>
      <c r="Y404" s="69">
        <v>3.0156000000000001</v>
      </c>
      <c r="Z404" s="69">
        <v>3.0200999999999998</v>
      </c>
      <c r="AA404" s="69">
        <v>3.0167999999999999</v>
      </c>
      <c r="AB404" s="69">
        <v>3.0135999999999998</v>
      </c>
      <c r="AC404" s="69">
        <v>3.0554999999999999</v>
      </c>
      <c r="AD404" s="69">
        <v>3.0554999999999999</v>
      </c>
      <c r="AE404" s="69">
        <v>3.0556999999999999</v>
      </c>
      <c r="AF404" s="69">
        <v>3.0628000000000002</v>
      </c>
      <c r="AG404" s="69">
        <v>3.0678999999999998</v>
      </c>
      <c r="AH404" s="69">
        <v>3.0669</v>
      </c>
      <c r="AI404" s="69">
        <v>3.0668000000000002</v>
      </c>
      <c r="AJ404" s="69">
        <v>3.0689000000000002</v>
      </c>
      <c r="AK404" s="69">
        <v>3.0691000000000002</v>
      </c>
      <c r="AL404" s="69">
        <v>3.0695999999999999</v>
      </c>
      <c r="AM404" s="69">
        <v>3.0720000000000001</v>
      </c>
      <c r="AN404" s="69">
        <v>3.0739000000000001</v>
      </c>
      <c r="AO404" s="69">
        <v>3.0727000000000002</v>
      </c>
      <c r="AP404" s="69">
        <v>3.0733000000000001</v>
      </c>
      <c r="AQ404" s="69">
        <v>3.0789</v>
      </c>
      <c r="AR404" s="69">
        <v>3.0792000000000002</v>
      </c>
      <c r="AS404" s="69">
        <v>3.08</v>
      </c>
      <c r="AT404" s="69">
        <v>3.1071</v>
      </c>
      <c r="AU404" s="69">
        <v>3.1137000000000001</v>
      </c>
      <c r="AV404" s="69">
        <v>3.1113</v>
      </c>
      <c r="AW404" s="69">
        <v>3.1111</v>
      </c>
      <c r="AX404" s="69">
        <v>3.1153</v>
      </c>
      <c r="AY404" s="69">
        <v>3.1166999999999998</v>
      </c>
      <c r="AZ404" s="69">
        <v>3.1183999999999998</v>
      </c>
      <c r="BA404" s="69">
        <v>3.1191</v>
      </c>
      <c r="BB404" s="69">
        <v>3.1198000000000001</v>
      </c>
      <c r="BC404" s="69">
        <v>3.1153</v>
      </c>
      <c r="BD404" s="69">
        <v>3.1175999999999999</v>
      </c>
      <c r="BE404" s="69">
        <v>3.1185999999999998</v>
      </c>
      <c r="BF404" s="69">
        <v>3.1166</v>
      </c>
      <c r="BG404" s="69">
        <v>3.113</v>
      </c>
      <c r="BH404" s="69">
        <v>3.1086999999999998</v>
      </c>
      <c r="BI404" s="69">
        <v>3.1139000000000001</v>
      </c>
      <c r="BJ404" s="69">
        <v>3.113</v>
      </c>
      <c r="BK404" s="69">
        <v>3.1091000000000002</v>
      </c>
      <c r="BL404" s="69">
        <v>3.1107</v>
      </c>
      <c r="BM404" s="69">
        <v>3.1126</v>
      </c>
      <c r="BN404" s="69">
        <v>3.1194999999999999</v>
      </c>
      <c r="BO404" s="69">
        <v>3.1257999999999999</v>
      </c>
      <c r="BP404" s="69">
        <v>3.1320999999999999</v>
      </c>
      <c r="BQ404" s="69">
        <v>3.1240000000000001</v>
      </c>
      <c r="BR404" s="69">
        <v>3.1282999999999999</v>
      </c>
      <c r="BS404" s="69">
        <v>3.1322000000000001</v>
      </c>
      <c r="BT404" s="69">
        <v>3.1332</v>
      </c>
      <c r="BU404" s="69">
        <v>3.1328</v>
      </c>
      <c r="BV404" s="69">
        <v>3.1358999999999999</v>
      </c>
      <c r="BW404" s="69">
        <v>3.1387999999999998</v>
      </c>
      <c r="BX404" s="69">
        <v>3.1337000000000002</v>
      </c>
      <c r="BY404" s="69">
        <v>3.1332</v>
      </c>
      <c r="BZ404" s="69">
        <v>3.1374</v>
      </c>
      <c r="CA404" s="69">
        <v>3.1352000000000002</v>
      </c>
      <c r="CB404" s="69">
        <v>3.1360000000000001</v>
      </c>
      <c r="CC404" s="69">
        <v>3.1366000000000001</v>
      </c>
      <c r="CD404" s="69">
        <v>3.1368999999999998</v>
      </c>
      <c r="CE404" s="69">
        <v>3.1343000000000001</v>
      </c>
      <c r="CF404" s="69">
        <v>3.1334</v>
      </c>
      <c r="CG404" s="69">
        <v>3.1354000000000002</v>
      </c>
      <c r="CH404" s="69">
        <v>3.1556000000000002</v>
      </c>
      <c r="CI404" s="69">
        <v>3.1465000000000001</v>
      </c>
      <c r="CJ404" s="69">
        <v>3.1474000000000002</v>
      </c>
      <c r="CK404" s="69">
        <v>3.1703999999999999</v>
      </c>
      <c r="CL404" s="69">
        <v>3.1648000000000001</v>
      </c>
      <c r="CM404" s="69">
        <v>3.1572</v>
      </c>
      <c r="CN404" s="69">
        <v>3.1438999999999999</v>
      </c>
      <c r="CO404" s="69">
        <v>3.1429999999999998</v>
      </c>
      <c r="CP404" s="69">
        <v>3.1242000000000001</v>
      </c>
      <c r="CQ404" s="69">
        <v>3.1278000000000001</v>
      </c>
      <c r="CR404" s="69">
        <v>3.1315</v>
      </c>
      <c r="CS404" s="69">
        <v>3.1234999999999999</v>
      </c>
      <c r="CT404" s="69">
        <v>3.1215000000000002</v>
      </c>
      <c r="CU404" s="69">
        <v>3.1261999999999999</v>
      </c>
      <c r="CV404" s="69">
        <v>3.0996000000000001</v>
      </c>
      <c r="CW404" s="69">
        <v>3.1002999999999998</v>
      </c>
      <c r="CX404" s="69">
        <v>3.1038999999999999</v>
      </c>
      <c r="CY404" s="69">
        <v>3.1076000000000001</v>
      </c>
      <c r="CZ404" s="69">
        <v>3.0994999999999999</v>
      </c>
      <c r="DA404" s="69">
        <v>3.0979999999999999</v>
      </c>
      <c r="DB404" s="69">
        <v>3.1171000000000002</v>
      </c>
      <c r="DC404" s="69">
        <v>3.1132</v>
      </c>
      <c r="DD404" s="69">
        <v>3.1118000000000001</v>
      </c>
      <c r="DE404" s="69">
        <v>3.117</v>
      </c>
      <c r="DF404" s="69">
        <v>3.1191</v>
      </c>
      <c r="DG404" s="69">
        <v>3.0952000000000002</v>
      </c>
      <c r="DH404" s="69">
        <v>3.0941000000000001</v>
      </c>
      <c r="DI404" s="69">
        <v>3.1017999999999999</v>
      </c>
      <c r="DJ404" s="69">
        <v>3.1029</v>
      </c>
      <c r="DK404" s="69">
        <v>3.1053000000000002</v>
      </c>
      <c r="DL404" s="69">
        <v>3.1436000000000002</v>
      </c>
      <c r="DM404" s="69">
        <v>3.1438000000000001</v>
      </c>
      <c r="DN404" s="69">
        <v>3.1339999999999999</v>
      </c>
      <c r="DO404" s="69">
        <v>3.1153</v>
      </c>
      <c r="DP404" s="69">
        <v>3.1198000000000001</v>
      </c>
      <c r="DQ404" s="69">
        <v>3.1288</v>
      </c>
      <c r="DR404" s="69">
        <v>3.1259999999999999</v>
      </c>
      <c r="DS404" s="69">
        <v>3.1240000000000001</v>
      </c>
      <c r="DT404" s="69">
        <v>3.1301000000000001</v>
      </c>
      <c r="DU404" s="69">
        <v>3.1221000000000001</v>
      </c>
      <c r="DV404" s="69">
        <v>3.1198999999999999</v>
      </c>
      <c r="DW404" s="69">
        <v>3.1274000000000002</v>
      </c>
      <c r="DX404" s="69">
        <v>3.1278000000000001</v>
      </c>
      <c r="DY404" s="69">
        <v>3.1303000000000001</v>
      </c>
      <c r="DZ404" s="69">
        <v>3.1316000000000002</v>
      </c>
      <c r="EA404" s="69">
        <v>3.1334</v>
      </c>
      <c r="EB404" s="69">
        <v>3.1259000000000001</v>
      </c>
      <c r="EC404" s="69">
        <v>3.1273</v>
      </c>
      <c r="ED404" s="69">
        <v>3.1385000000000001</v>
      </c>
      <c r="EE404" s="69">
        <v>3.1398999999999999</v>
      </c>
      <c r="EF404" s="69">
        <v>3.1371000000000002</v>
      </c>
      <c r="EG404" s="69">
        <v>3.1097000000000001</v>
      </c>
      <c r="EH404" s="69">
        <v>3.1103000000000001</v>
      </c>
      <c r="EI404" s="69">
        <v>3.0972</v>
      </c>
      <c r="EJ404" s="69">
        <v>3.0987</v>
      </c>
      <c r="EK404" s="69">
        <v>3.0767000000000002</v>
      </c>
      <c r="EL404" s="69">
        <v>3.0731000000000002</v>
      </c>
      <c r="EM404" s="69">
        <v>3.0733999999999999</v>
      </c>
      <c r="EN404" s="69">
        <v>3.0752999999999999</v>
      </c>
      <c r="EO404" s="69">
        <v>3.0697999999999999</v>
      </c>
      <c r="EP404" s="69">
        <v>3.0602999999999998</v>
      </c>
      <c r="EQ404" s="69">
        <v>3.0647000000000002</v>
      </c>
      <c r="ER404" s="69">
        <v>3.0752000000000002</v>
      </c>
      <c r="ES404" s="69">
        <v>3.0741999999999998</v>
      </c>
      <c r="ET404" s="69">
        <v>3.0733000000000001</v>
      </c>
      <c r="EU404" s="69">
        <v>3.0731000000000002</v>
      </c>
      <c r="EV404" s="69">
        <v>3.0739999999999998</v>
      </c>
      <c r="EW404" s="69">
        <v>3.0739999999999998</v>
      </c>
      <c r="EX404" s="69">
        <v>3.0678999999999998</v>
      </c>
      <c r="EY404" s="69">
        <v>3.0762999999999998</v>
      </c>
      <c r="EZ404" s="69">
        <v>3.0728</v>
      </c>
      <c r="FA404" s="69">
        <v>3.0727000000000002</v>
      </c>
      <c r="FB404" s="69">
        <v>3.0756000000000001</v>
      </c>
      <c r="FC404" s="69">
        <v>3.0773999999999999</v>
      </c>
      <c r="FD404" s="69">
        <v>3.0684999999999998</v>
      </c>
      <c r="FE404" s="69">
        <v>3.0648</v>
      </c>
      <c r="FF404" s="69">
        <v>3.0788000000000002</v>
      </c>
      <c r="FG404" s="69">
        <v>3.0794999999999999</v>
      </c>
      <c r="FH404" s="69">
        <v>3.0828000000000002</v>
      </c>
      <c r="FI404" s="69">
        <v>3.0825999999999998</v>
      </c>
      <c r="FJ404" s="69">
        <v>3.0851999999999999</v>
      </c>
      <c r="FK404" s="69">
        <v>3.0828000000000002</v>
      </c>
      <c r="FL404" s="69">
        <v>3.0775000000000001</v>
      </c>
      <c r="FM404" s="69">
        <v>3.0889000000000002</v>
      </c>
      <c r="FN404" s="69">
        <v>3.09</v>
      </c>
      <c r="FO404" s="69">
        <v>3.0897999999999999</v>
      </c>
      <c r="FP404" s="69">
        <v>3.0880000000000001</v>
      </c>
      <c r="FQ404" s="69">
        <v>3.097</v>
      </c>
      <c r="FR404" s="69">
        <v>3.0853000000000002</v>
      </c>
      <c r="FS404" s="69">
        <v>3.0817000000000001</v>
      </c>
      <c r="FT404" s="69">
        <v>3.0949</v>
      </c>
      <c r="FU404" s="69">
        <v>3.0931000000000002</v>
      </c>
      <c r="FV404" s="69">
        <v>3.0891000000000002</v>
      </c>
      <c r="FW404" s="69">
        <v>3.1011000000000002</v>
      </c>
      <c r="FX404" s="69">
        <v>3.1053999999999999</v>
      </c>
      <c r="FY404" s="69">
        <v>3.0954999999999999</v>
      </c>
      <c r="FZ404" s="69">
        <v>3.0859000000000001</v>
      </c>
      <c r="GA404" s="69">
        <v>3.0983000000000001</v>
      </c>
      <c r="GB404" s="69"/>
    </row>
    <row r="405" spans="1:184" x14ac:dyDescent="0.2">
      <c r="A405" s="48" t="s">
        <v>85</v>
      </c>
      <c r="B405" s="67" t="s">
        <v>15</v>
      </c>
      <c r="C405" s="68">
        <v>3.2376</v>
      </c>
      <c r="D405" s="68">
        <v>3.2425000000000002</v>
      </c>
      <c r="E405" s="68">
        <v>3.2397</v>
      </c>
      <c r="F405" s="68">
        <v>3.2288000000000001</v>
      </c>
      <c r="G405" s="68">
        <v>3.2157</v>
      </c>
      <c r="H405" s="68">
        <v>3.2425000000000002</v>
      </c>
      <c r="I405" s="68">
        <v>3.2528000000000001</v>
      </c>
      <c r="J405" s="68">
        <v>3.2208999999999999</v>
      </c>
      <c r="K405" s="68">
        <v>3.2138</v>
      </c>
      <c r="L405" s="68">
        <v>3.2294999999999998</v>
      </c>
      <c r="M405" s="68">
        <v>3.1957</v>
      </c>
      <c r="N405" s="68">
        <v>3.1444999999999999</v>
      </c>
      <c r="O405" s="68">
        <v>3.1606000000000001</v>
      </c>
      <c r="P405" s="68">
        <v>3.1619999999999999</v>
      </c>
      <c r="Q405" s="68">
        <v>3.0143</v>
      </c>
      <c r="R405" s="68">
        <v>3.0078</v>
      </c>
      <c r="S405" s="68">
        <v>3.024</v>
      </c>
      <c r="T405" s="68">
        <v>3.0143</v>
      </c>
      <c r="U405" s="68">
        <v>2.9904000000000002</v>
      </c>
      <c r="V405" s="68">
        <v>3.0243000000000002</v>
      </c>
      <c r="W405" s="68">
        <v>3.0358000000000001</v>
      </c>
      <c r="X405" s="68">
        <v>2.9798</v>
      </c>
      <c r="Y405" s="68">
        <v>2.9958999999999998</v>
      </c>
      <c r="Z405" s="68">
        <v>3.0192999999999999</v>
      </c>
      <c r="AA405" s="68">
        <v>2.9973000000000001</v>
      </c>
      <c r="AB405" s="68">
        <v>2.9578000000000002</v>
      </c>
      <c r="AC405" s="68">
        <v>3.2330999999999999</v>
      </c>
      <c r="AD405" s="68">
        <v>3.2416</v>
      </c>
      <c r="AE405" s="68">
        <v>3.2090000000000001</v>
      </c>
      <c r="AF405" s="68">
        <v>3.2092000000000001</v>
      </c>
      <c r="AG405" s="68">
        <v>3.2315999999999998</v>
      </c>
      <c r="AH405" s="68">
        <v>3.2141000000000002</v>
      </c>
      <c r="AI405" s="68">
        <v>3.2008999999999999</v>
      </c>
      <c r="AJ405" s="68">
        <v>3.2231999999999998</v>
      </c>
      <c r="AK405" s="68">
        <v>3.2263000000000002</v>
      </c>
      <c r="AL405" s="68">
        <v>3.2050999999999998</v>
      </c>
      <c r="AM405" s="68">
        <v>3.2059000000000002</v>
      </c>
      <c r="AN405" s="68">
        <v>3.2033999999999998</v>
      </c>
      <c r="AO405" s="68">
        <v>3.2071000000000001</v>
      </c>
      <c r="AP405" s="68">
        <v>3.2025000000000001</v>
      </c>
      <c r="AQ405" s="68">
        <v>3.26</v>
      </c>
      <c r="AR405" s="68">
        <v>3.2938999999999998</v>
      </c>
      <c r="AS405" s="68">
        <v>3.2681</v>
      </c>
      <c r="AT405" s="68">
        <v>3.4249000000000001</v>
      </c>
      <c r="AU405" s="68">
        <v>3.4535</v>
      </c>
      <c r="AV405" s="68">
        <v>3.4472999999999998</v>
      </c>
      <c r="AW405" s="68">
        <v>3.4197000000000002</v>
      </c>
      <c r="AX405" s="68">
        <v>3.4502000000000002</v>
      </c>
      <c r="AY405" s="68">
        <v>3.4649999999999999</v>
      </c>
      <c r="AZ405" s="68">
        <v>3.4472</v>
      </c>
      <c r="BA405" s="68">
        <v>3.4403000000000001</v>
      </c>
      <c r="BB405" s="68">
        <v>3.4411999999999998</v>
      </c>
      <c r="BC405" s="68">
        <v>3.411</v>
      </c>
      <c r="BD405" s="68">
        <v>3.4104000000000001</v>
      </c>
      <c r="BE405" s="68">
        <v>3.4316</v>
      </c>
      <c r="BF405" s="68">
        <v>3.4338000000000002</v>
      </c>
      <c r="BG405" s="68">
        <v>3.1516999999999999</v>
      </c>
      <c r="BH405" s="68">
        <v>3.1261000000000001</v>
      </c>
      <c r="BI405" s="68">
        <v>3.1377000000000002</v>
      </c>
      <c r="BJ405" s="68">
        <v>3.1143000000000001</v>
      </c>
      <c r="BK405" s="68">
        <v>3.0958999999999999</v>
      </c>
      <c r="BL405" s="68">
        <v>3.1065999999999998</v>
      </c>
      <c r="BM405" s="68">
        <v>3.1175000000000002</v>
      </c>
      <c r="BN405" s="68">
        <v>3.133</v>
      </c>
      <c r="BO405" s="68">
        <v>3.1419999999999999</v>
      </c>
      <c r="BP405" s="68">
        <v>3.1496</v>
      </c>
      <c r="BQ405" s="68">
        <v>3.1480999999999999</v>
      </c>
      <c r="BR405" s="68">
        <v>3.1516000000000002</v>
      </c>
      <c r="BS405" s="68">
        <v>3.1684000000000001</v>
      </c>
      <c r="BT405" s="68">
        <v>3.1743999999999999</v>
      </c>
      <c r="BU405" s="68">
        <v>3.1492</v>
      </c>
      <c r="BV405" s="68">
        <v>3.1493000000000002</v>
      </c>
      <c r="BW405" s="68">
        <v>3.1541000000000001</v>
      </c>
      <c r="BX405" s="68">
        <v>2.9965999999999999</v>
      </c>
      <c r="BY405" s="68">
        <v>2.9632000000000001</v>
      </c>
      <c r="BZ405" s="68">
        <v>2.9916999999999998</v>
      </c>
      <c r="CA405" s="68">
        <v>2.9944999999999999</v>
      </c>
      <c r="CB405" s="68">
        <v>2.9769999999999999</v>
      </c>
      <c r="CC405" s="68">
        <v>2.9676</v>
      </c>
      <c r="CD405" s="68">
        <v>2.9559000000000002</v>
      </c>
      <c r="CE405" s="68">
        <v>2.9716999999999998</v>
      </c>
      <c r="CF405" s="68">
        <v>2.9706000000000001</v>
      </c>
      <c r="CG405" s="68">
        <v>2.9981</v>
      </c>
      <c r="CH405" s="68">
        <v>3.1046</v>
      </c>
      <c r="CI405" s="68">
        <v>3.0861000000000001</v>
      </c>
      <c r="CJ405" s="68">
        <v>3.0897999999999999</v>
      </c>
      <c r="CK405" s="68">
        <v>3.2389000000000001</v>
      </c>
      <c r="CL405" s="68">
        <v>3.2608000000000001</v>
      </c>
      <c r="CM405" s="68">
        <v>3.2427000000000001</v>
      </c>
      <c r="CN405" s="68">
        <v>3.1505000000000001</v>
      </c>
      <c r="CO405" s="68">
        <v>3.1427999999999998</v>
      </c>
      <c r="CP405" s="68">
        <v>3.1193</v>
      </c>
      <c r="CQ405" s="68">
        <v>3.1234000000000002</v>
      </c>
      <c r="CR405" s="68">
        <v>3.0971000000000002</v>
      </c>
      <c r="CS405" s="68">
        <v>3.0840000000000001</v>
      </c>
      <c r="CT405" s="68">
        <v>3.0689000000000002</v>
      </c>
      <c r="CU405" s="68">
        <v>3.0992000000000002</v>
      </c>
      <c r="CV405" s="68">
        <v>2.9824000000000002</v>
      </c>
      <c r="CW405" s="68">
        <v>2.9740000000000002</v>
      </c>
      <c r="CX405" s="68">
        <v>2.9750000000000001</v>
      </c>
      <c r="CY405" s="68">
        <v>2.9762</v>
      </c>
      <c r="CZ405" s="68">
        <v>2.9628000000000001</v>
      </c>
      <c r="DA405" s="68">
        <v>2.9489000000000001</v>
      </c>
      <c r="DB405" s="68">
        <v>3.0722999999999998</v>
      </c>
      <c r="DC405" s="68">
        <v>3.0836000000000001</v>
      </c>
      <c r="DD405" s="68">
        <v>3.0703999999999998</v>
      </c>
      <c r="DE405" s="68">
        <v>3.0798999999999999</v>
      </c>
      <c r="DF405" s="68">
        <v>3.0674000000000001</v>
      </c>
      <c r="DG405" s="68">
        <v>3.0649999999999999</v>
      </c>
      <c r="DH405" s="68">
        <v>3.0646</v>
      </c>
      <c r="DI405" s="68">
        <v>3.1021999999999998</v>
      </c>
      <c r="DJ405" s="68">
        <v>3.1183999999999998</v>
      </c>
      <c r="DK405" s="68">
        <v>3.1063999999999998</v>
      </c>
      <c r="DL405" s="68">
        <v>3.2073</v>
      </c>
      <c r="DM405" s="68">
        <v>3.1995</v>
      </c>
      <c r="DN405" s="68">
        <v>3.1775000000000002</v>
      </c>
      <c r="DO405" s="68">
        <v>2.9870999999999999</v>
      </c>
      <c r="DP405" s="68">
        <v>3.0217999999999998</v>
      </c>
      <c r="DQ405" s="68">
        <v>3.0230999999999999</v>
      </c>
      <c r="DR405" s="68">
        <v>3.1019000000000001</v>
      </c>
      <c r="DS405" s="68">
        <v>3.0836000000000001</v>
      </c>
      <c r="DT405" s="68">
        <v>3.1312000000000002</v>
      </c>
      <c r="DU405" s="68">
        <v>3.1156999999999999</v>
      </c>
      <c r="DV405" s="68">
        <v>3.1017999999999999</v>
      </c>
      <c r="DW405" s="68">
        <v>3.1488999999999998</v>
      </c>
      <c r="DX405" s="68">
        <v>3.1655000000000002</v>
      </c>
      <c r="DY405" s="68">
        <v>3.1526000000000001</v>
      </c>
      <c r="DZ405" s="68">
        <v>3.2726000000000002</v>
      </c>
      <c r="EA405" s="68">
        <v>3.2723</v>
      </c>
      <c r="EB405" s="68">
        <v>3.24</v>
      </c>
      <c r="EC405" s="68">
        <v>3.2094</v>
      </c>
      <c r="ED405" s="68">
        <v>3.2902</v>
      </c>
      <c r="EE405" s="68">
        <v>3.3041999999999998</v>
      </c>
      <c r="EF405" s="68">
        <v>3.1916000000000002</v>
      </c>
      <c r="EG405" s="68">
        <v>3.1114999999999999</v>
      </c>
      <c r="EH405" s="68">
        <v>3.0958000000000001</v>
      </c>
      <c r="EI405" s="68">
        <v>3.0531000000000001</v>
      </c>
      <c r="EJ405" s="68">
        <v>3.0268999999999999</v>
      </c>
      <c r="EK405" s="68">
        <v>2.9173</v>
      </c>
      <c r="EL405" s="68">
        <v>2.9068000000000001</v>
      </c>
      <c r="EM405" s="68">
        <v>2.8664999999999998</v>
      </c>
      <c r="EN405" s="68">
        <v>2.8624999999999998</v>
      </c>
      <c r="EO405" s="68">
        <v>2.8203</v>
      </c>
      <c r="EP405" s="68">
        <v>2.5935000000000001</v>
      </c>
      <c r="EQ405" s="68">
        <v>2.5987</v>
      </c>
      <c r="ER405" s="68">
        <v>2.6938</v>
      </c>
      <c r="ES405" s="68">
        <v>2.754</v>
      </c>
      <c r="ET405" s="68">
        <v>2.7303000000000002</v>
      </c>
      <c r="EU405" s="68">
        <v>2.7452000000000001</v>
      </c>
      <c r="EV405" s="68">
        <v>2.7610999999999999</v>
      </c>
      <c r="EW405" s="68">
        <v>2.7949999999999999</v>
      </c>
      <c r="EX405" s="68">
        <v>2.7353999999999998</v>
      </c>
      <c r="EY405" s="68">
        <v>2.8027000000000002</v>
      </c>
      <c r="EZ405" s="68">
        <v>2.7953000000000001</v>
      </c>
      <c r="FA405" s="68">
        <v>2.7621000000000002</v>
      </c>
      <c r="FB405" s="68">
        <v>2.7646999999999999</v>
      </c>
      <c r="FC405" s="68">
        <v>2.7488000000000001</v>
      </c>
      <c r="FD405" s="68">
        <v>2.7223000000000002</v>
      </c>
      <c r="FE405" s="68">
        <v>2.6953</v>
      </c>
      <c r="FF405" s="68">
        <v>2.7946</v>
      </c>
      <c r="FG405" s="68">
        <v>2.8294000000000001</v>
      </c>
      <c r="FH405" s="68">
        <v>2.7997999999999998</v>
      </c>
      <c r="FI405" s="68">
        <v>2.8031999999999999</v>
      </c>
      <c r="FJ405" s="68">
        <v>2.8079000000000001</v>
      </c>
      <c r="FK405" s="68">
        <v>3.0137999999999998</v>
      </c>
      <c r="FL405" s="68">
        <v>2.9950999999999999</v>
      </c>
      <c r="FM405" s="68">
        <v>3.1057999999999999</v>
      </c>
      <c r="FN405" s="68">
        <v>3.1480000000000001</v>
      </c>
      <c r="FO405" s="68">
        <v>3.2776000000000001</v>
      </c>
      <c r="FP405" s="68">
        <v>3.2732000000000001</v>
      </c>
      <c r="FQ405" s="68">
        <v>3.3107000000000002</v>
      </c>
      <c r="FR405" s="68">
        <v>3.2831999999999999</v>
      </c>
      <c r="FS405" s="68">
        <v>3.302</v>
      </c>
      <c r="FT405" s="68">
        <v>3.3803000000000001</v>
      </c>
      <c r="FU405" s="68">
        <v>3.3908999999999998</v>
      </c>
      <c r="FV405" s="68">
        <v>3.3269000000000002</v>
      </c>
      <c r="FW405" s="68">
        <v>3.3874</v>
      </c>
      <c r="FX405" s="68">
        <v>3.3976999999999999</v>
      </c>
      <c r="FY405" s="68">
        <v>3.3601000000000001</v>
      </c>
      <c r="FZ405" s="68">
        <v>3.3220999999999998</v>
      </c>
      <c r="GA405" s="68">
        <v>3.3858000000000001</v>
      </c>
      <c r="GB405" s="68"/>
    </row>
    <row r="406" spans="1:184" x14ac:dyDescent="0.2">
      <c r="A406" s="48" t="s">
        <v>92</v>
      </c>
      <c r="B406" s="67" t="s">
        <v>96</v>
      </c>
      <c r="C406" s="69">
        <v>0.51800000000000002</v>
      </c>
      <c r="D406" s="69">
        <v>0.52200000000000002</v>
      </c>
      <c r="E406" s="69">
        <v>0.5212</v>
      </c>
      <c r="F406" s="69">
        <v>0.52</v>
      </c>
      <c r="G406" s="69">
        <v>0.51939999999999997</v>
      </c>
      <c r="H406" s="69">
        <v>0.51129999999999998</v>
      </c>
      <c r="I406" s="69">
        <v>0.51470000000000005</v>
      </c>
      <c r="J406" s="69">
        <v>0.51400000000000001</v>
      </c>
      <c r="K406" s="69">
        <v>0.50900000000000001</v>
      </c>
      <c r="L406" s="69">
        <v>0.50890000000000002</v>
      </c>
      <c r="M406" s="69">
        <v>0.51019999999999999</v>
      </c>
      <c r="N406" s="69">
        <v>0.51380000000000003</v>
      </c>
      <c r="O406" s="69">
        <v>0.50880000000000003</v>
      </c>
      <c r="P406" s="69">
        <v>0.49430000000000002</v>
      </c>
      <c r="Q406" s="69">
        <v>0.49509999999999998</v>
      </c>
      <c r="R406" s="69">
        <v>0.4995</v>
      </c>
      <c r="S406" s="69">
        <v>0.50149999999999995</v>
      </c>
      <c r="T406" s="69">
        <v>0.50119999999999998</v>
      </c>
      <c r="U406" s="69">
        <v>0.50109999999999999</v>
      </c>
      <c r="V406" s="69">
        <v>0.49540000000000001</v>
      </c>
      <c r="W406" s="69">
        <v>0.49530000000000002</v>
      </c>
      <c r="X406" s="69">
        <v>0.49509999999999998</v>
      </c>
      <c r="Y406" s="69">
        <v>0.49709999999999999</v>
      </c>
      <c r="Z406" s="69">
        <v>0.49569999999999997</v>
      </c>
      <c r="AA406" s="69">
        <v>0.49790000000000001</v>
      </c>
      <c r="AB406" s="69">
        <v>0.49440000000000001</v>
      </c>
      <c r="AC406" s="69">
        <v>0.4924</v>
      </c>
      <c r="AD406" s="69">
        <v>0.49490000000000001</v>
      </c>
      <c r="AE406" s="69">
        <v>0.49490000000000001</v>
      </c>
      <c r="AF406" s="69">
        <v>0.49840000000000001</v>
      </c>
      <c r="AG406" s="69">
        <v>0.49959999999999999</v>
      </c>
      <c r="AH406" s="69">
        <v>0.49659999999999999</v>
      </c>
      <c r="AI406" s="69">
        <v>0.49730000000000002</v>
      </c>
      <c r="AJ406" s="69">
        <v>0.49890000000000001</v>
      </c>
      <c r="AK406" s="69">
        <v>0.49480000000000002</v>
      </c>
      <c r="AL406" s="69">
        <v>0.49619999999999997</v>
      </c>
      <c r="AM406" s="69">
        <v>0.49819999999999998</v>
      </c>
      <c r="AN406" s="69">
        <v>0.49630000000000002</v>
      </c>
      <c r="AO406" s="69">
        <v>0.49590000000000001</v>
      </c>
      <c r="AP406" s="69">
        <v>0.498</v>
      </c>
      <c r="AQ406" s="69">
        <v>0.49819999999999998</v>
      </c>
      <c r="AR406" s="69">
        <v>0.49559999999999998</v>
      </c>
      <c r="AS406" s="69">
        <v>0.49719999999999998</v>
      </c>
      <c r="AT406" s="69">
        <v>0.49530000000000002</v>
      </c>
      <c r="AU406" s="69">
        <v>0.49769999999999998</v>
      </c>
      <c r="AV406" s="69">
        <v>0.49580000000000002</v>
      </c>
      <c r="AW406" s="69">
        <v>0.49690000000000001</v>
      </c>
      <c r="AX406" s="69">
        <v>0.49919999999999998</v>
      </c>
      <c r="AY406" s="69">
        <v>0.49880000000000002</v>
      </c>
      <c r="AZ406" s="69">
        <v>0.49530000000000002</v>
      </c>
      <c r="BA406" s="69">
        <v>0.49430000000000002</v>
      </c>
      <c r="BB406" s="69">
        <v>0.49530000000000002</v>
      </c>
      <c r="BC406" s="69">
        <v>0.49509999999999998</v>
      </c>
      <c r="BD406" s="69">
        <v>0.49380000000000002</v>
      </c>
      <c r="BE406" s="69">
        <v>0.497</v>
      </c>
      <c r="BF406" s="69">
        <v>0.49809999999999999</v>
      </c>
      <c r="BG406" s="69">
        <v>0.49890000000000001</v>
      </c>
      <c r="BH406" s="69">
        <v>0.49569999999999997</v>
      </c>
      <c r="BI406" s="69">
        <v>0.49630000000000002</v>
      </c>
      <c r="BJ406" s="69">
        <v>0.441</v>
      </c>
      <c r="BK406" s="69">
        <v>0.44230000000000003</v>
      </c>
      <c r="BL406" s="69">
        <v>0.44019999999999998</v>
      </c>
      <c r="BM406" s="69">
        <v>0.44069999999999998</v>
      </c>
      <c r="BN406" s="69">
        <v>0.44400000000000001</v>
      </c>
      <c r="BO406" s="69">
        <v>0.44009999999999999</v>
      </c>
      <c r="BP406" s="69">
        <v>0.44280000000000003</v>
      </c>
      <c r="BQ406" s="69">
        <v>0.44490000000000002</v>
      </c>
      <c r="BR406" s="69">
        <v>0.44550000000000001</v>
      </c>
      <c r="BS406" s="69">
        <v>0.44890000000000002</v>
      </c>
      <c r="BT406" s="69">
        <v>0.44969999999999999</v>
      </c>
      <c r="BU406" s="69">
        <v>0.44919999999999999</v>
      </c>
      <c r="BV406" s="69">
        <v>0.44690000000000002</v>
      </c>
      <c r="BW406" s="69">
        <v>0.44919999999999999</v>
      </c>
      <c r="BX406" s="69">
        <v>0.44719999999999999</v>
      </c>
      <c r="BY406" s="69">
        <v>0.44590000000000002</v>
      </c>
      <c r="BZ406" s="69">
        <v>0.44429999999999997</v>
      </c>
      <c r="CA406" s="69">
        <v>0.44309999999999999</v>
      </c>
      <c r="CB406" s="69">
        <v>0.44529999999999997</v>
      </c>
      <c r="CC406" s="69">
        <v>0.44590000000000002</v>
      </c>
      <c r="CD406" s="69">
        <v>0.44829999999999998</v>
      </c>
      <c r="CE406" s="69">
        <v>0.44769999999999999</v>
      </c>
      <c r="CF406" s="69">
        <v>0.44950000000000001</v>
      </c>
      <c r="CG406" s="69">
        <v>0.45050000000000001</v>
      </c>
      <c r="CH406" s="69">
        <v>0.44540000000000002</v>
      </c>
      <c r="CI406" s="69">
        <v>0.4466</v>
      </c>
      <c r="CJ406" s="69">
        <v>0.44650000000000001</v>
      </c>
      <c r="CK406" s="69">
        <v>0.4466</v>
      </c>
      <c r="CL406" s="69">
        <v>0.44490000000000002</v>
      </c>
      <c r="CM406" s="69">
        <v>0.44429999999999997</v>
      </c>
      <c r="CN406" s="69">
        <v>0.4471</v>
      </c>
      <c r="CO406" s="69">
        <v>0.44829999999999998</v>
      </c>
      <c r="CP406" s="69">
        <v>0.4491</v>
      </c>
      <c r="CQ406" s="69">
        <v>0.44719999999999999</v>
      </c>
      <c r="CR406" s="69">
        <v>0.45479999999999998</v>
      </c>
      <c r="CS406" s="69">
        <v>0.45379999999999998</v>
      </c>
      <c r="CT406" s="69">
        <v>0.45760000000000001</v>
      </c>
      <c r="CU406" s="69">
        <v>0.45419999999999999</v>
      </c>
      <c r="CV406" s="69">
        <v>0.45019999999999999</v>
      </c>
      <c r="CW406" s="69">
        <v>0.45019999999999999</v>
      </c>
      <c r="CX406" s="69">
        <v>0.4405</v>
      </c>
      <c r="CY406" s="69">
        <v>0.44650000000000001</v>
      </c>
      <c r="CZ406" s="69">
        <v>0.44879999999999998</v>
      </c>
      <c r="DA406" s="69">
        <v>0.4476</v>
      </c>
      <c r="DB406" s="69">
        <v>0.4123</v>
      </c>
      <c r="DC406" s="69">
        <v>0.4224</v>
      </c>
      <c r="DD406" s="69">
        <v>0.42270000000000002</v>
      </c>
      <c r="DE406" s="69">
        <v>0.42309999999999998</v>
      </c>
      <c r="DF406" s="69">
        <v>0.42209999999999998</v>
      </c>
      <c r="DG406" s="69">
        <v>0.42230000000000001</v>
      </c>
      <c r="DH406" s="69">
        <v>0.42259999999999998</v>
      </c>
      <c r="DI406" s="69">
        <v>0.4224</v>
      </c>
      <c r="DJ406" s="69">
        <v>0.4239</v>
      </c>
      <c r="DK406" s="69">
        <v>0.42230000000000001</v>
      </c>
      <c r="DL406" s="69">
        <v>0.42349999999999999</v>
      </c>
      <c r="DM406" s="69">
        <v>0.42620000000000002</v>
      </c>
      <c r="DN406" s="69">
        <v>0.42670000000000002</v>
      </c>
      <c r="DO406" s="69">
        <v>0.42609999999999998</v>
      </c>
      <c r="DP406" s="69">
        <v>0.42570000000000002</v>
      </c>
      <c r="DQ406" s="69">
        <v>0.42709999999999998</v>
      </c>
      <c r="DR406" s="69">
        <v>0.4274</v>
      </c>
      <c r="DS406" s="69">
        <v>0.42620000000000002</v>
      </c>
      <c r="DT406" s="69">
        <v>0.42259999999999998</v>
      </c>
      <c r="DU406" s="69">
        <v>0.42280000000000001</v>
      </c>
      <c r="DV406" s="69">
        <v>0.42259999999999998</v>
      </c>
      <c r="DW406" s="69">
        <v>0.41839999999999999</v>
      </c>
      <c r="DX406" s="69">
        <v>0.42020000000000002</v>
      </c>
      <c r="DY406" s="69">
        <v>0.42059999999999997</v>
      </c>
      <c r="DZ406" s="69">
        <v>0.42170000000000002</v>
      </c>
      <c r="EA406" s="69">
        <v>0.42020000000000002</v>
      </c>
      <c r="EB406" s="69">
        <v>0.43759999999999999</v>
      </c>
      <c r="EC406" s="69">
        <v>0.43580000000000002</v>
      </c>
      <c r="ED406" s="69">
        <v>0.437</v>
      </c>
      <c r="EE406" s="69">
        <v>0.43190000000000001</v>
      </c>
      <c r="EF406" s="69">
        <v>0.43149999999999999</v>
      </c>
      <c r="EG406" s="69">
        <v>0.42920000000000003</v>
      </c>
      <c r="EH406" s="69">
        <v>0.43809999999999999</v>
      </c>
      <c r="EI406" s="69">
        <v>0.43709999999999999</v>
      </c>
      <c r="EJ406" s="69">
        <v>0.41449999999999998</v>
      </c>
      <c r="EK406" s="69">
        <v>0.41760000000000003</v>
      </c>
      <c r="EL406" s="69">
        <v>0.41920000000000002</v>
      </c>
      <c r="EM406" s="69">
        <v>0.4274</v>
      </c>
      <c r="EN406" s="69">
        <v>0.42530000000000001</v>
      </c>
      <c r="EO406" s="69">
        <v>0.4259</v>
      </c>
      <c r="EP406" s="69">
        <v>0.42559999999999998</v>
      </c>
      <c r="EQ406" s="69">
        <v>0.42520000000000002</v>
      </c>
      <c r="ER406" s="69">
        <v>0.42370000000000002</v>
      </c>
      <c r="ES406" s="69">
        <v>0.42330000000000001</v>
      </c>
      <c r="ET406" s="69">
        <v>0.42530000000000001</v>
      </c>
      <c r="EU406" s="69">
        <v>0.42109999999999997</v>
      </c>
      <c r="EV406" s="69">
        <v>0.42049999999999998</v>
      </c>
      <c r="EW406" s="69">
        <v>0.41949999999999998</v>
      </c>
      <c r="EX406" s="69">
        <v>0.41870000000000002</v>
      </c>
      <c r="EY406" s="69">
        <v>0.41849999999999998</v>
      </c>
      <c r="EZ406" s="69">
        <v>0.41770000000000002</v>
      </c>
      <c r="FA406" s="69">
        <v>0.4173</v>
      </c>
      <c r="FB406" s="69">
        <v>0.42109999999999997</v>
      </c>
      <c r="FC406" s="69">
        <v>0.42070000000000002</v>
      </c>
      <c r="FD406" s="69">
        <v>0.42030000000000001</v>
      </c>
      <c r="FE406" s="69">
        <v>0.41899999999999998</v>
      </c>
      <c r="FF406" s="69">
        <v>0.41170000000000001</v>
      </c>
      <c r="FG406" s="69">
        <v>0.41270000000000001</v>
      </c>
      <c r="FH406" s="69">
        <v>0.41339999999999999</v>
      </c>
      <c r="FI406" s="69">
        <v>0.40949999999999998</v>
      </c>
      <c r="FJ406" s="69">
        <v>0.41499999999999998</v>
      </c>
      <c r="FK406" s="69">
        <v>0.41499999999999998</v>
      </c>
      <c r="FL406" s="69">
        <v>0.41520000000000001</v>
      </c>
      <c r="FM406" s="69">
        <v>0.41070000000000001</v>
      </c>
      <c r="FN406" s="69">
        <v>0.40970000000000001</v>
      </c>
      <c r="FO406" s="69">
        <v>0.41339999999999999</v>
      </c>
      <c r="FP406" s="69">
        <v>0.41289999999999999</v>
      </c>
      <c r="FQ406" s="69">
        <v>0.4138</v>
      </c>
      <c r="FR406" s="69">
        <v>0.4143</v>
      </c>
      <c r="FS406" s="69">
        <v>0.41620000000000001</v>
      </c>
      <c r="FT406" s="69">
        <v>0.41670000000000001</v>
      </c>
      <c r="FU406" s="69">
        <v>0.42330000000000001</v>
      </c>
      <c r="FV406" s="69">
        <v>0.36220000000000002</v>
      </c>
      <c r="FW406" s="69">
        <v>0.36399999999999999</v>
      </c>
      <c r="FX406" s="69">
        <v>0.36859999999999998</v>
      </c>
      <c r="FY406" s="69">
        <v>0.37390000000000001</v>
      </c>
      <c r="FZ406" s="69">
        <v>0.371</v>
      </c>
      <c r="GA406" s="69">
        <v>0.36880000000000002</v>
      </c>
      <c r="GB406" s="69"/>
    </row>
    <row r="407" spans="1:184" x14ac:dyDescent="0.2">
      <c r="A407" s="48" t="s">
        <v>92</v>
      </c>
      <c r="B407" s="67" t="s">
        <v>97</v>
      </c>
      <c r="C407" s="69">
        <v>0.27879999999999999</v>
      </c>
      <c r="D407" s="69">
        <v>0.29039999999999999</v>
      </c>
      <c r="E407" s="69">
        <v>0.29289999999999999</v>
      </c>
      <c r="F407" s="69">
        <v>0.29399999999999998</v>
      </c>
      <c r="G407" s="69">
        <v>0.30159999999999998</v>
      </c>
      <c r="H407" s="69">
        <v>0.29620000000000002</v>
      </c>
      <c r="I407" s="69">
        <v>0.3206</v>
      </c>
      <c r="J407" s="69">
        <v>0.31419999999999998</v>
      </c>
      <c r="K407" s="69">
        <v>0.31480000000000002</v>
      </c>
      <c r="L407" s="69">
        <v>0.31640000000000001</v>
      </c>
      <c r="M407" s="69">
        <v>0.29620000000000002</v>
      </c>
      <c r="N407" s="69">
        <v>0.29809999999999998</v>
      </c>
      <c r="O407" s="69">
        <v>0.29520000000000002</v>
      </c>
      <c r="P407" s="69">
        <v>0.29470000000000002</v>
      </c>
      <c r="Q407" s="69">
        <v>0.29570000000000002</v>
      </c>
      <c r="R407" s="69">
        <v>0.30719999999999997</v>
      </c>
      <c r="S407" s="69">
        <v>0.31380000000000002</v>
      </c>
      <c r="T407" s="69">
        <v>0.32590000000000002</v>
      </c>
      <c r="U407" s="69">
        <v>0.32300000000000001</v>
      </c>
      <c r="V407" s="69">
        <v>0.3145</v>
      </c>
      <c r="W407" s="69">
        <v>0.316</v>
      </c>
      <c r="X407" s="69">
        <v>0.31790000000000002</v>
      </c>
      <c r="Y407" s="69">
        <v>0.32250000000000001</v>
      </c>
      <c r="Z407" s="69">
        <v>0.32550000000000001</v>
      </c>
      <c r="AA407" s="69">
        <v>0.32290000000000002</v>
      </c>
      <c r="AB407" s="69">
        <v>0.32029999999999997</v>
      </c>
      <c r="AC407" s="69">
        <v>0.32650000000000001</v>
      </c>
      <c r="AD407" s="69">
        <v>0.31440000000000001</v>
      </c>
      <c r="AE407" s="69">
        <v>0.30220000000000002</v>
      </c>
      <c r="AF407" s="69">
        <v>0.3</v>
      </c>
      <c r="AG407" s="69">
        <v>0.30009999999999998</v>
      </c>
      <c r="AH407" s="69">
        <v>0.2913</v>
      </c>
      <c r="AI407" s="69">
        <v>0.29270000000000002</v>
      </c>
      <c r="AJ407" s="69">
        <v>0.30320000000000003</v>
      </c>
      <c r="AK407" s="69">
        <v>0.29920000000000002</v>
      </c>
      <c r="AL407" s="69">
        <v>0.29089999999999999</v>
      </c>
      <c r="AM407" s="69">
        <v>0.2974</v>
      </c>
      <c r="AN407" s="69">
        <v>0.29509999999999997</v>
      </c>
      <c r="AO407" s="69">
        <v>0.30409999999999998</v>
      </c>
      <c r="AP407" s="69">
        <v>0.30209999999999998</v>
      </c>
      <c r="AQ407" s="69">
        <v>0.29499999999999998</v>
      </c>
      <c r="AR407" s="69">
        <v>0.30630000000000002</v>
      </c>
      <c r="AS407" s="69">
        <v>0.32140000000000002</v>
      </c>
      <c r="AT407" s="69">
        <v>0.31840000000000002</v>
      </c>
      <c r="AU407" s="69">
        <v>0.3246</v>
      </c>
      <c r="AV407" s="69">
        <v>0.30549999999999999</v>
      </c>
      <c r="AW407" s="69">
        <v>0.31409999999999999</v>
      </c>
      <c r="AX407" s="69">
        <v>0.3256</v>
      </c>
      <c r="AY407" s="69">
        <v>0.30730000000000002</v>
      </c>
      <c r="AZ407" s="69">
        <v>0.3105</v>
      </c>
      <c r="BA407" s="69">
        <v>0.314</v>
      </c>
      <c r="BB407" s="69">
        <v>0.31440000000000001</v>
      </c>
      <c r="BC407" s="69">
        <v>0.31590000000000001</v>
      </c>
      <c r="BD407" s="69">
        <v>0.31359999999999999</v>
      </c>
      <c r="BE407" s="69">
        <v>0.31740000000000002</v>
      </c>
      <c r="BF407" s="69">
        <v>0.3286</v>
      </c>
      <c r="BG407" s="69">
        <v>0.34239999999999998</v>
      </c>
      <c r="BH407" s="69">
        <v>0.34449999999999997</v>
      </c>
      <c r="BI407" s="69">
        <v>0.34370000000000001</v>
      </c>
      <c r="BJ407" s="69">
        <v>0.34460000000000002</v>
      </c>
      <c r="BK407" s="69">
        <v>0.34489999999999998</v>
      </c>
      <c r="BL407" s="69">
        <v>0.33789999999999998</v>
      </c>
      <c r="BM407" s="69">
        <v>0.3241</v>
      </c>
      <c r="BN407" s="69">
        <v>0.33579999999999999</v>
      </c>
      <c r="BO407" s="69">
        <v>0.3291</v>
      </c>
      <c r="BP407" s="69">
        <v>0.3332</v>
      </c>
      <c r="BQ407" s="69">
        <v>0.31590000000000001</v>
      </c>
      <c r="BR407" s="69">
        <v>0.31909999999999999</v>
      </c>
      <c r="BS407" s="69">
        <v>0.31890000000000002</v>
      </c>
      <c r="BT407" s="69">
        <v>0.32650000000000001</v>
      </c>
      <c r="BU407" s="69">
        <v>0.32519999999999999</v>
      </c>
      <c r="BV407" s="69">
        <v>0.32040000000000002</v>
      </c>
      <c r="BW407" s="69">
        <v>0.3251</v>
      </c>
      <c r="BX407" s="69">
        <v>0.31609999999999999</v>
      </c>
      <c r="BY407" s="69">
        <v>0.32669999999999999</v>
      </c>
      <c r="BZ407" s="69">
        <v>0.30609999999999998</v>
      </c>
      <c r="CA407" s="69">
        <v>0.31900000000000001</v>
      </c>
      <c r="CB407" s="69">
        <v>0.31190000000000001</v>
      </c>
      <c r="CC407" s="69">
        <v>0.31630000000000003</v>
      </c>
      <c r="CD407" s="69">
        <v>0.31890000000000002</v>
      </c>
      <c r="CE407" s="69">
        <v>0.32729999999999998</v>
      </c>
      <c r="CF407" s="69">
        <v>0.3291</v>
      </c>
      <c r="CG407" s="69">
        <v>0.32579999999999998</v>
      </c>
      <c r="CH407" s="69">
        <v>0.31269999999999998</v>
      </c>
      <c r="CI407" s="69">
        <v>0.315</v>
      </c>
      <c r="CJ407" s="69">
        <v>0.33710000000000001</v>
      </c>
      <c r="CK407" s="69">
        <v>0.33539999999999998</v>
      </c>
      <c r="CL407" s="69">
        <v>0.3266</v>
      </c>
      <c r="CM407" s="69">
        <v>0.33900000000000002</v>
      </c>
      <c r="CN407" s="69">
        <v>0.3372</v>
      </c>
      <c r="CO407" s="69">
        <v>0.34210000000000002</v>
      </c>
      <c r="CP407" s="69">
        <v>0.3604</v>
      </c>
      <c r="CQ407" s="69">
        <v>0.35539999999999999</v>
      </c>
      <c r="CR407" s="69">
        <v>0.37080000000000002</v>
      </c>
      <c r="CS407" s="69">
        <v>0.39639999999999997</v>
      </c>
      <c r="CT407" s="69">
        <v>0.38190000000000002</v>
      </c>
      <c r="CU407" s="69">
        <v>0.37919999999999998</v>
      </c>
      <c r="CV407" s="69">
        <v>0.37109999999999999</v>
      </c>
      <c r="CW407" s="69">
        <v>0.35399999999999998</v>
      </c>
      <c r="CX407" s="69">
        <v>0.33850000000000002</v>
      </c>
      <c r="CY407" s="69">
        <v>0.35089999999999999</v>
      </c>
      <c r="CZ407" s="69">
        <v>0.3473</v>
      </c>
      <c r="DA407" s="69">
        <v>0.35139999999999999</v>
      </c>
      <c r="DB407" s="69">
        <v>0.32629999999999998</v>
      </c>
      <c r="DC407" s="69">
        <v>0.35249999999999998</v>
      </c>
      <c r="DD407" s="69">
        <v>0.35410000000000003</v>
      </c>
      <c r="DE407" s="69">
        <v>0.35680000000000001</v>
      </c>
      <c r="DF407" s="69">
        <v>0.35709999999999997</v>
      </c>
      <c r="DG407" s="69">
        <v>0.34989999999999999</v>
      </c>
      <c r="DH407" s="69">
        <v>0.36449999999999999</v>
      </c>
      <c r="DI407" s="69">
        <v>0.36059999999999998</v>
      </c>
      <c r="DJ407" s="69">
        <v>0.36909999999999998</v>
      </c>
      <c r="DK407" s="69">
        <v>0.3649</v>
      </c>
      <c r="DL407" s="69">
        <v>0.36420000000000002</v>
      </c>
      <c r="DM407" s="69">
        <v>0.36780000000000002</v>
      </c>
      <c r="DN407" s="69">
        <v>0.37030000000000002</v>
      </c>
      <c r="DO407" s="69">
        <v>0.37019999999999997</v>
      </c>
      <c r="DP407" s="69">
        <v>0.377</v>
      </c>
      <c r="DQ407" s="69">
        <v>0.3836</v>
      </c>
      <c r="DR407" s="69">
        <v>0.37380000000000002</v>
      </c>
      <c r="DS407" s="69">
        <v>0.37340000000000001</v>
      </c>
      <c r="DT407" s="69">
        <v>0.36830000000000002</v>
      </c>
      <c r="DU407" s="69">
        <v>0.3831</v>
      </c>
      <c r="DV407" s="69">
        <v>0.37680000000000002</v>
      </c>
      <c r="DW407" s="69">
        <v>0.3705</v>
      </c>
      <c r="DX407" s="69">
        <v>0.38090000000000002</v>
      </c>
      <c r="DY407" s="69">
        <v>0.37409999999999999</v>
      </c>
      <c r="DZ407" s="69">
        <v>0.37519999999999998</v>
      </c>
      <c r="EA407" s="69">
        <v>0.37259999999999999</v>
      </c>
      <c r="EB407" s="69">
        <v>0.41189999999999999</v>
      </c>
      <c r="EC407" s="69">
        <v>0.41460000000000002</v>
      </c>
      <c r="ED407" s="69">
        <v>0.41639999999999999</v>
      </c>
      <c r="EE407" s="69">
        <v>0.4002</v>
      </c>
      <c r="EF407" s="69">
        <v>0.40810000000000002</v>
      </c>
      <c r="EG407" s="69">
        <v>0.40439999999999998</v>
      </c>
      <c r="EH407" s="69">
        <v>0.4254</v>
      </c>
      <c r="EI407" s="69">
        <v>0.42020000000000002</v>
      </c>
      <c r="EJ407" s="69">
        <v>0.41710000000000003</v>
      </c>
      <c r="EK407" s="69">
        <v>0.41770000000000002</v>
      </c>
      <c r="EL407" s="69">
        <v>0.42430000000000001</v>
      </c>
      <c r="EM407" s="69">
        <v>0.43869999999999998</v>
      </c>
      <c r="EN407" s="69">
        <v>0.43530000000000002</v>
      </c>
      <c r="EO407" s="69">
        <v>0.43319999999999997</v>
      </c>
      <c r="EP407" s="69">
        <v>0.43680000000000002</v>
      </c>
      <c r="EQ407" s="69">
        <v>0.42970000000000003</v>
      </c>
      <c r="ER407" s="69">
        <v>0.42680000000000001</v>
      </c>
      <c r="ES407" s="69">
        <v>0.42630000000000001</v>
      </c>
      <c r="ET407" s="69">
        <v>0.43009999999999998</v>
      </c>
      <c r="EU407" s="69">
        <v>0.42320000000000002</v>
      </c>
      <c r="EV407" s="69">
        <v>0.42459999999999998</v>
      </c>
      <c r="EW407" s="69">
        <v>0.41320000000000001</v>
      </c>
      <c r="EX407" s="69">
        <v>0.42080000000000001</v>
      </c>
      <c r="EY407" s="69">
        <v>0.41349999999999998</v>
      </c>
      <c r="EZ407" s="69">
        <v>0.40989999999999999</v>
      </c>
      <c r="FA407" s="69">
        <v>0.41649999999999998</v>
      </c>
      <c r="FB407" s="69">
        <v>0.42120000000000002</v>
      </c>
      <c r="FC407" s="69">
        <v>0.4209</v>
      </c>
      <c r="FD407" s="69">
        <v>0.41189999999999999</v>
      </c>
      <c r="FE407" s="69">
        <v>0.4143</v>
      </c>
      <c r="FF407" s="69">
        <v>0.40060000000000001</v>
      </c>
      <c r="FG407" s="69">
        <v>0.40229999999999999</v>
      </c>
      <c r="FH407" s="69">
        <v>0.41739999999999999</v>
      </c>
      <c r="FI407" s="69">
        <v>0.41020000000000001</v>
      </c>
      <c r="FJ407" s="69">
        <v>0.42009999999999997</v>
      </c>
      <c r="FK407" s="69">
        <v>0.42149999999999999</v>
      </c>
      <c r="FL407" s="69">
        <v>0.42030000000000001</v>
      </c>
      <c r="FM407" s="69">
        <v>0.4073</v>
      </c>
      <c r="FN407" s="69">
        <v>0.41639999999999999</v>
      </c>
      <c r="FO407" s="69">
        <v>0.42370000000000002</v>
      </c>
      <c r="FP407" s="69">
        <v>0.42380000000000001</v>
      </c>
      <c r="FQ407" s="69">
        <v>0.4264</v>
      </c>
      <c r="FR407" s="69">
        <v>0.42530000000000001</v>
      </c>
      <c r="FS407" s="69">
        <v>0.43330000000000002</v>
      </c>
      <c r="FT407" s="69">
        <v>0.43409999999999999</v>
      </c>
      <c r="FU407" s="69">
        <v>0.44669999999999999</v>
      </c>
      <c r="FV407" s="69">
        <v>0.4526</v>
      </c>
      <c r="FW407" s="69">
        <v>0.45369999999999999</v>
      </c>
      <c r="FX407" s="69">
        <v>0.4607</v>
      </c>
      <c r="FY407" s="69">
        <v>0.46410000000000001</v>
      </c>
      <c r="FZ407" s="69">
        <v>0.46510000000000001</v>
      </c>
      <c r="GA407" s="69">
        <v>0.45829999999999999</v>
      </c>
      <c r="GB407" s="69"/>
    </row>
    <row r="408" spans="1:184" x14ac:dyDescent="0.2">
      <c r="A408" s="48" t="s">
        <v>92</v>
      </c>
      <c r="B408" s="67" t="s">
        <v>15</v>
      </c>
      <c r="C408" s="69">
        <v>0.19650000000000001</v>
      </c>
      <c r="D408" s="69">
        <v>0.30209999999999998</v>
      </c>
      <c r="E408" s="69">
        <v>0.25940000000000002</v>
      </c>
      <c r="F408" s="69">
        <v>0.25109999999999999</v>
      </c>
      <c r="G408" s="69">
        <v>0.29970000000000002</v>
      </c>
      <c r="H408" s="69">
        <v>0.25940000000000002</v>
      </c>
      <c r="I408" s="69">
        <v>0.30680000000000002</v>
      </c>
      <c r="J408" s="69">
        <v>0.25109999999999999</v>
      </c>
      <c r="K408" s="69">
        <v>0.26650000000000001</v>
      </c>
      <c r="L408" s="69">
        <v>0.2641</v>
      </c>
      <c r="M408" s="69">
        <v>0.26879999999999998</v>
      </c>
      <c r="N408" s="69">
        <v>0.35539999999999999</v>
      </c>
      <c r="O408" s="69">
        <v>0.30320000000000003</v>
      </c>
      <c r="P408" s="69">
        <v>0.29139999999999999</v>
      </c>
      <c r="Q408" s="69">
        <v>0.31269999999999998</v>
      </c>
      <c r="R408" s="69">
        <v>0.3649</v>
      </c>
      <c r="S408" s="69">
        <v>0.37319999999999998</v>
      </c>
      <c r="T408" s="69">
        <v>0.44209999999999999</v>
      </c>
      <c r="U408" s="69">
        <v>0.44800000000000001</v>
      </c>
      <c r="V408" s="69">
        <v>0.40770000000000001</v>
      </c>
      <c r="W408" s="69">
        <v>0.41239999999999999</v>
      </c>
      <c r="X408" s="69">
        <v>0.40770000000000001</v>
      </c>
      <c r="Y408" s="69">
        <v>0.47539999999999999</v>
      </c>
      <c r="Z408" s="69">
        <v>0.48370000000000002</v>
      </c>
      <c r="AA408" s="69">
        <v>0.4849</v>
      </c>
      <c r="AB408" s="69">
        <v>0.4849</v>
      </c>
      <c r="AC408" s="69">
        <v>0.48959999999999998</v>
      </c>
      <c r="AD408" s="69">
        <v>0.53590000000000004</v>
      </c>
      <c r="AE408" s="69">
        <v>0.49909999999999999</v>
      </c>
      <c r="AF408" s="69">
        <v>0.4884</v>
      </c>
      <c r="AG408" s="69">
        <v>0.4824</v>
      </c>
      <c r="AH408" s="69">
        <v>0.42659999999999998</v>
      </c>
      <c r="AI408" s="69">
        <v>0.42659999999999998</v>
      </c>
      <c r="AJ408" s="69">
        <v>0.44319999999999998</v>
      </c>
      <c r="AK408" s="69">
        <v>0.39810000000000001</v>
      </c>
      <c r="AL408" s="69">
        <v>0.45979999999999999</v>
      </c>
      <c r="AM408" s="69">
        <v>0.44319999999999998</v>
      </c>
      <c r="AN408" s="69">
        <v>0.4289</v>
      </c>
      <c r="AO408" s="69">
        <v>0.43369999999999997</v>
      </c>
      <c r="AP408" s="69">
        <v>0.4325</v>
      </c>
      <c r="AQ408" s="69">
        <v>0.43490000000000001</v>
      </c>
      <c r="AR408" s="69">
        <v>0.40760000000000002</v>
      </c>
      <c r="AS408" s="69">
        <v>0.4824</v>
      </c>
      <c r="AT408" s="69">
        <v>0.47289999999999999</v>
      </c>
      <c r="AU408" s="69">
        <v>0.49309999999999998</v>
      </c>
      <c r="AV408" s="69">
        <v>0.43719999999999998</v>
      </c>
      <c r="AW408" s="69">
        <v>0.41110000000000002</v>
      </c>
      <c r="AX408" s="69">
        <v>0.42770000000000002</v>
      </c>
      <c r="AY408" s="69">
        <v>0.42770000000000002</v>
      </c>
      <c r="AZ408" s="69">
        <v>0.43130000000000002</v>
      </c>
      <c r="BA408" s="69">
        <v>0.44190000000000002</v>
      </c>
      <c r="BB408" s="69">
        <v>0.436</v>
      </c>
      <c r="BC408" s="69">
        <v>0.42059999999999997</v>
      </c>
      <c r="BD408" s="69">
        <v>0.41460000000000002</v>
      </c>
      <c r="BE408" s="69">
        <v>0.45500000000000002</v>
      </c>
      <c r="BF408" s="69">
        <v>0.47520000000000001</v>
      </c>
      <c r="BG408" s="69">
        <v>0.48580000000000001</v>
      </c>
      <c r="BH408" s="69">
        <v>0.45019999999999999</v>
      </c>
      <c r="BI408" s="69">
        <v>0.44069999999999998</v>
      </c>
      <c r="BJ408" s="69">
        <v>0.45729999999999998</v>
      </c>
      <c r="BK408" s="69">
        <v>0.45850000000000002</v>
      </c>
      <c r="BL408" s="69">
        <v>0.45490000000000003</v>
      </c>
      <c r="BM408" s="69">
        <v>0.45140000000000002</v>
      </c>
      <c r="BN408" s="69">
        <v>0.46800000000000003</v>
      </c>
      <c r="BO408" s="69">
        <v>0.46560000000000001</v>
      </c>
      <c r="BP408" s="69">
        <v>0.46439999999999998</v>
      </c>
      <c r="BQ408" s="69">
        <v>0.43240000000000001</v>
      </c>
      <c r="BR408" s="69">
        <v>0.45019999999999999</v>
      </c>
      <c r="BS408" s="69">
        <v>0.47149999999999997</v>
      </c>
      <c r="BT408" s="69">
        <v>0.47510000000000002</v>
      </c>
      <c r="BU408" s="69">
        <v>0.45610000000000001</v>
      </c>
      <c r="BV408" s="69">
        <v>0.44900000000000001</v>
      </c>
      <c r="BW408" s="69">
        <v>0.45129999999999998</v>
      </c>
      <c r="BX408" s="69">
        <v>0.47149999999999997</v>
      </c>
      <c r="BY408" s="69">
        <v>0.43709999999999999</v>
      </c>
      <c r="BZ408" s="69">
        <v>0.40029999999999999</v>
      </c>
      <c r="CA408" s="69">
        <v>0.38009999999999999</v>
      </c>
      <c r="CB408" s="69">
        <v>0.38250000000000001</v>
      </c>
      <c r="CC408" s="69">
        <v>0.40620000000000001</v>
      </c>
      <c r="CD408" s="69">
        <v>0.45839999999999997</v>
      </c>
      <c r="CE408" s="69">
        <v>0.443</v>
      </c>
      <c r="CF408" s="69">
        <v>0.44529999999999997</v>
      </c>
      <c r="CG408" s="69">
        <v>0.45129999999999998</v>
      </c>
      <c r="CH408" s="69">
        <v>0.3836</v>
      </c>
      <c r="CI408" s="69">
        <v>0.35520000000000002</v>
      </c>
      <c r="CJ408" s="69">
        <v>0.32790000000000002</v>
      </c>
      <c r="CK408" s="69">
        <v>0.30180000000000001</v>
      </c>
      <c r="CL408" s="69">
        <v>0.2923</v>
      </c>
      <c r="CM408" s="69">
        <v>0.30059999999999998</v>
      </c>
      <c r="CN408" s="69">
        <v>0.3468</v>
      </c>
      <c r="CO408" s="69">
        <v>0.36699999999999999</v>
      </c>
      <c r="CP408" s="69">
        <v>0.38600000000000001</v>
      </c>
      <c r="CQ408" s="69">
        <v>0.35749999999999998</v>
      </c>
      <c r="CR408" s="69">
        <v>0.41439999999999999</v>
      </c>
      <c r="CS408" s="69">
        <v>0.45950000000000002</v>
      </c>
      <c r="CT408" s="69">
        <v>0.4405</v>
      </c>
      <c r="CU408" s="69">
        <v>0.41799999999999998</v>
      </c>
      <c r="CV408" s="69">
        <v>0.37640000000000001</v>
      </c>
      <c r="CW408" s="69">
        <v>0.35859999999999997</v>
      </c>
      <c r="CX408" s="69">
        <v>0.25790000000000002</v>
      </c>
      <c r="CY408" s="69">
        <v>0.34320000000000001</v>
      </c>
      <c r="CZ408" s="69">
        <v>0.37519999999999998</v>
      </c>
      <c r="DA408" s="69">
        <v>0.3503</v>
      </c>
      <c r="DB408" s="69">
        <v>0.2437</v>
      </c>
      <c r="DC408" s="69">
        <v>0.36930000000000002</v>
      </c>
      <c r="DD408" s="69">
        <v>0.4108</v>
      </c>
      <c r="DE408" s="69">
        <v>0.44519999999999998</v>
      </c>
      <c r="DF408" s="69">
        <v>0.4239</v>
      </c>
      <c r="DG408" s="69">
        <v>0.39889999999999998</v>
      </c>
      <c r="DH408" s="69">
        <v>0.38469999999999999</v>
      </c>
      <c r="DI408" s="69">
        <v>0.36930000000000002</v>
      </c>
      <c r="DJ408" s="69">
        <v>0.38819999999999999</v>
      </c>
      <c r="DK408" s="69">
        <v>0.35980000000000001</v>
      </c>
      <c r="DL408" s="69">
        <v>0.42380000000000001</v>
      </c>
      <c r="DM408" s="69">
        <v>0.42980000000000002</v>
      </c>
      <c r="DN408" s="69">
        <v>0.43919999999999998</v>
      </c>
      <c r="DO408" s="69">
        <v>0.4511</v>
      </c>
      <c r="DP408" s="69">
        <v>0.45700000000000002</v>
      </c>
      <c r="DQ408" s="69">
        <v>0.46889999999999998</v>
      </c>
      <c r="DR408" s="69">
        <v>0.42849999999999999</v>
      </c>
      <c r="DS408" s="69">
        <v>0.40839999999999999</v>
      </c>
      <c r="DT408" s="69">
        <v>0.35970000000000002</v>
      </c>
      <c r="DU408" s="69">
        <v>0.38819999999999999</v>
      </c>
      <c r="DV408" s="69">
        <v>0.29339999999999999</v>
      </c>
      <c r="DW408" s="69">
        <v>0.2472</v>
      </c>
      <c r="DX408" s="69">
        <v>0.26379999999999998</v>
      </c>
      <c r="DY408" s="69">
        <v>0.29220000000000002</v>
      </c>
      <c r="DZ408" s="69">
        <v>0.34079999999999999</v>
      </c>
      <c r="EA408" s="69">
        <v>0.31819999999999998</v>
      </c>
      <c r="EB408" s="69">
        <v>0.628</v>
      </c>
      <c r="EC408" s="69">
        <v>0.54949999999999999</v>
      </c>
      <c r="ED408" s="69">
        <v>0.53290000000000004</v>
      </c>
      <c r="EE408" s="69">
        <v>0.46760000000000002</v>
      </c>
      <c r="EF408" s="69">
        <v>0.57569999999999999</v>
      </c>
      <c r="EG408" s="69">
        <v>0.42849999999999999</v>
      </c>
      <c r="EH408" s="69">
        <v>0.54590000000000005</v>
      </c>
      <c r="EI408" s="69">
        <v>0.52459999999999996</v>
      </c>
      <c r="EJ408" s="69">
        <v>0.5222</v>
      </c>
      <c r="EK408" s="69">
        <v>0.53169999999999995</v>
      </c>
      <c r="EL408" s="69">
        <v>0.54949999999999999</v>
      </c>
      <c r="EM408" s="69">
        <v>0.6623</v>
      </c>
      <c r="EN408" s="69">
        <v>0.62429999999999997</v>
      </c>
      <c r="EO408" s="69">
        <v>0.64680000000000004</v>
      </c>
      <c r="EP408" s="69">
        <v>0.6421</v>
      </c>
      <c r="EQ408" s="69">
        <v>0.6159</v>
      </c>
      <c r="ER408" s="69">
        <v>0.59930000000000005</v>
      </c>
      <c r="ES408" s="69">
        <v>0.59340000000000004</v>
      </c>
      <c r="ET408" s="69">
        <v>0.60880000000000001</v>
      </c>
      <c r="EU408" s="69">
        <v>0.55769999999999997</v>
      </c>
      <c r="EV408" s="69">
        <v>0.56010000000000004</v>
      </c>
      <c r="EW408" s="69">
        <v>0.5696</v>
      </c>
      <c r="EX408" s="69">
        <v>0.59930000000000005</v>
      </c>
      <c r="EY408" s="69">
        <v>0.60050000000000003</v>
      </c>
      <c r="EZ408" s="69">
        <v>0.59209999999999996</v>
      </c>
      <c r="FA408" s="69">
        <v>0.63370000000000004</v>
      </c>
      <c r="FB408" s="69">
        <v>0.64200000000000002</v>
      </c>
      <c r="FC408" s="69">
        <v>0.6361</v>
      </c>
      <c r="FD408" s="69">
        <v>0.62660000000000005</v>
      </c>
      <c r="FE408" s="69">
        <v>0.63839999999999997</v>
      </c>
      <c r="FF408" s="69">
        <v>0.34889999999999999</v>
      </c>
      <c r="FG408" s="69">
        <v>0.36430000000000001</v>
      </c>
      <c r="FH408" s="69">
        <v>0.38679999999999998</v>
      </c>
      <c r="FI408" s="69">
        <v>0.4093</v>
      </c>
      <c r="FJ408" s="69">
        <v>0.46860000000000002</v>
      </c>
      <c r="FK408" s="69">
        <v>0.4924</v>
      </c>
      <c r="FL408" s="69">
        <v>0.36549999999999999</v>
      </c>
      <c r="FM408" s="69">
        <v>0.31219999999999998</v>
      </c>
      <c r="FN408" s="69">
        <v>0.30270000000000002</v>
      </c>
      <c r="FO408" s="69">
        <v>0.33229999999999998</v>
      </c>
      <c r="FP408" s="69">
        <v>0.3145</v>
      </c>
      <c r="FQ408" s="69">
        <v>0.23280000000000001</v>
      </c>
      <c r="FR408" s="69">
        <v>0.25290000000000001</v>
      </c>
      <c r="FS408" s="69">
        <v>0.24940000000000001</v>
      </c>
      <c r="FT408" s="69">
        <v>0.26</v>
      </c>
      <c r="FU408" s="69">
        <v>0.34289999999999998</v>
      </c>
      <c r="FV408" s="69">
        <v>0.3926</v>
      </c>
      <c r="FW408" s="69">
        <v>0.40329999999999999</v>
      </c>
      <c r="FX408" s="69">
        <v>0.4234</v>
      </c>
      <c r="FY408" s="69">
        <v>0.52070000000000005</v>
      </c>
      <c r="FZ408" s="69">
        <v>0.51239999999999997</v>
      </c>
      <c r="GA408" s="69">
        <v>0.46729999999999999</v>
      </c>
      <c r="GB408" s="69"/>
    </row>
    <row r="409" spans="1:184" x14ac:dyDescent="0.2">
      <c r="A409" s="48" t="s">
        <v>80</v>
      </c>
      <c r="B409" s="67" t="s">
        <v>96</v>
      </c>
      <c r="C409" s="68">
        <v>0.7944</v>
      </c>
      <c r="D409" s="68">
        <v>0.79420000000000002</v>
      </c>
      <c r="E409" s="68">
        <v>0.79430000000000001</v>
      </c>
      <c r="F409" s="68">
        <v>0.79410000000000003</v>
      </c>
      <c r="G409" s="68">
        <v>0.79410000000000003</v>
      </c>
      <c r="H409" s="68">
        <v>0.79400000000000004</v>
      </c>
      <c r="I409" s="68">
        <v>0.79410000000000003</v>
      </c>
      <c r="J409" s="68">
        <v>0.79049999999999998</v>
      </c>
      <c r="K409" s="68">
        <v>0.78990000000000005</v>
      </c>
      <c r="L409" s="68">
        <v>0.78969999999999996</v>
      </c>
      <c r="M409" s="68">
        <v>0.78959999999999997</v>
      </c>
      <c r="N409" s="68">
        <v>0.78949999999999998</v>
      </c>
      <c r="O409" s="68">
        <v>0.7893</v>
      </c>
      <c r="P409" s="68">
        <v>0.78910000000000002</v>
      </c>
      <c r="Q409" s="68">
        <v>0.78900000000000003</v>
      </c>
      <c r="R409" s="68">
        <v>0.78859999999999997</v>
      </c>
      <c r="S409" s="68">
        <v>0.78839999999999999</v>
      </c>
      <c r="T409" s="68">
        <v>0.78810000000000002</v>
      </c>
      <c r="U409" s="68">
        <v>0.78779999999999994</v>
      </c>
      <c r="V409" s="68">
        <v>0.78739999999999999</v>
      </c>
      <c r="W409" s="68">
        <v>0.78720000000000001</v>
      </c>
      <c r="X409" s="68">
        <v>0.78680000000000005</v>
      </c>
      <c r="Y409" s="68">
        <v>0.78649999999999998</v>
      </c>
      <c r="Z409" s="68">
        <v>0.78610000000000002</v>
      </c>
      <c r="AA409" s="68">
        <v>0.78580000000000005</v>
      </c>
      <c r="AB409" s="68">
        <v>0.78539999999999999</v>
      </c>
      <c r="AC409" s="68">
        <v>0.78500000000000003</v>
      </c>
      <c r="AD409" s="68">
        <v>0.78469999999999995</v>
      </c>
      <c r="AE409" s="68">
        <v>0.7843</v>
      </c>
      <c r="AF409" s="68">
        <v>0.78400000000000003</v>
      </c>
      <c r="AG409" s="68">
        <v>0.78369999999999995</v>
      </c>
      <c r="AH409" s="68">
        <v>0.78090000000000004</v>
      </c>
      <c r="AI409" s="68">
        <v>0.78049999999999997</v>
      </c>
      <c r="AJ409" s="68">
        <v>0.77049999999999996</v>
      </c>
      <c r="AK409" s="68">
        <v>0.77049999999999996</v>
      </c>
      <c r="AL409" s="68">
        <v>0.77010000000000001</v>
      </c>
      <c r="AM409" s="68">
        <v>0.77</v>
      </c>
      <c r="AN409" s="68">
        <v>0.76570000000000005</v>
      </c>
      <c r="AO409" s="68">
        <v>0.76539999999999997</v>
      </c>
      <c r="AP409" s="68">
        <v>0.76529999999999998</v>
      </c>
      <c r="AQ409" s="68">
        <v>0.76490000000000002</v>
      </c>
      <c r="AR409" s="68">
        <v>0.76480000000000004</v>
      </c>
      <c r="AS409" s="68">
        <v>0.76449999999999996</v>
      </c>
      <c r="AT409" s="68">
        <v>0.76429999999999998</v>
      </c>
      <c r="AU409" s="68">
        <v>0.7641</v>
      </c>
      <c r="AV409" s="68">
        <v>0.76380000000000003</v>
      </c>
      <c r="AW409" s="68">
        <v>0.76270000000000004</v>
      </c>
      <c r="AX409" s="68">
        <v>0.76249999999999996</v>
      </c>
      <c r="AY409" s="68">
        <v>0.76229999999999998</v>
      </c>
      <c r="AZ409" s="68">
        <v>0.76200000000000001</v>
      </c>
      <c r="BA409" s="68">
        <v>0.7621</v>
      </c>
      <c r="BB409" s="68">
        <v>0.76170000000000004</v>
      </c>
      <c r="BC409" s="68">
        <v>0.76129999999999998</v>
      </c>
      <c r="BD409" s="68">
        <v>0.76119999999999999</v>
      </c>
      <c r="BE409" s="68">
        <v>0.76080000000000003</v>
      </c>
      <c r="BF409" s="68">
        <v>0.76049999999999995</v>
      </c>
      <c r="BG409" s="68">
        <v>0.76029999999999998</v>
      </c>
      <c r="BH409" s="68">
        <v>0.75990000000000002</v>
      </c>
      <c r="BI409" s="68">
        <v>0.75970000000000004</v>
      </c>
      <c r="BJ409" s="68">
        <v>0.75939999999999996</v>
      </c>
      <c r="BK409" s="68">
        <v>0.75800000000000001</v>
      </c>
      <c r="BL409" s="68">
        <v>0.75770000000000004</v>
      </c>
      <c r="BM409" s="68">
        <v>0.75739999999999996</v>
      </c>
      <c r="BN409" s="68">
        <v>0.75700000000000001</v>
      </c>
      <c r="BO409" s="68">
        <v>0.75670000000000004</v>
      </c>
      <c r="BP409" s="68">
        <v>0.75649999999999995</v>
      </c>
      <c r="BQ409" s="68">
        <v>0.75609999999999999</v>
      </c>
      <c r="BR409" s="68">
        <v>0.75580000000000003</v>
      </c>
      <c r="BS409" s="68">
        <v>0.76039999999999996</v>
      </c>
      <c r="BT409" s="68">
        <v>0.7601</v>
      </c>
      <c r="BU409" s="68">
        <v>0.75980000000000003</v>
      </c>
      <c r="BV409" s="68">
        <v>0.75960000000000005</v>
      </c>
      <c r="BW409" s="68">
        <v>0.75929999999999997</v>
      </c>
      <c r="BX409" s="68">
        <v>0.75900000000000001</v>
      </c>
      <c r="BY409" s="68">
        <v>0.75849999999999995</v>
      </c>
      <c r="BZ409" s="68">
        <v>0.78500000000000003</v>
      </c>
      <c r="CA409" s="68">
        <v>0.78480000000000005</v>
      </c>
      <c r="CB409" s="68">
        <v>0.78459999999999996</v>
      </c>
      <c r="CC409" s="68">
        <v>0.78700000000000003</v>
      </c>
      <c r="CD409" s="68">
        <v>0.78690000000000004</v>
      </c>
      <c r="CE409" s="68">
        <v>0.78669999999999995</v>
      </c>
      <c r="CF409" s="68">
        <v>0.7863</v>
      </c>
      <c r="CG409" s="68">
        <v>0.78610000000000002</v>
      </c>
      <c r="CH409" s="68">
        <v>0.78590000000000004</v>
      </c>
      <c r="CI409" s="68">
        <v>0.78559999999999997</v>
      </c>
      <c r="CJ409" s="68">
        <v>0.78539999999999999</v>
      </c>
      <c r="CK409" s="68">
        <v>0.78469999999999995</v>
      </c>
      <c r="CL409" s="68">
        <v>0.78449999999999998</v>
      </c>
      <c r="CM409" s="68">
        <v>0.7843</v>
      </c>
      <c r="CN409" s="68">
        <v>0.78439999999999999</v>
      </c>
      <c r="CO409" s="68">
        <v>0.78420000000000001</v>
      </c>
      <c r="CP409" s="68">
        <v>0.78390000000000004</v>
      </c>
      <c r="CQ409" s="68">
        <v>0.78369999999999995</v>
      </c>
      <c r="CR409" s="68">
        <v>0.78339999999999999</v>
      </c>
      <c r="CS409" s="68">
        <v>0.78310000000000002</v>
      </c>
      <c r="CT409" s="68">
        <v>0.78210000000000002</v>
      </c>
      <c r="CU409" s="68">
        <v>0.77890000000000004</v>
      </c>
      <c r="CV409" s="68">
        <v>0.77900000000000003</v>
      </c>
      <c r="CW409" s="68">
        <v>0.77910000000000001</v>
      </c>
      <c r="CX409" s="68">
        <v>0.7792</v>
      </c>
      <c r="CY409" s="68">
        <v>0.77890000000000004</v>
      </c>
      <c r="CZ409" s="68">
        <v>0.77869999999999995</v>
      </c>
      <c r="DA409" s="68">
        <v>0.77859999999999996</v>
      </c>
      <c r="DB409" s="68">
        <v>0.77859999999999996</v>
      </c>
      <c r="DC409" s="68">
        <v>0.77859999999999996</v>
      </c>
      <c r="DD409" s="68">
        <v>0.77849999999999997</v>
      </c>
      <c r="DE409" s="68">
        <v>0.77829999999999999</v>
      </c>
      <c r="DF409" s="68">
        <v>0.7782</v>
      </c>
      <c r="DG409" s="68">
        <v>0.77800000000000002</v>
      </c>
      <c r="DH409" s="68">
        <v>0.77800000000000002</v>
      </c>
      <c r="DI409" s="68">
        <v>0.77780000000000005</v>
      </c>
      <c r="DJ409" s="68">
        <v>0.77769999999999995</v>
      </c>
      <c r="DK409" s="68">
        <v>0.77749999999999997</v>
      </c>
      <c r="DL409" s="68">
        <v>0.77739999999999998</v>
      </c>
      <c r="DM409" s="68">
        <v>0.77729999999999999</v>
      </c>
      <c r="DN409" s="68">
        <v>0.77710000000000001</v>
      </c>
      <c r="DO409" s="68">
        <v>0.77700000000000002</v>
      </c>
      <c r="DP409" s="68">
        <v>0.77229999999999999</v>
      </c>
      <c r="DQ409" s="68">
        <v>0.77210000000000001</v>
      </c>
      <c r="DR409" s="68">
        <v>0.77190000000000003</v>
      </c>
      <c r="DS409" s="68">
        <v>0.77180000000000004</v>
      </c>
      <c r="DT409" s="68">
        <v>0.77129999999999999</v>
      </c>
      <c r="DU409" s="68">
        <v>0.7712</v>
      </c>
      <c r="DV409" s="68">
        <v>0.77100000000000002</v>
      </c>
      <c r="DW409" s="68">
        <v>0.77100000000000002</v>
      </c>
      <c r="DX409" s="68">
        <v>0.77080000000000004</v>
      </c>
      <c r="DY409" s="68">
        <v>0.77070000000000005</v>
      </c>
      <c r="DZ409" s="68">
        <v>0.76939999999999997</v>
      </c>
      <c r="EA409" s="68">
        <v>0.76919999999999999</v>
      </c>
      <c r="EB409" s="68">
        <v>0.76900000000000002</v>
      </c>
      <c r="EC409" s="68">
        <v>0.76880000000000004</v>
      </c>
      <c r="ED409" s="68">
        <v>0.76859999999999995</v>
      </c>
      <c r="EE409" s="68">
        <v>0.76839999999999997</v>
      </c>
      <c r="EF409" s="68">
        <v>0.7681</v>
      </c>
      <c r="EG409" s="68">
        <v>0.76800000000000002</v>
      </c>
      <c r="EH409" s="68">
        <v>0.76739999999999997</v>
      </c>
      <c r="EI409" s="68">
        <v>0.7671</v>
      </c>
      <c r="EJ409" s="68">
        <v>0.76690000000000003</v>
      </c>
      <c r="EK409" s="68">
        <v>0.76670000000000005</v>
      </c>
      <c r="EL409" s="68">
        <v>0.76639999999999997</v>
      </c>
      <c r="EM409" s="68">
        <v>0.7661</v>
      </c>
      <c r="EN409" s="68">
        <v>0.77439999999999998</v>
      </c>
      <c r="EO409" s="68">
        <v>0.77410000000000001</v>
      </c>
      <c r="EP409" s="68">
        <v>0.77370000000000005</v>
      </c>
      <c r="EQ409" s="68">
        <v>0.77349999999999997</v>
      </c>
      <c r="ER409" s="68">
        <v>0.77310000000000001</v>
      </c>
      <c r="ES409" s="68">
        <v>0.77290000000000003</v>
      </c>
      <c r="ET409" s="68">
        <v>0.77259999999999995</v>
      </c>
      <c r="EU409" s="68">
        <v>0.77229999999999999</v>
      </c>
      <c r="EV409" s="68">
        <v>0.77190000000000003</v>
      </c>
      <c r="EW409" s="68">
        <v>0.77159999999999995</v>
      </c>
      <c r="EX409" s="68">
        <v>0.77129999999999999</v>
      </c>
      <c r="EY409" s="68">
        <v>0.77100000000000002</v>
      </c>
      <c r="EZ409" s="68">
        <v>0.77070000000000005</v>
      </c>
      <c r="FA409" s="68">
        <v>0.77039999999999997</v>
      </c>
      <c r="FB409" s="68">
        <v>0.77010000000000001</v>
      </c>
      <c r="FC409" s="68">
        <v>0.76980000000000004</v>
      </c>
      <c r="FD409" s="68">
        <v>0.76949999999999996</v>
      </c>
      <c r="FE409" s="68">
        <v>0.76919999999999999</v>
      </c>
      <c r="FF409" s="68">
        <v>0.76880000000000004</v>
      </c>
      <c r="FG409" s="68">
        <v>0.76859999999999995</v>
      </c>
      <c r="FH409" s="68">
        <v>0.76819999999999999</v>
      </c>
      <c r="FI409" s="68">
        <v>0.76780000000000004</v>
      </c>
      <c r="FJ409" s="68">
        <v>0.76749999999999996</v>
      </c>
      <c r="FK409" s="68">
        <v>0.76729999999999998</v>
      </c>
      <c r="FL409" s="68">
        <v>0.76690000000000003</v>
      </c>
      <c r="FM409" s="68">
        <v>0.76649999999999996</v>
      </c>
      <c r="FN409" s="68">
        <v>0.7661</v>
      </c>
      <c r="FO409" s="68">
        <v>0.76580000000000004</v>
      </c>
      <c r="FP409" s="68">
        <v>0.76549999999999996</v>
      </c>
      <c r="FQ409" s="68">
        <v>0.7651</v>
      </c>
      <c r="FR409" s="68">
        <v>0.76480000000000004</v>
      </c>
      <c r="FS409" s="68">
        <v>0.76449999999999996</v>
      </c>
      <c r="FT409" s="68">
        <v>0.7641</v>
      </c>
      <c r="FU409" s="68">
        <v>0.76380000000000003</v>
      </c>
      <c r="FV409" s="68">
        <v>0.76349999999999996</v>
      </c>
      <c r="FW409" s="68">
        <v>0.7631</v>
      </c>
      <c r="FX409" s="68">
        <v>0.76280000000000003</v>
      </c>
      <c r="FY409" s="68">
        <v>0.76160000000000005</v>
      </c>
      <c r="FZ409" s="68">
        <v>0.76129999999999998</v>
      </c>
      <c r="GA409" s="68">
        <v>0.76300000000000001</v>
      </c>
      <c r="GB409" s="68"/>
    </row>
    <row r="410" spans="1:184" x14ac:dyDescent="0.2">
      <c r="A410" s="48" t="s">
        <v>80</v>
      </c>
      <c r="B410" s="67" t="s">
        <v>97</v>
      </c>
      <c r="C410" s="69">
        <v>0.95220000000000005</v>
      </c>
      <c r="D410" s="69">
        <v>0.95150000000000001</v>
      </c>
      <c r="E410" s="69">
        <v>0.95109999999999995</v>
      </c>
      <c r="F410" s="69">
        <v>0.95050000000000001</v>
      </c>
      <c r="G410" s="69">
        <v>0.95020000000000004</v>
      </c>
      <c r="H410" s="69">
        <v>0.94989999999999997</v>
      </c>
      <c r="I410" s="69">
        <v>0.94979999999999998</v>
      </c>
      <c r="J410" s="69">
        <v>0.9425</v>
      </c>
      <c r="K410" s="69">
        <v>0.94130000000000003</v>
      </c>
      <c r="L410" s="69">
        <v>0.94089999999999996</v>
      </c>
      <c r="M410" s="69">
        <v>0.9405</v>
      </c>
      <c r="N410" s="69">
        <v>0.94010000000000005</v>
      </c>
      <c r="O410" s="69">
        <v>0.93989999999999996</v>
      </c>
      <c r="P410" s="69">
        <v>0.93940000000000001</v>
      </c>
      <c r="Q410" s="69">
        <v>0.93920000000000003</v>
      </c>
      <c r="R410" s="69">
        <v>0.93810000000000004</v>
      </c>
      <c r="S410" s="69">
        <v>0.93759999999999999</v>
      </c>
      <c r="T410" s="69">
        <v>0.94230000000000003</v>
      </c>
      <c r="U410" s="69">
        <v>0.94169999999999998</v>
      </c>
      <c r="V410" s="69">
        <v>0.94110000000000005</v>
      </c>
      <c r="W410" s="69">
        <v>0.9405</v>
      </c>
      <c r="X410" s="69">
        <v>0.8891</v>
      </c>
      <c r="Y410" s="69">
        <v>0.88839999999999997</v>
      </c>
      <c r="Z410" s="69">
        <v>0.88770000000000004</v>
      </c>
      <c r="AA410" s="69">
        <v>0.8871</v>
      </c>
      <c r="AB410" s="69">
        <v>0.88639999999999997</v>
      </c>
      <c r="AC410" s="69">
        <v>0.88549999999999995</v>
      </c>
      <c r="AD410" s="69">
        <v>0.8851</v>
      </c>
      <c r="AE410" s="69">
        <v>0.88439999999999996</v>
      </c>
      <c r="AF410" s="69">
        <v>0.49919999999999998</v>
      </c>
      <c r="AG410" s="69">
        <v>0.50380000000000003</v>
      </c>
      <c r="AH410" s="69">
        <v>0.50800000000000001</v>
      </c>
      <c r="AI410" s="69">
        <v>0.51229999999999998</v>
      </c>
      <c r="AJ410" s="69">
        <v>0.51629999999999998</v>
      </c>
      <c r="AK410" s="69">
        <v>0.52100000000000002</v>
      </c>
      <c r="AL410" s="69">
        <v>0.52129999999999999</v>
      </c>
      <c r="AM410" s="69">
        <v>0.52190000000000003</v>
      </c>
      <c r="AN410" s="69">
        <v>0.51419999999999999</v>
      </c>
      <c r="AO410" s="69">
        <v>0.51449999999999996</v>
      </c>
      <c r="AP410" s="69">
        <v>0.51490000000000002</v>
      </c>
      <c r="AQ410" s="69">
        <v>0.51529999999999998</v>
      </c>
      <c r="AR410" s="69">
        <v>0.51570000000000005</v>
      </c>
      <c r="AS410" s="69">
        <v>0.51570000000000005</v>
      </c>
      <c r="AT410" s="69">
        <v>0.51600000000000001</v>
      </c>
      <c r="AU410" s="69">
        <v>0.51619999999999999</v>
      </c>
      <c r="AV410" s="69">
        <v>0.51670000000000005</v>
      </c>
      <c r="AW410" s="69">
        <v>0.51670000000000005</v>
      </c>
      <c r="AX410" s="69">
        <v>0.51680000000000004</v>
      </c>
      <c r="AY410" s="69">
        <v>0.5171</v>
      </c>
      <c r="AZ410" s="69">
        <v>0.5171</v>
      </c>
      <c r="BA410" s="69">
        <v>0.51819999999999999</v>
      </c>
      <c r="BB410" s="69">
        <v>0.5181</v>
      </c>
      <c r="BC410" s="69">
        <v>0.51839999999999997</v>
      </c>
      <c r="BD410" s="69">
        <v>0.51919999999999999</v>
      </c>
      <c r="BE410" s="69">
        <v>0.51900000000000002</v>
      </c>
      <c r="BF410" s="69">
        <v>0.51929999999999998</v>
      </c>
      <c r="BG410" s="69">
        <v>0.51910000000000001</v>
      </c>
      <c r="BH410" s="69">
        <v>0.51910000000000001</v>
      </c>
      <c r="BI410" s="69">
        <v>0.51939999999999997</v>
      </c>
      <c r="BJ410" s="69">
        <v>0.51939999999999997</v>
      </c>
      <c r="BK410" s="69">
        <v>0.51949999999999996</v>
      </c>
      <c r="BL410" s="69">
        <v>0.51929999999999998</v>
      </c>
      <c r="BM410" s="69">
        <v>0.51939999999999997</v>
      </c>
      <c r="BN410" s="69">
        <v>0.52470000000000006</v>
      </c>
      <c r="BO410" s="69">
        <v>0.52470000000000006</v>
      </c>
      <c r="BP410" s="69">
        <v>0.52449999999999997</v>
      </c>
      <c r="BQ410" s="69">
        <v>0.52439999999999998</v>
      </c>
      <c r="BR410" s="69">
        <v>0.52410000000000001</v>
      </c>
      <c r="BS410" s="69">
        <v>0.51770000000000005</v>
      </c>
      <c r="BT410" s="69">
        <v>0.51739999999999997</v>
      </c>
      <c r="BU410" s="69">
        <v>0.52910000000000001</v>
      </c>
      <c r="BV410" s="69">
        <v>0.52929999999999999</v>
      </c>
      <c r="BW410" s="69">
        <v>0.52959999999999996</v>
      </c>
      <c r="BX410" s="69">
        <v>0.52969999999999995</v>
      </c>
      <c r="BY410" s="69">
        <v>0.52980000000000005</v>
      </c>
      <c r="BZ410" s="69">
        <v>0.5302</v>
      </c>
      <c r="CA410" s="69">
        <v>0.53120000000000001</v>
      </c>
      <c r="CB410" s="69">
        <v>0.53149999999999997</v>
      </c>
      <c r="CC410" s="69">
        <v>0.53169999999999995</v>
      </c>
      <c r="CD410" s="69">
        <v>0.53220000000000001</v>
      </c>
      <c r="CE410" s="69">
        <v>0.5323</v>
      </c>
      <c r="CF410" s="69">
        <v>0.53259999999999996</v>
      </c>
      <c r="CG410" s="69">
        <v>0.53269999999999995</v>
      </c>
      <c r="CH410" s="69">
        <v>0.53280000000000005</v>
      </c>
      <c r="CI410" s="69">
        <v>0.53300000000000003</v>
      </c>
      <c r="CJ410" s="69">
        <v>0.5333</v>
      </c>
      <c r="CK410" s="69">
        <v>0.53280000000000005</v>
      </c>
      <c r="CL410" s="69">
        <v>0.53300000000000003</v>
      </c>
      <c r="CM410" s="69">
        <v>0.53310000000000002</v>
      </c>
      <c r="CN410" s="69">
        <v>0.5333</v>
      </c>
      <c r="CO410" s="69">
        <v>0.53369999999999995</v>
      </c>
      <c r="CP410" s="69">
        <v>0.53400000000000003</v>
      </c>
      <c r="CQ410" s="69">
        <v>0.53410000000000002</v>
      </c>
      <c r="CR410" s="69">
        <v>0.53420000000000001</v>
      </c>
      <c r="CS410" s="69">
        <v>0.54049999999999998</v>
      </c>
      <c r="CT410" s="69">
        <v>0.54079999999999995</v>
      </c>
      <c r="CU410" s="69">
        <v>0.53449999999999998</v>
      </c>
      <c r="CV410" s="69">
        <v>0.53469999999999995</v>
      </c>
      <c r="CW410" s="69">
        <v>0.53480000000000005</v>
      </c>
      <c r="CX410" s="69">
        <v>0.53520000000000001</v>
      </c>
      <c r="CY410" s="69">
        <v>0.53549999999999998</v>
      </c>
      <c r="CZ410" s="69">
        <v>0.53549999999999998</v>
      </c>
      <c r="DA410" s="69">
        <v>0.53569999999999995</v>
      </c>
      <c r="DB410" s="69">
        <v>0.53680000000000005</v>
      </c>
      <c r="DC410" s="69">
        <v>0.53720000000000001</v>
      </c>
      <c r="DD410" s="69">
        <v>0.53720000000000001</v>
      </c>
      <c r="DE410" s="69">
        <v>0.5373</v>
      </c>
      <c r="DF410" s="69">
        <v>0.53759999999999997</v>
      </c>
      <c r="DG410" s="69">
        <v>0.53779999999999994</v>
      </c>
      <c r="DH410" s="69">
        <v>0.53790000000000004</v>
      </c>
      <c r="DI410" s="69">
        <v>0.53800000000000003</v>
      </c>
      <c r="DJ410" s="69">
        <v>0.53839999999999999</v>
      </c>
      <c r="DK410" s="69">
        <v>0.5383</v>
      </c>
      <c r="DL410" s="69">
        <v>0.53849999999999998</v>
      </c>
      <c r="DM410" s="69">
        <v>0.53869999999999996</v>
      </c>
      <c r="DN410" s="69">
        <v>0.53879999999999995</v>
      </c>
      <c r="DO410" s="69">
        <v>0.53900000000000003</v>
      </c>
      <c r="DP410" s="69">
        <v>0.53910000000000002</v>
      </c>
      <c r="DQ410" s="69">
        <v>0.53910000000000002</v>
      </c>
      <c r="DR410" s="69">
        <v>0.53920000000000001</v>
      </c>
      <c r="DS410" s="69">
        <v>0.53939999999999999</v>
      </c>
      <c r="DT410" s="69">
        <v>0.53959999999999997</v>
      </c>
      <c r="DU410" s="69">
        <v>0.53990000000000005</v>
      </c>
      <c r="DV410" s="69">
        <v>0.54</v>
      </c>
      <c r="DW410" s="69">
        <v>0.54020000000000001</v>
      </c>
      <c r="DX410" s="69">
        <v>0.54849999999999999</v>
      </c>
      <c r="DY410" s="69">
        <v>0.54830000000000001</v>
      </c>
      <c r="DZ410" s="69">
        <v>0.54620000000000002</v>
      </c>
      <c r="EA410" s="69">
        <v>0.54649999999999999</v>
      </c>
      <c r="EB410" s="69">
        <v>0.5464</v>
      </c>
      <c r="EC410" s="69">
        <v>0.5464</v>
      </c>
      <c r="ED410" s="69">
        <v>0.54659999999999997</v>
      </c>
      <c r="EE410" s="69">
        <v>0.54659999999999997</v>
      </c>
      <c r="EF410" s="69">
        <v>0.54649999999999999</v>
      </c>
      <c r="EG410" s="69">
        <v>0.54669999999999996</v>
      </c>
      <c r="EH410" s="69">
        <v>0.54600000000000004</v>
      </c>
      <c r="EI410" s="69">
        <v>0.54590000000000005</v>
      </c>
      <c r="EJ410" s="69">
        <v>0.54610000000000003</v>
      </c>
      <c r="EK410" s="69">
        <v>0.54610000000000003</v>
      </c>
      <c r="EL410" s="69">
        <v>0.54620000000000002</v>
      </c>
      <c r="EM410" s="69">
        <v>0.54600000000000004</v>
      </c>
      <c r="EN410" s="69">
        <v>0.56289999999999996</v>
      </c>
      <c r="EO410" s="69">
        <v>0.56299999999999994</v>
      </c>
      <c r="EP410" s="69">
        <v>0.56279999999999997</v>
      </c>
      <c r="EQ410" s="69">
        <v>0.56279999999999997</v>
      </c>
      <c r="ER410" s="69">
        <v>0.56279999999999997</v>
      </c>
      <c r="ES410" s="69">
        <v>0.56279999999999997</v>
      </c>
      <c r="ET410" s="69">
        <v>0.56289999999999996</v>
      </c>
      <c r="EU410" s="69">
        <v>0.56259999999999999</v>
      </c>
      <c r="EV410" s="69">
        <v>0.5625</v>
      </c>
      <c r="EW410" s="69">
        <v>0.56259999999999999</v>
      </c>
      <c r="EX410" s="69">
        <v>0.56259999999999999</v>
      </c>
      <c r="EY410" s="69">
        <v>0.56240000000000001</v>
      </c>
      <c r="EZ410" s="69">
        <v>0.56859999999999999</v>
      </c>
      <c r="FA410" s="69">
        <v>0.56850000000000001</v>
      </c>
      <c r="FB410" s="69">
        <v>0.56869999999999998</v>
      </c>
      <c r="FC410" s="69">
        <v>0.56859999999999999</v>
      </c>
      <c r="FD410" s="69">
        <v>0.56869999999999998</v>
      </c>
      <c r="FE410" s="69">
        <v>0.56840000000000002</v>
      </c>
      <c r="FF410" s="69">
        <v>0.56859999999999999</v>
      </c>
      <c r="FG410" s="69">
        <v>0.56850000000000001</v>
      </c>
      <c r="FH410" s="69">
        <v>0.56830000000000003</v>
      </c>
      <c r="FI410" s="69">
        <v>0.56830000000000003</v>
      </c>
      <c r="FJ410" s="69">
        <v>0.56820000000000004</v>
      </c>
      <c r="FK410" s="69">
        <v>0.56840000000000002</v>
      </c>
      <c r="FL410" s="69">
        <v>0.56810000000000005</v>
      </c>
      <c r="FM410" s="69">
        <v>0.56799999999999995</v>
      </c>
      <c r="FN410" s="69">
        <v>0.56799999999999995</v>
      </c>
      <c r="FO410" s="69">
        <v>0.56789999999999996</v>
      </c>
      <c r="FP410" s="69">
        <v>0.56789999999999996</v>
      </c>
      <c r="FQ410" s="69">
        <v>0.56769999999999998</v>
      </c>
      <c r="FR410" s="69">
        <v>0.56769999999999998</v>
      </c>
      <c r="FS410" s="69">
        <v>0.56769999999999998</v>
      </c>
      <c r="FT410" s="69">
        <v>0.56759999999999999</v>
      </c>
      <c r="FU410" s="69">
        <v>0.56740000000000002</v>
      </c>
      <c r="FV410" s="69">
        <v>0.56730000000000003</v>
      </c>
      <c r="FW410" s="69">
        <v>0.56699999999999995</v>
      </c>
      <c r="FX410" s="69">
        <v>0.56730000000000003</v>
      </c>
      <c r="FY410" s="69">
        <v>0.56699999999999995</v>
      </c>
      <c r="FZ410" s="69">
        <v>0.56689999999999996</v>
      </c>
      <c r="GA410" s="69">
        <v>0.57120000000000004</v>
      </c>
      <c r="GB410" s="69"/>
    </row>
    <row r="411" spans="1:184" x14ac:dyDescent="0.2">
      <c r="A411" s="48" t="s">
        <v>80</v>
      </c>
      <c r="B411" s="67" t="s">
        <v>15</v>
      </c>
      <c r="C411" s="69">
        <v>0.54979999999999996</v>
      </c>
      <c r="D411" s="69">
        <v>0.54979999999999996</v>
      </c>
      <c r="E411" s="69">
        <v>0.55210000000000004</v>
      </c>
      <c r="F411" s="69">
        <v>0.58950000000000002</v>
      </c>
      <c r="G411" s="69">
        <v>0.59060000000000001</v>
      </c>
      <c r="H411" s="69">
        <v>0.59279999999999999</v>
      </c>
      <c r="I411" s="69">
        <v>0.59279999999999999</v>
      </c>
      <c r="J411" s="69">
        <v>0.55210000000000004</v>
      </c>
      <c r="K411" s="69">
        <v>0.5464</v>
      </c>
      <c r="L411" s="69">
        <v>0.54869999999999997</v>
      </c>
      <c r="M411" s="69">
        <v>0.54859999999999998</v>
      </c>
      <c r="N411" s="69">
        <v>0.54979999999999996</v>
      </c>
      <c r="O411" s="69">
        <v>0.55200000000000005</v>
      </c>
      <c r="P411" s="69">
        <v>0.55089999999999995</v>
      </c>
      <c r="Q411" s="69">
        <v>0.55310000000000004</v>
      </c>
      <c r="R411" s="69">
        <v>0.54749999999999999</v>
      </c>
      <c r="S411" s="69">
        <v>0.54749999999999999</v>
      </c>
      <c r="T411" s="69">
        <v>0.54749999999999999</v>
      </c>
      <c r="U411" s="69">
        <v>0.54630000000000001</v>
      </c>
      <c r="V411" s="69">
        <v>0.54630000000000001</v>
      </c>
      <c r="W411" s="69">
        <v>0.54400000000000004</v>
      </c>
      <c r="X411" s="69">
        <v>0.54290000000000005</v>
      </c>
      <c r="Y411" s="69">
        <v>0.54169999999999996</v>
      </c>
      <c r="Z411" s="69">
        <v>0.54169999999999996</v>
      </c>
      <c r="AA411" s="69">
        <v>0.53949999999999998</v>
      </c>
      <c r="AB411" s="69">
        <v>0.53720000000000001</v>
      </c>
      <c r="AC411" s="69">
        <v>0.53380000000000005</v>
      </c>
      <c r="AD411" s="69">
        <v>0.53490000000000004</v>
      </c>
      <c r="AE411" s="69">
        <v>0.53259999999999996</v>
      </c>
      <c r="AF411" s="69">
        <v>0.53149999999999997</v>
      </c>
      <c r="AG411" s="69">
        <v>0.53259999999999996</v>
      </c>
      <c r="AH411" s="69">
        <v>0.53149999999999997</v>
      </c>
      <c r="AI411" s="69">
        <v>0.53029999999999999</v>
      </c>
      <c r="AJ411" s="69">
        <v>0.52810000000000001</v>
      </c>
      <c r="AK411" s="69">
        <v>0.52810000000000001</v>
      </c>
      <c r="AL411" s="69">
        <v>0.52580000000000005</v>
      </c>
      <c r="AM411" s="69">
        <v>0.52580000000000005</v>
      </c>
      <c r="AN411" s="69">
        <v>0.51790000000000003</v>
      </c>
      <c r="AO411" s="69">
        <v>0.52239999999999998</v>
      </c>
      <c r="AP411" s="69">
        <v>0.52129999999999999</v>
      </c>
      <c r="AQ411" s="69">
        <v>0.52010000000000001</v>
      </c>
      <c r="AR411" s="69">
        <v>0.51900000000000002</v>
      </c>
      <c r="AS411" s="69">
        <v>0.51670000000000005</v>
      </c>
      <c r="AT411" s="69">
        <v>0.51670000000000005</v>
      </c>
      <c r="AU411" s="69">
        <v>0.51439999999999997</v>
      </c>
      <c r="AV411" s="69">
        <v>0.52010000000000001</v>
      </c>
      <c r="AW411" s="69">
        <v>0.51780000000000004</v>
      </c>
      <c r="AX411" s="69">
        <v>0.52010000000000001</v>
      </c>
      <c r="AY411" s="69">
        <v>0.52010000000000001</v>
      </c>
      <c r="AZ411" s="69">
        <v>0.5212</v>
      </c>
      <c r="BA411" s="69">
        <v>0.52569999999999995</v>
      </c>
      <c r="BB411" s="69">
        <v>0.52449999999999997</v>
      </c>
      <c r="BC411" s="69">
        <v>0.52680000000000005</v>
      </c>
      <c r="BD411" s="69">
        <v>0.52680000000000005</v>
      </c>
      <c r="BE411" s="69">
        <v>0.52680000000000005</v>
      </c>
      <c r="BF411" s="69">
        <v>0.52900000000000003</v>
      </c>
      <c r="BG411" s="69">
        <v>0.52900000000000003</v>
      </c>
      <c r="BH411" s="69">
        <v>0.52900000000000003</v>
      </c>
      <c r="BI411" s="69">
        <v>0.53010000000000002</v>
      </c>
      <c r="BJ411" s="69">
        <v>0.53239999999999998</v>
      </c>
      <c r="BK411" s="69">
        <v>0.53239999999999998</v>
      </c>
      <c r="BL411" s="69">
        <v>0.53349999999999997</v>
      </c>
      <c r="BM411" s="69">
        <v>0.53239999999999998</v>
      </c>
      <c r="BN411" s="69">
        <v>0.53459999999999996</v>
      </c>
      <c r="BO411" s="69">
        <v>0.53349999999999997</v>
      </c>
      <c r="BP411" s="69">
        <v>0.53569999999999995</v>
      </c>
      <c r="BQ411" s="69">
        <v>0.53459999999999996</v>
      </c>
      <c r="BR411" s="69">
        <v>0.58320000000000005</v>
      </c>
      <c r="BS411" s="69">
        <v>0.54479999999999995</v>
      </c>
      <c r="BT411" s="69">
        <v>0.54479999999999995</v>
      </c>
      <c r="BU411" s="69">
        <v>0.54590000000000005</v>
      </c>
      <c r="BV411" s="69">
        <v>0.54700000000000004</v>
      </c>
      <c r="BW411" s="69">
        <v>0.54700000000000004</v>
      </c>
      <c r="BX411" s="69">
        <v>0.54700000000000004</v>
      </c>
      <c r="BY411" s="69">
        <v>0.54700000000000004</v>
      </c>
      <c r="BZ411" s="69">
        <v>0.54700000000000004</v>
      </c>
      <c r="CA411" s="69">
        <v>0.54920000000000002</v>
      </c>
      <c r="CB411" s="69">
        <v>0.54700000000000004</v>
      </c>
      <c r="CC411" s="69">
        <v>0.54920000000000002</v>
      </c>
      <c r="CD411" s="69">
        <v>0.55030000000000001</v>
      </c>
      <c r="CE411" s="69">
        <v>0.54579999999999995</v>
      </c>
      <c r="CF411" s="69">
        <v>0.54810000000000003</v>
      </c>
      <c r="CG411" s="69">
        <v>0.54690000000000005</v>
      </c>
      <c r="CH411" s="69">
        <v>0.54690000000000005</v>
      </c>
      <c r="CI411" s="69">
        <v>0.54800000000000004</v>
      </c>
      <c r="CJ411" s="69">
        <v>0.54800000000000004</v>
      </c>
      <c r="CK411" s="69">
        <v>0.54459999999999997</v>
      </c>
      <c r="CL411" s="69">
        <v>0.54569999999999996</v>
      </c>
      <c r="CM411" s="69">
        <v>0.54459999999999997</v>
      </c>
      <c r="CN411" s="69">
        <v>0.54459999999999997</v>
      </c>
      <c r="CO411" s="69">
        <v>0.54569999999999996</v>
      </c>
      <c r="CP411" s="69">
        <v>0.54679999999999995</v>
      </c>
      <c r="CQ411" s="69">
        <v>0.54679999999999995</v>
      </c>
      <c r="CR411" s="69">
        <v>0.54679999999999995</v>
      </c>
      <c r="CS411" s="69">
        <v>0.54679999999999995</v>
      </c>
      <c r="CT411" s="69">
        <v>0.54790000000000005</v>
      </c>
      <c r="CU411" s="69">
        <v>0.50949999999999995</v>
      </c>
      <c r="CV411" s="69">
        <v>0.51060000000000005</v>
      </c>
      <c r="CW411" s="69">
        <v>0.55020000000000002</v>
      </c>
      <c r="CX411" s="69">
        <v>0.55130000000000001</v>
      </c>
      <c r="CY411" s="69">
        <v>0.55130000000000001</v>
      </c>
      <c r="CZ411" s="69">
        <v>0.55020000000000002</v>
      </c>
      <c r="DA411" s="69">
        <v>0.55130000000000001</v>
      </c>
      <c r="DB411" s="69">
        <v>0.5524</v>
      </c>
      <c r="DC411" s="69">
        <v>0.55349999999999999</v>
      </c>
      <c r="DD411" s="69">
        <v>0.55349999999999999</v>
      </c>
      <c r="DE411" s="69">
        <v>0.55349999999999999</v>
      </c>
      <c r="DF411" s="69">
        <v>0.55459999999999998</v>
      </c>
      <c r="DG411" s="69">
        <v>0.55459999999999998</v>
      </c>
      <c r="DH411" s="69">
        <v>0.55459999999999998</v>
      </c>
      <c r="DI411" s="69">
        <v>0.55569999999999997</v>
      </c>
      <c r="DJ411" s="69">
        <v>0.55679999999999996</v>
      </c>
      <c r="DK411" s="69">
        <v>0.55800000000000005</v>
      </c>
      <c r="DL411" s="69">
        <v>0.55800000000000005</v>
      </c>
      <c r="DM411" s="69">
        <v>0.55800000000000005</v>
      </c>
      <c r="DN411" s="69">
        <v>0.55789999999999995</v>
      </c>
      <c r="DO411" s="69">
        <v>0.56359999999999999</v>
      </c>
      <c r="DP411" s="69">
        <v>0.56240000000000001</v>
      </c>
      <c r="DQ411" s="69">
        <v>0.56130000000000002</v>
      </c>
      <c r="DR411" s="69">
        <v>0.56020000000000003</v>
      </c>
      <c r="DS411" s="69">
        <v>0.55900000000000005</v>
      </c>
      <c r="DT411" s="69">
        <v>0.55789999999999995</v>
      </c>
      <c r="DU411" s="69">
        <v>0.55789999999999995</v>
      </c>
      <c r="DV411" s="69">
        <v>0.55900000000000005</v>
      </c>
      <c r="DW411" s="69">
        <v>0.55900000000000005</v>
      </c>
      <c r="DX411" s="69">
        <v>0.55559999999999998</v>
      </c>
      <c r="DY411" s="69">
        <v>0.59399999999999997</v>
      </c>
      <c r="DZ411" s="69">
        <v>0.58050000000000002</v>
      </c>
      <c r="EA411" s="69">
        <v>0.57930000000000004</v>
      </c>
      <c r="EB411" s="69">
        <v>0.57930000000000004</v>
      </c>
      <c r="EC411" s="69">
        <v>0.57699999999999996</v>
      </c>
      <c r="ED411" s="69">
        <v>0.57820000000000005</v>
      </c>
      <c r="EE411" s="69">
        <v>0.57699999999999996</v>
      </c>
      <c r="EF411" s="69">
        <v>0.57589999999999997</v>
      </c>
      <c r="EG411" s="69">
        <v>0.57469999999999999</v>
      </c>
      <c r="EH411" s="69">
        <v>0.57020000000000004</v>
      </c>
      <c r="EI411" s="69">
        <v>0.57020000000000004</v>
      </c>
      <c r="EJ411" s="69">
        <v>0.56910000000000005</v>
      </c>
      <c r="EK411" s="69">
        <v>0.56679999999999997</v>
      </c>
      <c r="EL411" s="69">
        <v>0.56679999999999997</v>
      </c>
      <c r="EM411" s="69">
        <v>0.5645</v>
      </c>
      <c r="EN411" s="69">
        <v>0.66510000000000002</v>
      </c>
      <c r="EO411" s="69">
        <v>0.66510000000000002</v>
      </c>
      <c r="EP411" s="69">
        <v>0.66169999999999995</v>
      </c>
      <c r="EQ411" s="69">
        <v>0.66169999999999995</v>
      </c>
      <c r="ER411" s="69">
        <v>0.66049999999999998</v>
      </c>
      <c r="ES411" s="69">
        <v>0.66049999999999998</v>
      </c>
      <c r="ET411" s="69">
        <v>0.66049999999999998</v>
      </c>
      <c r="EU411" s="69">
        <v>0.66049999999999998</v>
      </c>
      <c r="EV411" s="69">
        <v>0.66049999999999998</v>
      </c>
      <c r="EW411" s="69">
        <v>0.66049999999999998</v>
      </c>
      <c r="EX411" s="69">
        <v>0.66049999999999998</v>
      </c>
      <c r="EY411" s="69">
        <v>0.6593</v>
      </c>
      <c r="EZ411" s="69">
        <v>0.65820000000000001</v>
      </c>
      <c r="FA411" s="69">
        <v>0.65820000000000001</v>
      </c>
      <c r="FB411" s="69">
        <v>0.6593</v>
      </c>
      <c r="FC411" s="69">
        <v>0.66039999999999999</v>
      </c>
      <c r="FD411" s="69">
        <v>0.67279999999999995</v>
      </c>
      <c r="FE411" s="69">
        <v>0.67279999999999995</v>
      </c>
      <c r="FF411" s="69">
        <v>0.67169999999999996</v>
      </c>
      <c r="FG411" s="69">
        <v>0.67279999999999995</v>
      </c>
      <c r="FH411" s="69">
        <v>0.67169999999999996</v>
      </c>
      <c r="FI411" s="69">
        <v>0.67159999999999997</v>
      </c>
      <c r="FJ411" s="69">
        <v>0.67159999999999997</v>
      </c>
      <c r="FK411" s="69">
        <v>0.67159999999999997</v>
      </c>
      <c r="FL411" s="69">
        <v>0.67500000000000004</v>
      </c>
      <c r="FM411" s="69">
        <v>0.67500000000000004</v>
      </c>
      <c r="FN411" s="69">
        <v>0.67500000000000004</v>
      </c>
      <c r="FO411" s="69">
        <v>0.67500000000000004</v>
      </c>
      <c r="FP411" s="69">
        <v>0.67379999999999995</v>
      </c>
      <c r="FQ411" s="69">
        <v>0.67500000000000004</v>
      </c>
      <c r="FR411" s="69">
        <v>0.57430000000000003</v>
      </c>
      <c r="FS411" s="69">
        <v>0.57430000000000003</v>
      </c>
      <c r="FT411" s="69">
        <v>0.57550000000000001</v>
      </c>
      <c r="FU411" s="69">
        <v>0.57540000000000002</v>
      </c>
      <c r="FV411" s="69">
        <v>0.57540000000000002</v>
      </c>
      <c r="FW411" s="69">
        <v>0.57540000000000002</v>
      </c>
      <c r="FX411" s="69">
        <v>0.57540000000000002</v>
      </c>
      <c r="FY411" s="69">
        <v>0.57650000000000001</v>
      </c>
      <c r="FZ411" s="69">
        <v>0.57650000000000001</v>
      </c>
      <c r="GA411" s="69">
        <v>0.60250000000000004</v>
      </c>
      <c r="GB411" s="69"/>
    </row>
    <row r="412" spans="1:184" x14ac:dyDescent="0.2">
      <c r="A412" s="48" t="s">
        <v>77</v>
      </c>
      <c r="B412" s="67" t="s">
        <v>96</v>
      </c>
      <c r="C412" s="69">
        <v>3.0602</v>
      </c>
      <c r="D412" s="69">
        <v>3.0691999999999999</v>
      </c>
      <c r="E412" s="69">
        <v>3.0783</v>
      </c>
      <c r="F412" s="69">
        <v>3.0867</v>
      </c>
      <c r="G412" s="69">
        <v>3.0951</v>
      </c>
      <c r="H412" s="69">
        <v>3.1053999999999999</v>
      </c>
      <c r="I412" s="69">
        <v>3.1143999999999998</v>
      </c>
      <c r="J412" s="69">
        <v>3.1234000000000002</v>
      </c>
      <c r="K412" s="69">
        <v>3.1326000000000001</v>
      </c>
      <c r="L412" s="69">
        <v>3.1254</v>
      </c>
      <c r="M412" s="69">
        <v>3.1339000000000001</v>
      </c>
      <c r="N412" s="69">
        <v>3.1419999999999999</v>
      </c>
      <c r="O412" s="69">
        <v>3.1520000000000001</v>
      </c>
      <c r="P412" s="69">
        <v>3.1608000000000001</v>
      </c>
      <c r="Q412" s="69">
        <v>3.1696</v>
      </c>
      <c r="R412" s="69">
        <v>3.1783999999999999</v>
      </c>
      <c r="S412" s="69">
        <v>3.1871999999999998</v>
      </c>
      <c r="T412" s="69">
        <v>3.1951999999999998</v>
      </c>
      <c r="U412" s="69">
        <v>3.2031999999999998</v>
      </c>
      <c r="V412" s="69">
        <v>3.1147999999999998</v>
      </c>
      <c r="W412" s="69">
        <v>3.1234000000000002</v>
      </c>
      <c r="X412" s="69">
        <v>3.1314000000000002</v>
      </c>
      <c r="Y412" s="69">
        <v>3.0764999999999998</v>
      </c>
      <c r="Z412" s="69">
        <v>3.0851999999999999</v>
      </c>
      <c r="AA412" s="69">
        <v>3.0935000000000001</v>
      </c>
      <c r="AB412" s="69">
        <v>3.1017999999999999</v>
      </c>
      <c r="AC412" s="69">
        <v>3.0823999999999998</v>
      </c>
      <c r="AD412" s="69">
        <v>3.0912999999999999</v>
      </c>
      <c r="AE412" s="69">
        <v>3.1002000000000001</v>
      </c>
      <c r="AF412" s="69">
        <v>3.1093000000000002</v>
      </c>
      <c r="AG412" s="69">
        <v>3.1183000000000001</v>
      </c>
      <c r="AH412" s="69">
        <v>3.1267999999999998</v>
      </c>
      <c r="AI412" s="69">
        <v>3.1568000000000001</v>
      </c>
      <c r="AJ412" s="69">
        <v>3.1663000000000001</v>
      </c>
      <c r="AK412" s="69">
        <v>3.1749000000000001</v>
      </c>
      <c r="AL412" s="69">
        <v>3.1833999999999998</v>
      </c>
      <c r="AM412" s="69">
        <v>3.1919</v>
      </c>
      <c r="AN412" s="69">
        <v>3.2004000000000001</v>
      </c>
      <c r="AO412" s="69">
        <v>3.2084000000000001</v>
      </c>
      <c r="AP412" s="69">
        <v>3.2162999999999999</v>
      </c>
      <c r="AQ412" s="69">
        <v>3.2259000000000002</v>
      </c>
      <c r="AR412" s="69">
        <v>3.2343999999999999</v>
      </c>
      <c r="AS412" s="69">
        <v>3.2429999999999999</v>
      </c>
      <c r="AT412" s="69">
        <v>3.2902</v>
      </c>
      <c r="AU412" s="69">
        <v>3.2997000000000001</v>
      </c>
      <c r="AV412" s="69">
        <v>3.2911000000000001</v>
      </c>
      <c r="AW412" s="69">
        <v>3.2988</v>
      </c>
      <c r="AX412" s="69">
        <v>3.4927999999999999</v>
      </c>
      <c r="AY412" s="69">
        <v>3.5011999999999999</v>
      </c>
      <c r="AZ412" s="69">
        <v>3.5331000000000001</v>
      </c>
      <c r="BA412" s="69">
        <v>3.1032999999999999</v>
      </c>
      <c r="BB412" s="69">
        <v>3.109</v>
      </c>
      <c r="BC412" s="69">
        <v>3.117</v>
      </c>
      <c r="BD412" s="69">
        <v>3.1248999999999998</v>
      </c>
      <c r="BE412" s="69">
        <v>3.0966999999999998</v>
      </c>
      <c r="BF412" s="69">
        <v>3.1046</v>
      </c>
      <c r="BG412" s="69">
        <v>3.1124999999999998</v>
      </c>
      <c r="BH412" s="69">
        <v>3.0821000000000001</v>
      </c>
      <c r="BI412" s="69">
        <v>3.0899000000000001</v>
      </c>
      <c r="BJ412" s="69">
        <v>3.0969000000000002</v>
      </c>
      <c r="BK412" s="69">
        <v>3.1032999999999999</v>
      </c>
      <c r="BL412" s="69">
        <v>3.1097000000000001</v>
      </c>
      <c r="BM412" s="69">
        <v>3.1162000000000001</v>
      </c>
      <c r="BN412" s="69">
        <v>3.1280999999999999</v>
      </c>
      <c r="BO412" s="69">
        <v>3.1356000000000002</v>
      </c>
      <c r="BP412" s="69">
        <v>3.1432000000000002</v>
      </c>
      <c r="BQ412" s="69">
        <v>3.1495000000000002</v>
      </c>
      <c r="BR412" s="69">
        <v>3.1558000000000002</v>
      </c>
      <c r="BS412" s="69">
        <v>3.1646999999999998</v>
      </c>
      <c r="BT412" s="69">
        <v>3.1711</v>
      </c>
      <c r="BU412" s="69">
        <v>3.1775000000000002</v>
      </c>
      <c r="BV412" s="69">
        <v>3.1579999999999999</v>
      </c>
      <c r="BW412" s="69">
        <v>3.1486000000000001</v>
      </c>
      <c r="BX412" s="69">
        <v>3.1535000000000002</v>
      </c>
      <c r="BY412" s="69">
        <v>3.1587000000000001</v>
      </c>
      <c r="BZ412" s="69">
        <v>3.1650999999999998</v>
      </c>
      <c r="CA412" s="69">
        <v>3.1707999999999998</v>
      </c>
      <c r="CB412" s="69">
        <v>3.1768000000000001</v>
      </c>
      <c r="CC412" s="69">
        <v>3.1827000000000001</v>
      </c>
      <c r="CD412" s="69">
        <v>3.1425999999999998</v>
      </c>
      <c r="CE412" s="69">
        <v>3.1427</v>
      </c>
      <c r="CF412" s="69">
        <v>3.1427</v>
      </c>
      <c r="CG412" s="69">
        <v>3.1488999999999998</v>
      </c>
      <c r="CH412" s="69">
        <v>3.1526999999999998</v>
      </c>
      <c r="CI412" s="69">
        <v>3.1674000000000002</v>
      </c>
      <c r="CJ412" s="69">
        <v>3.1273</v>
      </c>
      <c r="CK412" s="69">
        <v>3.1292</v>
      </c>
      <c r="CL412" s="69">
        <v>3.1307</v>
      </c>
      <c r="CM412" s="69">
        <v>3.1320999999999999</v>
      </c>
      <c r="CN412" s="69">
        <v>3.1362000000000001</v>
      </c>
      <c r="CO412" s="69">
        <v>3.1387</v>
      </c>
      <c r="CP412" s="69">
        <v>3.1433</v>
      </c>
      <c r="CQ412" s="69">
        <v>3.1356000000000002</v>
      </c>
      <c r="CR412" s="69">
        <v>3.1379999999999999</v>
      </c>
      <c r="CS412" s="69">
        <v>3.1395</v>
      </c>
      <c r="CT412" s="69">
        <v>3.1429</v>
      </c>
      <c r="CU412" s="69">
        <v>3.1494</v>
      </c>
      <c r="CV412" s="69">
        <v>3.1543999999999999</v>
      </c>
      <c r="CW412" s="69">
        <v>3.1591</v>
      </c>
      <c r="CX412" s="69">
        <v>3.1562999999999999</v>
      </c>
      <c r="CY412" s="69">
        <v>3.1585999999999999</v>
      </c>
      <c r="CZ412" s="69">
        <v>3.16</v>
      </c>
      <c r="DA412" s="69">
        <v>3.1614</v>
      </c>
      <c r="DB412" s="69">
        <v>3.1655000000000002</v>
      </c>
      <c r="DC412" s="69">
        <v>3.1663999999999999</v>
      </c>
      <c r="DD412" s="69">
        <v>3.1709000000000001</v>
      </c>
      <c r="DE412" s="69">
        <v>3.1692999999999998</v>
      </c>
      <c r="DF412" s="69">
        <v>3.1711999999999998</v>
      </c>
      <c r="DG412" s="69">
        <v>3.1730999999999998</v>
      </c>
      <c r="DH412" s="69">
        <v>3.1751999999999998</v>
      </c>
      <c r="DI412" s="69">
        <v>3.1793</v>
      </c>
      <c r="DJ412" s="69">
        <v>3.1839</v>
      </c>
      <c r="DK412" s="69">
        <v>3.1888000000000001</v>
      </c>
      <c r="DL412" s="69">
        <v>3.1873999999999998</v>
      </c>
      <c r="DM412" s="69">
        <v>3.1890999999999998</v>
      </c>
      <c r="DN412" s="69">
        <v>3.1932999999999998</v>
      </c>
      <c r="DO412" s="69">
        <v>3.1951999999999998</v>
      </c>
      <c r="DP412" s="69">
        <v>3.1970999999999998</v>
      </c>
      <c r="DQ412" s="69">
        <v>3.2021000000000002</v>
      </c>
      <c r="DR412" s="69">
        <v>3.2069999999999999</v>
      </c>
      <c r="DS412" s="69">
        <v>3.2044000000000001</v>
      </c>
      <c r="DT412" s="69">
        <v>3.2078000000000002</v>
      </c>
      <c r="DU412" s="69">
        <v>3.2096</v>
      </c>
      <c r="DV412" s="69">
        <v>3.2113</v>
      </c>
      <c r="DW412" s="69">
        <v>3.2153</v>
      </c>
      <c r="DX412" s="69">
        <v>3.2199</v>
      </c>
      <c r="DY412" s="69">
        <v>3.2244999999999999</v>
      </c>
      <c r="DZ412" s="69">
        <v>3.21</v>
      </c>
      <c r="EA412" s="69">
        <v>3.2126999999999999</v>
      </c>
      <c r="EB412" s="69">
        <v>3.2138</v>
      </c>
      <c r="EC412" s="69">
        <v>3.2155</v>
      </c>
      <c r="ED412" s="69">
        <v>3.2198000000000002</v>
      </c>
      <c r="EE412" s="69">
        <v>3.2239</v>
      </c>
      <c r="EF412" s="69">
        <v>3.2281</v>
      </c>
      <c r="EG412" s="69">
        <v>3.2279</v>
      </c>
      <c r="EH412" s="69">
        <v>3.2303999999999999</v>
      </c>
      <c r="EI412" s="69">
        <v>3.2324999999999999</v>
      </c>
      <c r="EJ412" s="69">
        <v>3.2343999999999999</v>
      </c>
      <c r="EK412" s="69">
        <v>3.238</v>
      </c>
      <c r="EL412" s="69">
        <v>3.2421000000000002</v>
      </c>
      <c r="EM412" s="69">
        <v>3.2463000000000002</v>
      </c>
      <c r="EN412" s="69">
        <v>3.2458</v>
      </c>
      <c r="EO412" s="69">
        <v>3.2321</v>
      </c>
      <c r="EP412" s="69">
        <v>3.2115999999999998</v>
      </c>
      <c r="EQ412" s="69">
        <v>3.2149000000000001</v>
      </c>
      <c r="ER412" s="69">
        <v>3.2170000000000001</v>
      </c>
      <c r="ES412" s="69">
        <v>3.2206000000000001</v>
      </c>
      <c r="ET412" s="69">
        <v>3.2242000000000002</v>
      </c>
      <c r="EU412" s="69">
        <v>3.2197</v>
      </c>
      <c r="EV412" s="69">
        <v>3.2218</v>
      </c>
      <c r="EW412" s="69">
        <v>3.2238000000000002</v>
      </c>
      <c r="EX412" s="69">
        <v>3.2252999999999998</v>
      </c>
      <c r="EY412" s="69">
        <v>3.2282000000000002</v>
      </c>
      <c r="EZ412" s="69">
        <v>3.2322000000000002</v>
      </c>
      <c r="FA412" s="69">
        <v>3.2362000000000002</v>
      </c>
      <c r="FB412" s="69">
        <v>3.2305000000000001</v>
      </c>
      <c r="FC412" s="69">
        <v>3.2324999999999999</v>
      </c>
      <c r="FD412" s="69">
        <v>3.2339000000000002</v>
      </c>
      <c r="FE412" s="69">
        <v>3.2351000000000001</v>
      </c>
      <c r="FF412" s="69">
        <v>3.2383999999999999</v>
      </c>
      <c r="FG412" s="69">
        <v>3.2421000000000002</v>
      </c>
      <c r="FH412" s="69">
        <v>3.2465000000000002</v>
      </c>
      <c r="FI412" s="69">
        <v>3.2464</v>
      </c>
      <c r="FJ412" s="69">
        <v>3.2490000000000001</v>
      </c>
      <c r="FK412" s="69">
        <v>3.2107999999999999</v>
      </c>
      <c r="FL412" s="69">
        <v>3.2124999999999999</v>
      </c>
      <c r="FM412" s="69">
        <v>3.2176999999999998</v>
      </c>
      <c r="FN412" s="69">
        <v>3.2214999999999998</v>
      </c>
      <c r="FO412" s="69">
        <v>3.2254</v>
      </c>
      <c r="FP412" s="69">
        <v>3.2221000000000002</v>
      </c>
      <c r="FQ412" s="69">
        <v>3.2229999999999999</v>
      </c>
      <c r="FR412" s="69">
        <v>3.2240000000000002</v>
      </c>
      <c r="FS412" s="69">
        <v>3.2248999999999999</v>
      </c>
      <c r="FT412" s="69">
        <v>3.2269000000000001</v>
      </c>
      <c r="FU412" s="69">
        <v>3.2296999999999998</v>
      </c>
      <c r="FV412" s="69">
        <v>3.2326000000000001</v>
      </c>
      <c r="FW412" s="69">
        <v>3.2355999999999998</v>
      </c>
      <c r="FX412" s="69">
        <v>3.2376</v>
      </c>
      <c r="FY412" s="69">
        <v>3.2391000000000001</v>
      </c>
      <c r="FZ412" s="69">
        <v>3.2406000000000001</v>
      </c>
      <c r="GA412" s="69">
        <v>3.2435999999999998</v>
      </c>
      <c r="GB412" s="69"/>
    </row>
    <row r="413" spans="1:184" x14ac:dyDescent="0.2">
      <c r="A413" s="48" t="s">
        <v>77</v>
      </c>
      <c r="B413" s="67" t="s">
        <v>97</v>
      </c>
      <c r="C413" s="68">
        <v>3.0935000000000001</v>
      </c>
      <c r="D413" s="68">
        <v>3.0977000000000001</v>
      </c>
      <c r="E413" s="68">
        <v>3.1021000000000001</v>
      </c>
      <c r="F413" s="68">
        <v>3.0996000000000001</v>
      </c>
      <c r="G413" s="68">
        <v>3.1009000000000002</v>
      </c>
      <c r="H413" s="68">
        <v>3.1059000000000001</v>
      </c>
      <c r="I413" s="68">
        <v>3.1084000000000001</v>
      </c>
      <c r="J413" s="68">
        <v>3.1109</v>
      </c>
      <c r="K413" s="68">
        <v>3.1158000000000001</v>
      </c>
      <c r="L413" s="68">
        <v>3.1198999999999999</v>
      </c>
      <c r="M413" s="68">
        <v>3.1173000000000002</v>
      </c>
      <c r="N413" s="68">
        <v>3.1202999999999999</v>
      </c>
      <c r="O413" s="68">
        <v>3.1229</v>
      </c>
      <c r="P413" s="68">
        <v>3.4801000000000002</v>
      </c>
      <c r="Q413" s="68">
        <v>3.3631000000000002</v>
      </c>
      <c r="R413" s="68">
        <v>3.3668</v>
      </c>
      <c r="S413" s="68">
        <v>3.3706</v>
      </c>
      <c r="T413" s="68">
        <v>3.3673000000000002</v>
      </c>
      <c r="U413" s="68">
        <v>3.2113999999999998</v>
      </c>
      <c r="V413" s="68">
        <v>3.4651999999999998</v>
      </c>
      <c r="W413" s="68">
        <v>3.1354000000000002</v>
      </c>
      <c r="X413" s="68">
        <v>3.0905</v>
      </c>
      <c r="Y413" s="68">
        <v>3.0952000000000002</v>
      </c>
      <c r="Z413" s="68">
        <v>3.0989</v>
      </c>
      <c r="AA413" s="68">
        <v>3.0975999999999999</v>
      </c>
      <c r="AB413" s="68">
        <v>3.0988000000000002</v>
      </c>
      <c r="AC413" s="68">
        <v>3.1019999999999999</v>
      </c>
      <c r="AD413" s="68">
        <v>3.1042999999999998</v>
      </c>
      <c r="AE413" s="68">
        <v>3.1070000000000002</v>
      </c>
      <c r="AF413" s="68">
        <v>3.1110000000000002</v>
      </c>
      <c r="AG413" s="68">
        <v>3.1150000000000002</v>
      </c>
      <c r="AH413" s="68">
        <v>3.1143000000000001</v>
      </c>
      <c r="AI413" s="68">
        <v>3.1173000000000002</v>
      </c>
      <c r="AJ413" s="68">
        <v>3.1202999999999999</v>
      </c>
      <c r="AK413" s="68">
        <v>3.1231</v>
      </c>
      <c r="AL413" s="68">
        <v>3.1255999999999999</v>
      </c>
      <c r="AM413" s="68">
        <v>3.1305999999999998</v>
      </c>
      <c r="AN413" s="68">
        <v>3.1354000000000002</v>
      </c>
      <c r="AO413" s="68">
        <v>3.1301999999999999</v>
      </c>
      <c r="AP413" s="68">
        <v>3.1316000000000002</v>
      </c>
      <c r="AQ413" s="68">
        <v>3.1362000000000001</v>
      </c>
      <c r="AR413" s="68">
        <v>3.1389999999999998</v>
      </c>
      <c r="AS413" s="68">
        <v>3.1415999999999999</v>
      </c>
      <c r="AT413" s="68">
        <v>3.1461999999999999</v>
      </c>
      <c r="AU413" s="68">
        <v>3.1528999999999998</v>
      </c>
      <c r="AV413" s="68">
        <v>3.1505999999999998</v>
      </c>
      <c r="AW413" s="68">
        <v>3.1518000000000002</v>
      </c>
      <c r="AX413" s="68">
        <v>3.1573000000000002</v>
      </c>
      <c r="AY413" s="68">
        <v>3.1595</v>
      </c>
      <c r="AZ413" s="68">
        <v>3.2078000000000002</v>
      </c>
      <c r="BA413" s="68">
        <v>3.2121</v>
      </c>
      <c r="BB413" s="68">
        <v>3.2164000000000001</v>
      </c>
      <c r="BC413" s="68">
        <v>3.2141999999999999</v>
      </c>
      <c r="BD413" s="68">
        <v>3.2158000000000002</v>
      </c>
      <c r="BE413" s="68">
        <v>3.1884000000000001</v>
      </c>
      <c r="BF413" s="68">
        <v>3.1901999999999999</v>
      </c>
      <c r="BG413" s="68">
        <v>3.1919</v>
      </c>
      <c r="BH413" s="68">
        <v>3.1936</v>
      </c>
      <c r="BI413" s="68">
        <v>3.1981999999999999</v>
      </c>
      <c r="BJ413" s="68">
        <v>3.1960999999999999</v>
      </c>
      <c r="BK413" s="68">
        <v>3.1953</v>
      </c>
      <c r="BL413" s="68">
        <v>3.0286</v>
      </c>
      <c r="BM413" s="68">
        <v>3.0878000000000001</v>
      </c>
      <c r="BN413" s="68">
        <v>3.0979999999999999</v>
      </c>
      <c r="BO413" s="68">
        <v>3.1032000000000002</v>
      </c>
      <c r="BP413" s="68">
        <v>3.1084000000000001</v>
      </c>
      <c r="BQ413" s="68">
        <v>3.1012</v>
      </c>
      <c r="BR413" s="68">
        <v>3.2033</v>
      </c>
      <c r="BS413" s="68">
        <v>3.2092000000000001</v>
      </c>
      <c r="BT413" s="68">
        <v>3.2111000000000001</v>
      </c>
      <c r="BU413" s="68">
        <v>3.2130999999999998</v>
      </c>
      <c r="BV413" s="68">
        <v>3.218</v>
      </c>
      <c r="BW413" s="68">
        <v>3.1945000000000001</v>
      </c>
      <c r="BX413" s="68">
        <v>3.1859999999999999</v>
      </c>
      <c r="BY413" s="68">
        <v>3.1859999999999999</v>
      </c>
      <c r="BZ413" s="68">
        <v>3.1894</v>
      </c>
      <c r="CA413" s="68">
        <v>3.1564999999999999</v>
      </c>
      <c r="CB413" s="68">
        <v>3.1583999999999999</v>
      </c>
      <c r="CC413" s="68">
        <v>3.1621000000000001</v>
      </c>
      <c r="CD413" s="68">
        <v>3.1652999999999998</v>
      </c>
      <c r="CE413" s="68">
        <v>3.1604999999999999</v>
      </c>
      <c r="CF413" s="68">
        <v>3.1593</v>
      </c>
      <c r="CG413" s="68">
        <v>3.1703999999999999</v>
      </c>
      <c r="CH413" s="68">
        <v>3.1715</v>
      </c>
      <c r="CI413" s="68">
        <v>3.1886000000000001</v>
      </c>
      <c r="CJ413" s="68">
        <v>3.1920000000000002</v>
      </c>
      <c r="CK413" s="68">
        <v>3.1962999999999999</v>
      </c>
      <c r="CL413" s="68">
        <v>3.1993999999999998</v>
      </c>
      <c r="CM413" s="68">
        <v>3.1998000000000002</v>
      </c>
      <c r="CN413" s="68">
        <v>3.2063000000000001</v>
      </c>
      <c r="CO413" s="68">
        <v>3.2054999999999998</v>
      </c>
      <c r="CP413" s="68">
        <v>3.2088000000000001</v>
      </c>
      <c r="CQ413" s="68">
        <v>3.2136999999999998</v>
      </c>
      <c r="CR413" s="68">
        <v>3.2185999999999999</v>
      </c>
      <c r="CS413" s="68">
        <v>3.2162000000000002</v>
      </c>
      <c r="CT413" s="68">
        <v>3.2176</v>
      </c>
      <c r="CU413" s="68">
        <v>3.2239</v>
      </c>
      <c r="CV413" s="68">
        <v>3.2269000000000001</v>
      </c>
      <c r="CW413" s="68">
        <v>3.2290000000000001</v>
      </c>
      <c r="CX413" s="68">
        <v>3.2069999999999999</v>
      </c>
      <c r="CY413" s="68">
        <v>3.2111000000000001</v>
      </c>
      <c r="CZ413" s="68">
        <v>3.2096</v>
      </c>
      <c r="DA413" s="68">
        <v>3.2105000000000001</v>
      </c>
      <c r="DB413" s="68">
        <v>3.2181000000000002</v>
      </c>
      <c r="DC413" s="68">
        <v>3.2204999999999999</v>
      </c>
      <c r="DD413" s="68">
        <v>3.2141999999999999</v>
      </c>
      <c r="DE413" s="68">
        <v>3.2181999999999999</v>
      </c>
      <c r="DF413" s="68">
        <v>3.2210000000000001</v>
      </c>
      <c r="DG413" s="68">
        <v>3.2202000000000002</v>
      </c>
      <c r="DH413" s="68">
        <v>3.222</v>
      </c>
      <c r="DI413" s="68">
        <v>3.2280000000000002</v>
      </c>
      <c r="DJ413" s="68">
        <v>3.2311000000000001</v>
      </c>
      <c r="DK413" s="68">
        <v>3.2341000000000002</v>
      </c>
      <c r="DL413" s="68">
        <v>3.2385999999999999</v>
      </c>
      <c r="DM413" s="68">
        <v>3.2452999999999999</v>
      </c>
      <c r="DN413" s="68">
        <v>3.2429000000000001</v>
      </c>
      <c r="DO413" s="68">
        <v>3.2446999999999999</v>
      </c>
      <c r="DP413" s="68">
        <v>3.2505999999999999</v>
      </c>
      <c r="DQ413" s="68">
        <v>3.2534000000000001</v>
      </c>
      <c r="DR413" s="68">
        <v>3.2561</v>
      </c>
      <c r="DS413" s="68">
        <v>3.2589000000000001</v>
      </c>
      <c r="DT413" s="68">
        <v>3.2644000000000002</v>
      </c>
      <c r="DU413" s="68">
        <v>3.2629999999999999</v>
      </c>
      <c r="DV413" s="68">
        <v>3.2643</v>
      </c>
      <c r="DW413" s="68">
        <v>3.2698</v>
      </c>
      <c r="DX413" s="68">
        <v>3.2723</v>
      </c>
      <c r="DY413" s="68">
        <v>3.2745000000000002</v>
      </c>
      <c r="DZ413" s="68">
        <v>3.2783000000000002</v>
      </c>
      <c r="EA413" s="68">
        <v>3.2825000000000002</v>
      </c>
      <c r="EB413" s="68">
        <v>3.2787000000000002</v>
      </c>
      <c r="EC413" s="68">
        <v>3.2789000000000001</v>
      </c>
      <c r="ED413" s="68">
        <v>3.2839999999999998</v>
      </c>
      <c r="EE413" s="68">
        <v>3.2858000000000001</v>
      </c>
      <c r="EF413" s="68">
        <v>3.2879999999999998</v>
      </c>
      <c r="EG413" s="68">
        <v>3.2921</v>
      </c>
      <c r="EH413" s="68">
        <v>3.2953999999999999</v>
      </c>
      <c r="EI413" s="68">
        <v>3.2930000000000001</v>
      </c>
      <c r="EJ413" s="68">
        <v>3.2928000000000002</v>
      </c>
      <c r="EK413" s="68">
        <v>3.2959999999999998</v>
      </c>
      <c r="EL413" s="68">
        <v>3.2970999999999999</v>
      </c>
      <c r="EM413" s="68">
        <v>3.2987000000000002</v>
      </c>
      <c r="EN413" s="68">
        <v>3.302</v>
      </c>
      <c r="EO413" s="68">
        <v>3.3050000000000002</v>
      </c>
      <c r="EP413" s="68">
        <v>3.3012000000000001</v>
      </c>
      <c r="EQ413" s="68">
        <v>3.3012999999999999</v>
      </c>
      <c r="ER413" s="68">
        <v>3.3060999999999998</v>
      </c>
      <c r="ES413" s="68">
        <v>3.3069999999999999</v>
      </c>
      <c r="ET413" s="68">
        <v>3.3056000000000001</v>
      </c>
      <c r="EU413" s="68">
        <v>3.3089</v>
      </c>
      <c r="EV413" s="68">
        <v>3.3121999999999998</v>
      </c>
      <c r="EW413" s="68">
        <v>3.3136000000000001</v>
      </c>
      <c r="EX413" s="68">
        <v>3.3113999999999999</v>
      </c>
      <c r="EY413" s="68">
        <v>3.3144999999999998</v>
      </c>
      <c r="EZ413" s="68">
        <v>3.3159999999999998</v>
      </c>
      <c r="FA413" s="68">
        <v>3.3174000000000001</v>
      </c>
      <c r="FB413" s="68">
        <v>3.3119000000000001</v>
      </c>
      <c r="FC413" s="68">
        <v>3.3147000000000002</v>
      </c>
      <c r="FD413" s="68">
        <v>3.3111000000000002</v>
      </c>
      <c r="FE413" s="68">
        <v>3.3109999999999999</v>
      </c>
      <c r="FF413" s="68">
        <v>3.3149000000000002</v>
      </c>
      <c r="FG413" s="68">
        <v>3.3161</v>
      </c>
      <c r="FH413" s="68">
        <v>3.3182999999999998</v>
      </c>
      <c r="FI413" s="68">
        <v>3.3212000000000002</v>
      </c>
      <c r="FJ413" s="68">
        <v>3.3243</v>
      </c>
      <c r="FK413" s="68">
        <v>3.3227000000000002</v>
      </c>
      <c r="FL413" s="68">
        <v>3.3228</v>
      </c>
      <c r="FM413" s="68">
        <v>3.327</v>
      </c>
      <c r="FN413" s="68">
        <v>3.3287</v>
      </c>
      <c r="FO413" s="68">
        <v>3.3302999999999998</v>
      </c>
      <c r="FP413" s="68">
        <v>3.3315999999999999</v>
      </c>
      <c r="FQ413" s="68">
        <v>3.3363</v>
      </c>
      <c r="FR413" s="68">
        <v>3.3331</v>
      </c>
      <c r="FS413" s="68">
        <v>3.2128999999999999</v>
      </c>
      <c r="FT413" s="68">
        <v>3.2202999999999999</v>
      </c>
      <c r="FU413" s="68">
        <v>3.0507</v>
      </c>
      <c r="FV413" s="68">
        <v>3.3328000000000002</v>
      </c>
      <c r="FW413" s="68">
        <v>3.3357999999999999</v>
      </c>
      <c r="FX413" s="68">
        <v>3.3384999999999998</v>
      </c>
      <c r="FY413" s="68">
        <v>3.3371</v>
      </c>
      <c r="FZ413" s="68">
        <v>3.3378000000000001</v>
      </c>
      <c r="GA413" s="68">
        <v>3.3420999999999998</v>
      </c>
      <c r="GB413" s="68"/>
    </row>
    <row r="414" spans="1:184" x14ac:dyDescent="0.2">
      <c r="A414" s="48" t="s">
        <v>77</v>
      </c>
      <c r="B414" s="67" t="s">
        <v>15</v>
      </c>
      <c r="C414" s="69">
        <v>3.2446000000000002</v>
      </c>
      <c r="D414" s="69">
        <v>3.2330999999999999</v>
      </c>
      <c r="E414" s="69">
        <v>3.2370999999999999</v>
      </c>
      <c r="F414" s="69">
        <v>3.2309000000000001</v>
      </c>
      <c r="G414" s="69">
        <v>3.2248999999999999</v>
      </c>
      <c r="H414" s="69">
        <v>3.2526000000000002</v>
      </c>
      <c r="I414" s="69">
        <v>3.2631999999999999</v>
      </c>
      <c r="J414" s="69">
        <v>3.2435999999999998</v>
      </c>
      <c r="K414" s="69">
        <v>3.2496999999999998</v>
      </c>
      <c r="L414" s="69">
        <v>3.2482000000000002</v>
      </c>
      <c r="M414" s="69">
        <v>3.2421000000000002</v>
      </c>
      <c r="N414" s="69">
        <v>3.2349000000000001</v>
      </c>
      <c r="O414" s="69">
        <v>3.2551999999999999</v>
      </c>
      <c r="P414" s="69">
        <v>3.2618</v>
      </c>
      <c r="Q414" s="69">
        <v>3.2498999999999998</v>
      </c>
      <c r="R414" s="69">
        <v>3.2492000000000001</v>
      </c>
      <c r="S414" s="69">
        <v>3.2465999999999999</v>
      </c>
      <c r="T414" s="69">
        <v>3.2361</v>
      </c>
      <c r="U414" s="69">
        <v>3.2248999999999999</v>
      </c>
      <c r="V414" s="69">
        <v>3.2498</v>
      </c>
      <c r="W414" s="69">
        <v>3.2572000000000001</v>
      </c>
      <c r="X414" s="69">
        <v>3.2326000000000001</v>
      </c>
      <c r="Y414" s="69">
        <v>2.5137999999999998</v>
      </c>
      <c r="Z414" s="69">
        <v>2.5215000000000001</v>
      </c>
      <c r="AA414" s="69">
        <v>1.4867999999999999</v>
      </c>
      <c r="AB414" s="69">
        <v>3.1781999999999999</v>
      </c>
      <c r="AC414" s="69">
        <v>3.2010999999999998</v>
      </c>
      <c r="AD414" s="69">
        <v>3.2113999999999998</v>
      </c>
      <c r="AE414" s="69">
        <v>3.2031999999999998</v>
      </c>
      <c r="AF414" s="69">
        <v>3.2094</v>
      </c>
      <c r="AG414" s="69">
        <v>3.2189999999999999</v>
      </c>
      <c r="AH414" s="69">
        <v>3.2160000000000002</v>
      </c>
      <c r="AI414" s="69">
        <v>3.2119</v>
      </c>
      <c r="AJ414" s="69">
        <v>3.2351000000000001</v>
      </c>
      <c r="AK414" s="69">
        <v>3.2462</v>
      </c>
      <c r="AL414" s="69">
        <v>3.2328999999999999</v>
      </c>
      <c r="AM414" s="69">
        <v>3.2366999999999999</v>
      </c>
      <c r="AN414" s="69">
        <v>3.2397999999999998</v>
      </c>
      <c r="AO414" s="69">
        <v>3.2332999999999998</v>
      </c>
      <c r="AP414" s="69">
        <v>3.2326000000000001</v>
      </c>
      <c r="AQ414" s="69">
        <v>3.2555999999999998</v>
      </c>
      <c r="AR414" s="69">
        <v>3.2685</v>
      </c>
      <c r="AS414" s="69">
        <v>3.2587000000000002</v>
      </c>
      <c r="AT414" s="69">
        <v>3.2625999999999999</v>
      </c>
      <c r="AU414" s="69">
        <v>3.2787000000000002</v>
      </c>
      <c r="AV414" s="69">
        <v>3.2744</v>
      </c>
      <c r="AW414" s="69">
        <v>3.27</v>
      </c>
      <c r="AX414" s="69">
        <v>3.3047</v>
      </c>
      <c r="AY414" s="69">
        <v>3.3174999999999999</v>
      </c>
      <c r="AZ414" s="69">
        <v>3.5847000000000002</v>
      </c>
      <c r="BA414" s="69">
        <v>3.5893999999999999</v>
      </c>
      <c r="BB414" s="69">
        <v>3.6021999999999998</v>
      </c>
      <c r="BC414" s="69">
        <v>3.5956000000000001</v>
      </c>
      <c r="BD414" s="69">
        <v>3.5958000000000001</v>
      </c>
      <c r="BE414" s="69">
        <v>3.6132</v>
      </c>
      <c r="BF414" s="69">
        <v>3.6219999999999999</v>
      </c>
      <c r="BG414" s="69">
        <v>3.6116999999999999</v>
      </c>
      <c r="BH414" s="69">
        <v>3.6135999999999999</v>
      </c>
      <c r="BI414" s="69">
        <v>3.6128</v>
      </c>
      <c r="BJ414" s="69">
        <v>3.6040999999999999</v>
      </c>
      <c r="BK414" s="69">
        <v>3.5876000000000001</v>
      </c>
      <c r="BL414" s="69">
        <v>3.5771999999999999</v>
      </c>
      <c r="BM414" s="69">
        <v>3.5678000000000001</v>
      </c>
      <c r="BN414" s="69">
        <v>3.6053999999999999</v>
      </c>
      <c r="BO414" s="69">
        <v>3.6015000000000001</v>
      </c>
      <c r="BP414" s="69">
        <v>3.5989</v>
      </c>
      <c r="BQ414" s="69">
        <v>3.5836000000000001</v>
      </c>
      <c r="BR414" s="69">
        <v>3.5676000000000001</v>
      </c>
      <c r="BS414" s="69">
        <v>3.5922000000000001</v>
      </c>
      <c r="BT414" s="69">
        <v>3.5956000000000001</v>
      </c>
      <c r="BU414" s="69">
        <v>3.5802999999999998</v>
      </c>
      <c r="BV414" s="69">
        <v>3.5756000000000001</v>
      </c>
      <c r="BW414" s="69">
        <v>3.3972000000000002</v>
      </c>
      <c r="BX414" s="69">
        <v>3.3826000000000001</v>
      </c>
      <c r="BY414" s="69">
        <v>3.3555000000000001</v>
      </c>
      <c r="BZ414" s="69">
        <v>3.3681999999999999</v>
      </c>
      <c r="CA414" s="69">
        <v>3.3717000000000001</v>
      </c>
      <c r="CB414" s="69">
        <v>3.3471000000000002</v>
      </c>
      <c r="CC414" s="69">
        <v>3.3431000000000002</v>
      </c>
      <c r="CD414" s="69">
        <v>3.0539999999999998</v>
      </c>
      <c r="CE414" s="69">
        <v>3.0310999999999999</v>
      </c>
      <c r="CF414" s="69">
        <v>3.0084</v>
      </c>
      <c r="CG414" s="69">
        <v>3.0333999999999999</v>
      </c>
      <c r="CH414" s="69">
        <v>3.0289999999999999</v>
      </c>
      <c r="CI414" s="69">
        <v>3.1429</v>
      </c>
      <c r="CJ414" s="69">
        <v>3.1356000000000002</v>
      </c>
      <c r="CK414" s="69">
        <v>3.1335000000000002</v>
      </c>
      <c r="CL414" s="69">
        <v>3.1248</v>
      </c>
      <c r="CM414" s="69">
        <v>3.1168</v>
      </c>
      <c r="CN414" s="69">
        <v>3.1495000000000002</v>
      </c>
      <c r="CO414" s="69">
        <v>3.145</v>
      </c>
      <c r="CP414" s="69">
        <v>3.1665000000000001</v>
      </c>
      <c r="CQ414" s="69">
        <v>3.1863000000000001</v>
      </c>
      <c r="CR414" s="69">
        <v>3.1406999999999998</v>
      </c>
      <c r="CS414" s="69">
        <v>3.1377999999999999</v>
      </c>
      <c r="CT414" s="69">
        <v>3.1349999999999998</v>
      </c>
      <c r="CU414" s="69">
        <v>3.1735000000000002</v>
      </c>
      <c r="CV414" s="69">
        <v>3.1926999999999999</v>
      </c>
      <c r="CW414" s="69">
        <v>3.1749000000000001</v>
      </c>
      <c r="CX414" s="69">
        <v>3.1817000000000002</v>
      </c>
      <c r="CY414" s="69">
        <v>3.1884000000000001</v>
      </c>
      <c r="CZ414" s="69">
        <v>3.1848999999999998</v>
      </c>
      <c r="DA414" s="69">
        <v>3.3549000000000002</v>
      </c>
      <c r="DB414" s="69">
        <v>3.3935</v>
      </c>
      <c r="DC414" s="69">
        <v>3.4102000000000001</v>
      </c>
      <c r="DD414" s="69">
        <v>3.4073000000000002</v>
      </c>
      <c r="DE414" s="69">
        <v>3.4140000000000001</v>
      </c>
      <c r="DF414" s="69">
        <v>3.4127000000000001</v>
      </c>
      <c r="DG414" s="69">
        <v>3.4123999999999999</v>
      </c>
      <c r="DH414" s="69">
        <v>3.4156</v>
      </c>
      <c r="DI414" s="69">
        <v>3.4601999999999999</v>
      </c>
      <c r="DJ414" s="69">
        <v>3.4849999999999999</v>
      </c>
      <c r="DK414" s="69">
        <v>3.4681000000000002</v>
      </c>
      <c r="DL414" s="69">
        <v>3.4794</v>
      </c>
      <c r="DM414" s="69">
        <v>3.3717000000000001</v>
      </c>
      <c r="DN414" s="69">
        <v>3.3746</v>
      </c>
      <c r="DO414" s="69">
        <v>3.3723000000000001</v>
      </c>
      <c r="DP414" s="69">
        <v>3.4045999999999998</v>
      </c>
      <c r="DQ414" s="69">
        <v>3.4190999999999998</v>
      </c>
      <c r="DR414" s="69">
        <v>3.4</v>
      </c>
      <c r="DS414" s="69">
        <v>3.4165000000000001</v>
      </c>
      <c r="DT414" s="69">
        <v>3.4243999999999999</v>
      </c>
      <c r="DU414" s="69">
        <v>3.4161000000000001</v>
      </c>
      <c r="DV414" s="69">
        <v>3.4077000000000002</v>
      </c>
      <c r="DW414" s="69">
        <v>3.4357000000000002</v>
      </c>
      <c r="DX414" s="69">
        <v>3.4464999999999999</v>
      </c>
      <c r="DY414" s="69">
        <v>3.4276</v>
      </c>
      <c r="DZ414" s="69">
        <v>3.4281999999999999</v>
      </c>
      <c r="EA414" s="69">
        <v>3.4325000000000001</v>
      </c>
      <c r="EB414" s="69">
        <v>3.4217</v>
      </c>
      <c r="EC414" s="69">
        <v>3.4110999999999998</v>
      </c>
      <c r="ED414" s="69">
        <v>3.4418000000000002</v>
      </c>
      <c r="EE414" s="69">
        <v>3.4540999999999999</v>
      </c>
      <c r="EF414" s="69">
        <v>3.4361999999999999</v>
      </c>
      <c r="EG414" s="69">
        <v>3.4405999999999999</v>
      </c>
      <c r="EH414" s="69">
        <v>3.4428999999999998</v>
      </c>
      <c r="EI414" s="69">
        <v>3.4373999999999998</v>
      </c>
      <c r="EJ414" s="69">
        <v>3.4388999999999998</v>
      </c>
      <c r="EK414" s="69">
        <v>3.4598</v>
      </c>
      <c r="EL414" s="69">
        <v>3.4683999999999999</v>
      </c>
      <c r="EM414" s="69">
        <v>3.4508999999999999</v>
      </c>
      <c r="EN414" s="69">
        <v>3.4529999999999998</v>
      </c>
      <c r="EO414" s="69">
        <v>3.4512</v>
      </c>
      <c r="EP414" s="69">
        <v>3.4437000000000002</v>
      </c>
      <c r="EQ414" s="69">
        <v>3.4236</v>
      </c>
      <c r="ER414" s="69">
        <v>3.4517000000000002</v>
      </c>
      <c r="ES414" s="69">
        <v>3.4567999999999999</v>
      </c>
      <c r="ET414" s="69">
        <v>3.4323000000000001</v>
      </c>
      <c r="EU414" s="69">
        <v>3.4296000000000002</v>
      </c>
      <c r="EV414" s="69">
        <v>3.4270999999999998</v>
      </c>
      <c r="EW414" s="69">
        <v>3.4340000000000002</v>
      </c>
      <c r="EX414" s="69">
        <v>3.4165000000000001</v>
      </c>
      <c r="EY414" s="69">
        <v>3.4331999999999998</v>
      </c>
      <c r="EZ414" s="69">
        <v>3.4418000000000002</v>
      </c>
      <c r="FA414" s="69">
        <v>3.4241000000000001</v>
      </c>
      <c r="FB414" s="69">
        <v>3.3708</v>
      </c>
      <c r="FC414" s="69">
        <v>3.3690000000000002</v>
      </c>
      <c r="FD414" s="69">
        <v>3.36</v>
      </c>
      <c r="FE414" s="69">
        <v>3.3483999999999998</v>
      </c>
      <c r="FF414" s="69">
        <v>3.3748</v>
      </c>
      <c r="FG414" s="69">
        <v>3.3847999999999998</v>
      </c>
      <c r="FH414" s="69">
        <v>3.3696000000000002</v>
      </c>
      <c r="FI414" s="69">
        <v>3.3730000000000002</v>
      </c>
      <c r="FJ414" s="69">
        <v>3.3748</v>
      </c>
      <c r="FK414" s="69">
        <v>3.3668999999999998</v>
      </c>
      <c r="FL414" s="69">
        <v>3.3605</v>
      </c>
      <c r="FM414" s="69">
        <v>3.3885000000000001</v>
      </c>
      <c r="FN414" s="69">
        <v>3.3988999999999998</v>
      </c>
      <c r="FO414" s="69">
        <v>3.3906000000000001</v>
      </c>
      <c r="FP414" s="69">
        <v>3.3841999999999999</v>
      </c>
      <c r="FQ414" s="69">
        <v>3.3969999999999998</v>
      </c>
      <c r="FR414" s="69">
        <v>3.3849</v>
      </c>
      <c r="FS414" s="69">
        <v>3.3738999999999999</v>
      </c>
      <c r="FT414" s="69">
        <v>3.4119999999999999</v>
      </c>
      <c r="FU414" s="69">
        <v>3.4211</v>
      </c>
      <c r="FV414" s="69">
        <v>3.4018999999999999</v>
      </c>
      <c r="FW414" s="69">
        <v>3.4066999999999998</v>
      </c>
      <c r="FX414" s="69">
        <v>3.4123999999999999</v>
      </c>
      <c r="FY414" s="69">
        <v>3.4087000000000001</v>
      </c>
      <c r="FZ414" s="69">
        <v>3.4043999999999999</v>
      </c>
      <c r="GA414" s="69">
        <v>3.4188000000000001</v>
      </c>
      <c r="GB414" s="69"/>
    </row>
    <row r="415" spans="1:184" x14ac:dyDescent="0.2">
      <c r="A415" s="48" t="s">
        <v>52</v>
      </c>
      <c r="B415" s="67" t="s">
        <v>96</v>
      </c>
      <c r="C415" s="69">
        <v>-0.26269999999999999</v>
      </c>
      <c r="D415" s="69">
        <v>-0.26619999999999999</v>
      </c>
      <c r="E415" s="69">
        <v>-0.1661</v>
      </c>
      <c r="F415" s="69">
        <v>-0.16020000000000001</v>
      </c>
      <c r="G415" s="69">
        <v>-0.16339999999999999</v>
      </c>
      <c r="H415" s="69">
        <v>-0.16650000000000001</v>
      </c>
      <c r="I415" s="69">
        <v>-0.16950000000000001</v>
      </c>
      <c r="J415" s="69">
        <v>-0.16569999999999999</v>
      </c>
      <c r="K415" s="69">
        <v>-0.1694</v>
      </c>
      <c r="L415" s="69">
        <v>-0.1797</v>
      </c>
      <c r="M415" s="69">
        <v>-0.18390000000000001</v>
      </c>
      <c r="N415" s="69">
        <v>-0.18790000000000001</v>
      </c>
      <c r="O415" s="69">
        <v>-0.19170000000000001</v>
      </c>
      <c r="P415" s="69">
        <v>-0.1956</v>
      </c>
      <c r="Q415" s="69">
        <v>-0.12670000000000001</v>
      </c>
      <c r="R415" s="69">
        <v>-0.13120000000000001</v>
      </c>
      <c r="S415" s="69">
        <v>-0.1293</v>
      </c>
      <c r="T415" s="69">
        <v>-9.5600000000000004E-2</v>
      </c>
      <c r="U415" s="69">
        <v>-9.9199999999999997E-2</v>
      </c>
      <c r="V415" s="69">
        <v>-0.1032</v>
      </c>
      <c r="W415" s="69">
        <v>-9.4100000000000003E-2</v>
      </c>
      <c r="X415" s="69">
        <v>-9.7299999999999998E-2</v>
      </c>
      <c r="Y415" s="69">
        <v>-0.1021</v>
      </c>
      <c r="Z415" s="69">
        <v>-9.7299999999999998E-2</v>
      </c>
      <c r="AA415" s="69">
        <v>-6.59E-2</v>
      </c>
      <c r="AB415" s="69">
        <v>-7.0099999999999996E-2</v>
      </c>
      <c r="AC415" s="69">
        <v>-7.4300000000000005E-2</v>
      </c>
      <c r="AD415" s="69">
        <v>-7.8600000000000003E-2</v>
      </c>
      <c r="AE415" s="69">
        <v>-8.3000000000000004E-2</v>
      </c>
      <c r="AF415" s="69">
        <v>-8.6800000000000002E-2</v>
      </c>
      <c r="AG415" s="69">
        <v>-9.1999999999999998E-2</v>
      </c>
      <c r="AH415" s="69">
        <v>-9.01E-2</v>
      </c>
      <c r="AI415" s="69">
        <v>-9.3600000000000003E-2</v>
      </c>
      <c r="AJ415" s="69">
        <v>-9.7799999999999998E-2</v>
      </c>
      <c r="AK415" s="69">
        <v>-0.1014</v>
      </c>
      <c r="AL415" s="69">
        <v>-0.1052</v>
      </c>
      <c r="AM415" s="69">
        <v>-0.10929999999999999</v>
      </c>
      <c r="AN415" s="69">
        <v>-0.11459999999999999</v>
      </c>
      <c r="AO415" s="69">
        <v>-8.8599999999999998E-2</v>
      </c>
      <c r="AP415" s="69">
        <v>-9.1200000000000003E-2</v>
      </c>
      <c r="AQ415" s="69">
        <v>-9.3299999999999994E-2</v>
      </c>
      <c r="AR415" s="69">
        <v>-9.6199999999999994E-2</v>
      </c>
      <c r="AS415" s="69">
        <v>-9.9400000000000002E-2</v>
      </c>
      <c r="AT415" s="69">
        <v>-0.1009</v>
      </c>
      <c r="AU415" s="69">
        <v>-0.1065</v>
      </c>
      <c r="AV415" s="69">
        <v>-0.1087</v>
      </c>
      <c r="AW415" s="69">
        <v>-0.1119</v>
      </c>
      <c r="AX415" s="69">
        <v>-0.1148</v>
      </c>
      <c r="AY415" s="69">
        <v>-0.1182</v>
      </c>
      <c r="AZ415" s="69">
        <v>-0.12189999999999999</v>
      </c>
      <c r="BA415" s="69">
        <v>-0.1258</v>
      </c>
      <c r="BB415" s="69">
        <v>-0.13020000000000001</v>
      </c>
      <c r="BC415" s="69">
        <v>-0.12379999999999999</v>
      </c>
      <c r="BD415" s="69">
        <v>-0.12889999999999999</v>
      </c>
      <c r="BE415" s="69">
        <v>-0.12820000000000001</v>
      </c>
      <c r="BF415" s="69">
        <v>-0.12939999999999999</v>
      </c>
      <c r="BG415" s="69">
        <v>-0.1331</v>
      </c>
      <c r="BH415" s="69">
        <v>-0.13880000000000001</v>
      </c>
      <c r="BI415" s="69">
        <v>-0.14460000000000001</v>
      </c>
      <c r="BJ415" s="69">
        <v>-0.15079999999999999</v>
      </c>
      <c r="BK415" s="69">
        <v>-0.1578</v>
      </c>
      <c r="BL415" s="69">
        <v>-0.16389999999999999</v>
      </c>
      <c r="BM415" s="69">
        <v>-0.16969999999999999</v>
      </c>
      <c r="BN415" s="69">
        <v>-0.1757</v>
      </c>
      <c r="BO415" s="69">
        <v>-0.17710000000000001</v>
      </c>
      <c r="BP415" s="69">
        <v>-0.18240000000000001</v>
      </c>
      <c r="BQ415" s="69">
        <v>-0.1883</v>
      </c>
      <c r="BR415" s="69">
        <v>-0.19370000000000001</v>
      </c>
      <c r="BS415" s="69">
        <v>-0.19889999999999999</v>
      </c>
      <c r="BT415" s="69">
        <v>-0.20499999999999999</v>
      </c>
      <c r="BU415" s="69">
        <v>-0.20730000000000001</v>
      </c>
      <c r="BV415" s="69">
        <v>-0.2137</v>
      </c>
      <c r="BW415" s="69">
        <v>-0.2203</v>
      </c>
      <c r="BX415" s="69">
        <v>-0.22670000000000001</v>
      </c>
      <c r="BY415" s="69">
        <v>-0.2334</v>
      </c>
      <c r="BZ415" s="69">
        <v>-0.23980000000000001</v>
      </c>
      <c r="CA415" s="69">
        <v>-0.2465</v>
      </c>
      <c r="CB415" s="69">
        <v>-0.2515</v>
      </c>
      <c r="CC415" s="69">
        <v>-0.2586</v>
      </c>
      <c r="CD415" s="69">
        <v>-0.26200000000000001</v>
      </c>
      <c r="CE415" s="69">
        <v>-0.26860000000000001</v>
      </c>
      <c r="CF415" s="69">
        <v>-0.2752</v>
      </c>
      <c r="CG415" s="69">
        <v>-0.28160000000000002</v>
      </c>
      <c r="CH415" s="69">
        <v>-0.28749999999999998</v>
      </c>
      <c r="CI415" s="69">
        <v>-0.29430000000000001</v>
      </c>
      <c r="CJ415" s="69">
        <v>-0.30120000000000002</v>
      </c>
      <c r="CK415" s="69">
        <v>-0.30980000000000002</v>
      </c>
      <c r="CL415" s="69">
        <v>-0.31919999999999998</v>
      </c>
      <c r="CM415" s="69">
        <v>-0.3261</v>
      </c>
      <c r="CN415" s="69">
        <v>-0.32829999999999998</v>
      </c>
      <c r="CO415" s="69">
        <v>-0.34160000000000001</v>
      </c>
      <c r="CP415" s="69">
        <v>-0.35</v>
      </c>
      <c r="CQ415" s="69">
        <v>-0.35970000000000002</v>
      </c>
      <c r="CR415" s="69">
        <v>-0.375</v>
      </c>
      <c r="CS415" s="69">
        <v>-0.38300000000000001</v>
      </c>
      <c r="CT415" s="69">
        <v>-0.39350000000000002</v>
      </c>
      <c r="CU415" s="69">
        <v>-0.4</v>
      </c>
      <c r="CV415" s="69">
        <v>-0.4073</v>
      </c>
      <c r="CW415" s="69">
        <v>-0.41449999999999998</v>
      </c>
      <c r="CX415" s="69">
        <v>-0.42199999999999999</v>
      </c>
      <c r="CY415" s="69">
        <v>-0.4304</v>
      </c>
      <c r="CZ415" s="69">
        <v>-0.4385</v>
      </c>
      <c r="DA415" s="69">
        <v>-0.44679999999999997</v>
      </c>
      <c r="DB415" s="69">
        <v>-0.45529999999999998</v>
      </c>
      <c r="DC415" s="69">
        <v>-0.46360000000000001</v>
      </c>
      <c r="DD415" s="69">
        <v>-0.4723</v>
      </c>
      <c r="DE415" s="69">
        <v>-0.48060000000000003</v>
      </c>
      <c r="DF415" s="69">
        <v>-0.4899</v>
      </c>
      <c r="DG415" s="69">
        <v>-0.49909999999999999</v>
      </c>
      <c r="DH415" s="69">
        <v>-0.50770000000000004</v>
      </c>
      <c r="DI415" s="69">
        <v>-0.51739999999999997</v>
      </c>
      <c r="DJ415" s="69">
        <v>-0.52700000000000002</v>
      </c>
      <c r="DK415" s="69">
        <v>-0.53549999999999998</v>
      </c>
      <c r="DL415" s="69">
        <v>-0.54420000000000002</v>
      </c>
      <c r="DM415" s="69">
        <v>-0.55359999999999998</v>
      </c>
      <c r="DN415" s="69">
        <v>-0.56310000000000004</v>
      </c>
      <c r="DO415" s="69">
        <v>-0.57269999999999999</v>
      </c>
      <c r="DP415" s="69">
        <v>-0.58199999999999996</v>
      </c>
      <c r="DQ415" s="69">
        <v>-0.59230000000000005</v>
      </c>
      <c r="DR415" s="69">
        <v>-0.60189999999999999</v>
      </c>
      <c r="DS415" s="69">
        <v>-0.61150000000000004</v>
      </c>
      <c r="DT415" s="69">
        <v>-0.622</v>
      </c>
      <c r="DU415" s="69">
        <v>-0.63049999999999995</v>
      </c>
      <c r="DV415" s="69">
        <v>-0.6391</v>
      </c>
      <c r="DW415" s="69">
        <v>-0.64870000000000005</v>
      </c>
      <c r="DX415" s="69">
        <v>-0.65610000000000002</v>
      </c>
      <c r="DY415" s="69">
        <v>-0.66439999999999999</v>
      </c>
      <c r="DZ415" s="69">
        <v>-0.67179999999999995</v>
      </c>
      <c r="EA415" s="69">
        <v>-0.67900000000000005</v>
      </c>
      <c r="EB415" s="69">
        <v>-0.68620000000000003</v>
      </c>
      <c r="EC415" s="69">
        <v>-0.69369999999999998</v>
      </c>
      <c r="ED415" s="69">
        <v>-0.70109999999999995</v>
      </c>
      <c r="EE415" s="69">
        <v>-0.70760000000000001</v>
      </c>
      <c r="EF415" s="69">
        <v>-0.71499999999999997</v>
      </c>
      <c r="EG415" s="69">
        <v>-0.72260000000000002</v>
      </c>
      <c r="EH415" s="69">
        <v>-0.73260000000000003</v>
      </c>
      <c r="EI415" s="69">
        <v>-0.7399</v>
      </c>
      <c r="EJ415" s="69">
        <v>-0.747</v>
      </c>
      <c r="EK415" s="69">
        <v>-0.75309999999999999</v>
      </c>
      <c r="EL415" s="69">
        <v>-0.76100000000000001</v>
      </c>
      <c r="EM415" s="69">
        <v>-0.76910000000000001</v>
      </c>
      <c r="EN415" s="69">
        <v>-0.7772</v>
      </c>
      <c r="EO415" s="69">
        <v>-0.78500000000000003</v>
      </c>
      <c r="EP415" s="69">
        <v>-0.79279999999999995</v>
      </c>
      <c r="EQ415" s="69">
        <v>-0.80049999999999999</v>
      </c>
      <c r="ER415" s="69">
        <v>-0.80810000000000004</v>
      </c>
      <c r="ES415" s="69">
        <v>-0.81620000000000004</v>
      </c>
      <c r="ET415" s="69">
        <v>-0.82430000000000003</v>
      </c>
      <c r="EU415" s="69">
        <v>-0.83250000000000002</v>
      </c>
      <c r="EV415" s="69">
        <v>-0.84060000000000001</v>
      </c>
      <c r="EW415" s="69">
        <v>-0.84899999999999998</v>
      </c>
      <c r="EX415" s="69">
        <v>-0.85780000000000001</v>
      </c>
      <c r="EY415" s="69">
        <v>-0.86699999999999999</v>
      </c>
      <c r="EZ415" s="69">
        <v>-0.87609999999999999</v>
      </c>
      <c r="FA415" s="69">
        <v>-0.88529999999999998</v>
      </c>
      <c r="FB415" s="69">
        <v>-0.89539999999999997</v>
      </c>
      <c r="FC415" s="69">
        <v>-0.90500000000000003</v>
      </c>
      <c r="FD415" s="69">
        <v>-0.91369999999999996</v>
      </c>
      <c r="FE415" s="69">
        <v>-0.92290000000000005</v>
      </c>
      <c r="FF415" s="69">
        <v>-0.93200000000000005</v>
      </c>
      <c r="FG415" s="69">
        <v>-0.94189999999999996</v>
      </c>
      <c r="FH415" s="69">
        <v>-0.95350000000000001</v>
      </c>
      <c r="FI415" s="69">
        <v>-0.9657</v>
      </c>
      <c r="FJ415" s="69">
        <v>-0.97560000000000002</v>
      </c>
      <c r="FK415" s="69">
        <v>-0.98740000000000006</v>
      </c>
      <c r="FL415" s="69">
        <v>-0.99909999999999999</v>
      </c>
      <c r="FM415" s="69">
        <v>-1.0107999999999999</v>
      </c>
      <c r="FN415" s="69">
        <v>-1.0226</v>
      </c>
      <c r="FO415" s="69">
        <v>-1.034</v>
      </c>
      <c r="FP415" s="69">
        <v>-1.0464</v>
      </c>
      <c r="FQ415" s="69">
        <v>-1.0583</v>
      </c>
      <c r="FR415" s="69">
        <v>-1.0708</v>
      </c>
      <c r="FS415" s="69">
        <v>-1.0827</v>
      </c>
      <c r="FT415" s="69">
        <v>-1.0945</v>
      </c>
      <c r="FU415" s="69">
        <v>-1.1066</v>
      </c>
      <c r="FV415" s="69">
        <v>-1.1189</v>
      </c>
      <c r="FW415" s="69">
        <v>-1.1303000000000001</v>
      </c>
      <c r="FX415" s="69">
        <v>-1.1414</v>
      </c>
      <c r="FY415" s="69">
        <v>-1.1528</v>
      </c>
      <c r="FZ415" s="69">
        <v>-1.1644000000000001</v>
      </c>
      <c r="GA415" s="69">
        <v>-1.1742999999999999</v>
      </c>
      <c r="GB415" s="69"/>
    </row>
    <row r="416" spans="1:184" x14ac:dyDescent="0.2">
      <c r="A416" s="48" t="s">
        <v>52</v>
      </c>
      <c r="B416" s="67" t="s">
        <v>97</v>
      </c>
      <c r="C416" s="69">
        <v>-0.39179999999999998</v>
      </c>
      <c r="D416" s="69">
        <v>-0.39679999999999999</v>
      </c>
      <c r="E416" s="69">
        <v>-0.19520000000000001</v>
      </c>
      <c r="F416" s="69">
        <v>-0.19070000000000001</v>
      </c>
      <c r="G416" s="69">
        <v>-0.1961</v>
      </c>
      <c r="H416" s="69">
        <v>-0.2014</v>
      </c>
      <c r="I416" s="69">
        <v>-0.20619999999999999</v>
      </c>
      <c r="J416" s="69">
        <v>-0.19719999999999999</v>
      </c>
      <c r="K416" s="69">
        <v>-0.20349999999999999</v>
      </c>
      <c r="L416" s="69">
        <v>-0.22309999999999999</v>
      </c>
      <c r="M416" s="69">
        <v>-0.22919999999999999</v>
      </c>
      <c r="N416" s="69">
        <v>-0.2359</v>
      </c>
      <c r="O416" s="69">
        <v>-0.2424</v>
      </c>
      <c r="P416" s="69">
        <v>-0.24890000000000001</v>
      </c>
      <c r="Q416" s="69">
        <v>-0.1095</v>
      </c>
      <c r="R416" s="69">
        <v>-0.1176</v>
      </c>
      <c r="S416" s="69">
        <v>-0.1124</v>
      </c>
      <c r="T416" s="69">
        <v>-4.3799999999999999E-2</v>
      </c>
      <c r="U416" s="69">
        <v>-5.04E-2</v>
      </c>
      <c r="V416" s="69">
        <v>-5.6500000000000002E-2</v>
      </c>
      <c r="W416" s="69">
        <v>-3.6999999999999998E-2</v>
      </c>
      <c r="X416" s="69">
        <v>-4.2099999999999999E-2</v>
      </c>
      <c r="Y416" s="69">
        <v>-5.0299999999999997E-2</v>
      </c>
      <c r="Z416" s="69">
        <v>-3.9300000000000002E-2</v>
      </c>
      <c r="AA416" s="69">
        <v>2.5399999999999999E-2</v>
      </c>
      <c r="AB416" s="69">
        <v>1.9900000000000001E-2</v>
      </c>
      <c r="AC416" s="69">
        <v>1.43E-2</v>
      </c>
      <c r="AD416" s="69">
        <v>7.4000000000000003E-3</v>
      </c>
      <c r="AE416" s="69">
        <v>8.9999999999999998E-4</v>
      </c>
      <c r="AF416" s="69">
        <v>-5.7000000000000002E-3</v>
      </c>
      <c r="AG416" s="69">
        <v>-1.5900000000000001E-2</v>
      </c>
      <c r="AH416" s="69">
        <v>-1.11E-2</v>
      </c>
      <c r="AI416" s="69">
        <v>-1.6299999999999999E-2</v>
      </c>
      <c r="AJ416" s="69">
        <v>-2.52E-2</v>
      </c>
      <c r="AK416" s="69">
        <v>-3.0599999999999999E-2</v>
      </c>
      <c r="AL416" s="69">
        <v>-3.5499999999999997E-2</v>
      </c>
      <c r="AM416" s="69">
        <v>-4.5199999999999997E-2</v>
      </c>
      <c r="AN416" s="69">
        <v>-5.4800000000000001E-2</v>
      </c>
      <c r="AO416" s="69">
        <v>-1.4200000000000001E-2</v>
      </c>
      <c r="AP416" s="69">
        <v>-3.09E-2</v>
      </c>
      <c r="AQ416" s="69">
        <v>-3.3799999999999997E-2</v>
      </c>
      <c r="AR416" s="69">
        <v>-3.7699999999999997E-2</v>
      </c>
      <c r="AS416" s="69">
        <v>-4.1300000000000003E-2</v>
      </c>
      <c r="AT416" s="69">
        <v>-4.3499999999999997E-2</v>
      </c>
      <c r="AU416" s="69">
        <v>-5.3900000000000003E-2</v>
      </c>
      <c r="AV416" s="69">
        <v>-5.8599999999999999E-2</v>
      </c>
      <c r="AW416" s="69">
        <v>-6.3200000000000006E-2</v>
      </c>
      <c r="AX416" s="69">
        <v>-6.7100000000000007E-2</v>
      </c>
      <c r="AY416" s="69">
        <v>-7.2999999999999995E-2</v>
      </c>
      <c r="AZ416" s="69">
        <v>-7.8700000000000006E-2</v>
      </c>
      <c r="BA416" s="69">
        <v>-8.5199999999999998E-2</v>
      </c>
      <c r="BB416" s="69">
        <v>-9.2100000000000001E-2</v>
      </c>
      <c r="BC416" s="69">
        <v>-7.7600000000000002E-2</v>
      </c>
      <c r="BD416" s="69">
        <v>-8.5099999999999995E-2</v>
      </c>
      <c r="BE416" s="69">
        <v>-8.0699999999999994E-2</v>
      </c>
      <c r="BF416" s="69">
        <v>-8.0100000000000005E-2</v>
      </c>
      <c r="BG416" s="69">
        <v>-8.43E-2</v>
      </c>
      <c r="BH416" s="69">
        <v>-9.3899999999999997E-2</v>
      </c>
      <c r="BI416" s="69">
        <v>-0.1038</v>
      </c>
      <c r="BJ416" s="69">
        <v>-0.1148</v>
      </c>
      <c r="BK416" s="69">
        <v>-0.12620000000000001</v>
      </c>
      <c r="BL416" s="69">
        <v>-0.13600000000000001</v>
      </c>
      <c r="BM416" s="69">
        <v>-0.14530000000000001</v>
      </c>
      <c r="BN416" s="69">
        <v>-0.15459999999999999</v>
      </c>
      <c r="BO416" s="69">
        <v>-0.1583</v>
      </c>
      <c r="BP416" s="69">
        <v>-0.16969999999999999</v>
      </c>
      <c r="BQ416" s="69">
        <v>-0.18179999999999999</v>
      </c>
      <c r="BR416" s="69">
        <v>-0.19289999999999999</v>
      </c>
      <c r="BS416" s="69">
        <v>-0.2026</v>
      </c>
      <c r="BT416" s="69">
        <v>-0.21379999999999999</v>
      </c>
      <c r="BU416" s="69">
        <v>-0.21629999999999999</v>
      </c>
      <c r="BV416" s="69">
        <v>-0.2278</v>
      </c>
      <c r="BW416" s="69">
        <v>-0.23960000000000001</v>
      </c>
      <c r="BX416" s="69">
        <v>-0.25030000000000002</v>
      </c>
      <c r="BY416" s="69">
        <v>-0.26090000000000002</v>
      </c>
      <c r="BZ416" s="69">
        <v>-0.27039999999999997</v>
      </c>
      <c r="CA416" s="69">
        <v>-0.28070000000000001</v>
      </c>
      <c r="CB416" s="69">
        <v>-0.28739999999999999</v>
      </c>
      <c r="CC416" s="69">
        <v>-0.30280000000000001</v>
      </c>
      <c r="CD416" s="69">
        <v>-0.30940000000000001</v>
      </c>
      <c r="CE416" s="69">
        <v>-0.32329999999999998</v>
      </c>
      <c r="CF416" s="69">
        <v>-0.33500000000000002</v>
      </c>
      <c r="CG416" s="69">
        <v>-0.34639999999999999</v>
      </c>
      <c r="CH416" s="69">
        <v>-0.35610000000000003</v>
      </c>
      <c r="CI416" s="69">
        <v>-0.36749999999999999</v>
      </c>
      <c r="CJ416" s="69">
        <v>-0.38269999999999998</v>
      </c>
      <c r="CK416" s="69">
        <v>-0.40050000000000002</v>
      </c>
      <c r="CL416" s="69">
        <v>-0.4168</v>
      </c>
      <c r="CM416" s="69">
        <v>-0.4325</v>
      </c>
      <c r="CN416" s="69">
        <v>-0.43819999999999998</v>
      </c>
      <c r="CO416" s="69">
        <v>-0.46360000000000001</v>
      </c>
      <c r="CP416" s="69">
        <v>-0.47970000000000002</v>
      </c>
      <c r="CQ416" s="69">
        <v>-0.49869999999999998</v>
      </c>
      <c r="CR416" s="69">
        <v>-0.51190000000000002</v>
      </c>
      <c r="CS416" s="69">
        <v>-0.52739999999999998</v>
      </c>
      <c r="CT416" s="69">
        <v>-0.54220000000000002</v>
      </c>
      <c r="CU416" s="69">
        <v>-0.55630000000000002</v>
      </c>
      <c r="CV416" s="69">
        <v>-0.56979999999999997</v>
      </c>
      <c r="CW416" s="69">
        <v>-0.58189999999999997</v>
      </c>
      <c r="CX416" s="69">
        <v>-0.59819999999999995</v>
      </c>
      <c r="CY416" s="69">
        <v>-0.61650000000000005</v>
      </c>
      <c r="CZ416" s="69">
        <v>-0.63470000000000004</v>
      </c>
      <c r="DA416" s="69">
        <v>-0.65290000000000004</v>
      </c>
      <c r="DB416" s="69">
        <v>-0.67090000000000005</v>
      </c>
      <c r="DC416" s="69">
        <v>-0.68889999999999996</v>
      </c>
      <c r="DD416" s="69">
        <v>-0.70760000000000001</v>
      </c>
      <c r="DE416" s="69">
        <v>-0.72540000000000004</v>
      </c>
      <c r="DF416" s="69">
        <v>-0.745</v>
      </c>
      <c r="DG416" s="69">
        <v>-0.76439999999999997</v>
      </c>
      <c r="DH416" s="69">
        <v>-0.78369999999999995</v>
      </c>
      <c r="DI416" s="69">
        <v>-0.80300000000000005</v>
      </c>
      <c r="DJ416" s="69">
        <v>-0.8226</v>
      </c>
      <c r="DK416" s="69">
        <v>-0.83979999999999999</v>
      </c>
      <c r="DL416" s="69">
        <v>-0.85870000000000002</v>
      </c>
      <c r="DM416" s="69">
        <v>-0.87860000000000005</v>
      </c>
      <c r="DN416" s="69">
        <v>-0.89839999999999998</v>
      </c>
      <c r="DO416" s="69">
        <v>-0.91969999999999996</v>
      </c>
      <c r="DP416" s="69">
        <v>-0.93569999999999998</v>
      </c>
      <c r="DQ416" s="69">
        <v>-0.95669999999999999</v>
      </c>
      <c r="DR416" s="69">
        <v>-0.97619999999999996</v>
      </c>
      <c r="DS416" s="69">
        <v>-0.99570000000000003</v>
      </c>
      <c r="DT416" s="69">
        <v>-1.0147999999999999</v>
      </c>
      <c r="DU416" s="69">
        <v>-1.0328999999999999</v>
      </c>
      <c r="DV416" s="69">
        <v>-1.0502</v>
      </c>
      <c r="DW416" s="69">
        <v>-1.0701000000000001</v>
      </c>
      <c r="DX416" s="69">
        <v>-1.0876999999999999</v>
      </c>
      <c r="DY416" s="69">
        <v>-1.1060000000000001</v>
      </c>
      <c r="DZ416" s="69">
        <v>-1.1229</v>
      </c>
      <c r="EA416" s="69">
        <v>-1.1392</v>
      </c>
      <c r="EB416" s="69">
        <v>-1.1549</v>
      </c>
      <c r="EC416" s="69">
        <v>-1.1702999999999999</v>
      </c>
      <c r="ED416" s="69">
        <v>-1.1860999999999999</v>
      </c>
      <c r="EE416" s="69">
        <v>-1.2005999999999999</v>
      </c>
      <c r="EF416" s="69">
        <v>-1.2150000000000001</v>
      </c>
      <c r="EG416" s="69">
        <v>-1.2294</v>
      </c>
      <c r="EH416" s="69">
        <v>-1.2435</v>
      </c>
      <c r="EI416" s="69">
        <v>-1.2578</v>
      </c>
      <c r="EJ416" s="69">
        <v>-1.2718</v>
      </c>
      <c r="EK416" s="69">
        <v>-1.2858000000000001</v>
      </c>
      <c r="EL416" s="69">
        <v>-1.2998000000000001</v>
      </c>
      <c r="EM416" s="69">
        <v>-1.3122</v>
      </c>
      <c r="EN416" s="69">
        <v>-1.329</v>
      </c>
      <c r="EO416" s="69">
        <v>-1.3431</v>
      </c>
      <c r="EP416" s="69">
        <v>-1.3575999999999999</v>
      </c>
      <c r="EQ416" s="69">
        <v>-1.3709</v>
      </c>
      <c r="ER416" s="69">
        <v>-1.3854</v>
      </c>
      <c r="ES416" s="69">
        <v>-1.4006000000000001</v>
      </c>
      <c r="ET416" s="69">
        <v>-1.415</v>
      </c>
      <c r="EU416" s="69">
        <v>-1.4296</v>
      </c>
      <c r="EV416" s="69">
        <v>-1.4457</v>
      </c>
      <c r="EW416" s="69">
        <v>-1.462</v>
      </c>
      <c r="EX416" s="69">
        <v>-1.4782999999999999</v>
      </c>
      <c r="EY416" s="69">
        <v>-1.4950000000000001</v>
      </c>
      <c r="EZ416" s="69">
        <v>-1.51</v>
      </c>
      <c r="FA416" s="69">
        <v>-1.5257000000000001</v>
      </c>
      <c r="FB416" s="69">
        <v>-1.5423</v>
      </c>
      <c r="FC416" s="69">
        <v>-1.5591999999999999</v>
      </c>
      <c r="FD416" s="69">
        <v>-1.5750999999999999</v>
      </c>
      <c r="FE416" s="69">
        <v>-1.5911999999999999</v>
      </c>
      <c r="FF416" s="69">
        <v>-1.6048</v>
      </c>
      <c r="FG416" s="69">
        <v>-1.6191</v>
      </c>
      <c r="FH416" s="69">
        <v>-1.6367</v>
      </c>
      <c r="FI416" s="69">
        <v>-1.6547000000000001</v>
      </c>
      <c r="FJ416" s="69">
        <v>-1.6685000000000001</v>
      </c>
      <c r="FK416" s="69">
        <v>-1.6859999999999999</v>
      </c>
      <c r="FL416" s="69">
        <v>-1.7033</v>
      </c>
      <c r="FM416" s="69">
        <v>-1.7202999999999999</v>
      </c>
      <c r="FN416" s="69">
        <v>-1.7366999999999999</v>
      </c>
      <c r="FO416" s="69">
        <v>-1.7517</v>
      </c>
      <c r="FP416" s="69">
        <v>-1.7695000000000001</v>
      </c>
      <c r="FQ416" s="69">
        <v>-1.7865</v>
      </c>
      <c r="FR416" s="69">
        <v>-1.8046</v>
      </c>
      <c r="FS416" s="69">
        <v>-1.8222</v>
      </c>
      <c r="FT416" s="69">
        <v>-1.8386</v>
      </c>
      <c r="FU416" s="69">
        <v>-1.8535999999999999</v>
      </c>
      <c r="FV416" s="69">
        <v>-1.8723000000000001</v>
      </c>
      <c r="FW416" s="69">
        <v>-1.8895</v>
      </c>
      <c r="FX416" s="69">
        <v>-1.9058999999999999</v>
      </c>
      <c r="FY416" s="69">
        <v>-1.923</v>
      </c>
      <c r="FZ416" s="69">
        <v>-1.9426000000000001</v>
      </c>
      <c r="GA416" s="69">
        <v>-1.9607000000000001</v>
      </c>
      <c r="GB416" s="69"/>
    </row>
    <row r="417" spans="1:184" x14ac:dyDescent="0.2">
      <c r="A417" s="48" t="s">
        <v>52</v>
      </c>
      <c r="B417" s="67" t="s">
        <v>15</v>
      </c>
      <c r="C417" s="68">
        <v>-1.1817</v>
      </c>
      <c r="D417" s="68">
        <v>-1.1931</v>
      </c>
      <c r="E417" s="68">
        <v>3.15E-2</v>
      </c>
      <c r="F417" s="68">
        <v>0.13439999999999999</v>
      </c>
      <c r="G417" s="68">
        <v>0.1211</v>
      </c>
      <c r="H417" s="68">
        <v>0.10929999999999999</v>
      </c>
      <c r="I417" s="68">
        <v>9.7600000000000006E-2</v>
      </c>
      <c r="J417" s="68">
        <v>0.16689999999999999</v>
      </c>
      <c r="K417" s="68">
        <v>0.14480000000000001</v>
      </c>
      <c r="L417" s="68">
        <v>6.0699999999999997E-2</v>
      </c>
      <c r="M417" s="68">
        <v>4.9299999999999997E-2</v>
      </c>
      <c r="N417" s="68">
        <v>3.9E-2</v>
      </c>
      <c r="O417" s="68">
        <v>3.4599999999999999E-2</v>
      </c>
      <c r="P417" s="68">
        <v>2.8899999999999999E-2</v>
      </c>
      <c r="Q417" s="68">
        <v>0.90190000000000003</v>
      </c>
      <c r="R417" s="68">
        <v>0.88849999999999996</v>
      </c>
      <c r="S417" s="68">
        <v>0.95660000000000001</v>
      </c>
      <c r="T417" s="68">
        <v>1.4156</v>
      </c>
      <c r="U417" s="68">
        <v>1.4226000000000001</v>
      </c>
      <c r="V417" s="68">
        <v>1.4227000000000001</v>
      </c>
      <c r="W417" s="68">
        <v>1.5793999999999999</v>
      </c>
      <c r="X417" s="68">
        <v>1.5826</v>
      </c>
      <c r="Y417" s="68">
        <v>1.5712999999999999</v>
      </c>
      <c r="Z417" s="68">
        <v>1.6830000000000001</v>
      </c>
      <c r="AA417" s="68">
        <v>2.1320999999999999</v>
      </c>
      <c r="AB417" s="68">
        <v>2.12</v>
      </c>
      <c r="AC417" s="68">
        <v>2.1071</v>
      </c>
      <c r="AD417" s="68">
        <v>2.0947</v>
      </c>
      <c r="AE417" s="68">
        <v>2.0840000000000001</v>
      </c>
      <c r="AF417" s="68">
        <v>2.0663999999999998</v>
      </c>
      <c r="AG417" s="68">
        <v>2.0314999999999999</v>
      </c>
      <c r="AH417" s="68">
        <v>2.0848</v>
      </c>
      <c r="AI417" s="68">
        <v>0.81279999999999997</v>
      </c>
      <c r="AJ417" s="68">
        <v>0.68140000000000001</v>
      </c>
      <c r="AK417" s="68">
        <v>0.67500000000000004</v>
      </c>
      <c r="AL417" s="68">
        <v>0.66990000000000005</v>
      </c>
      <c r="AM417" s="68">
        <v>0.65849999999999997</v>
      </c>
      <c r="AN417" s="68">
        <v>0.55279999999999996</v>
      </c>
      <c r="AO417" s="68">
        <v>0.91790000000000005</v>
      </c>
      <c r="AP417" s="68">
        <v>1.0159</v>
      </c>
      <c r="AQ417" s="68">
        <v>1.0401</v>
      </c>
      <c r="AR417" s="68">
        <v>1.0583</v>
      </c>
      <c r="AS417" s="68">
        <v>1.0744</v>
      </c>
      <c r="AT417" s="68">
        <v>1.1086</v>
      </c>
      <c r="AU417" s="68">
        <v>0.21210000000000001</v>
      </c>
      <c r="AV417" s="68">
        <v>0.2407</v>
      </c>
      <c r="AW417" s="68">
        <v>0.18970000000000001</v>
      </c>
      <c r="AX417" s="68">
        <v>-0.2404</v>
      </c>
      <c r="AY417" s="68">
        <v>-0.22720000000000001</v>
      </c>
      <c r="AZ417" s="68">
        <v>-0.21809999999999999</v>
      </c>
      <c r="BA417" s="68">
        <v>-0.36749999999999999</v>
      </c>
      <c r="BB417" s="68">
        <v>-0.37290000000000001</v>
      </c>
      <c r="BC417" s="68">
        <v>-0.2326</v>
      </c>
      <c r="BD417" s="68">
        <v>-0.34310000000000002</v>
      </c>
      <c r="BE417" s="68">
        <v>-0.70330000000000004</v>
      </c>
      <c r="BF417" s="68">
        <v>-0.65449999999999997</v>
      </c>
      <c r="BG417" s="68">
        <v>-0.63649999999999995</v>
      </c>
      <c r="BH417" s="68">
        <v>-0.63900000000000001</v>
      </c>
      <c r="BI417" s="68">
        <v>-0.64400000000000002</v>
      </c>
      <c r="BJ417" s="68">
        <v>-0.6603</v>
      </c>
      <c r="BK417" s="68">
        <v>-0.66520000000000001</v>
      </c>
      <c r="BL417" s="68">
        <v>-0.74590000000000001</v>
      </c>
      <c r="BM417" s="68">
        <v>-0.7611</v>
      </c>
      <c r="BN417" s="68">
        <v>-0.76639999999999997</v>
      </c>
      <c r="BO417" s="68">
        <v>-0.74409999999999998</v>
      </c>
      <c r="BP417" s="68">
        <v>-0.76980000000000004</v>
      </c>
      <c r="BQ417" s="68">
        <v>-0.79279999999999995</v>
      </c>
      <c r="BR417" s="68">
        <v>-0.80230000000000001</v>
      </c>
      <c r="BS417" s="68">
        <v>-1.18</v>
      </c>
      <c r="BT417" s="68">
        <v>-1.2297</v>
      </c>
      <c r="BU417" s="68">
        <v>-1.2355</v>
      </c>
      <c r="BV417" s="68">
        <v>-1.2845</v>
      </c>
      <c r="BW417" s="68">
        <v>-1.3355999999999999</v>
      </c>
      <c r="BX417" s="68">
        <v>-1.4027000000000001</v>
      </c>
      <c r="BY417" s="68">
        <v>-1.4247000000000001</v>
      </c>
      <c r="BZ417" s="68">
        <v>-1.478</v>
      </c>
      <c r="CA417" s="68">
        <v>-1.5327999999999999</v>
      </c>
      <c r="CB417" s="68">
        <v>-1.5693999999999999</v>
      </c>
      <c r="CC417" s="68">
        <v>-1.6339999999999999</v>
      </c>
      <c r="CD417" s="68">
        <v>-1.64</v>
      </c>
      <c r="CE417" s="68">
        <v>-1.6803999999999999</v>
      </c>
      <c r="CF417" s="68">
        <v>-1.7177</v>
      </c>
      <c r="CG417" s="68">
        <v>-1.8798999999999999</v>
      </c>
      <c r="CH417" s="68">
        <v>-1.8996</v>
      </c>
      <c r="CI417" s="68">
        <v>-2.0009000000000001</v>
      </c>
      <c r="CJ417" s="68">
        <v>-2.0809000000000002</v>
      </c>
      <c r="CK417" s="68">
        <v>-2.1486000000000001</v>
      </c>
      <c r="CL417" s="68">
        <v>-2.1846000000000001</v>
      </c>
      <c r="CM417" s="68">
        <v>-2.2174</v>
      </c>
      <c r="CN417" s="68">
        <v>-2.1890999999999998</v>
      </c>
      <c r="CO417" s="68">
        <v>-2.2711000000000001</v>
      </c>
      <c r="CP417" s="68">
        <v>-2.3077000000000001</v>
      </c>
      <c r="CQ417" s="68">
        <v>-2.3614999999999999</v>
      </c>
      <c r="CR417" s="68">
        <v>-2.383</v>
      </c>
      <c r="CS417" s="68">
        <v>-2.4531000000000001</v>
      </c>
      <c r="CT417" s="68">
        <v>-2.4782999999999999</v>
      </c>
      <c r="CU417" s="68">
        <v>-2.496</v>
      </c>
      <c r="CV417" s="68">
        <v>-2.5232000000000001</v>
      </c>
      <c r="CW417" s="68">
        <v>-2.5531999999999999</v>
      </c>
      <c r="CX417" s="68">
        <v>-2.5746000000000002</v>
      </c>
      <c r="CY417" s="68">
        <v>-2.6526999999999998</v>
      </c>
      <c r="CZ417" s="68">
        <v>-2.6800999999999999</v>
      </c>
      <c r="DA417" s="68">
        <v>-2.7063999999999999</v>
      </c>
      <c r="DB417" s="68">
        <v>-2.7339000000000002</v>
      </c>
      <c r="DC417" s="68">
        <v>-2.7568999999999999</v>
      </c>
      <c r="DD417" s="68">
        <v>-2.7871999999999999</v>
      </c>
      <c r="DE417" s="68">
        <v>-2.8127</v>
      </c>
      <c r="DF417" s="68">
        <v>-2.8681000000000001</v>
      </c>
      <c r="DG417" s="68">
        <v>-2.8887</v>
      </c>
      <c r="DH417" s="68">
        <v>-2.9620000000000002</v>
      </c>
      <c r="DI417" s="68">
        <v>-2.9992999999999999</v>
      </c>
      <c r="DJ417" s="68">
        <v>-3.0371999999999999</v>
      </c>
      <c r="DK417" s="68">
        <v>-3.0657000000000001</v>
      </c>
      <c r="DL417" s="68">
        <v>-3.1053000000000002</v>
      </c>
      <c r="DM417" s="68">
        <v>-3.1392000000000002</v>
      </c>
      <c r="DN417" s="68">
        <v>-3.1709999999999998</v>
      </c>
      <c r="DO417" s="68">
        <v>-3.1886000000000001</v>
      </c>
      <c r="DP417" s="68">
        <v>-3.2120000000000002</v>
      </c>
      <c r="DQ417" s="68">
        <v>-3.2452999999999999</v>
      </c>
      <c r="DR417" s="68">
        <v>-3.3283999999999998</v>
      </c>
      <c r="DS417" s="68">
        <v>-3.2959999999999998</v>
      </c>
      <c r="DT417" s="68">
        <v>-3.3182999999999998</v>
      </c>
      <c r="DU417" s="68">
        <v>-3.3170999999999999</v>
      </c>
      <c r="DV417" s="68">
        <v>-3.3466999999999998</v>
      </c>
      <c r="DW417" s="68">
        <v>-3.3748</v>
      </c>
      <c r="DX417" s="68">
        <v>-3.3871000000000002</v>
      </c>
      <c r="DY417" s="68">
        <v>-3.4134000000000002</v>
      </c>
      <c r="DZ417" s="68">
        <v>-3.4226999999999999</v>
      </c>
      <c r="EA417" s="68">
        <v>-3.4296000000000002</v>
      </c>
      <c r="EB417" s="68">
        <v>-3.4344000000000001</v>
      </c>
      <c r="EC417" s="68">
        <v>-3.4316</v>
      </c>
      <c r="ED417" s="68">
        <v>-3.4300999999999999</v>
      </c>
      <c r="EE417" s="68">
        <v>-3.4268000000000001</v>
      </c>
      <c r="EF417" s="68">
        <v>-3.4241999999999999</v>
      </c>
      <c r="EG417" s="68">
        <v>-3.4243000000000001</v>
      </c>
      <c r="EH417" s="68">
        <v>-3.4199000000000002</v>
      </c>
      <c r="EI417" s="68">
        <v>-3.4152999999999998</v>
      </c>
      <c r="EJ417" s="68">
        <v>-3.4014000000000002</v>
      </c>
      <c r="EK417" s="68">
        <v>-3.3904999999999998</v>
      </c>
      <c r="EL417" s="68">
        <v>-3.3786999999999998</v>
      </c>
      <c r="EM417" s="68">
        <v>-3.3653</v>
      </c>
      <c r="EN417" s="68">
        <v>-3.3527</v>
      </c>
      <c r="EO417" s="68">
        <v>-3.3475000000000001</v>
      </c>
      <c r="EP417" s="68">
        <v>-3.3401000000000001</v>
      </c>
      <c r="EQ417" s="68">
        <v>-3.3273999999999999</v>
      </c>
      <c r="ER417" s="68">
        <v>-3.3159999999999998</v>
      </c>
      <c r="ES417" s="68">
        <v>-3.3025000000000002</v>
      </c>
      <c r="ET417" s="68">
        <v>-3.2925</v>
      </c>
      <c r="EU417" s="68">
        <v>-3.2726999999999999</v>
      </c>
      <c r="EV417" s="68">
        <v>-3.2639999999999998</v>
      </c>
      <c r="EW417" s="68">
        <v>-3.2562000000000002</v>
      </c>
      <c r="EX417" s="68">
        <v>-3.2534999999999998</v>
      </c>
      <c r="EY417" s="68">
        <v>-3.2629000000000001</v>
      </c>
      <c r="EZ417" s="68">
        <v>-3.2682000000000002</v>
      </c>
      <c r="FA417" s="68">
        <v>-3.2650999999999999</v>
      </c>
      <c r="FB417" s="68">
        <v>-3.2833999999999999</v>
      </c>
      <c r="FC417" s="68">
        <v>-3.2936000000000001</v>
      </c>
      <c r="FD417" s="68">
        <v>-3.3064</v>
      </c>
      <c r="FE417" s="68">
        <v>-3.3239999999999998</v>
      </c>
      <c r="FF417" s="68">
        <v>-3.3412999999999999</v>
      </c>
      <c r="FG417" s="68">
        <v>-3.3571</v>
      </c>
      <c r="FH417" s="68">
        <v>-3.3938000000000001</v>
      </c>
      <c r="FI417" s="68">
        <v>-3.4369999999999998</v>
      </c>
      <c r="FJ417" s="68">
        <v>-3.4546999999999999</v>
      </c>
      <c r="FK417" s="68">
        <v>-3.4914000000000001</v>
      </c>
      <c r="FL417" s="68">
        <v>-3.5289000000000001</v>
      </c>
      <c r="FM417" s="68">
        <v>-3.5697000000000001</v>
      </c>
      <c r="FN417" s="68">
        <v>-3.6113</v>
      </c>
      <c r="FO417" s="68">
        <v>-3.6450999999999998</v>
      </c>
      <c r="FP417" s="68">
        <v>-3.6911999999999998</v>
      </c>
      <c r="FQ417" s="68">
        <v>-3.7319</v>
      </c>
      <c r="FR417" s="68">
        <v>-3.7732999999999999</v>
      </c>
      <c r="FS417" s="68">
        <v>-3.8186</v>
      </c>
      <c r="FT417" s="68">
        <v>-3.8618000000000001</v>
      </c>
      <c r="FU417" s="68">
        <v>-3.9039999999999999</v>
      </c>
      <c r="FV417" s="68">
        <v>-3.9502000000000002</v>
      </c>
      <c r="FW417" s="68">
        <v>-3.9849999999999999</v>
      </c>
      <c r="FX417" s="68">
        <v>-4.0176999999999996</v>
      </c>
      <c r="FY417" s="68">
        <v>-4.0567000000000002</v>
      </c>
      <c r="FZ417" s="68">
        <v>-4.0922999999999998</v>
      </c>
      <c r="GA417" s="68">
        <v>-4.1196999999999999</v>
      </c>
      <c r="GB417" s="68"/>
    </row>
    <row r="418" spans="1:184" x14ac:dyDescent="0.2">
      <c r="A418" s="48" t="s">
        <v>56</v>
      </c>
      <c r="B418" s="67" t="s">
        <v>96</v>
      </c>
      <c r="C418" s="69">
        <v>1.6187</v>
      </c>
      <c r="D418" s="69">
        <v>1.6171</v>
      </c>
      <c r="E418" s="69">
        <v>1.6153999999999999</v>
      </c>
      <c r="F418" s="69">
        <v>1.6137999999999999</v>
      </c>
      <c r="G418" s="69">
        <v>1.6121000000000001</v>
      </c>
      <c r="H418" s="69">
        <v>1.6106</v>
      </c>
      <c r="I418" s="69">
        <v>1.6087</v>
      </c>
      <c r="J418" s="69">
        <v>1.6069</v>
      </c>
      <c r="K418" s="69">
        <v>1.605</v>
      </c>
      <c r="L418" s="69">
        <v>1.6031</v>
      </c>
      <c r="M418" s="69">
        <v>1.6012</v>
      </c>
      <c r="N418" s="69">
        <v>1.5992999999999999</v>
      </c>
      <c r="O418" s="69">
        <v>1.5978000000000001</v>
      </c>
      <c r="P418" s="69">
        <v>1.5962000000000001</v>
      </c>
      <c r="Q418" s="69">
        <v>1.5946</v>
      </c>
      <c r="R418" s="69">
        <v>1.593</v>
      </c>
      <c r="S418" s="69">
        <v>1.5916999999999999</v>
      </c>
      <c r="T418" s="69">
        <v>1.3315999999999999</v>
      </c>
      <c r="U418" s="69">
        <v>1.3323</v>
      </c>
      <c r="V418" s="69">
        <v>1.3331</v>
      </c>
      <c r="W418" s="69">
        <v>1.3314999999999999</v>
      </c>
      <c r="X418" s="69">
        <v>1.3322000000000001</v>
      </c>
      <c r="Y418" s="69">
        <v>1.3329</v>
      </c>
      <c r="Z418" s="69">
        <v>1.3335999999999999</v>
      </c>
      <c r="AA418" s="69">
        <v>1.3343</v>
      </c>
      <c r="AB418" s="69">
        <v>1.335</v>
      </c>
      <c r="AC418" s="69">
        <v>1.3351999999999999</v>
      </c>
      <c r="AD418" s="69">
        <v>1.3351</v>
      </c>
      <c r="AE418" s="69">
        <v>1.335</v>
      </c>
      <c r="AF418" s="69">
        <v>1.3351</v>
      </c>
      <c r="AG418" s="69">
        <v>1.3352999999999999</v>
      </c>
      <c r="AH418" s="69">
        <v>1.3353999999999999</v>
      </c>
      <c r="AI418" s="69">
        <v>1.3357000000000001</v>
      </c>
      <c r="AJ418" s="69">
        <v>1.3365</v>
      </c>
      <c r="AK418" s="69">
        <v>1.3373999999999999</v>
      </c>
      <c r="AL418" s="69">
        <v>1.3383</v>
      </c>
      <c r="AM418" s="69">
        <v>1.3391</v>
      </c>
      <c r="AN418" s="69">
        <v>1.34</v>
      </c>
      <c r="AO418" s="69">
        <v>1.3409</v>
      </c>
      <c r="AP418" s="69">
        <v>1.3416999999999999</v>
      </c>
      <c r="AQ418" s="69">
        <v>1.3418000000000001</v>
      </c>
      <c r="AR418" s="69">
        <v>1.3420000000000001</v>
      </c>
      <c r="AS418" s="69">
        <v>1.3422000000000001</v>
      </c>
      <c r="AT418" s="69">
        <v>1.3423</v>
      </c>
      <c r="AU418" s="69">
        <v>1.3426</v>
      </c>
      <c r="AV418" s="69">
        <v>1.3399000000000001</v>
      </c>
      <c r="AW418" s="69">
        <v>0.77059999999999995</v>
      </c>
      <c r="AX418" s="69">
        <v>0.79269999999999996</v>
      </c>
      <c r="AY418" s="69">
        <v>0.79449999999999998</v>
      </c>
      <c r="AZ418" s="69">
        <v>0.79630000000000001</v>
      </c>
      <c r="BA418" s="69">
        <v>0.67659999999999998</v>
      </c>
      <c r="BB418" s="69">
        <v>0.70889999999999997</v>
      </c>
      <c r="BC418" s="69">
        <v>0.7107</v>
      </c>
      <c r="BD418" s="69">
        <v>0.71589999999999998</v>
      </c>
      <c r="BE418" s="69">
        <v>0.71779999999999999</v>
      </c>
      <c r="BF418" s="69">
        <v>0.71960000000000002</v>
      </c>
      <c r="BG418" s="69">
        <v>0.72150000000000003</v>
      </c>
      <c r="BH418" s="69">
        <v>0.72330000000000005</v>
      </c>
      <c r="BI418" s="69">
        <v>0.72519999999999996</v>
      </c>
      <c r="BJ418" s="69">
        <v>0.72699999999999998</v>
      </c>
      <c r="BK418" s="69">
        <v>0.72860000000000003</v>
      </c>
      <c r="BL418" s="69">
        <v>0.73029999999999995</v>
      </c>
      <c r="BM418" s="69">
        <v>0.73199999999999998</v>
      </c>
      <c r="BN418" s="69">
        <v>0.73370000000000002</v>
      </c>
      <c r="BO418" s="69">
        <v>0.73519999999999996</v>
      </c>
      <c r="BP418" s="69">
        <v>0.73670000000000002</v>
      </c>
      <c r="BQ418" s="69">
        <v>0.73829999999999996</v>
      </c>
      <c r="BR418" s="69">
        <v>0.73980000000000001</v>
      </c>
      <c r="BS418" s="69">
        <v>0.74129999999999996</v>
      </c>
      <c r="BT418" s="69">
        <v>0.74280000000000002</v>
      </c>
      <c r="BU418" s="69">
        <v>0.74439999999999995</v>
      </c>
      <c r="BV418" s="69">
        <v>0.74590000000000001</v>
      </c>
      <c r="BW418" s="69">
        <v>0.74739999999999995</v>
      </c>
      <c r="BX418" s="69">
        <v>0.749</v>
      </c>
      <c r="BY418" s="69">
        <v>0.75049999999999994</v>
      </c>
      <c r="BZ418" s="69">
        <v>0.75209999999999999</v>
      </c>
      <c r="CA418" s="69">
        <v>0.752</v>
      </c>
      <c r="CB418" s="69">
        <v>0.75219999999999998</v>
      </c>
      <c r="CC418" s="69">
        <v>0.75239999999999996</v>
      </c>
      <c r="CD418" s="69">
        <v>0.74280000000000002</v>
      </c>
      <c r="CE418" s="69">
        <v>0.7419</v>
      </c>
      <c r="CF418" s="69">
        <v>0.7409</v>
      </c>
      <c r="CG418" s="69">
        <v>0.74</v>
      </c>
      <c r="CH418" s="69">
        <v>0.73909999999999998</v>
      </c>
      <c r="CI418" s="69">
        <v>0.73819999999999997</v>
      </c>
      <c r="CJ418" s="69">
        <v>0.73740000000000006</v>
      </c>
      <c r="CK418" s="69">
        <v>0.73650000000000004</v>
      </c>
      <c r="CL418" s="69">
        <v>0.73580000000000001</v>
      </c>
      <c r="CM418" s="69">
        <v>0.73519999999999996</v>
      </c>
      <c r="CN418" s="69">
        <v>0.73660000000000003</v>
      </c>
      <c r="CO418" s="69">
        <v>0.73609999999999998</v>
      </c>
      <c r="CP418" s="69">
        <v>0.73550000000000004</v>
      </c>
      <c r="CQ418" s="69">
        <v>0.7349</v>
      </c>
      <c r="CR418" s="69">
        <v>0.73429999999999995</v>
      </c>
      <c r="CS418" s="69">
        <v>0.73370000000000002</v>
      </c>
      <c r="CT418" s="69">
        <v>0.73319999999999996</v>
      </c>
      <c r="CU418" s="69">
        <v>0.73209999999999997</v>
      </c>
      <c r="CV418" s="69">
        <v>0.73089999999999999</v>
      </c>
      <c r="CW418" s="69">
        <v>0.7298</v>
      </c>
      <c r="CX418" s="69">
        <v>0.72899999999999998</v>
      </c>
      <c r="CY418" s="69">
        <v>0.72829999999999995</v>
      </c>
      <c r="CZ418" s="69">
        <v>0.72750000000000004</v>
      </c>
      <c r="DA418" s="69">
        <v>0.72640000000000005</v>
      </c>
      <c r="DB418" s="69">
        <v>0.72570000000000001</v>
      </c>
      <c r="DC418" s="69">
        <v>0.72499999999999998</v>
      </c>
      <c r="DD418" s="69">
        <v>0.72440000000000004</v>
      </c>
      <c r="DE418" s="69">
        <v>0.7238</v>
      </c>
      <c r="DF418" s="69">
        <v>0.72340000000000004</v>
      </c>
      <c r="DG418" s="69">
        <v>0.72289999999999999</v>
      </c>
      <c r="DH418" s="69">
        <v>0.72219999999999995</v>
      </c>
      <c r="DI418" s="69">
        <v>0.72170000000000001</v>
      </c>
      <c r="DJ418" s="69">
        <v>0.72109999999999996</v>
      </c>
      <c r="DK418" s="69">
        <v>0.72050000000000003</v>
      </c>
      <c r="DL418" s="69">
        <v>0.71919999999999995</v>
      </c>
      <c r="DM418" s="69">
        <v>0.71789999999999998</v>
      </c>
      <c r="DN418" s="69">
        <v>0.71650000000000003</v>
      </c>
      <c r="DO418" s="69">
        <v>0.71519999999999995</v>
      </c>
      <c r="DP418" s="69">
        <v>0.71389999999999998</v>
      </c>
      <c r="DQ418" s="69">
        <v>0.71260000000000001</v>
      </c>
      <c r="DR418" s="69">
        <v>0.71140000000000003</v>
      </c>
      <c r="DS418" s="69">
        <v>0.7107</v>
      </c>
      <c r="DT418" s="69">
        <v>0.71</v>
      </c>
      <c r="DU418" s="69">
        <v>0.70940000000000003</v>
      </c>
      <c r="DV418" s="69">
        <v>0.70889999999999997</v>
      </c>
      <c r="DW418" s="69">
        <v>0.70850000000000002</v>
      </c>
      <c r="DX418" s="69">
        <v>0.70799999999999996</v>
      </c>
      <c r="DY418" s="69">
        <v>0.71089999999999998</v>
      </c>
      <c r="DZ418" s="69">
        <v>0.71009999999999995</v>
      </c>
      <c r="EA418" s="69">
        <v>0.70930000000000004</v>
      </c>
      <c r="EB418" s="69">
        <v>0.70850000000000002</v>
      </c>
      <c r="EC418" s="69">
        <v>0.7077</v>
      </c>
      <c r="ED418" s="69">
        <v>0.70699999999999996</v>
      </c>
      <c r="EE418" s="69">
        <v>0.70620000000000005</v>
      </c>
      <c r="EF418" s="69">
        <v>0.70540000000000003</v>
      </c>
      <c r="EG418" s="69">
        <v>0.70499999999999996</v>
      </c>
      <c r="EH418" s="69">
        <v>0.70450000000000002</v>
      </c>
      <c r="EI418" s="69">
        <v>0.70409999999999995</v>
      </c>
      <c r="EJ418" s="69">
        <v>0.70369999999999999</v>
      </c>
      <c r="EK418" s="69">
        <v>0.70320000000000005</v>
      </c>
      <c r="EL418" s="69">
        <v>0.70269999999999999</v>
      </c>
      <c r="EM418" s="69">
        <v>0.70550000000000002</v>
      </c>
      <c r="EN418" s="69">
        <v>0.70420000000000005</v>
      </c>
      <c r="EO418" s="69">
        <v>0.70289999999999997</v>
      </c>
      <c r="EP418" s="69">
        <v>0.7016</v>
      </c>
      <c r="EQ418" s="69">
        <v>0.70030000000000003</v>
      </c>
      <c r="ER418" s="69">
        <v>0.69899999999999995</v>
      </c>
      <c r="ES418" s="69">
        <v>0.6976</v>
      </c>
      <c r="ET418" s="69">
        <v>0.69630000000000003</v>
      </c>
      <c r="EU418" s="69">
        <v>0.69520000000000004</v>
      </c>
      <c r="EV418" s="69">
        <v>0.69410000000000005</v>
      </c>
      <c r="EW418" s="69">
        <v>0.69340000000000002</v>
      </c>
      <c r="EX418" s="69">
        <v>0.69469999999999998</v>
      </c>
      <c r="EY418" s="69">
        <v>0.69430000000000003</v>
      </c>
      <c r="EZ418" s="69">
        <v>0.69379999999999997</v>
      </c>
      <c r="FA418" s="69">
        <v>0.69340000000000002</v>
      </c>
      <c r="FB418" s="69">
        <v>0.69289999999999996</v>
      </c>
      <c r="FC418" s="69">
        <v>0.69259999999999999</v>
      </c>
      <c r="FD418" s="69">
        <v>0.69220000000000004</v>
      </c>
      <c r="FE418" s="69">
        <v>0.69179999999999997</v>
      </c>
      <c r="FF418" s="69">
        <v>0.69130000000000003</v>
      </c>
      <c r="FG418" s="69">
        <v>0.69089999999999996</v>
      </c>
      <c r="FH418" s="69">
        <v>0.69040000000000001</v>
      </c>
      <c r="FI418" s="69">
        <v>0.69010000000000005</v>
      </c>
      <c r="FJ418" s="69">
        <v>0.68979999999999997</v>
      </c>
      <c r="FK418" s="69">
        <v>0.68940000000000001</v>
      </c>
      <c r="FL418" s="69">
        <v>0.68910000000000005</v>
      </c>
      <c r="FM418" s="69">
        <v>0.68869999999999998</v>
      </c>
      <c r="FN418" s="69">
        <v>0.68830000000000002</v>
      </c>
      <c r="FO418" s="69">
        <v>0.68799999999999994</v>
      </c>
      <c r="FP418" s="69">
        <v>0.68789999999999996</v>
      </c>
      <c r="FQ418" s="69">
        <v>0.68789999999999996</v>
      </c>
      <c r="FR418" s="69">
        <v>0.68779999999999997</v>
      </c>
      <c r="FS418" s="69">
        <v>0.68769999999999998</v>
      </c>
      <c r="FT418" s="69">
        <v>0.6875</v>
      </c>
      <c r="FU418" s="69">
        <v>0.68730000000000002</v>
      </c>
      <c r="FV418" s="69">
        <v>0.68710000000000004</v>
      </c>
      <c r="FW418" s="69">
        <v>0.68640000000000001</v>
      </c>
      <c r="FX418" s="69">
        <v>0.68569999999999998</v>
      </c>
      <c r="FY418" s="69">
        <v>0.68500000000000005</v>
      </c>
      <c r="FZ418" s="69">
        <v>0.68430000000000002</v>
      </c>
      <c r="GA418" s="69">
        <v>0.6835</v>
      </c>
      <c r="GB418" s="69"/>
    </row>
    <row r="419" spans="1:184" x14ac:dyDescent="0.2">
      <c r="A419" s="48" t="s">
        <v>56</v>
      </c>
      <c r="B419" s="67" t="s">
        <v>97</v>
      </c>
      <c r="C419" s="69">
        <v>0.67490000000000006</v>
      </c>
      <c r="D419" s="69">
        <v>0.67469999999999997</v>
      </c>
      <c r="E419" s="69">
        <v>0.6744</v>
      </c>
      <c r="F419" s="69">
        <v>0.67379999999999995</v>
      </c>
      <c r="G419" s="69">
        <v>0.67320000000000002</v>
      </c>
      <c r="H419" s="69">
        <v>0.67259999999999998</v>
      </c>
      <c r="I419" s="69">
        <v>0.67190000000000005</v>
      </c>
      <c r="J419" s="69">
        <v>0.67120000000000002</v>
      </c>
      <c r="K419" s="69">
        <v>0.66869999999999996</v>
      </c>
      <c r="L419" s="69">
        <v>0.66810000000000003</v>
      </c>
      <c r="M419" s="69">
        <v>0.66779999999999995</v>
      </c>
      <c r="N419" s="69">
        <v>0.66759999999999997</v>
      </c>
      <c r="O419" s="69">
        <v>0.66720000000000002</v>
      </c>
      <c r="P419" s="69">
        <v>0.66690000000000005</v>
      </c>
      <c r="Q419" s="69">
        <v>0.66649999999999998</v>
      </c>
      <c r="R419" s="69">
        <v>0.66620000000000001</v>
      </c>
      <c r="S419" s="69">
        <v>0.66549999999999998</v>
      </c>
      <c r="T419" s="69">
        <v>0.66590000000000005</v>
      </c>
      <c r="U419" s="69">
        <v>0.66639999999999999</v>
      </c>
      <c r="V419" s="69">
        <v>0.66690000000000005</v>
      </c>
      <c r="W419" s="69">
        <v>0.6673</v>
      </c>
      <c r="X419" s="69">
        <v>0.66759999999999997</v>
      </c>
      <c r="Y419" s="69">
        <v>0.66800000000000004</v>
      </c>
      <c r="Z419" s="69">
        <v>0.66830000000000001</v>
      </c>
      <c r="AA419" s="69">
        <v>0.66849999999999998</v>
      </c>
      <c r="AB419" s="69">
        <v>0.66879999999999995</v>
      </c>
      <c r="AC419" s="69">
        <v>0.67010000000000003</v>
      </c>
      <c r="AD419" s="69">
        <v>0.66959999999999997</v>
      </c>
      <c r="AE419" s="69">
        <v>0.66879999999999995</v>
      </c>
      <c r="AF419" s="69">
        <v>0.66800000000000004</v>
      </c>
      <c r="AG419" s="69">
        <v>0.66739999999999999</v>
      </c>
      <c r="AH419" s="69">
        <v>0.66549999999999998</v>
      </c>
      <c r="AI419" s="69">
        <v>0.66349999999999998</v>
      </c>
      <c r="AJ419" s="69">
        <v>0.66290000000000004</v>
      </c>
      <c r="AK419" s="69">
        <v>0.66239999999999999</v>
      </c>
      <c r="AL419" s="69">
        <v>0.66180000000000005</v>
      </c>
      <c r="AM419" s="69">
        <v>0.66120000000000001</v>
      </c>
      <c r="AN419" s="69">
        <v>0.66059999999999997</v>
      </c>
      <c r="AO419" s="69">
        <v>0.65980000000000005</v>
      </c>
      <c r="AP419" s="69">
        <v>0.65920000000000001</v>
      </c>
      <c r="AQ419" s="69">
        <v>0.65710000000000002</v>
      </c>
      <c r="AR419" s="69">
        <v>0.65510000000000002</v>
      </c>
      <c r="AS419" s="69">
        <v>0.65310000000000001</v>
      </c>
      <c r="AT419" s="69">
        <v>0.65110000000000001</v>
      </c>
      <c r="AU419" s="69">
        <v>0.6492</v>
      </c>
      <c r="AV419" s="69">
        <v>0.64859999999999995</v>
      </c>
      <c r="AW419" s="69">
        <v>0.64800000000000002</v>
      </c>
      <c r="AX419" s="69">
        <v>0.64839999999999998</v>
      </c>
      <c r="AY419" s="69">
        <v>0.64870000000000005</v>
      </c>
      <c r="AZ419" s="69">
        <v>0.64900000000000002</v>
      </c>
      <c r="BA419" s="69">
        <v>0.64939999999999998</v>
      </c>
      <c r="BB419" s="69">
        <v>0.64970000000000006</v>
      </c>
      <c r="BC419" s="69">
        <v>0.65</v>
      </c>
      <c r="BD419" s="69">
        <v>0.65029999999999999</v>
      </c>
      <c r="BE419" s="69">
        <v>0.65039999999999998</v>
      </c>
      <c r="BF419" s="69">
        <v>0.65059999999999996</v>
      </c>
      <c r="BG419" s="69">
        <v>0.65080000000000005</v>
      </c>
      <c r="BH419" s="69">
        <v>0.65090000000000003</v>
      </c>
      <c r="BI419" s="69">
        <v>0.65110000000000001</v>
      </c>
      <c r="BJ419" s="69">
        <v>0.6502</v>
      </c>
      <c r="BK419" s="69">
        <v>0.64929999999999999</v>
      </c>
      <c r="BL419" s="69">
        <v>0.64829999999999999</v>
      </c>
      <c r="BM419" s="69">
        <v>0.64729999999999999</v>
      </c>
      <c r="BN419" s="69">
        <v>0.64680000000000004</v>
      </c>
      <c r="BO419" s="69">
        <v>0.64610000000000001</v>
      </c>
      <c r="BP419" s="69">
        <v>0.64559999999999995</v>
      </c>
      <c r="BQ419" s="69">
        <v>0.64639999999999997</v>
      </c>
      <c r="BR419" s="69">
        <v>0.64729999999999999</v>
      </c>
      <c r="BS419" s="69">
        <v>0.64810000000000001</v>
      </c>
      <c r="BT419" s="69">
        <v>0.64880000000000004</v>
      </c>
      <c r="BU419" s="69">
        <v>0.64959999999999996</v>
      </c>
      <c r="BV419" s="69">
        <v>0.65029999999999999</v>
      </c>
      <c r="BW419" s="69">
        <v>0.65090000000000003</v>
      </c>
      <c r="BX419" s="69">
        <v>0.65149999999999997</v>
      </c>
      <c r="BY419" s="69">
        <v>0.65210000000000001</v>
      </c>
      <c r="BZ419" s="69">
        <v>0.65259999999999996</v>
      </c>
      <c r="CA419" s="69">
        <v>0.65329999999999999</v>
      </c>
      <c r="CB419" s="69">
        <v>0.65380000000000005</v>
      </c>
      <c r="CC419" s="69">
        <v>0.65439999999999998</v>
      </c>
      <c r="CD419" s="69">
        <v>0.65500000000000003</v>
      </c>
      <c r="CE419" s="69">
        <v>0.65559999999999996</v>
      </c>
      <c r="CF419" s="69">
        <v>0.65629999999999999</v>
      </c>
      <c r="CG419" s="69">
        <v>0.65690000000000004</v>
      </c>
      <c r="CH419" s="69">
        <v>0.65759999999999996</v>
      </c>
      <c r="CI419" s="69">
        <v>0.65810000000000002</v>
      </c>
      <c r="CJ419" s="69">
        <v>0.65869999999999995</v>
      </c>
      <c r="CK419" s="69">
        <v>0.65920000000000001</v>
      </c>
      <c r="CL419" s="69">
        <v>0.65939999999999999</v>
      </c>
      <c r="CM419" s="69">
        <v>0.65990000000000004</v>
      </c>
      <c r="CN419" s="69">
        <v>0.6623</v>
      </c>
      <c r="CO419" s="69">
        <v>0.66300000000000003</v>
      </c>
      <c r="CP419" s="69">
        <v>0.66339999999999999</v>
      </c>
      <c r="CQ419" s="69">
        <v>0.66410000000000002</v>
      </c>
      <c r="CR419" s="69">
        <v>0.66469999999999996</v>
      </c>
      <c r="CS419" s="69">
        <v>0.66520000000000001</v>
      </c>
      <c r="CT419" s="69">
        <v>0.66590000000000005</v>
      </c>
      <c r="CU419" s="69">
        <v>0.66539999999999999</v>
      </c>
      <c r="CV419" s="69">
        <v>0.66469999999999996</v>
      </c>
      <c r="CW419" s="69">
        <v>0.66449999999999998</v>
      </c>
      <c r="CX419" s="69">
        <v>0.6643</v>
      </c>
      <c r="CY419" s="69">
        <v>0.66410000000000002</v>
      </c>
      <c r="CZ419" s="69">
        <v>0.66420000000000001</v>
      </c>
      <c r="DA419" s="69">
        <v>0.66420000000000001</v>
      </c>
      <c r="DB419" s="69">
        <v>0.66420000000000001</v>
      </c>
      <c r="DC419" s="69">
        <v>0.66410000000000002</v>
      </c>
      <c r="DD419" s="69">
        <v>0.66410000000000002</v>
      </c>
      <c r="DE419" s="69">
        <v>0.66410000000000002</v>
      </c>
      <c r="DF419" s="69">
        <v>0.66410000000000002</v>
      </c>
      <c r="DG419" s="69">
        <v>0.66400000000000003</v>
      </c>
      <c r="DH419" s="69">
        <v>0.66400000000000003</v>
      </c>
      <c r="DI419" s="69">
        <v>0.66390000000000005</v>
      </c>
      <c r="DJ419" s="69">
        <v>0.66379999999999995</v>
      </c>
      <c r="DK419" s="69">
        <v>0.66379999999999995</v>
      </c>
      <c r="DL419" s="69">
        <v>0.66379999999999995</v>
      </c>
      <c r="DM419" s="69">
        <v>0.66369999999999996</v>
      </c>
      <c r="DN419" s="69">
        <v>0.66369999999999996</v>
      </c>
      <c r="DO419" s="69">
        <v>0.66379999999999995</v>
      </c>
      <c r="DP419" s="69">
        <v>0.66379999999999995</v>
      </c>
      <c r="DQ419" s="69">
        <v>0.66439999999999999</v>
      </c>
      <c r="DR419" s="69">
        <v>0.66439999999999999</v>
      </c>
      <c r="DS419" s="69">
        <v>0.66449999999999998</v>
      </c>
      <c r="DT419" s="69">
        <v>0.66459999999999997</v>
      </c>
      <c r="DU419" s="69">
        <v>0.66469999999999996</v>
      </c>
      <c r="DV419" s="69">
        <v>0.66469999999999996</v>
      </c>
      <c r="DW419" s="69">
        <v>0.66510000000000002</v>
      </c>
      <c r="DX419" s="69">
        <v>0.66539999999999999</v>
      </c>
      <c r="DY419" s="69">
        <v>0.67290000000000005</v>
      </c>
      <c r="DZ419" s="69">
        <v>0.6734</v>
      </c>
      <c r="EA419" s="69">
        <v>0.67390000000000005</v>
      </c>
      <c r="EB419" s="69">
        <v>0.6744</v>
      </c>
      <c r="EC419" s="69">
        <v>0.67520000000000002</v>
      </c>
      <c r="ED419" s="69">
        <v>0.67589999999999995</v>
      </c>
      <c r="EE419" s="69">
        <v>0.6764</v>
      </c>
      <c r="EF419" s="69">
        <v>0.67700000000000005</v>
      </c>
      <c r="EG419" s="69">
        <v>0.67749999999999999</v>
      </c>
      <c r="EH419" s="69">
        <v>0.67789999999999995</v>
      </c>
      <c r="EI419" s="69">
        <v>0.67810000000000004</v>
      </c>
      <c r="EJ419" s="69">
        <v>0.67849999999999999</v>
      </c>
      <c r="EK419" s="69">
        <v>0.67849999999999999</v>
      </c>
      <c r="EL419" s="69">
        <v>0.67830000000000001</v>
      </c>
      <c r="EM419" s="69">
        <v>0.68459999999999999</v>
      </c>
      <c r="EN419" s="69">
        <v>0.68430000000000002</v>
      </c>
      <c r="EO419" s="69">
        <v>0.68389999999999995</v>
      </c>
      <c r="EP419" s="69">
        <v>0.68789999999999996</v>
      </c>
      <c r="EQ419" s="69">
        <v>0.68730000000000002</v>
      </c>
      <c r="ER419" s="69">
        <v>0.68669999999999998</v>
      </c>
      <c r="ES419" s="69">
        <v>0.68600000000000005</v>
      </c>
      <c r="ET419" s="69">
        <v>0.68530000000000002</v>
      </c>
      <c r="EU419" s="69">
        <v>0.68459999999999999</v>
      </c>
      <c r="EV419" s="69">
        <v>0.68400000000000005</v>
      </c>
      <c r="EW419" s="69">
        <v>0.68340000000000001</v>
      </c>
      <c r="EX419" s="69">
        <v>0.68279999999999996</v>
      </c>
      <c r="EY419" s="69">
        <v>0.68279999999999996</v>
      </c>
      <c r="EZ419" s="69">
        <v>0.68289999999999995</v>
      </c>
      <c r="FA419" s="69">
        <v>0.68289999999999995</v>
      </c>
      <c r="FB419" s="69">
        <v>0.68300000000000005</v>
      </c>
      <c r="FC419" s="69">
        <v>0.68879999999999997</v>
      </c>
      <c r="FD419" s="69">
        <v>0.68830000000000002</v>
      </c>
      <c r="FE419" s="69">
        <v>0.68779999999999997</v>
      </c>
      <c r="FF419" s="69">
        <v>0.68730000000000002</v>
      </c>
      <c r="FG419" s="69">
        <v>0.68669999999999998</v>
      </c>
      <c r="FH419" s="69">
        <v>0.68630000000000002</v>
      </c>
      <c r="FI419" s="69">
        <v>0.68579999999999997</v>
      </c>
      <c r="FJ419" s="69">
        <v>0.68520000000000003</v>
      </c>
      <c r="FK419" s="69">
        <v>0.68540000000000001</v>
      </c>
      <c r="FL419" s="69">
        <v>0.6855</v>
      </c>
      <c r="FM419" s="69">
        <v>0.68559999999999999</v>
      </c>
      <c r="FN419" s="69">
        <v>0.68589999999999995</v>
      </c>
      <c r="FO419" s="69">
        <v>0.68679999999999997</v>
      </c>
      <c r="FP419" s="69">
        <v>0.68759999999999999</v>
      </c>
      <c r="FQ419" s="69">
        <v>0.68859999999999999</v>
      </c>
      <c r="FR419" s="69">
        <v>0.6895</v>
      </c>
      <c r="FS419" s="69">
        <v>0.69040000000000001</v>
      </c>
      <c r="FT419" s="69">
        <v>0.69120000000000004</v>
      </c>
      <c r="FU419" s="69">
        <v>0.69189999999999996</v>
      </c>
      <c r="FV419" s="69">
        <v>0.69279999999999997</v>
      </c>
      <c r="FW419" s="69">
        <v>0.69310000000000005</v>
      </c>
      <c r="FX419" s="69">
        <v>0.69340000000000002</v>
      </c>
      <c r="FY419" s="69">
        <v>0.69240000000000002</v>
      </c>
      <c r="FZ419" s="69">
        <v>0.69130000000000003</v>
      </c>
      <c r="GA419" s="69">
        <v>0.68979999999999997</v>
      </c>
      <c r="GB419" s="69"/>
    </row>
    <row r="420" spans="1:184" x14ac:dyDescent="0.2">
      <c r="A420" s="48" t="s">
        <v>56</v>
      </c>
      <c r="B420" s="67" t="s">
        <v>15</v>
      </c>
      <c r="C420" s="69">
        <v>0.62929999999999997</v>
      </c>
      <c r="D420" s="69">
        <v>0.63519999999999999</v>
      </c>
      <c r="E420" s="69">
        <v>0.64100000000000001</v>
      </c>
      <c r="F420" s="69">
        <v>0.64659999999999995</v>
      </c>
      <c r="G420" s="69">
        <v>0.65190000000000003</v>
      </c>
      <c r="H420" s="69">
        <v>0.65790000000000004</v>
      </c>
      <c r="I420" s="69">
        <v>0.69710000000000005</v>
      </c>
      <c r="J420" s="69">
        <v>0.69879999999999998</v>
      </c>
      <c r="K420" s="69">
        <v>0.70009999999999994</v>
      </c>
      <c r="L420" s="69">
        <v>0.7016</v>
      </c>
      <c r="M420" s="69">
        <v>0.70299999999999996</v>
      </c>
      <c r="N420" s="69">
        <v>0.70469999999999999</v>
      </c>
      <c r="O420" s="69">
        <v>0.70650000000000002</v>
      </c>
      <c r="P420" s="69">
        <v>0.7077</v>
      </c>
      <c r="Q420" s="69">
        <v>0.7137</v>
      </c>
      <c r="R420" s="69">
        <v>0.71950000000000003</v>
      </c>
      <c r="S420" s="69">
        <v>0.7228</v>
      </c>
      <c r="T420" s="69">
        <v>0.7278</v>
      </c>
      <c r="U420" s="69">
        <v>0.73470000000000002</v>
      </c>
      <c r="V420" s="69">
        <v>0.74219999999999997</v>
      </c>
      <c r="W420" s="69">
        <v>0.749</v>
      </c>
      <c r="X420" s="69">
        <v>0.75549999999999995</v>
      </c>
      <c r="Y420" s="69">
        <v>0.76190000000000002</v>
      </c>
      <c r="Z420" s="69">
        <v>0.76849999999999996</v>
      </c>
      <c r="AA420" s="69">
        <v>0.77490000000000003</v>
      </c>
      <c r="AB420" s="69">
        <v>0.78169999999999995</v>
      </c>
      <c r="AC420" s="69">
        <v>0.77780000000000005</v>
      </c>
      <c r="AD420" s="69">
        <v>0.77380000000000004</v>
      </c>
      <c r="AE420" s="69">
        <v>0.76170000000000004</v>
      </c>
      <c r="AF420" s="69">
        <v>0.75049999999999994</v>
      </c>
      <c r="AG420" s="69">
        <v>0.73950000000000005</v>
      </c>
      <c r="AH420" s="69">
        <v>0.7288</v>
      </c>
      <c r="AI420" s="69">
        <v>0.71840000000000004</v>
      </c>
      <c r="AJ420" s="69">
        <v>0.71619999999999995</v>
      </c>
      <c r="AK420" s="69">
        <v>0.71409999999999996</v>
      </c>
      <c r="AL420" s="69">
        <v>0.71179999999999999</v>
      </c>
      <c r="AM420" s="69">
        <v>0.71050000000000002</v>
      </c>
      <c r="AN420" s="69">
        <v>0.70920000000000005</v>
      </c>
      <c r="AO420" s="69">
        <v>0.70779999999999998</v>
      </c>
      <c r="AP420" s="69">
        <v>0.70650000000000002</v>
      </c>
      <c r="AQ420" s="69">
        <v>0.69699999999999995</v>
      </c>
      <c r="AR420" s="69">
        <v>0.68769999999999998</v>
      </c>
      <c r="AS420" s="69">
        <v>0.67869999999999997</v>
      </c>
      <c r="AT420" s="69">
        <v>0.67030000000000001</v>
      </c>
      <c r="AU420" s="69">
        <v>0.66200000000000003</v>
      </c>
      <c r="AV420" s="69">
        <v>0.65400000000000003</v>
      </c>
      <c r="AW420" s="69">
        <v>0.6482</v>
      </c>
      <c r="AX420" s="69">
        <v>0.64810000000000001</v>
      </c>
      <c r="AY420" s="69">
        <v>0.64810000000000001</v>
      </c>
      <c r="AZ420" s="69">
        <v>0.64739999999999998</v>
      </c>
      <c r="BA420" s="69">
        <v>0.64739999999999998</v>
      </c>
      <c r="BB420" s="69">
        <v>0.6472</v>
      </c>
      <c r="BC420" s="69">
        <v>0.6472</v>
      </c>
      <c r="BD420" s="69">
        <v>0.64729999999999999</v>
      </c>
      <c r="BE420" s="69">
        <v>0.64729999999999999</v>
      </c>
      <c r="BF420" s="69">
        <v>0.64729999999999999</v>
      </c>
      <c r="BG420" s="69">
        <v>0.65510000000000002</v>
      </c>
      <c r="BH420" s="69">
        <v>0.66249999999999998</v>
      </c>
      <c r="BI420" s="69">
        <v>0.66969999999999996</v>
      </c>
      <c r="BJ420" s="69">
        <v>0.67669999999999997</v>
      </c>
      <c r="BK420" s="69">
        <v>0.6825</v>
      </c>
      <c r="BL420" s="69">
        <v>0.68820000000000003</v>
      </c>
      <c r="BM420" s="69">
        <v>0.69350000000000001</v>
      </c>
      <c r="BN420" s="69">
        <v>0.69199999999999995</v>
      </c>
      <c r="BO420" s="69">
        <v>0.69020000000000004</v>
      </c>
      <c r="BP420" s="69">
        <v>0.68869999999999998</v>
      </c>
      <c r="BQ420" s="69">
        <v>0.68710000000000004</v>
      </c>
      <c r="BR420" s="69">
        <v>0.68559999999999999</v>
      </c>
      <c r="BS420" s="69">
        <v>0.68420000000000003</v>
      </c>
      <c r="BT420" s="69">
        <v>0.68279999999999996</v>
      </c>
      <c r="BU420" s="69">
        <v>0.6895</v>
      </c>
      <c r="BV420" s="69">
        <v>0.69579999999999997</v>
      </c>
      <c r="BW420" s="69">
        <v>0.70169999999999999</v>
      </c>
      <c r="BX420" s="69">
        <v>0.70779999999999998</v>
      </c>
      <c r="BY420" s="69">
        <v>0.71330000000000005</v>
      </c>
      <c r="BZ420" s="69">
        <v>0.71889999999999998</v>
      </c>
      <c r="CA420" s="69">
        <v>0.72460000000000002</v>
      </c>
      <c r="CB420" s="69">
        <v>0.72489999999999999</v>
      </c>
      <c r="CC420" s="69">
        <v>0.72519999999999996</v>
      </c>
      <c r="CD420" s="69">
        <v>0.72560000000000002</v>
      </c>
      <c r="CE420" s="69">
        <v>0.72589999999999999</v>
      </c>
      <c r="CF420" s="69">
        <v>0.72650000000000003</v>
      </c>
      <c r="CG420" s="69">
        <v>0.72719999999999996</v>
      </c>
      <c r="CH420" s="69">
        <v>0.72809999999999997</v>
      </c>
      <c r="CI420" s="69">
        <v>0.72860000000000003</v>
      </c>
      <c r="CJ420" s="69">
        <v>0.72909999999999997</v>
      </c>
      <c r="CK420" s="69">
        <v>0.72960000000000003</v>
      </c>
      <c r="CL420" s="69">
        <v>0.73029999999999995</v>
      </c>
      <c r="CM420" s="69">
        <v>0.73109999999999997</v>
      </c>
      <c r="CN420" s="69">
        <v>0.75680000000000003</v>
      </c>
      <c r="CO420" s="69">
        <v>0.75849999999999995</v>
      </c>
      <c r="CP420" s="69">
        <v>0.7601</v>
      </c>
      <c r="CQ420" s="69">
        <v>0.76180000000000003</v>
      </c>
      <c r="CR420" s="69">
        <v>0.76229999999999998</v>
      </c>
      <c r="CS420" s="69">
        <v>0.76290000000000002</v>
      </c>
      <c r="CT420" s="69">
        <v>0.76319999999999999</v>
      </c>
      <c r="CU420" s="69">
        <v>0.75639999999999996</v>
      </c>
      <c r="CV420" s="69">
        <v>0.749</v>
      </c>
      <c r="CW420" s="69">
        <v>0.74239999999999995</v>
      </c>
      <c r="CX420" s="69">
        <v>0.73599999999999999</v>
      </c>
      <c r="CY420" s="69">
        <v>0.72970000000000002</v>
      </c>
      <c r="CZ420" s="69">
        <v>0.72370000000000001</v>
      </c>
      <c r="DA420" s="69">
        <v>0.71789999999999998</v>
      </c>
      <c r="DB420" s="69">
        <v>0.71189999999999998</v>
      </c>
      <c r="DC420" s="69">
        <v>0.70620000000000005</v>
      </c>
      <c r="DD420" s="69">
        <v>0.70020000000000004</v>
      </c>
      <c r="DE420" s="69">
        <v>0.69430000000000003</v>
      </c>
      <c r="DF420" s="69">
        <v>0.68840000000000001</v>
      </c>
      <c r="DG420" s="69">
        <v>0.68259999999999998</v>
      </c>
      <c r="DH420" s="69">
        <v>0.67679999999999996</v>
      </c>
      <c r="DI420" s="69">
        <v>0.67110000000000003</v>
      </c>
      <c r="DJ420" s="69">
        <v>0.66549999999999998</v>
      </c>
      <c r="DK420" s="69">
        <v>0.65990000000000004</v>
      </c>
      <c r="DL420" s="69">
        <v>0.65439999999999998</v>
      </c>
      <c r="DM420" s="69">
        <v>0.64929999999999999</v>
      </c>
      <c r="DN420" s="69">
        <v>0.64439999999999997</v>
      </c>
      <c r="DO420" s="69">
        <v>0.63970000000000005</v>
      </c>
      <c r="DP420" s="69">
        <v>0.63490000000000002</v>
      </c>
      <c r="DQ420" s="69">
        <v>0.63029999999999997</v>
      </c>
      <c r="DR420" s="69">
        <v>0.60160000000000002</v>
      </c>
      <c r="DS420" s="69">
        <v>0.5968</v>
      </c>
      <c r="DT420" s="69">
        <v>0.59240000000000004</v>
      </c>
      <c r="DU420" s="69">
        <v>0.58799999999999997</v>
      </c>
      <c r="DV420" s="69">
        <v>0.5837</v>
      </c>
      <c r="DW420" s="69">
        <v>0.58169999999999999</v>
      </c>
      <c r="DX420" s="69">
        <v>0.57969999999999999</v>
      </c>
      <c r="DY420" s="69">
        <v>0.62519999999999998</v>
      </c>
      <c r="DZ420" s="69">
        <v>0.62990000000000002</v>
      </c>
      <c r="EA420" s="69">
        <v>0.63400000000000001</v>
      </c>
      <c r="EB420" s="69">
        <v>0.63780000000000003</v>
      </c>
      <c r="EC420" s="69">
        <v>0.64129999999999998</v>
      </c>
      <c r="ED420" s="69">
        <v>0.64459999999999995</v>
      </c>
      <c r="EE420" s="69">
        <v>0.64780000000000004</v>
      </c>
      <c r="EF420" s="69">
        <v>0.6512</v>
      </c>
      <c r="EG420" s="69">
        <v>0.65459999999999996</v>
      </c>
      <c r="EH420" s="69">
        <v>0.65769999999999995</v>
      </c>
      <c r="EI420" s="69">
        <v>0.66059999999999997</v>
      </c>
      <c r="EJ420" s="69">
        <v>0.66339999999999999</v>
      </c>
      <c r="EK420" s="69">
        <v>0.66469999999999996</v>
      </c>
      <c r="EL420" s="69">
        <v>0.66590000000000005</v>
      </c>
      <c r="EM420" s="69">
        <v>0.70709999999999995</v>
      </c>
      <c r="EN420" s="69">
        <v>0.70730000000000004</v>
      </c>
      <c r="EO420" s="69">
        <v>0.70740000000000003</v>
      </c>
      <c r="EP420" s="69">
        <v>0.70740000000000003</v>
      </c>
      <c r="EQ420" s="69">
        <v>0.70730000000000004</v>
      </c>
      <c r="ER420" s="69">
        <v>0.70660000000000001</v>
      </c>
      <c r="ES420" s="69">
        <v>0.70569999999999999</v>
      </c>
      <c r="ET420" s="69">
        <v>0.70469999999999999</v>
      </c>
      <c r="EU420" s="69">
        <v>0.70369999999999999</v>
      </c>
      <c r="EV420" s="69">
        <v>0.70230000000000004</v>
      </c>
      <c r="EW420" s="69">
        <v>0.70069999999999999</v>
      </c>
      <c r="EX420" s="69">
        <v>0.69920000000000004</v>
      </c>
      <c r="EY420" s="69">
        <v>0.70150000000000001</v>
      </c>
      <c r="EZ420" s="69">
        <v>0.70369999999999999</v>
      </c>
      <c r="FA420" s="69">
        <v>0.70369999999999999</v>
      </c>
      <c r="FB420" s="69">
        <v>0.7036</v>
      </c>
      <c r="FC420" s="69">
        <v>0.66349999999999998</v>
      </c>
      <c r="FD420" s="69">
        <v>0.66459999999999997</v>
      </c>
      <c r="FE420" s="69">
        <v>0.66539999999999999</v>
      </c>
      <c r="FF420" s="69">
        <v>0.66620000000000001</v>
      </c>
      <c r="FG420" s="69">
        <v>0.66710000000000003</v>
      </c>
      <c r="FH420" s="69">
        <v>0.66839999999999999</v>
      </c>
      <c r="FI420" s="69">
        <v>0.66900000000000004</v>
      </c>
      <c r="FJ420" s="69">
        <v>0.66930000000000001</v>
      </c>
      <c r="FK420" s="69">
        <v>0.66969999999999996</v>
      </c>
      <c r="FL420" s="69">
        <v>0.67010000000000003</v>
      </c>
      <c r="FM420" s="69">
        <v>0.67</v>
      </c>
      <c r="FN420" s="69">
        <v>0.66979999999999995</v>
      </c>
      <c r="FO420" s="69">
        <v>0.67249999999999999</v>
      </c>
      <c r="FP420" s="69">
        <v>0.67500000000000004</v>
      </c>
      <c r="FQ420" s="69">
        <v>0.63819999999999999</v>
      </c>
      <c r="FR420" s="69">
        <v>0.64200000000000002</v>
      </c>
      <c r="FS420" s="69">
        <v>0.64580000000000004</v>
      </c>
      <c r="FT420" s="69">
        <v>0.64859999999999995</v>
      </c>
      <c r="FU420" s="69">
        <v>0.65139999999999998</v>
      </c>
      <c r="FV420" s="69">
        <v>0.65490000000000004</v>
      </c>
      <c r="FW420" s="69">
        <v>0.6583</v>
      </c>
      <c r="FX420" s="69">
        <v>0.66159999999999997</v>
      </c>
      <c r="FY420" s="69">
        <v>0.66479999999999995</v>
      </c>
      <c r="FZ420" s="69">
        <v>0.66710000000000003</v>
      </c>
      <c r="GA420" s="69">
        <v>0.66800000000000004</v>
      </c>
      <c r="GB420" s="69"/>
    </row>
    <row r="421" spans="1:184" x14ac:dyDescent="0.2">
      <c r="A421" s="48" t="s">
        <v>107</v>
      </c>
      <c r="B421" s="67" t="s">
        <v>96</v>
      </c>
      <c r="C421" s="68">
        <v>0</v>
      </c>
      <c r="D421" s="68">
        <v>0</v>
      </c>
      <c r="E421" s="68">
        <v>0</v>
      </c>
      <c r="F421" s="68">
        <v>0</v>
      </c>
      <c r="G421" s="68">
        <v>0</v>
      </c>
      <c r="H421" s="68">
        <v>0</v>
      </c>
      <c r="I421" s="68">
        <v>0</v>
      </c>
      <c r="J421" s="68">
        <v>0</v>
      </c>
      <c r="K421" s="68">
        <v>0</v>
      </c>
      <c r="L421" s="68">
        <v>0</v>
      </c>
      <c r="M421" s="68">
        <v>0</v>
      </c>
      <c r="N421" s="68">
        <v>0</v>
      </c>
      <c r="O421" s="68">
        <v>0</v>
      </c>
      <c r="P421" s="68">
        <v>0</v>
      </c>
      <c r="Q421" s="68">
        <v>0</v>
      </c>
      <c r="R421" s="68">
        <v>0</v>
      </c>
      <c r="S421" s="68">
        <v>0</v>
      </c>
      <c r="T421" s="68">
        <v>0</v>
      </c>
      <c r="U421" s="68">
        <v>0</v>
      </c>
      <c r="V421" s="68">
        <v>0</v>
      </c>
      <c r="W421" s="68">
        <v>0</v>
      </c>
      <c r="X421" s="68">
        <v>0</v>
      </c>
      <c r="Y421" s="68">
        <v>0</v>
      </c>
      <c r="Z421" s="68">
        <v>0</v>
      </c>
      <c r="AA421" s="68">
        <v>0</v>
      </c>
      <c r="AB421" s="68">
        <v>0</v>
      </c>
      <c r="AC421" s="68">
        <v>0</v>
      </c>
      <c r="AD421" s="68">
        <v>0</v>
      </c>
      <c r="AE421" s="68">
        <v>0</v>
      </c>
      <c r="AF421" s="68">
        <v>0</v>
      </c>
      <c r="AG421" s="68">
        <v>0</v>
      </c>
      <c r="AH421" s="68">
        <v>0</v>
      </c>
      <c r="AI421" s="68">
        <v>0</v>
      </c>
      <c r="AJ421" s="68">
        <v>0</v>
      </c>
      <c r="AK421" s="68">
        <v>0</v>
      </c>
      <c r="AL421" s="68">
        <v>0</v>
      </c>
      <c r="AM421" s="68">
        <v>0</v>
      </c>
      <c r="AN421" s="68">
        <v>0</v>
      </c>
      <c r="AO421" s="68">
        <v>0</v>
      </c>
      <c r="AP421" s="68">
        <v>0</v>
      </c>
      <c r="AQ421" s="68">
        <v>0</v>
      </c>
      <c r="AR421" s="68">
        <v>0</v>
      </c>
      <c r="AS421" s="68">
        <v>0</v>
      </c>
      <c r="AT421" s="68">
        <v>0</v>
      </c>
      <c r="AU421" s="68">
        <v>0</v>
      </c>
      <c r="AV421" s="68">
        <v>0</v>
      </c>
      <c r="AW421" s="68">
        <v>0</v>
      </c>
      <c r="AX421" s="68">
        <v>0</v>
      </c>
      <c r="AY421" s="68">
        <v>0</v>
      </c>
      <c r="AZ421" s="68">
        <v>0</v>
      </c>
      <c r="BA421" s="68">
        <v>0</v>
      </c>
      <c r="BB421" s="68">
        <v>0</v>
      </c>
      <c r="BC421" s="68">
        <v>0</v>
      </c>
      <c r="BD421" s="68">
        <v>0</v>
      </c>
      <c r="BE421" s="68">
        <v>0</v>
      </c>
      <c r="BF421" s="68">
        <v>0</v>
      </c>
      <c r="BG421" s="68">
        <v>0</v>
      </c>
      <c r="BH421" s="68">
        <v>0</v>
      </c>
      <c r="BI421" s="68">
        <v>0</v>
      </c>
      <c r="BJ421" s="68">
        <v>0</v>
      </c>
      <c r="BK421" s="68">
        <v>0</v>
      </c>
      <c r="BL421" s="68">
        <v>0</v>
      </c>
      <c r="BM421" s="68">
        <v>0</v>
      </c>
      <c r="BN421" s="68">
        <v>0</v>
      </c>
      <c r="BO421" s="68">
        <v>0</v>
      </c>
      <c r="BP421" s="68">
        <v>0</v>
      </c>
      <c r="BQ421" s="68">
        <v>0</v>
      </c>
      <c r="BR421" s="68">
        <v>0</v>
      </c>
      <c r="BS421" s="68">
        <v>0</v>
      </c>
      <c r="BT421" s="68">
        <v>0</v>
      </c>
      <c r="BU421" s="68">
        <v>0</v>
      </c>
      <c r="BV421" s="68">
        <v>0</v>
      </c>
      <c r="BW421" s="68">
        <v>0</v>
      </c>
      <c r="BX421" s="68">
        <v>0</v>
      </c>
      <c r="BY421" s="68">
        <v>0</v>
      </c>
      <c r="BZ421" s="68">
        <v>0</v>
      </c>
      <c r="CA421" s="68">
        <v>0</v>
      </c>
      <c r="CB421" s="68">
        <v>0</v>
      </c>
      <c r="CC421" s="68">
        <v>0</v>
      </c>
      <c r="CD421" s="68">
        <v>0</v>
      </c>
      <c r="CE421" s="68">
        <v>0</v>
      </c>
      <c r="CF421" s="68">
        <v>0</v>
      </c>
      <c r="CG421" s="68">
        <v>0</v>
      </c>
      <c r="CH421" s="68">
        <v>0</v>
      </c>
      <c r="CI421" s="68">
        <v>0</v>
      </c>
      <c r="CJ421" s="68">
        <v>0</v>
      </c>
      <c r="CK421" s="68">
        <v>0</v>
      </c>
      <c r="CL421" s="68">
        <v>0</v>
      </c>
      <c r="CM421" s="68">
        <v>0</v>
      </c>
      <c r="CN421" s="68">
        <v>0</v>
      </c>
      <c r="CO421" s="68">
        <v>0</v>
      </c>
      <c r="CP421" s="68">
        <v>0</v>
      </c>
      <c r="CQ421" s="68">
        <v>0</v>
      </c>
      <c r="CR421" s="68">
        <v>0</v>
      </c>
      <c r="CS421" s="68">
        <v>0</v>
      </c>
      <c r="CT421" s="68">
        <v>0</v>
      </c>
      <c r="CU421" s="68">
        <v>0</v>
      </c>
      <c r="CV421" s="68">
        <v>0</v>
      </c>
      <c r="CW421" s="68">
        <v>0</v>
      </c>
      <c r="CX421" s="68">
        <v>0</v>
      </c>
      <c r="CY421" s="68">
        <v>0</v>
      </c>
      <c r="CZ421" s="68">
        <v>0</v>
      </c>
      <c r="DA421" s="68">
        <v>0</v>
      </c>
      <c r="DB421" s="68">
        <v>0</v>
      </c>
      <c r="DC421" s="68">
        <v>0</v>
      </c>
      <c r="DD421" s="68">
        <v>0</v>
      </c>
      <c r="DE421" s="68">
        <v>0</v>
      </c>
      <c r="DF421" s="68">
        <v>0</v>
      </c>
      <c r="DG421" s="68">
        <v>0</v>
      </c>
      <c r="DH421" s="68">
        <v>0</v>
      </c>
      <c r="DI421" s="68">
        <v>0</v>
      </c>
      <c r="DJ421" s="68">
        <v>0</v>
      </c>
      <c r="DK421" s="68">
        <v>0</v>
      </c>
      <c r="DL421" s="68">
        <v>0</v>
      </c>
      <c r="DM421" s="68">
        <v>0</v>
      </c>
      <c r="DN421" s="68">
        <v>0</v>
      </c>
      <c r="DO421" s="68">
        <v>0</v>
      </c>
      <c r="DP421" s="68">
        <v>0</v>
      </c>
      <c r="DQ421" s="68">
        <v>0</v>
      </c>
      <c r="DR421" s="68">
        <v>0</v>
      </c>
      <c r="DS421" s="68">
        <v>0</v>
      </c>
      <c r="DT421" s="68">
        <v>0</v>
      </c>
      <c r="DU421" s="68">
        <v>0</v>
      </c>
      <c r="DV421" s="68">
        <v>0</v>
      </c>
      <c r="DW421" s="68">
        <v>0</v>
      </c>
      <c r="DX421" s="68">
        <v>0</v>
      </c>
      <c r="DY421" s="68">
        <v>0</v>
      </c>
      <c r="DZ421" s="68">
        <v>0</v>
      </c>
      <c r="EA421" s="68">
        <v>0</v>
      </c>
      <c r="EB421" s="68">
        <v>0</v>
      </c>
      <c r="EC421" s="68">
        <v>0</v>
      </c>
      <c r="ED421" s="68">
        <v>0</v>
      </c>
      <c r="EE421" s="68">
        <v>0</v>
      </c>
      <c r="EF421" s="68">
        <v>0</v>
      </c>
      <c r="EG421" s="68">
        <v>0</v>
      </c>
      <c r="EH421" s="68">
        <v>0</v>
      </c>
      <c r="EI421" s="68">
        <v>0</v>
      </c>
      <c r="EJ421" s="68">
        <v>0</v>
      </c>
      <c r="EK421" s="68">
        <v>0</v>
      </c>
      <c r="EL421" s="68">
        <v>0</v>
      </c>
      <c r="EM421" s="68">
        <v>0</v>
      </c>
      <c r="EN421" s="68">
        <v>0</v>
      </c>
      <c r="EO421" s="68">
        <v>0</v>
      </c>
      <c r="EP421" s="68">
        <v>0</v>
      </c>
      <c r="EQ421" s="68">
        <v>0</v>
      </c>
      <c r="ER421" s="68">
        <v>0</v>
      </c>
      <c r="ES421" s="68">
        <v>0</v>
      </c>
      <c r="ET421" s="68">
        <v>0</v>
      </c>
      <c r="EU421" s="68">
        <v>0</v>
      </c>
      <c r="EV421" s="68">
        <v>0</v>
      </c>
      <c r="EW421" s="68">
        <v>0</v>
      </c>
      <c r="EX421" s="68">
        <v>0</v>
      </c>
      <c r="EY421" s="68">
        <v>0</v>
      </c>
      <c r="EZ421" s="68">
        <v>0</v>
      </c>
      <c r="FA421" s="68">
        <v>0</v>
      </c>
      <c r="FB421" s="68">
        <v>0</v>
      </c>
      <c r="FC421" s="68">
        <v>0</v>
      </c>
      <c r="FD421" s="68">
        <v>0</v>
      </c>
      <c r="FE421" s="68">
        <v>0</v>
      </c>
      <c r="FF421" s="68">
        <v>0</v>
      </c>
      <c r="FG421" s="68">
        <v>0</v>
      </c>
      <c r="FH421" s="68">
        <v>0</v>
      </c>
      <c r="FI421" s="68">
        <v>0</v>
      </c>
      <c r="FJ421" s="68">
        <v>0</v>
      </c>
      <c r="FK421" s="68">
        <v>0</v>
      </c>
      <c r="FL421" s="68">
        <v>0</v>
      </c>
      <c r="FM421" s="68">
        <v>0</v>
      </c>
      <c r="FN421" s="68">
        <v>0</v>
      </c>
      <c r="FO421" s="68">
        <v>0</v>
      </c>
      <c r="FP421" s="68">
        <v>0</v>
      </c>
      <c r="FQ421" s="68">
        <v>0</v>
      </c>
      <c r="FR421" s="68">
        <v>0</v>
      </c>
      <c r="FS421" s="68">
        <v>0</v>
      </c>
      <c r="FT421" s="68">
        <v>0</v>
      </c>
      <c r="FU421" s="68">
        <v>0</v>
      </c>
      <c r="FV421" s="68">
        <v>0</v>
      </c>
      <c r="FW421" s="68">
        <v>0</v>
      </c>
      <c r="FX421" s="68">
        <v>0</v>
      </c>
      <c r="FY421" s="68">
        <v>0</v>
      </c>
      <c r="FZ421" s="68">
        <v>0</v>
      </c>
      <c r="GA421" s="68">
        <v>0</v>
      </c>
      <c r="GB421" s="68"/>
    </row>
    <row r="422" spans="1:184" x14ac:dyDescent="0.2">
      <c r="A422" s="48" t="s">
        <v>107</v>
      </c>
      <c r="B422" s="67" t="s">
        <v>97</v>
      </c>
      <c r="C422" s="69">
        <v>0</v>
      </c>
      <c r="D422" s="69">
        <v>0</v>
      </c>
      <c r="E422" s="69">
        <v>0</v>
      </c>
      <c r="F422" s="69">
        <v>0</v>
      </c>
      <c r="G422" s="69">
        <v>0</v>
      </c>
      <c r="H422" s="69">
        <v>0</v>
      </c>
      <c r="I422" s="69">
        <v>0</v>
      </c>
      <c r="J422" s="69">
        <v>0</v>
      </c>
      <c r="K422" s="69">
        <v>0</v>
      </c>
      <c r="L422" s="69">
        <v>0</v>
      </c>
      <c r="M422" s="69">
        <v>0</v>
      </c>
      <c r="N422" s="69">
        <v>0</v>
      </c>
      <c r="O422" s="69">
        <v>0</v>
      </c>
      <c r="P422" s="69">
        <v>0</v>
      </c>
      <c r="Q422" s="69">
        <v>0</v>
      </c>
      <c r="R422" s="69">
        <v>0</v>
      </c>
      <c r="S422" s="69">
        <v>0</v>
      </c>
      <c r="T422" s="69">
        <v>0</v>
      </c>
      <c r="U422" s="69">
        <v>0</v>
      </c>
      <c r="V422" s="69">
        <v>0</v>
      </c>
      <c r="W422" s="69">
        <v>0</v>
      </c>
      <c r="X422" s="69">
        <v>0</v>
      </c>
      <c r="Y422" s="69">
        <v>0</v>
      </c>
      <c r="Z422" s="69">
        <v>0</v>
      </c>
      <c r="AA422" s="69">
        <v>0</v>
      </c>
      <c r="AB422" s="69">
        <v>0</v>
      </c>
      <c r="AC422" s="69">
        <v>0</v>
      </c>
      <c r="AD422" s="69">
        <v>0</v>
      </c>
      <c r="AE422" s="69">
        <v>0</v>
      </c>
      <c r="AF422" s="69">
        <v>0</v>
      </c>
      <c r="AG422" s="69">
        <v>0</v>
      </c>
      <c r="AH422" s="69">
        <v>0</v>
      </c>
      <c r="AI422" s="69">
        <v>0</v>
      </c>
      <c r="AJ422" s="69">
        <v>0</v>
      </c>
      <c r="AK422" s="69">
        <v>0</v>
      </c>
      <c r="AL422" s="69">
        <v>0</v>
      </c>
      <c r="AM422" s="69">
        <v>0</v>
      </c>
      <c r="AN422" s="69">
        <v>0</v>
      </c>
      <c r="AO422" s="69">
        <v>0</v>
      </c>
      <c r="AP422" s="69">
        <v>0</v>
      </c>
      <c r="AQ422" s="69">
        <v>0</v>
      </c>
      <c r="AR422" s="69">
        <v>0</v>
      </c>
      <c r="AS422" s="69">
        <v>0</v>
      </c>
      <c r="AT422" s="69">
        <v>0</v>
      </c>
      <c r="AU422" s="69">
        <v>0</v>
      </c>
      <c r="AV422" s="69">
        <v>0</v>
      </c>
      <c r="AW422" s="69">
        <v>0</v>
      </c>
      <c r="AX422" s="69">
        <v>0</v>
      </c>
      <c r="AY422" s="69">
        <v>0</v>
      </c>
      <c r="AZ422" s="69">
        <v>0</v>
      </c>
      <c r="BA422" s="69">
        <v>0</v>
      </c>
      <c r="BB422" s="69">
        <v>0</v>
      </c>
      <c r="BC422" s="69">
        <v>0</v>
      </c>
      <c r="BD422" s="69">
        <v>0</v>
      </c>
      <c r="BE422" s="69">
        <v>0</v>
      </c>
      <c r="BF422" s="69">
        <v>0</v>
      </c>
      <c r="BG422" s="69">
        <v>0</v>
      </c>
      <c r="BH422" s="69">
        <v>0</v>
      </c>
      <c r="BI422" s="69">
        <v>0</v>
      </c>
      <c r="BJ422" s="69">
        <v>0</v>
      </c>
      <c r="BK422" s="69">
        <v>0</v>
      </c>
      <c r="BL422" s="69">
        <v>0</v>
      </c>
      <c r="BM422" s="69">
        <v>0</v>
      </c>
      <c r="BN422" s="69">
        <v>0</v>
      </c>
      <c r="BO422" s="69">
        <v>0</v>
      </c>
      <c r="BP422" s="69">
        <v>0</v>
      </c>
      <c r="BQ422" s="69">
        <v>0</v>
      </c>
      <c r="BR422" s="69">
        <v>0</v>
      </c>
      <c r="BS422" s="69">
        <v>0</v>
      </c>
      <c r="BT422" s="69">
        <v>0</v>
      </c>
      <c r="BU422" s="69">
        <v>0</v>
      </c>
      <c r="BV422" s="69">
        <v>0</v>
      </c>
      <c r="BW422" s="69">
        <v>0</v>
      </c>
      <c r="BX422" s="69">
        <v>0</v>
      </c>
      <c r="BY422" s="69">
        <v>0</v>
      </c>
      <c r="BZ422" s="69">
        <v>0</v>
      </c>
      <c r="CA422" s="69">
        <v>0</v>
      </c>
      <c r="CB422" s="69">
        <v>0</v>
      </c>
      <c r="CC422" s="69">
        <v>0</v>
      </c>
      <c r="CD422" s="69">
        <v>0</v>
      </c>
      <c r="CE422" s="69">
        <v>0</v>
      </c>
      <c r="CF422" s="69">
        <v>0</v>
      </c>
      <c r="CG422" s="69">
        <v>0</v>
      </c>
      <c r="CH422" s="69">
        <v>0</v>
      </c>
      <c r="CI422" s="69">
        <v>0</v>
      </c>
      <c r="CJ422" s="69">
        <v>0</v>
      </c>
      <c r="CK422" s="69">
        <v>0</v>
      </c>
      <c r="CL422" s="69">
        <v>0</v>
      </c>
      <c r="CM422" s="69">
        <v>0</v>
      </c>
      <c r="CN422" s="69">
        <v>0</v>
      </c>
      <c r="CO422" s="69">
        <v>0</v>
      </c>
      <c r="CP422" s="69">
        <v>0</v>
      </c>
      <c r="CQ422" s="69">
        <v>0</v>
      </c>
      <c r="CR422" s="69">
        <v>0</v>
      </c>
      <c r="CS422" s="69">
        <v>0</v>
      </c>
      <c r="CT422" s="69">
        <v>0</v>
      </c>
      <c r="CU422" s="69">
        <v>0</v>
      </c>
      <c r="CV422" s="69">
        <v>0</v>
      </c>
      <c r="CW422" s="69">
        <v>0</v>
      </c>
      <c r="CX422" s="69">
        <v>0</v>
      </c>
      <c r="CY422" s="69">
        <v>0</v>
      </c>
      <c r="CZ422" s="69">
        <v>0</v>
      </c>
      <c r="DA422" s="69">
        <v>0</v>
      </c>
      <c r="DB422" s="69">
        <v>0</v>
      </c>
      <c r="DC422" s="69">
        <v>0</v>
      </c>
      <c r="DD422" s="69">
        <v>0</v>
      </c>
      <c r="DE422" s="69">
        <v>0</v>
      </c>
      <c r="DF422" s="69">
        <v>0</v>
      </c>
      <c r="DG422" s="69">
        <v>0</v>
      </c>
      <c r="DH422" s="69">
        <v>0</v>
      </c>
      <c r="DI422" s="69">
        <v>0</v>
      </c>
      <c r="DJ422" s="69">
        <v>0</v>
      </c>
      <c r="DK422" s="69">
        <v>0</v>
      </c>
      <c r="DL422" s="69">
        <v>0</v>
      </c>
      <c r="DM422" s="69">
        <v>0</v>
      </c>
      <c r="DN422" s="69">
        <v>0</v>
      </c>
      <c r="DO422" s="69">
        <v>0</v>
      </c>
      <c r="DP422" s="69">
        <v>0</v>
      </c>
      <c r="DQ422" s="69">
        <v>0</v>
      </c>
      <c r="DR422" s="69">
        <v>0</v>
      </c>
      <c r="DS422" s="69">
        <v>0</v>
      </c>
      <c r="DT422" s="69">
        <v>0</v>
      </c>
      <c r="DU422" s="69">
        <v>0</v>
      </c>
      <c r="DV422" s="69">
        <v>0</v>
      </c>
      <c r="DW422" s="69">
        <v>0</v>
      </c>
      <c r="DX422" s="69">
        <v>0</v>
      </c>
      <c r="DY422" s="69">
        <v>0</v>
      </c>
      <c r="DZ422" s="69">
        <v>0</v>
      </c>
      <c r="EA422" s="69">
        <v>0</v>
      </c>
      <c r="EB422" s="69">
        <v>0</v>
      </c>
      <c r="EC422" s="69">
        <v>0</v>
      </c>
      <c r="ED422" s="69">
        <v>0</v>
      </c>
      <c r="EE422" s="69">
        <v>0</v>
      </c>
      <c r="EF422" s="69">
        <v>0</v>
      </c>
      <c r="EG422" s="69">
        <v>0</v>
      </c>
      <c r="EH422" s="69">
        <v>0</v>
      </c>
      <c r="EI422" s="69">
        <v>0</v>
      </c>
      <c r="EJ422" s="69">
        <v>0</v>
      </c>
      <c r="EK422" s="69">
        <v>0</v>
      </c>
      <c r="EL422" s="69">
        <v>0</v>
      </c>
      <c r="EM422" s="69">
        <v>0</v>
      </c>
      <c r="EN422" s="69">
        <v>0</v>
      </c>
      <c r="EO422" s="69">
        <v>0</v>
      </c>
      <c r="EP422" s="69">
        <v>0</v>
      </c>
      <c r="EQ422" s="69">
        <v>0</v>
      </c>
      <c r="ER422" s="69">
        <v>0</v>
      </c>
      <c r="ES422" s="69">
        <v>0</v>
      </c>
      <c r="ET422" s="69">
        <v>0</v>
      </c>
      <c r="EU422" s="69">
        <v>0</v>
      </c>
      <c r="EV422" s="69">
        <v>0</v>
      </c>
      <c r="EW422" s="69">
        <v>0</v>
      </c>
      <c r="EX422" s="69">
        <v>0</v>
      </c>
      <c r="EY422" s="69">
        <v>0</v>
      </c>
      <c r="EZ422" s="69">
        <v>0</v>
      </c>
      <c r="FA422" s="69">
        <v>0</v>
      </c>
      <c r="FB422" s="69">
        <v>0</v>
      </c>
      <c r="FC422" s="69">
        <v>0</v>
      </c>
      <c r="FD422" s="69">
        <v>0</v>
      </c>
      <c r="FE422" s="69">
        <v>0</v>
      </c>
      <c r="FF422" s="69">
        <v>0</v>
      </c>
      <c r="FG422" s="69">
        <v>0</v>
      </c>
      <c r="FH422" s="69">
        <v>0</v>
      </c>
      <c r="FI422" s="69">
        <v>0</v>
      </c>
      <c r="FJ422" s="69">
        <v>0</v>
      </c>
      <c r="FK422" s="69">
        <v>0</v>
      </c>
      <c r="FL422" s="69">
        <v>0</v>
      </c>
      <c r="FM422" s="69">
        <v>0</v>
      </c>
      <c r="FN422" s="69">
        <v>0</v>
      </c>
      <c r="FO422" s="69">
        <v>0</v>
      </c>
      <c r="FP422" s="69">
        <v>0</v>
      </c>
      <c r="FQ422" s="69">
        <v>0</v>
      </c>
      <c r="FR422" s="69">
        <v>0</v>
      </c>
      <c r="FS422" s="69">
        <v>0</v>
      </c>
      <c r="FT422" s="69">
        <v>0</v>
      </c>
      <c r="FU422" s="69">
        <v>0</v>
      </c>
      <c r="FV422" s="69">
        <v>0</v>
      </c>
      <c r="FW422" s="69">
        <v>0</v>
      </c>
      <c r="FX422" s="69">
        <v>0</v>
      </c>
      <c r="FY422" s="69">
        <v>0</v>
      </c>
      <c r="FZ422" s="69">
        <v>0</v>
      </c>
      <c r="GA422" s="69">
        <v>0</v>
      </c>
      <c r="GB422" s="69"/>
    </row>
    <row r="423" spans="1:184" x14ac:dyDescent="0.2">
      <c r="A423" s="48" t="s">
        <v>107</v>
      </c>
      <c r="B423" s="67" t="s">
        <v>15</v>
      </c>
      <c r="C423" s="69">
        <v>0</v>
      </c>
      <c r="D423" s="69">
        <v>0</v>
      </c>
      <c r="E423" s="69">
        <v>0</v>
      </c>
      <c r="F423" s="69">
        <v>0</v>
      </c>
      <c r="G423" s="69">
        <v>0</v>
      </c>
      <c r="H423" s="69">
        <v>0</v>
      </c>
      <c r="I423" s="69">
        <v>0</v>
      </c>
      <c r="J423" s="69">
        <v>0</v>
      </c>
      <c r="K423" s="69">
        <v>0</v>
      </c>
      <c r="L423" s="69">
        <v>0</v>
      </c>
      <c r="M423" s="69">
        <v>0</v>
      </c>
      <c r="N423" s="69">
        <v>0</v>
      </c>
      <c r="O423" s="69">
        <v>0</v>
      </c>
      <c r="P423" s="69">
        <v>0</v>
      </c>
      <c r="Q423" s="69">
        <v>0</v>
      </c>
      <c r="R423" s="69">
        <v>0</v>
      </c>
      <c r="S423" s="69">
        <v>0</v>
      </c>
      <c r="T423" s="69">
        <v>0</v>
      </c>
      <c r="U423" s="69">
        <v>0</v>
      </c>
      <c r="V423" s="69">
        <v>0</v>
      </c>
      <c r="W423" s="69">
        <v>0</v>
      </c>
      <c r="X423" s="69">
        <v>0</v>
      </c>
      <c r="Y423" s="69">
        <v>0</v>
      </c>
      <c r="Z423" s="69">
        <v>0</v>
      </c>
      <c r="AA423" s="69">
        <v>0</v>
      </c>
      <c r="AB423" s="69">
        <v>0</v>
      </c>
      <c r="AC423" s="69">
        <v>0</v>
      </c>
      <c r="AD423" s="69">
        <v>0</v>
      </c>
      <c r="AE423" s="69">
        <v>0</v>
      </c>
      <c r="AF423" s="69">
        <v>0</v>
      </c>
      <c r="AG423" s="69">
        <v>0</v>
      </c>
      <c r="AH423" s="69">
        <v>0</v>
      </c>
      <c r="AI423" s="69">
        <v>0</v>
      </c>
      <c r="AJ423" s="69">
        <v>0</v>
      </c>
      <c r="AK423" s="69">
        <v>0</v>
      </c>
      <c r="AL423" s="69">
        <v>0</v>
      </c>
      <c r="AM423" s="69">
        <v>0</v>
      </c>
      <c r="AN423" s="69">
        <v>0</v>
      </c>
      <c r="AO423" s="69">
        <v>0</v>
      </c>
      <c r="AP423" s="69">
        <v>0</v>
      </c>
      <c r="AQ423" s="69">
        <v>0</v>
      </c>
      <c r="AR423" s="69">
        <v>0</v>
      </c>
      <c r="AS423" s="69">
        <v>0</v>
      </c>
      <c r="AT423" s="69">
        <v>0</v>
      </c>
      <c r="AU423" s="69">
        <v>0</v>
      </c>
      <c r="AV423" s="69">
        <v>0</v>
      </c>
      <c r="AW423" s="69">
        <v>0</v>
      </c>
      <c r="AX423" s="69">
        <v>0</v>
      </c>
      <c r="AY423" s="69">
        <v>0</v>
      </c>
      <c r="AZ423" s="69">
        <v>0</v>
      </c>
      <c r="BA423" s="69">
        <v>0</v>
      </c>
      <c r="BB423" s="69">
        <v>0</v>
      </c>
      <c r="BC423" s="69">
        <v>0</v>
      </c>
      <c r="BD423" s="69">
        <v>0</v>
      </c>
      <c r="BE423" s="69">
        <v>0</v>
      </c>
      <c r="BF423" s="69">
        <v>0</v>
      </c>
      <c r="BG423" s="69">
        <v>0</v>
      </c>
      <c r="BH423" s="69">
        <v>0</v>
      </c>
      <c r="BI423" s="69">
        <v>0</v>
      </c>
      <c r="BJ423" s="69">
        <v>0</v>
      </c>
      <c r="BK423" s="69">
        <v>0</v>
      </c>
      <c r="BL423" s="69">
        <v>0</v>
      </c>
      <c r="BM423" s="69">
        <v>0</v>
      </c>
      <c r="BN423" s="69">
        <v>0</v>
      </c>
      <c r="BO423" s="69">
        <v>0</v>
      </c>
      <c r="BP423" s="69">
        <v>0</v>
      </c>
      <c r="BQ423" s="69">
        <v>0</v>
      </c>
      <c r="BR423" s="69">
        <v>0</v>
      </c>
      <c r="BS423" s="69">
        <v>0</v>
      </c>
      <c r="BT423" s="69">
        <v>0</v>
      </c>
      <c r="BU423" s="69">
        <v>0</v>
      </c>
      <c r="BV423" s="69">
        <v>0</v>
      </c>
      <c r="BW423" s="69">
        <v>0</v>
      </c>
      <c r="BX423" s="69">
        <v>0</v>
      </c>
      <c r="BY423" s="69">
        <v>0</v>
      </c>
      <c r="BZ423" s="69">
        <v>0</v>
      </c>
      <c r="CA423" s="69">
        <v>0</v>
      </c>
      <c r="CB423" s="69">
        <v>0</v>
      </c>
      <c r="CC423" s="69">
        <v>0</v>
      </c>
      <c r="CD423" s="69">
        <v>0</v>
      </c>
      <c r="CE423" s="69">
        <v>0</v>
      </c>
      <c r="CF423" s="69">
        <v>0</v>
      </c>
      <c r="CG423" s="69">
        <v>0</v>
      </c>
      <c r="CH423" s="69">
        <v>6.9114000000000004</v>
      </c>
      <c r="CI423" s="69">
        <v>6.8933</v>
      </c>
      <c r="CJ423" s="69">
        <v>7.1615000000000002</v>
      </c>
      <c r="CK423" s="69">
        <v>6.9584999999999999</v>
      </c>
      <c r="CL423" s="69">
        <v>6.8122999999999996</v>
      </c>
      <c r="CM423" s="69">
        <v>6.6845999999999997</v>
      </c>
      <c r="CN423" s="69">
        <v>6.6566999999999998</v>
      </c>
      <c r="CO423" s="69">
        <v>6.6416000000000004</v>
      </c>
      <c r="CP423" s="69">
        <v>6.6189</v>
      </c>
      <c r="CQ423" s="69">
        <v>6.6109999999999998</v>
      </c>
      <c r="CR423" s="69">
        <v>6.4482999999999997</v>
      </c>
      <c r="CS423" s="69">
        <v>6.3666</v>
      </c>
      <c r="CT423" s="69">
        <v>6.2983000000000002</v>
      </c>
      <c r="CU423" s="69">
        <v>6.2016</v>
      </c>
      <c r="CV423" s="69">
        <v>6.1063999999999998</v>
      </c>
      <c r="CW423" s="69">
        <v>6.0105000000000004</v>
      </c>
      <c r="CX423" s="69">
        <v>5.8918999999999997</v>
      </c>
      <c r="CY423" s="69">
        <v>5.7039</v>
      </c>
      <c r="CZ423" s="69">
        <v>5.6017999999999999</v>
      </c>
      <c r="DA423" s="69">
        <v>5.5148999999999999</v>
      </c>
      <c r="DB423" s="69">
        <v>5.4416000000000002</v>
      </c>
      <c r="DC423" s="69">
        <v>5.3684000000000003</v>
      </c>
      <c r="DD423" s="69">
        <v>5.2891000000000004</v>
      </c>
      <c r="DE423" s="69">
        <v>5.2196999999999996</v>
      </c>
      <c r="DF423" s="69">
        <v>5.1567999999999996</v>
      </c>
      <c r="DG423" s="69">
        <v>5.0810000000000004</v>
      </c>
      <c r="DH423" s="69">
        <v>5.0144000000000002</v>
      </c>
      <c r="DI423" s="69">
        <v>4.9528999999999996</v>
      </c>
      <c r="DJ423" s="69">
        <v>4.8863000000000003</v>
      </c>
      <c r="DK423" s="69">
        <v>5.0237999999999996</v>
      </c>
      <c r="DL423" s="69">
        <v>5.1359000000000004</v>
      </c>
      <c r="DM423" s="69">
        <v>5.2336</v>
      </c>
      <c r="DN423" s="69">
        <v>5.3376000000000001</v>
      </c>
      <c r="DO423" s="69">
        <v>5.4550000000000001</v>
      </c>
      <c r="DP423" s="69">
        <v>5.5041000000000002</v>
      </c>
      <c r="DQ423" s="69">
        <v>5.5533000000000001</v>
      </c>
      <c r="DR423" s="69">
        <v>5.5425000000000004</v>
      </c>
      <c r="DS423" s="69">
        <v>5.5178000000000003</v>
      </c>
      <c r="DT423" s="69">
        <v>5.4847999999999999</v>
      </c>
      <c r="DU423" s="69">
        <v>5.4481000000000002</v>
      </c>
      <c r="DV423" s="69">
        <v>5.5659000000000001</v>
      </c>
      <c r="DW423" s="69">
        <v>5.4573</v>
      </c>
      <c r="DX423" s="69">
        <v>5.5193000000000003</v>
      </c>
      <c r="DY423" s="69">
        <v>5.6135999999999999</v>
      </c>
      <c r="DZ423" s="69">
        <v>5.7038000000000002</v>
      </c>
      <c r="EA423" s="69">
        <v>5.7750000000000004</v>
      </c>
      <c r="EB423" s="69">
        <v>5.8494999999999999</v>
      </c>
      <c r="EC423" s="69">
        <v>5.9962999999999997</v>
      </c>
      <c r="ED423" s="69">
        <v>6.0621</v>
      </c>
      <c r="EE423" s="69">
        <v>6.1391</v>
      </c>
      <c r="EF423" s="69">
        <v>6.2009999999999996</v>
      </c>
      <c r="EG423" s="69">
        <v>6.2641999999999998</v>
      </c>
      <c r="EH423" s="69">
        <v>6.0422000000000002</v>
      </c>
      <c r="EI423" s="69">
        <v>6.1356000000000002</v>
      </c>
      <c r="EJ423" s="69">
        <v>6.2233999999999998</v>
      </c>
      <c r="EK423" s="69">
        <v>6.3117999999999999</v>
      </c>
      <c r="EL423" s="69">
        <v>6.4032</v>
      </c>
      <c r="EM423" s="69">
        <v>6.4901999999999997</v>
      </c>
      <c r="EN423" s="69">
        <v>6.5816999999999997</v>
      </c>
      <c r="EO423" s="69">
        <v>6.6719999999999997</v>
      </c>
      <c r="EP423" s="69">
        <v>6.7584</v>
      </c>
      <c r="EQ423" s="69">
        <v>6.8582999999999998</v>
      </c>
      <c r="ER423" s="69">
        <v>6.9573999999999998</v>
      </c>
      <c r="ES423" s="69">
        <v>7.0654000000000003</v>
      </c>
      <c r="ET423" s="69">
        <v>7.1589999999999998</v>
      </c>
      <c r="EU423" s="69">
        <v>7.2446999999999999</v>
      </c>
      <c r="EV423" s="69">
        <v>7.5012999999999996</v>
      </c>
      <c r="EW423" s="69">
        <v>7.5754000000000001</v>
      </c>
      <c r="EX423" s="69">
        <v>7.6642999999999999</v>
      </c>
      <c r="EY423" s="69">
        <v>7.8037000000000001</v>
      </c>
      <c r="EZ423" s="69">
        <v>7.8987999999999996</v>
      </c>
      <c r="FA423" s="69">
        <v>8.1273</v>
      </c>
      <c r="FB423" s="69">
        <v>8.1811000000000007</v>
      </c>
      <c r="FC423" s="69">
        <v>8.1903000000000006</v>
      </c>
      <c r="FD423" s="69">
        <v>8.2391000000000005</v>
      </c>
      <c r="FE423" s="69">
        <v>8.2944999999999993</v>
      </c>
      <c r="FF423" s="69">
        <v>8.3513999999999999</v>
      </c>
      <c r="FG423" s="69">
        <v>8.4052000000000007</v>
      </c>
      <c r="FH423" s="69">
        <v>8.5397999999999996</v>
      </c>
      <c r="FI423" s="69">
        <v>8.6585000000000001</v>
      </c>
      <c r="FJ423" s="69">
        <v>8.7763000000000009</v>
      </c>
      <c r="FK423" s="69">
        <v>8.8908000000000005</v>
      </c>
      <c r="FL423" s="69">
        <v>9.2858000000000001</v>
      </c>
      <c r="FM423" s="69">
        <v>9.3574999999999999</v>
      </c>
      <c r="FN423" s="69">
        <v>9.4273000000000007</v>
      </c>
      <c r="FO423" s="69">
        <v>9.4957999999999991</v>
      </c>
      <c r="FP423" s="69">
        <v>9.5632999999999999</v>
      </c>
      <c r="FQ423" s="69">
        <v>9.6335999999999995</v>
      </c>
      <c r="FR423" s="69">
        <v>9.7034000000000002</v>
      </c>
      <c r="FS423" s="69">
        <v>9.7711000000000006</v>
      </c>
      <c r="FT423" s="69">
        <v>9.8383000000000003</v>
      </c>
      <c r="FU423" s="69">
        <v>9.8988999999999994</v>
      </c>
      <c r="FV423" s="69">
        <v>9.9593000000000007</v>
      </c>
      <c r="FW423" s="69">
        <v>10.0137</v>
      </c>
      <c r="FX423" s="69">
        <v>10.081799999999999</v>
      </c>
      <c r="FY423" s="69">
        <v>10.1625</v>
      </c>
      <c r="FZ423" s="69">
        <v>10.062799999999999</v>
      </c>
      <c r="GA423" s="69">
        <v>10.115399999999999</v>
      </c>
      <c r="GB423" s="69"/>
    </row>
    <row r="424" spans="1:184" x14ac:dyDescent="0.2">
      <c r="A424" s="48" t="s">
        <v>44</v>
      </c>
      <c r="B424" s="67" t="s">
        <v>96</v>
      </c>
      <c r="C424" s="69">
        <v>2.8746999999999998</v>
      </c>
      <c r="D424" s="69">
        <v>2.8782999999999999</v>
      </c>
      <c r="E424" s="69">
        <v>2.8811</v>
      </c>
      <c r="F424" s="69">
        <v>2.8845999999999998</v>
      </c>
      <c r="G424" s="69">
        <v>2.8883000000000001</v>
      </c>
      <c r="H424" s="69">
        <v>2.8919000000000001</v>
      </c>
      <c r="I424" s="69">
        <v>2.8948999999999998</v>
      </c>
      <c r="J424" s="69">
        <v>2.8976999999999999</v>
      </c>
      <c r="K424" s="69">
        <v>2.9011999999999998</v>
      </c>
      <c r="L424" s="69">
        <v>2.9045000000000001</v>
      </c>
      <c r="M424" s="69">
        <v>2.8734000000000002</v>
      </c>
      <c r="N424" s="69">
        <v>2.8772000000000002</v>
      </c>
      <c r="O424" s="69">
        <v>2.8809</v>
      </c>
      <c r="P424" s="69">
        <v>2.8839000000000001</v>
      </c>
      <c r="Q424" s="69">
        <v>2.8875000000000002</v>
      </c>
      <c r="R424" s="69">
        <v>2.8906000000000001</v>
      </c>
      <c r="S424" s="69">
        <v>2.8948</v>
      </c>
      <c r="T424" s="69">
        <v>2.8988</v>
      </c>
      <c r="U424" s="69">
        <v>2.9024999999999999</v>
      </c>
      <c r="V424" s="69">
        <v>2.9060999999999999</v>
      </c>
      <c r="W424" s="69">
        <v>2.9102000000000001</v>
      </c>
      <c r="X424" s="69">
        <v>2.9138000000000002</v>
      </c>
      <c r="Y424" s="69">
        <v>2.9142999999999999</v>
      </c>
      <c r="Z424" s="69">
        <v>2.9184999999999999</v>
      </c>
      <c r="AA424" s="69">
        <v>2.9222999999999999</v>
      </c>
      <c r="AB424" s="69">
        <v>2.927</v>
      </c>
      <c r="AC424" s="69">
        <v>2.9321000000000002</v>
      </c>
      <c r="AD424" s="69">
        <v>2.9367000000000001</v>
      </c>
      <c r="AE424" s="69">
        <v>2.9416000000000002</v>
      </c>
      <c r="AF424" s="69">
        <v>2.9453999999999998</v>
      </c>
      <c r="AG424" s="69">
        <v>2.9495</v>
      </c>
      <c r="AH424" s="69">
        <v>2.9550000000000001</v>
      </c>
      <c r="AI424" s="69">
        <v>2.9601999999999999</v>
      </c>
      <c r="AJ424" s="69">
        <v>2.9647999999999999</v>
      </c>
      <c r="AK424" s="69">
        <v>2.9693000000000001</v>
      </c>
      <c r="AL424" s="69">
        <v>2.9735999999999998</v>
      </c>
      <c r="AM424" s="69">
        <v>2.9782000000000002</v>
      </c>
      <c r="AN424" s="69">
        <v>2.9845000000000002</v>
      </c>
      <c r="AO424" s="69">
        <v>2.9918</v>
      </c>
      <c r="AP424" s="69">
        <v>2.9990999999999999</v>
      </c>
      <c r="AQ424" s="69">
        <v>3.0066000000000002</v>
      </c>
      <c r="AR424" s="69">
        <v>3.016</v>
      </c>
      <c r="AS424" s="69">
        <v>3.0253000000000001</v>
      </c>
      <c r="AT424" s="69">
        <v>3.0354999999999999</v>
      </c>
      <c r="AU424" s="69">
        <v>3.04</v>
      </c>
      <c r="AV424" s="69">
        <v>3.0467</v>
      </c>
      <c r="AW424" s="69">
        <v>3.0535000000000001</v>
      </c>
      <c r="AX424" s="69">
        <v>3.0592000000000001</v>
      </c>
      <c r="AY424" s="69">
        <v>3.0668000000000002</v>
      </c>
      <c r="AZ424" s="69">
        <v>3.0739999999999998</v>
      </c>
      <c r="BA424" s="69">
        <v>3.0817999999999999</v>
      </c>
      <c r="BB424" s="69">
        <v>3.0886999999999998</v>
      </c>
      <c r="BC424" s="69">
        <v>3.0966</v>
      </c>
      <c r="BD424" s="69">
        <v>3.1040000000000001</v>
      </c>
      <c r="BE424" s="69">
        <v>3.1118999999999999</v>
      </c>
      <c r="BF424" s="69">
        <v>3.1212</v>
      </c>
      <c r="BG424" s="69">
        <v>3.1259000000000001</v>
      </c>
      <c r="BH424" s="69">
        <v>3.1345000000000001</v>
      </c>
      <c r="BI424" s="69">
        <v>3.1432000000000002</v>
      </c>
      <c r="BJ424" s="69">
        <v>3.1492</v>
      </c>
      <c r="BK424" s="69">
        <v>3.1556000000000002</v>
      </c>
      <c r="BL424" s="69">
        <v>3.1619999999999999</v>
      </c>
      <c r="BM424" s="69">
        <v>3.1682000000000001</v>
      </c>
      <c r="BN424" s="69">
        <v>3.1743000000000001</v>
      </c>
      <c r="BO424" s="69">
        <v>3.1808999999999998</v>
      </c>
      <c r="BP424" s="69">
        <v>3.1850999999999998</v>
      </c>
      <c r="BQ424" s="69">
        <v>3.1882000000000001</v>
      </c>
      <c r="BR424" s="69">
        <v>3.1930999999999998</v>
      </c>
      <c r="BS424" s="69">
        <v>3.1974999999999998</v>
      </c>
      <c r="BT424" s="69">
        <v>3.2031999999999998</v>
      </c>
      <c r="BU424" s="69">
        <v>3.2086999999999999</v>
      </c>
      <c r="BV424" s="69">
        <v>3.2141000000000002</v>
      </c>
      <c r="BW424" s="69">
        <v>3.2204000000000002</v>
      </c>
      <c r="BX424" s="69">
        <v>3.2263999999999999</v>
      </c>
      <c r="BY424" s="69">
        <v>3.2326999999999999</v>
      </c>
      <c r="BZ424" s="69">
        <v>3.2115</v>
      </c>
      <c r="CA424" s="69">
        <v>3.2174</v>
      </c>
      <c r="CB424" s="69">
        <v>3.1953</v>
      </c>
      <c r="CC424" s="69">
        <v>3.1837</v>
      </c>
      <c r="CD424" s="69">
        <v>3.1903000000000001</v>
      </c>
      <c r="CE424" s="69">
        <v>3.1949000000000001</v>
      </c>
      <c r="CF424" s="69">
        <v>3.1983999999999999</v>
      </c>
      <c r="CG424" s="69">
        <v>3.2012</v>
      </c>
      <c r="CH424" s="69">
        <v>3.2042000000000002</v>
      </c>
      <c r="CI424" s="69">
        <v>3.2071000000000001</v>
      </c>
      <c r="CJ424" s="69">
        <v>3.2124999999999999</v>
      </c>
      <c r="CK424" s="69">
        <v>3.2164000000000001</v>
      </c>
      <c r="CL424" s="69">
        <v>3.2208999999999999</v>
      </c>
      <c r="CM424" s="69">
        <v>3.2263000000000002</v>
      </c>
      <c r="CN424" s="69">
        <v>3.2322000000000002</v>
      </c>
      <c r="CO424" s="69">
        <v>3.2368999999999999</v>
      </c>
      <c r="CP424" s="69">
        <v>3.2421000000000002</v>
      </c>
      <c r="CQ424" s="69">
        <v>3.2473999999999998</v>
      </c>
      <c r="CR424" s="69">
        <v>3.2475000000000001</v>
      </c>
      <c r="CS424" s="69">
        <v>3.2528999999999999</v>
      </c>
      <c r="CT424" s="69">
        <v>3.2584</v>
      </c>
      <c r="CU424" s="69">
        <v>3.2635999999999998</v>
      </c>
      <c r="CV424" s="69">
        <v>3.2696000000000001</v>
      </c>
      <c r="CW424" s="69">
        <v>3.2755999999999998</v>
      </c>
      <c r="CX424" s="69">
        <v>3.2810999999999999</v>
      </c>
      <c r="CY424" s="69">
        <v>3.2869999999999999</v>
      </c>
      <c r="CZ424" s="69">
        <v>3.2949000000000002</v>
      </c>
      <c r="DA424" s="69">
        <v>3.3029000000000002</v>
      </c>
      <c r="DB424" s="69">
        <v>3.31</v>
      </c>
      <c r="DC424" s="69">
        <v>3.3172999999999999</v>
      </c>
      <c r="DD424" s="69">
        <v>3.3437000000000001</v>
      </c>
      <c r="DE424" s="69">
        <v>3.3494999999999999</v>
      </c>
      <c r="DF424" s="69">
        <v>3.3704999999999998</v>
      </c>
      <c r="DG424" s="69">
        <v>3.3889999999999998</v>
      </c>
      <c r="DH424" s="69">
        <v>3.3792</v>
      </c>
      <c r="DI424" s="69">
        <v>3.387</v>
      </c>
      <c r="DJ424" s="69">
        <v>3.3936999999999999</v>
      </c>
      <c r="DK424" s="69">
        <v>3.4003000000000001</v>
      </c>
      <c r="DL424" s="69">
        <v>3.3683999999999998</v>
      </c>
      <c r="DM424" s="69">
        <v>3.3742000000000001</v>
      </c>
      <c r="DN424" s="69">
        <v>3.38</v>
      </c>
      <c r="DO424" s="69">
        <v>3.3860999999999999</v>
      </c>
      <c r="DP424" s="69">
        <v>3.3921000000000001</v>
      </c>
      <c r="DQ424" s="69">
        <v>3.3982999999999999</v>
      </c>
      <c r="DR424" s="69">
        <v>3.4049999999999998</v>
      </c>
      <c r="DS424" s="69">
        <v>3.4110999999999998</v>
      </c>
      <c r="DT424" s="69">
        <v>3.4169999999999998</v>
      </c>
      <c r="DU424" s="69">
        <v>3.4054000000000002</v>
      </c>
      <c r="DV424" s="69">
        <v>3.4085000000000001</v>
      </c>
      <c r="DW424" s="69">
        <v>3.4159000000000002</v>
      </c>
      <c r="DX424" s="69">
        <v>3.4232</v>
      </c>
      <c r="DY424" s="69">
        <v>3.4306000000000001</v>
      </c>
      <c r="DZ424" s="69">
        <v>3.4375</v>
      </c>
      <c r="EA424" s="69">
        <v>3.4445999999999999</v>
      </c>
      <c r="EB424" s="69">
        <v>3.4516</v>
      </c>
      <c r="EC424" s="69">
        <v>3.4586999999999999</v>
      </c>
      <c r="ED424" s="69">
        <v>3.4662000000000002</v>
      </c>
      <c r="EE424" s="69">
        <v>3.4735999999999998</v>
      </c>
      <c r="EF424" s="69">
        <v>3.4811999999999999</v>
      </c>
      <c r="EG424" s="69">
        <v>3.4887999999999999</v>
      </c>
      <c r="EH424" s="69">
        <v>3.4962</v>
      </c>
      <c r="EI424" s="69">
        <v>3.5034999999999998</v>
      </c>
      <c r="EJ424" s="69">
        <v>3.5106000000000002</v>
      </c>
      <c r="EK424" s="69">
        <v>3.5179</v>
      </c>
      <c r="EL424" s="69">
        <v>3.5251000000000001</v>
      </c>
      <c r="EM424" s="69">
        <v>3.5324</v>
      </c>
      <c r="EN424" s="69">
        <v>3.5390000000000001</v>
      </c>
      <c r="EO424" s="69">
        <v>3.5465</v>
      </c>
      <c r="EP424" s="69">
        <v>3.5537000000000001</v>
      </c>
      <c r="EQ424" s="69">
        <v>3.5613000000000001</v>
      </c>
      <c r="ER424" s="69">
        <v>3.5676999999999999</v>
      </c>
      <c r="ES424" s="69">
        <v>3.5741999999999998</v>
      </c>
      <c r="ET424" s="69">
        <v>3.5804999999999998</v>
      </c>
      <c r="EU424" s="69">
        <v>3.5871</v>
      </c>
      <c r="EV424" s="69">
        <v>3.5952000000000002</v>
      </c>
      <c r="EW424" s="69">
        <v>3.6021999999999998</v>
      </c>
      <c r="EX424" s="69">
        <v>3.6105999999999998</v>
      </c>
      <c r="EY424" s="69">
        <v>3.6172</v>
      </c>
      <c r="EZ424" s="69">
        <v>3.6219000000000001</v>
      </c>
      <c r="FA424" s="69">
        <v>3.6282999999999999</v>
      </c>
      <c r="FB424" s="69">
        <v>3.6341000000000001</v>
      </c>
      <c r="FC424" s="69">
        <v>3.641</v>
      </c>
      <c r="FD424" s="69">
        <v>3.6482999999999999</v>
      </c>
      <c r="FE424" s="69">
        <v>3.6558000000000002</v>
      </c>
      <c r="FF424" s="69">
        <v>3.6634000000000002</v>
      </c>
      <c r="FG424" s="69">
        <v>3.6728000000000001</v>
      </c>
      <c r="FH424" s="69">
        <v>3.6840999999999999</v>
      </c>
      <c r="FI424" s="69">
        <v>3.6768999999999998</v>
      </c>
      <c r="FJ424" s="69">
        <v>3.6880000000000002</v>
      </c>
      <c r="FK424" s="69">
        <v>3.6991999999999998</v>
      </c>
      <c r="FL424" s="69">
        <v>3.7103999999999999</v>
      </c>
      <c r="FM424" s="69">
        <v>3.7212999999999998</v>
      </c>
      <c r="FN424" s="69">
        <v>3.7324000000000002</v>
      </c>
      <c r="FO424" s="69">
        <v>3.7414999999999998</v>
      </c>
      <c r="FP424" s="69">
        <v>3.7471999999999999</v>
      </c>
      <c r="FQ424" s="69">
        <v>3.7564000000000002</v>
      </c>
      <c r="FR424" s="69">
        <v>3.7656999999999998</v>
      </c>
      <c r="FS424" s="69">
        <v>3.7751999999999999</v>
      </c>
      <c r="FT424" s="69">
        <v>3.7848999999999999</v>
      </c>
      <c r="FU424" s="69">
        <v>3.7944</v>
      </c>
      <c r="FV424" s="69">
        <v>3.8037000000000001</v>
      </c>
      <c r="FW424" s="69">
        <v>3.8142</v>
      </c>
      <c r="FX424" s="69">
        <v>3.8247</v>
      </c>
      <c r="FY424" s="69">
        <v>3.8334999999999999</v>
      </c>
      <c r="FZ424" s="69">
        <v>3.8420999999999998</v>
      </c>
      <c r="GA424" s="69">
        <v>3.8523000000000001</v>
      </c>
      <c r="GB424" s="69"/>
    </row>
    <row r="425" spans="1:184" x14ac:dyDescent="0.2">
      <c r="A425" s="48" t="s">
        <v>44</v>
      </c>
      <c r="B425" s="67" t="s">
        <v>97</v>
      </c>
      <c r="C425" s="68">
        <v>2.9493999999999998</v>
      </c>
      <c r="D425" s="68">
        <v>2.9548999999999999</v>
      </c>
      <c r="E425" s="68">
        <v>2.9586000000000001</v>
      </c>
      <c r="F425" s="68">
        <v>2.9622999999999999</v>
      </c>
      <c r="G425" s="68">
        <v>2.9676</v>
      </c>
      <c r="H425" s="68">
        <v>2.9710000000000001</v>
      </c>
      <c r="I425" s="68">
        <v>2.9750999999999999</v>
      </c>
      <c r="J425" s="68">
        <v>2.9784999999999999</v>
      </c>
      <c r="K425" s="68">
        <v>2.9822000000000002</v>
      </c>
      <c r="L425" s="68">
        <v>2.9855999999999998</v>
      </c>
      <c r="M425" s="68">
        <v>2.9897999999999998</v>
      </c>
      <c r="N425" s="68">
        <v>2.9935999999999998</v>
      </c>
      <c r="O425" s="68">
        <v>2.9971999999999999</v>
      </c>
      <c r="P425" s="68">
        <v>3.0005999999999999</v>
      </c>
      <c r="Q425" s="68">
        <v>3.0045000000000002</v>
      </c>
      <c r="R425" s="68">
        <v>3.0074999999999998</v>
      </c>
      <c r="S425" s="68">
        <v>3.0125999999999999</v>
      </c>
      <c r="T425" s="68">
        <v>3.0171999999999999</v>
      </c>
      <c r="U425" s="68">
        <v>3.0223</v>
      </c>
      <c r="V425" s="68">
        <v>3.0272000000000001</v>
      </c>
      <c r="W425" s="68">
        <v>3.0320999999999998</v>
      </c>
      <c r="X425" s="68">
        <v>3.0369000000000002</v>
      </c>
      <c r="Y425" s="68">
        <v>3.0415999999999999</v>
      </c>
      <c r="Z425" s="68">
        <v>3.0465</v>
      </c>
      <c r="AA425" s="68">
        <v>3.0510000000000002</v>
      </c>
      <c r="AB425" s="68">
        <v>3.0556999999999999</v>
      </c>
      <c r="AC425" s="68">
        <v>3.0625</v>
      </c>
      <c r="AD425" s="68">
        <v>3.0693999999999999</v>
      </c>
      <c r="AE425" s="68">
        <v>3.0828000000000002</v>
      </c>
      <c r="AF425" s="68">
        <v>3.0878999999999999</v>
      </c>
      <c r="AG425" s="68">
        <v>3.0935999999999999</v>
      </c>
      <c r="AH425" s="68">
        <v>3.1017999999999999</v>
      </c>
      <c r="AI425" s="68">
        <v>3.1097000000000001</v>
      </c>
      <c r="AJ425" s="68">
        <v>3.1145</v>
      </c>
      <c r="AK425" s="68">
        <v>3.1234999999999999</v>
      </c>
      <c r="AL425" s="68">
        <v>3.1301999999999999</v>
      </c>
      <c r="AM425" s="68">
        <v>3.1372</v>
      </c>
      <c r="AN425" s="68">
        <v>3.1476000000000002</v>
      </c>
      <c r="AO425" s="68">
        <v>3.1575000000000002</v>
      </c>
      <c r="AP425" s="68">
        <v>3.1671999999999998</v>
      </c>
      <c r="AQ425" s="68">
        <v>3.1787000000000001</v>
      </c>
      <c r="AR425" s="68">
        <v>3.1951000000000001</v>
      </c>
      <c r="AS425" s="68">
        <v>3.2115</v>
      </c>
      <c r="AT425" s="68">
        <v>3.2294</v>
      </c>
      <c r="AU425" s="68">
        <v>3.2362000000000002</v>
      </c>
      <c r="AV425" s="68">
        <v>3.2484999999999999</v>
      </c>
      <c r="AW425" s="68">
        <v>3.2357999999999998</v>
      </c>
      <c r="AX425" s="68">
        <v>3.2452999999999999</v>
      </c>
      <c r="AY425" s="68">
        <v>3.2581000000000002</v>
      </c>
      <c r="AZ425" s="68">
        <v>3.27</v>
      </c>
      <c r="BA425" s="68">
        <v>3.2825000000000002</v>
      </c>
      <c r="BB425" s="68">
        <v>3.2940999999999998</v>
      </c>
      <c r="BC425" s="68">
        <v>3.3075000000000001</v>
      </c>
      <c r="BD425" s="68">
        <v>3.3210999999999999</v>
      </c>
      <c r="BE425" s="68">
        <v>3.3351999999999999</v>
      </c>
      <c r="BF425" s="68">
        <v>3.35</v>
      </c>
      <c r="BG425" s="68">
        <v>3.3569</v>
      </c>
      <c r="BH425" s="68">
        <v>3.3715000000000002</v>
      </c>
      <c r="BI425" s="68">
        <v>3.3853</v>
      </c>
      <c r="BJ425" s="68">
        <v>3.3959999999999999</v>
      </c>
      <c r="BK425" s="68">
        <v>3.407</v>
      </c>
      <c r="BL425" s="68">
        <v>3.4188000000000001</v>
      </c>
      <c r="BM425" s="68">
        <v>3.4291</v>
      </c>
      <c r="BN425" s="68">
        <v>3.4386000000000001</v>
      </c>
      <c r="BO425" s="68">
        <v>3.4493999999999998</v>
      </c>
      <c r="BP425" s="68">
        <v>3.4565999999999999</v>
      </c>
      <c r="BQ425" s="68">
        <v>3.4634999999999998</v>
      </c>
      <c r="BR425" s="68">
        <v>3.4708999999999999</v>
      </c>
      <c r="BS425" s="68">
        <v>3.4708999999999999</v>
      </c>
      <c r="BT425" s="68">
        <v>3.4815999999999998</v>
      </c>
      <c r="BU425" s="68">
        <v>3.4918</v>
      </c>
      <c r="BV425" s="68">
        <v>3.5015999999999998</v>
      </c>
      <c r="BW425" s="68">
        <v>3.5133999999999999</v>
      </c>
      <c r="BX425" s="68">
        <v>3.5245000000000002</v>
      </c>
      <c r="BY425" s="68">
        <v>3.5363000000000002</v>
      </c>
      <c r="BZ425" s="68">
        <v>3.5484</v>
      </c>
      <c r="CA425" s="68">
        <v>3.5592999999999999</v>
      </c>
      <c r="CB425" s="68">
        <v>3.5693000000000001</v>
      </c>
      <c r="CC425" s="68">
        <v>3.5796999999999999</v>
      </c>
      <c r="CD425" s="68">
        <v>3.5918000000000001</v>
      </c>
      <c r="CE425" s="68">
        <v>3.5992999999999999</v>
      </c>
      <c r="CF425" s="68">
        <v>3.6063000000000001</v>
      </c>
      <c r="CG425" s="68">
        <v>3.6116999999999999</v>
      </c>
      <c r="CH425" s="68">
        <v>3.6175999999999999</v>
      </c>
      <c r="CI425" s="68">
        <v>3.6232000000000002</v>
      </c>
      <c r="CJ425" s="68">
        <v>3.6288</v>
      </c>
      <c r="CK425" s="68">
        <v>3.6324000000000001</v>
      </c>
      <c r="CL425" s="68">
        <v>3.6400999999999999</v>
      </c>
      <c r="CM425" s="68">
        <v>3.6476999999999999</v>
      </c>
      <c r="CN425" s="68">
        <v>3.6394000000000002</v>
      </c>
      <c r="CO425" s="68">
        <v>3.6465000000000001</v>
      </c>
      <c r="CP425" s="68">
        <v>3.657</v>
      </c>
      <c r="CQ425" s="68">
        <v>3.6661999999999999</v>
      </c>
      <c r="CR425" s="68">
        <v>3.6751999999999998</v>
      </c>
      <c r="CS425" s="68">
        <v>3.6825999999999999</v>
      </c>
      <c r="CT425" s="68">
        <v>3.6941999999999999</v>
      </c>
      <c r="CU425" s="68">
        <v>3.7031000000000001</v>
      </c>
      <c r="CV425" s="68">
        <v>3.6375000000000002</v>
      </c>
      <c r="CW425" s="68">
        <v>3.6497999999999999</v>
      </c>
      <c r="CX425" s="68">
        <v>3.6587000000000001</v>
      </c>
      <c r="CY425" s="68">
        <v>3.6684000000000001</v>
      </c>
      <c r="CZ425" s="68">
        <v>3.6760000000000002</v>
      </c>
      <c r="DA425" s="68">
        <v>3.6882000000000001</v>
      </c>
      <c r="DB425" s="68">
        <v>3.6976</v>
      </c>
      <c r="DC425" s="68">
        <v>3.7098</v>
      </c>
      <c r="DD425" s="68">
        <v>3.7235</v>
      </c>
      <c r="DE425" s="68">
        <v>3.7334000000000001</v>
      </c>
      <c r="DF425" s="68">
        <v>3.7448999999999999</v>
      </c>
      <c r="DG425" s="68">
        <v>3.7559999999999998</v>
      </c>
      <c r="DH425" s="68">
        <v>3.7669999999999999</v>
      </c>
      <c r="DI425" s="68">
        <v>3.7806000000000002</v>
      </c>
      <c r="DJ425" s="68">
        <v>3.7894999999999999</v>
      </c>
      <c r="DK425" s="68">
        <v>3.8008999999999999</v>
      </c>
      <c r="DL425" s="68">
        <v>3.8130000000000002</v>
      </c>
      <c r="DM425" s="68">
        <v>3.8207</v>
      </c>
      <c r="DN425" s="68">
        <v>3.8313999999999999</v>
      </c>
      <c r="DO425" s="68">
        <v>3.8416999999999999</v>
      </c>
      <c r="DP425" s="68">
        <v>3.8527999999999998</v>
      </c>
      <c r="DQ425" s="68">
        <v>3.8666</v>
      </c>
      <c r="DR425" s="68">
        <v>3.8784000000000001</v>
      </c>
      <c r="DS425" s="68">
        <v>3.8883000000000001</v>
      </c>
      <c r="DT425" s="68">
        <v>3.8980999999999999</v>
      </c>
      <c r="DU425" s="68">
        <v>3.9110999999999998</v>
      </c>
      <c r="DV425" s="68">
        <v>3.9203000000000001</v>
      </c>
      <c r="DW425" s="68">
        <v>3.9365000000000001</v>
      </c>
      <c r="DX425" s="68">
        <v>3.9481999999999999</v>
      </c>
      <c r="DY425" s="68">
        <v>3.9615</v>
      </c>
      <c r="DZ425" s="68">
        <v>3.9744999999999999</v>
      </c>
      <c r="EA425" s="68">
        <v>3.9878</v>
      </c>
      <c r="EB425" s="68">
        <v>4.0007000000000001</v>
      </c>
      <c r="EC425" s="68">
        <v>4.0137</v>
      </c>
      <c r="ED425" s="68">
        <v>4.0266000000000002</v>
      </c>
      <c r="EE425" s="68">
        <v>4.0382999999999996</v>
      </c>
      <c r="EF425" s="68">
        <v>4.0507999999999997</v>
      </c>
      <c r="EG425" s="68">
        <v>4.0640999999999998</v>
      </c>
      <c r="EH425" s="68">
        <v>4.077</v>
      </c>
      <c r="EI425" s="68">
        <v>4.0884</v>
      </c>
      <c r="EJ425" s="68">
        <v>4.1020000000000003</v>
      </c>
      <c r="EK425" s="68">
        <v>4.1144999999999996</v>
      </c>
      <c r="EL425" s="68">
        <v>4.1275000000000004</v>
      </c>
      <c r="EM425" s="68">
        <v>4.1402000000000001</v>
      </c>
      <c r="EN425" s="68">
        <v>4.1532</v>
      </c>
      <c r="EO425" s="68">
        <v>4.1657999999999999</v>
      </c>
      <c r="EP425" s="68">
        <v>4.1783000000000001</v>
      </c>
      <c r="EQ425" s="68">
        <v>4.1923000000000004</v>
      </c>
      <c r="ER425" s="68">
        <v>4.2032999999999996</v>
      </c>
      <c r="ES425" s="68">
        <v>4.2159000000000004</v>
      </c>
      <c r="ET425" s="68">
        <v>4.2202999999999999</v>
      </c>
      <c r="EU425" s="68">
        <v>4.2316000000000003</v>
      </c>
      <c r="EV425" s="68">
        <v>4.2449000000000003</v>
      </c>
      <c r="EW425" s="68">
        <v>4.2568000000000001</v>
      </c>
      <c r="EX425" s="68">
        <v>4.2683999999999997</v>
      </c>
      <c r="EY425" s="68">
        <v>4.2782</v>
      </c>
      <c r="EZ425" s="68">
        <v>4.2868000000000004</v>
      </c>
      <c r="FA425" s="68">
        <v>4.2968000000000002</v>
      </c>
      <c r="FB425" s="68">
        <v>4.3075000000000001</v>
      </c>
      <c r="FC425" s="68">
        <v>4.3178999999999998</v>
      </c>
      <c r="FD425" s="68">
        <v>4.3319000000000001</v>
      </c>
      <c r="FE425" s="68">
        <v>4.3432000000000004</v>
      </c>
      <c r="FF425" s="68">
        <v>4.3547000000000002</v>
      </c>
      <c r="FG425" s="68">
        <v>4.3689</v>
      </c>
      <c r="FH425" s="68">
        <v>4.3868999999999998</v>
      </c>
      <c r="FI425" s="68">
        <v>4.4047999999999998</v>
      </c>
      <c r="FJ425" s="68">
        <v>4.4222000000000001</v>
      </c>
      <c r="FK425" s="68">
        <v>4.4402999999999997</v>
      </c>
      <c r="FL425" s="68">
        <v>4.4579000000000004</v>
      </c>
      <c r="FM425" s="68">
        <v>4.4752000000000001</v>
      </c>
      <c r="FN425" s="68">
        <v>4.4927999999999999</v>
      </c>
      <c r="FO425" s="68">
        <v>4.5067000000000004</v>
      </c>
      <c r="FP425" s="68">
        <v>4.5210999999999997</v>
      </c>
      <c r="FQ425" s="68">
        <v>4.5361000000000002</v>
      </c>
      <c r="FR425" s="68">
        <v>4.55</v>
      </c>
      <c r="FS425" s="68">
        <v>4.5648999999999997</v>
      </c>
      <c r="FT425" s="68">
        <v>4.5796999999999999</v>
      </c>
      <c r="FU425" s="68">
        <v>4.5949999999999998</v>
      </c>
      <c r="FV425" s="68">
        <v>4.6101000000000001</v>
      </c>
      <c r="FW425" s="68">
        <v>4.6247999999999996</v>
      </c>
      <c r="FX425" s="68">
        <v>4.6399999999999997</v>
      </c>
      <c r="FY425" s="68">
        <v>4.6574</v>
      </c>
      <c r="FZ425" s="68">
        <v>4.6703000000000001</v>
      </c>
      <c r="GA425" s="68">
        <v>4.6860999999999997</v>
      </c>
      <c r="GB425" s="68"/>
    </row>
    <row r="426" spans="1:184" x14ac:dyDescent="0.2">
      <c r="A426" s="48" t="s">
        <v>44</v>
      </c>
      <c r="B426" s="67" t="s">
        <v>15</v>
      </c>
      <c r="C426" s="69">
        <v>3.1467000000000001</v>
      </c>
      <c r="D426" s="69">
        <v>3.1663999999999999</v>
      </c>
      <c r="E426" s="69">
        <v>3.1720999999999999</v>
      </c>
      <c r="F426" s="69">
        <v>3.1970999999999998</v>
      </c>
      <c r="G426" s="69">
        <v>3.2107999999999999</v>
      </c>
      <c r="H426" s="69">
        <v>3.2218</v>
      </c>
      <c r="I426" s="69">
        <v>3.2330999999999999</v>
      </c>
      <c r="J426" s="69">
        <v>3.2585999999999999</v>
      </c>
      <c r="K426" s="69">
        <v>3.2669000000000001</v>
      </c>
      <c r="L426" s="69">
        <v>3.2742</v>
      </c>
      <c r="M426" s="69">
        <v>3.2827000000000002</v>
      </c>
      <c r="N426" s="69">
        <v>3.2900999999999998</v>
      </c>
      <c r="O426" s="69">
        <v>3.2961999999999998</v>
      </c>
      <c r="P426" s="69">
        <v>3.2991999999999999</v>
      </c>
      <c r="Q426" s="69">
        <v>3.3075000000000001</v>
      </c>
      <c r="R426" s="69">
        <v>3.3071999999999999</v>
      </c>
      <c r="S426" s="69">
        <v>3.3212999999999999</v>
      </c>
      <c r="T426" s="69">
        <v>3.3321999999999998</v>
      </c>
      <c r="U426" s="69">
        <v>3.3481999999999998</v>
      </c>
      <c r="V426" s="69">
        <v>3.3635000000000002</v>
      </c>
      <c r="W426" s="69">
        <v>3.3818999999999999</v>
      </c>
      <c r="X426" s="69">
        <v>3.3921999999999999</v>
      </c>
      <c r="Y426" s="69">
        <v>3.4112</v>
      </c>
      <c r="Z426" s="69">
        <v>3.4243000000000001</v>
      </c>
      <c r="AA426" s="69">
        <v>3.4350000000000001</v>
      </c>
      <c r="AB426" s="69">
        <v>3.4460999999999999</v>
      </c>
      <c r="AC426" s="69">
        <v>3.4691999999999998</v>
      </c>
      <c r="AD426" s="69">
        <v>3.4946999999999999</v>
      </c>
      <c r="AE426" s="69">
        <v>3.5386000000000002</v>
      </c>
      <c r="AF426" s="69">
        <v>3.5436999999999999</v>
      </c>
      <c r="AG426" s="69">
        <v>3.5501999999999998</v>
      </c>
      <c r="AH426" s="69">
        <v>3.5609000000000002</v>
      </c>
      <c r="AI426" s="69">
        <v>3.5851000000000002</v>
      </c>
      <c r="AJ426" s="69">
        <v>3.6015999999999999</v>
      </c>
      <c r="AK426" s="69">
        <v>3.6149</v>
      </c>
      <c r="AL426" s="69">
        <v>3.6322999999999999</v>
      </c>
      <c r="AM426" s="69">
        <v>3.6497000000000002</v>
      </c>
      <c r="AN426" s="69">
        <v>3.6907000000000001</v>
      </c>
      <c r="AO426" s="69">
        <v>3.7435999999999998</v>
      </c>
      <c r="AP426" s="69">
        <v>3.7959000000000001</v>
      </c>
      <c r="AQ426" s="69">
        <v>3.8466</v>
      </c>
      <c r="AR426" s="69">
        <v>3.9222000000000001</v>
      </c>
      <c r="AS426" s="69">
        <v>3.9988000000000001</v>
      </c>
      <c r="AT426" s="69">
        <v>4.0861000000000001</v>
      </c>
      <c r="AU426" s="69">
        <v>4.1032000000000002</v>
      </c>
      <c r="AV426" s="69">
        <v>4.1542000000000003</v>
      </c>
      <c r="AW426" s="69">
        <v>4.1909999999999998</v>
      </c>
      <c r="AX426" s="69">
        <v>4.2183000000000002</v>
      </c>
      <c r="AY426" s="69">
        <v>4.2644000000000002</v>
      </c>
      <c r="AZ426" s="69">
        <v>4.3079999999999998</v>
      </c>
      <c r="BA426" s="69">
        <v>4.3536999999999999</v>
      </c>
      <c r="BB426" s="69">
        <v>4.3951000000000002</v>
      </c>
      <c r="BC426" s="69">
        <v>4.4463999999999997</v>
      </c>
      <c r="BD426" s="69">
        <v>4.4978999999999996</v>
      </c>
      <c r="BE426" s="69">
        <v>4.5570000000000004</v>
      </c>
      <c r="BF426" s="69">
        <v>4.6321000000000003</v>
      </c>
      <c r="BG426" s="69">
        <v>4.6375000000000002</v>
      </c>
      <c r="BH426" s="69">
        <v>4.6901000000000002</v>
      </c>
      <c r="BI426" s="69">
        <v>4.7352999999999996</v>
      </c>
      <c r="BJ426" s="69">
        <v>4.7723000000000004</v>
      </c>
      <c r="BK426" s="69">
        <v>4.8056999999999999</v>
      </c>
      <c r="BL426" s="69">
        <v>4.8258000000000001</v>
      </c>
      <c r="BM426" s="69">
        <v>4.8456999999999999</v>
      </c>
      <c r="BN426" s="69">
        <v>4.8673000000000002</v>
      </c>
      <c r="BO426" s="69">
        <v>4.8963000000000001</v>
      </c>
      <c r="BP426" s="69">
        <v>4.9039000000000001</v>
      </c>
      <c r="BQ426" s="69">
        <v>4.9067999999999996</v>
      </c>
      <c r="BR426" s="69">
        <v>4.8897000000000004</v>
      </c>
      <c r="BS426" s="69">
        <v>4.8581000000000003</v>
      </c>
      <c r="BT426" s="69">
        <v>4.8455000000000004</v>
      </c>
      <c r="BU426" s="69">
        <v>4.8281000000000001</v>
      </c>
      <c r="BV426" s="69">
        <v>4.7864000000000004</v>
      </c>
      <c r="BW426" s="69">
        <v>4.7561999999999998</v>
      </c>
      <c r="BX426" s="69">
        <v>4.7126000000000001</v>
      </c>
      <c r="BY426" s="69">
        <v>4.7412000000000001</v>
      </c>
      <c r="BZ426" s="69">
        <v>4.7460000000000004</v>
      </c>
      <c r="CA426" s="69">
        <v>4.7446000000000002</v>
      </c>
      <c r="CB426" s="69">
        <v>4.7496</v>
      </c>
      <c r="CC426" s="69">
        <v>4.7355999999999998</v>
      </c>
      <c r="CD426" s="69">
        <v>4.7365000000000004</v>
      </c>
      <c r="CE426" s="69">
        <v>4.7024999999999997</v>
      </c>
      <c r="CF426" s="69">
        <v>4.6767000000000003</v>
      </c>
      <c r="CG426" s="69">
        <v>4.6307</v>
      </c>
      <c r="CH426" s="69">
        <v>4.5865999999999998</v>
      </c>
      <c r="CI426" s="69">
        <v>4.5385</v>
      </c>
      <c r="CJ426" s="69">
        <v>4.4757999999999996</v>
      </c>
      <c r="CK426" s="69">
        <v>4.4566999999999997</v>
      </c>
      <c r="CL426" s="69">
        <v>4.4135999999999997</v>
      </c>
      <c r="CM426" s="69">
        <v>4.3749000000000002</v>
      </c>
      <c r="CN426" s="69">
        <v>4.3625999999999996</v>
      </c>
      <c r="CO426" s="69">
        <v>4.3421000000000003</v>
      </c>
      <c r="CP426" s="69">
        <v>4.3308999999999997</v>
      </c>
      <c r="CQ426" s="69">
        <v>4.3194999999999997</v>
      </c>
      <c r="CR426" s="69">
        <v>4.3091999999999997</v>
      </c>
      <c r="CS426" s="69">
        <v>4.2960000000000003</v>
      </c>
      <c r="CT426" s="69">
        <v>4.3071999999999999</v>
      </c>
      <c r="CU426" s="69">
        <v>4.3155000000000001</v>
      </c>
      <c r="CV426" s="69">
        <v>4.3338000000000001</v>
      </c>
      <c r="CW426" s="69">
        <v>4.3543000000000003</v>
      </c>
      <c r="CX426" s="69">
        <v>4.3491999999999997</v>
      </c>
      <c r="CY426" s="69">
        <v>4.3507999999999996</v>
      </c>
      <c r="CZ426" s="69">
        <v>4.3794000000000004</v>
      </c>
      <c r="DA426" s="69">
        <v>4.3971999999999998</v>
      </c>
      <c r="DB426" s="69">
        <v>4.4080000000000004</v>
      </c>
      <c r="DC426" s="69">
        <v>4.4170999999999996</v>
      </c>
      <c r="DD426" s="69">
        <v>4.4317000000000002</v>
      </c>
      <c r="DE426" s="69">
        <v>4.4298000000000002</v>
      </c>
      <c r="DF426" s="69">
        <v>4.4427000000000003</v>
      </c>
      <c r="DG426" s="69">
        <v>4.4518000000000004</v>
      </c>
      <c r="DH426" s="69">
        <v>4.4496000000000002</v>
      </c>
      <c r="DI426" s="69">
        <v>4.4946999999999999</v>
      </c>
      <c r="DJ426" s="69">
        <v>4.5246000000000004</v>
      </c>
      <c r="DK426" s="69">
        <v>4.5614999999999997</v>
      </c>
      <c r="DL426" s="69">
        <v>4.5983000000000001</v>
      </c>
      <c r="DM426" s="69">
        <v>4.6265999999999998</v>
      </c>
      <c r="DN426" s="69">
        <v>4.6539000000000001</v>
      </c>
      <c r="DO426" s="69">
        <v>4.6943000000000001</v>
      </c>
      <c r="DP426" s="69">
        <v>4.7114000000000003</v>
      </c>
      <c r="DQ426" s="69">
        <v>4.7316000000000003</v>
      </c>
      <c r="DR426" s="69">
        <v>4.7518000000000002</v>
      </c>
      <c r="DS426" s="69">
        <v>4.7739000000000003</v>
      </c>
      <c r="DT426" s="69">
        <v>4.7839</v>
      </c>
      <c r="DU426" s="69">
        <v>4.8098999999999998</v>
      </c>
      <c r="DV426" s="69">
        <v>4.8365999999999998</v>
      </c>
      <c r="DW426" s="69">
        <v>4.8638000000000003</v>
      </c>
      <c r="DX426" s="69">
        <v>4.8880999999999997</v>
      </c>
      <c r="DY426" s="69">
        <v>4.9195000000000002</v>
      </c>
      <c r="DZ426" s="69">
        <v>4.9379999999999997</v>
      </c>
      <c r="EA426" s="69">
        <v>4.9581</v>
      </c>
      <c r="EB426" s="69">
        <v>4.9863999999999997</v>
      </c>
      <c r="EC426" s="69">
        <v>5.0105000000000004</v>
      </c>
      <c r="ED426" s="69">
        <v>5.0103999999999997</v>
      </c>
      <c r="EE426" s="69">
        <v>5.0086000000000004</v>
      </c>
      <c r="EF426" s="69">
        <v>5.0193000000000003</v>
      </c>
      <c r="EG426" s="69">
        <v>5.0286999999999997</v>
      </c>
      <c r="EH426" s="69">
        <v>5.0267999999999997</v>
      </c>
      <c r="EI426" s="69">
        <v>5.0458999999999996</v>
      </c>
      <c r="EJ426" s="69">
        <v>5.0566000000000004</v>
      </c>
      <c r="EK426" s="69">
        <v>5.0686</v>
      </c>
      <c r="EL426" s="69">
        <v>5.0823999999999998</v>
      </c>
      <c r="EM426" s="69">
        <v>5.0804999999999998</v>
      </c>
      <c r="EN426" s="69">
        <v>5.0914000000000001</v>
      </c>
      <c r="EO426" s="69">
        <v>5.1040000000000001</v>
      </c>
      <c r="EP426" s="69">
        <v>5.1116999999999999</v>
      </c>
      <c r="EQ426" s="69">
        <v>5.1329000000000002</v>
      </c>
      <c r="ER426" s="69">
        <v>5.1463000000000001</v>
      </c>
      <c r="ES426" s="69">
        <v>5.1580000000000004</v>
      </c>
      <c r="ET426" s="69">
        <v>5.1668000000000003</v>
      </c>
      <c r="EU426" s="69">
        <v>5.1768999999999998</v>
      </c>
      <c r="EV426" s="69">
        <v>5.1959999999999997</v>
      </c>
      <c r="EW426" s="69">
        <v>5.2092000000000001</v>
      </c>
      <c r="EX426" s="69">
        <v>5.2310999999999996</v>
      </c>
      <c r="EY426" s="69">
        <v>5.2267000000000001</v>
      </c>
      <c r="EZ426" s="69">
        <v>5.1999000000000004</v>
      </c>
      <c r="FA426" s="69">
        <v>5.1904000000000003</v>
      </c>
      <c r="FB426" s="69">
        <v>5.1845999999999997</v>
      </c>
      <c r="FC426" s="69">
        <v>5.1771000000000003</v>
      </c>
      <c r="FD426" s="69">
        <v>5.1761999999999997</v>
      </c>
      <c r="FE426" s="69">
        <v>5.1749000000000001</v>
      </c>
      <c r="FF426" s="69">
        <v>5.1749999999999998</v>
      </c>
      <c r="FG426" s="69">
        <v>5.194</v>
      </c>
      <c r="FH426" s="69">
        <v>5.2343000000000002</v>
      </c>
      <c r="FI426" s="69">
        <v>5.2755999999999998</v>
      </c>
      <c r="FJ426" s="69">
        <v>5.3140999999999998</v>
      </c>
      <c r="FK426" s="69">
        <v>5.3528000000000002</v>
      </c>
      <c r="FL426" s="69">
        <v>5.3924000000000003</v>
      </c>
      <c r="FM426" s="69">
        <v>5.4320000000000004</v>
      </c>
      <c r="FN426" s="69">
        <v>5.4733999999999998</v>
      </c>
      <c r="FO426" s="69">
        <v>5.4892000000000003</v>
      </c>
      <c r="FP426" s="69">
        <v>5.5065</v>
      </c>
      <c r="FQ426" s="69">
        <v>5.5243000000000002</v>
      </c>
      <c r="FR426" s="69">
        <v>5.5430999999999999</v>
      </c>
      <c r="FS426" s="69">
        <v>5.5606</v>
      </c>
      <c r="FT426" s="69">
        <v>5.5865</v>
      </c>
      <c r="FU426" s="69">
        <v>5.6097000000000001</v>
      </c>
      <c r="FV426" s="69">
        <v>5.6380999999999997</v>
      </c>
      <c r="FW426" s="69">
        <v>5.6669</v>
      </c>
      <c r="FX426" s="69">
        <v>5.6997999999999998</v>
      </c>
      <c r="FY426" s="69">
        <v>5.7256</v>
      </c>
      <c r="FZ426" s="69">
        <v>5.7359999999999998</v>
      </c>
      <c r="GA426" s="69">
        <v>5.7788000000000004</v>
      </c>
      <c r="GB426" s="69"/>
    </row>
    <row r="427" spans="1:184" x14ac:dyDescent="0.2">
      <c r="A427" s="48" t="s">
        <v>5</v>
      </c>
      <c r="B427" s="67" t="s">
        <v>96</v>
      </c>
      <c r="C427" s="69">
        <v>1.8583000000000001</v>
      </c>
      <c r="D427" s="69">
        <v>1.8576999999999999</v>
      </c>
      <c r="E427" s="69">
        <v>1.8574999999999999</v>
      </c>
      <c r="F427" s="69">
        <v>1.8573</v>
      </c>
      <c r="G427" s="69">
        <v>1.8569</v>
      </c>
      <c r="H427" s="69">
        <v>1.8577999999999999</v>
      </c>
      <c r="I427" s="69">
        <v>1.8574999999999999</v>
      </c>
      <c r="J427" s="69">
        <v>1.857</v>
      </c>
      <c r="K427" s="69">
        <v>1.8573999999999999</v>
      </c>
      <c r="L427" s="69">
        <v>1.8565</v>
      </c>
      <c r="M427" s="69">
        <v>1.8559000000000001</v>
      </c>
      <c r="N427" s="69">
        <v>1.8554999999999999</v>
      </c>
      <c r="O427" s="69">
        <v>1.8548</v>
      </c>
      <c r="P427" s="69">
        <v>1.8540000000000001</v>
      </c>
      <c r="Q427" s="69">
        <v>1.8529</v>
      </c>
      <c r="R427" s="69">
        <v>1.8520000000000001</v>
      </c>
      <c r="S427" s="69">
        <v>1.407</v>
      </c>
      <c r="T427" s="69">
        <v>1.4059999999999999</v>
      </c>
      <c r="U427" s="69">
        <v>1.407</v>
      </c>
      <c r="V427" s="69">
        <v>1.4083000000000001</v>
      </c>
      <c r="W427" s="69">
        <v>1.4096</v>
      </c>
      <c r="X427" s="69">
        <v>1.4109</v>
      </c>
      <c r="Y427" s="69">
        <v>1.4123000000000001</v>
      </c>
      <c r="Z427" s="69">
        <v>1.4137</v>
      </c>
      <c r="AA427" s="69">
        <v>1.4151</v>
      </c>
      <c r="AB427" s="69">
        <v>1.4165000000000001</v>
      </c>
      <c r="AC427" s="69">
        <v>1.4176</v>
      </c>
      <c r="AD427" s="69">
        <v>1.4187000000000001</v>
      </c>
      <c r="AE427" s="69">
        <v>1.4194</v>
      </c>
      <c r="AF427" s="69">
        <v>1.42</v>
      </c>
      <c r="AG427" s="69">
        <v>1.4206000000000001</v>
      </c>
      <c r="AH427" s="69">
        <v>1.4218</v>
      </c>
      <c r="AI427" s="69">
        <v>1.4206000000000001</v>
      </c>
      <c r="AJ427" s="69">
        <v>1.4219999999999999</v>
      </c>
      <c r="AK427" s="69">
        <v>1.4233</v>
      </c>
      <c r="AL427" s="69">
        <v>1.4247000000000001</v>
      </c>
      <c r="AM427" s="69">
        <v>1.4259999999999999</v>
      </c>
      <c r="AN427" s="69">
        <v>1.4273</v>
      </c>
      <c r="AO427" s="69">
        <v>1.4287000000000001</v>
      </c>
      <c r="AP427" s="69">
        <v>1.43</v>
      </c>
      <c r="AQ427" s="69">
        <v>1.4312</v>
      </c>
      <c r="AR427" s="69">
        <v>1.4323999999999999</v>
      </c>
      <c r="AS427" s="69">
        <v>1.4336</v>
      </c>
      <c r="AT427" s="69">
        <v>1.4348000000000001</v>
      </c>
      <c r="AU427" s="69">
        <v>1.4359999999999999</v>
      </c>
      <c r="AV427" s="69">
        <v>1.4372</v>
      </c>
      <c r="AW427" s="69">
        <v>0.62790000000000001</v>
      </c>
      <c r="AX427" s="69">
        <v>0.63149999999999995</v>
      </c>
      <c r="AY427" s="69">
        <v>0.63319999999999999</v>
      </c>
      <c r="AZ427" s="69">
        <v>0.63490000000000002</v>
      </c>
      <c r="BA427" s="69">
        <v>0.34379999999999999</v>
      </c>
      <c r="BB427" s="69">
        <v>0.42109999999999997</v>
      </c>
      <c r="BC427" s="69">
        <v>0.42270000000000002</v>
      </c>
      <c r="BD427" s="69">
        <v>0.4219</v>
      </c>
      <c r="BE427" s="69">
        <v>0.4234</v>
      </c>
      <c r="BF427" s="69">
        <v>0.4249</v>
      </c>
      <c r="BG427" s="69">
        <v>0.42649999999999999</v>
      </c>
      <c r="BH427" s="69">
        <v>0.42799999999999999</v>
      </c>
      <c r="BI427" s="69">
        <v>0.42930000000000001</v>
      </c>
      <c r="BJ427" s="69">
        <v>0.43109999999999998</v>
      </c>
      <c r="BK427" s="69">
        <v>0.4325</v>
      </c>
      <c r="BL427" s="69">
        <v>0.434</v>
      </c>
      <c r="BM427" s="69">
        <v>0.43530000000000002</v>
      </c>
      <c r="BN427" s="69">
        <v>0.43669999999999998</v>
      </c>
      <c r="BO427" s="69">
        <v>0.43790000000000001</v>
      </c>
      <c r="BP427" s="69">
        <v>0.43919999999999998</v>
      </c>
      <c r="BQ427" s="69">
        <v>0.44040000000000001</v>
      </c>
      <c r="BR427" s="69">
        <v>0.44169999999999998</v>
      </c>
      <c r="BS427" s="69">
        <v>0.44290000000000002</v>
      </c>
      <c r="BT427" s="69">
        <v>0.44419999999999998</v>
      </c>
      <c r="BU427" s="69">
        <v>0.44550000000000001</v>
      </c>
      <c r="BV427" s="69">
        <v>0.44669999999999999</v>
      </c>
      <c r="BW427" s="69">
        <v>0.44790000000000002</v>
      </c>
      <c r="BX427" s="69">
        <v>0.44919999999999999</v>
      </c>
      <c r="BY427" s="69">
        <v>0.45040000000000002</v>
      </c>
      <c r="BZ427" s="69">
        <v>0.4516</v>
      </c>
      <c r="CA427" s="69">
        <v>0.45290000000000002</v>
      </c>
      <c r="CB427" s="69">
        <v>0.45419999999999999</v>
      </c>
      <c r="CC427" s="69">
        <v>0.45550000000000002</v>
      </c>
      <c r="CD427" s="69">
        <v>0.42630000000000001</v>
      </c>
      <c r="CE427" s="69">
        <v>0.42649999999999999</v>
      </c>
      <c r="CF427" s="69">
        <v>0.4269</v>
      </c>
      <c r="CG427" s="69">
        <v>0.42720000000000002</v>
      </c>
      <c r="CH427" s="69">
        <v>0.42749999999999999</v>
      </c>
      <c r="CI427" s="69">
        <v>0.42780000000000001</v>
      </c>
      <c r="CJ427" s="69">
        <v>0.42809999999999998</v>
      </c>
      <c r="CK427" s="69">
        <v>0.4284</v>
      </c>
      <c r="CL427" s="69">
        <v>0.42859999999999998</v>
      </c>
      <c r="CM427" s="69">
        <v>0.4289</v>
      </c>
      <c r="CN427" s="69">
        <v>0.42880000000000001</v>
      </c>
      <c r="CO427" s="69">
        <v>0.42909999999999998</v>
      </c>
      <c r="CP427" s="69">
        <v>0.4294</v>
      </c>
      <c r="CQ427" s="69">
        <v>0.42980000000000002</v>
      </c>
      <c r="CR427" s="69">
        <v>0.43020000000000003</v>
      </c>
      <c r="CS427" s="69">
        <v>0.43049999999999999</v>
      </c>
      <c r="CT427" s="69">
        <v>0.43090000000000001</v>
      </c>
      <c r="CU427" s="69">
        <v>0.43109999999999998</v>
      </c>
      <c r="CV427" s="69">
        <v>0.43130000000000002</v>
      </c>
      <c r="CW427" s="69">
        <v>0.43149999999999999</v>
      </c>
      <c r="CX427" s="69">
        <v>0.43190000000000001</v>
      </c>
      <c r="CY427" s="69">
        <v>0.43230000000000002</v>
      </c>
      <c r="CZ427" s="69">
        <v>0.43280000000000002</v>
      </c>
      <c r="DA427" s="69">
        <v>0.43049999999999999</v>
      </c>
      <c r="DB427" s="69">
        <v>0.43099999999999999</v>
      </c>
      <c r="DC427" s="69">
        <v>0.43149999999999999</v>
      </c>
      <c r="DD427" s="69">
        <v>0.432</v>
      </c>
      <c r="DE427" s="69">
        <v>0.43269999999999997</v>
      </c>
      <c r="DF427" s="69">
        <v>0.43319999999999997</v>
      </c>
      <c r="DG427" s="69">
        <v>0.43390000000000001</v>
      </c>
      <c r="DH427" s="69">
        <v>0.43409999999999999</v>
      </c>
      <c r="DI427" s="69">
        <v>0.43430000000000002</v>
      </c>
      <c r="DJ427" s="69">
        <v>0.43440000000000001</v>
      </c>
      <c r="DK427" s="69">
        <v>0.4345</v>
      </c>
      <c r="DL427" s="69">
        <v>0.43469999999999998</v>
      </c>
      <c r="DM427" s="69">
        <v>0.43480000000000002</v>
      </c>
      <c r="DN427" s="69">
        <v>0.435</v>
      </c>
      <c r="DO427" s="69">
        <v>0.43509999999999999</v>
      </c>
      <c r="DP427" s="69">
        <v>0.43519999999999998</v>
      </c>
      <c r="DQ427" s="69">
        <v>0.43530000000000002</v>
      </c>
      <c r="DR427" s="69">
        <v>0.43480000000000002</v>
      </c>
      <c r="DS427" s="69">
        <v>0.4345</v>
      </c>
      <c r="DT427" s="69">
        <v>0.434</v>
      </c>
      <c r="DU427" s="69">
        <v>0.43369999999999997</v>
      </c>
      <c r="DV427" s="69">
        <v>0.43569999999999998</v>
      </c>
      <c r="DW427" s="69">
        <v>0.435</v>
      </c>
      <c r="DX427" s="69">
        <v>0.43430000000000002</v>
      </c>
      <c r="DY427" s="69">
        <v>0.4335</v>
      </c>
      <c r="DZ427" s="69">
        <v>0.43280000000000002</v>
      </c>
      <c r="EA427" s="69">
        <v>0.4325</v>
      </c>
      <c r="EB427" s="69">
        <v>0.43230000000000002</v>
      </c>
      <c r="EC427" s="69">
        <v>0.43190000000000001</v>
      </c>
      <c r="ED427" s="69">
        <v>0.43230000000000002</v>
      </c>
      <c r="EE427" s="69">
        <v>0.43269999999999997</v>
      </c>
      <c r="EF427" s="69">
        <v>0.433</v>
      </c>
      <c r="EG427" s="69">
        <v>0.43359999999999999</v>
      </c>
      <c r="EH427" s="69">
        <v>0.43430000000000002</v>
      </c>
      <c r="EI427" s="69">
        <v>0.435</v>
      </c>
      <c r="EJ427" s="69">
        <v>0.43559999999999999</v>
      </c>
      <c r="EK427" s="69">
        <v>0.43609999999999999</v>
      </c>
      <c r="EL427" s="69">
        <v>0.43669999999999998</v>
      </c>
      <c r="EM427" s="69">
        <v>0.43719999999999998</v>
      </c>
      <c r="EN427" s="69">
        <v>0.43759999999999999</v>
      </c>
      <c r="EO427" s="69">
        <v>0.43790000000000001</v>
      </c>
      <c r="EP427" s="69">
        <v>0.43819999999999998</v>
      </c>
      <c r="EQ427" s="69">
        <v>0.43859999999999999</v>
      </c>
      <c r="ER427" s="69">
        <v>0.43890000000000001</v>
      </c>
      <c r="ES427" s="69">
        <v>0.43919999999999998</v>
      </c>
      <c r="ET427" s="69">
        <v>0.4395</v>
      </c>
      <c r="EU427" s="69">
        <v>0.43990000000000001</v>
      </c>
      <c r="EV427" s="69">
        <v>0.44030000000000002</v>
      </c>
      <c r="EW427" s="69">
        <v>0.44069999999999998</v>
      </c>
      <c r="EX427" s="69">
        <v>0.441</v>
      </c>
      <c r="EY427" s="69">
        <v>0.44130000000000003</v>
      </c>
      <c r="EZ427" s="69">
        <v>0.44169999999999998</v>
      </c>
      <c r="FA427" s="69">
        <v>0.442</v>
      </c>
      <c r="FB427" s="69">
        <v>0.44230000000000003</v>
      </c>
      <c r="FC427" s="69">
        <v>0.44269999999999998</v>
      </c>
      <c r="FD427" s="69">
        <v>0.443</v>
      </c>
      <c r="FE427" s="69">
        <v>0.4375</v>
      </c>
      <c r="FF427" s="69">
        <v>0.43790000000000001</v>
      </c>
      <c r="FG427" s="69">
        <v>0.43819999999999998</v>
      </c>
      <c r="FH427" s="69">
        <v>0.43859999999999999</v>
      </c>
      <c r="FI427" s="69">
        <v>0.44469999999999998</v>
      </c>
      <c r="FJ427" s="69">
        <v>0.44490000000000002</v>
      </c>
      <c r="FK427" s="69">
        <v>0.4451</v>
      </c>
      <c r="FL427" s="69">
        <v>0.44540000000000002</v>
      </c>
      <c r="FM427" s="69">
        <v>0.4456</v>
      </c>
      <c r="FN427" s="69">
        <v>0.44579999999999997</v>
      </c>
      <c r="FO427" s="69">
        <v>0.4461</v>
      </c>
      <c r="FP427" s="69">
        <v>0.44650000000000001</v>
      </c>
      <c r="FQ427" s="69">
        <v>0.44690000000000002</v>
      </c>
      <c r="FR427" s="69">
        <v>0.44719999999999999</v>
      </c>
      <c r="FS427" s="69">
        <v>0.4476</v>
      </c>
      <c r="FT427" s="69">
        <v>0.44800000000000001</v>
      </c>
      <c r="FU427" s="69">
        <v>0.44840000000000002</v>
      </c>
      <c r="FV427" s="69">
        <v>0.44890000000000002</v>
      </c>
      <c r="FW427" s="69">
        <v>0.44929999999999998</v>
      </c>
      <c r="FX427" s="69">
        <v>0.44969999999999999</v>
      </c>
      <c r="FY427" s="69">
        <v>0.4501</v>
      </c>
      <c r="FZ427" s="69">
        <v>0.45069999999999999</v>
      </c>
      <c r="GA427" s="69">
        <v>0.4511</v>
      </c>
      <c r="GB427" s="69"/>
    </row>
    <row r="428" spans="1:184" x14ac:dyDescent="0.2">
      <c r="A428" s="48" t="s">
        <v>5</v>
      </c>
      <c r="B428" s="67" t="s">
        <v>97</v>
      </c>
      <c r="C428" s="69">
        <v>0.47689999999999999</v>
      </c>
      <c r="D428" s="69">
        <v>0.47799999999999998</v>
      </c>
      <c r="E428" s="69">
        <v>0.4798</v>
      </c>
      <c r="F428" s="69">
        <v>0.48159999999999997</v>
      </c>
      <c r="G428" s="69">
        <v>0.48330000000000001</v>
      </c>
      <c r="H428" s="69">
        <v>0.48620000000000002</v>
      </c>
      <c r="I428" s="69">
        <v>0.4879</v>
      </c>
      <c r="J428" s="69">
        <v>0.48949999999999999</v>
      </c>
      <c r="K428" s="69">
        <v>0.48709999999999998</v>
      </c>
      <c r="L428" s="69">
        <v>0.48880000000000001</v>
      </c>
      <c r="M428" s="69">
        <v>0.4904</v>
      </c>
      <c r="N428" s="69">
        <v>0.49199999999999999</v>
      </c>
      <c r="O428" s="69">
        <v>0.49330000000000002</v>
      </c>
      <c r="P428" s="69">
        <v>0.49399999999999999</v>
      </c>
      <c r="Q428" s="69">
        <v>0.49459999999999998</v>
      </c>
      <c r="R428" s="69">
        <v>0.49530000000000002</v>
      </c>
      <c r="S428" s="69">
        <v>0.4955</v>
      </c>
      <c r="T428" s="69">
        <v>0.49559999999999998</v>
      </c>
      <c r="U428" s="69">
        <v>0.49580000000000002</v>
      </c>
      <c r="V428" s="69">
        <v>0.49659999999999999</v>
      </c>
      <c r="W428" s="69">
        <v>0.49759999999999999</v>
      </c>
      <c r="X428" s="69">
        <v>0.49759999999999999</v>
      </c>
      <c r="Y428" s="69">
        <v>0.49780000000000002</v>
      </c>
      <c r="Z428" s="69">
        <v>0.49809999999999999</v>
      </c>
      <c r="AA428" s="69">
        <v>0.49780000000000002</v>
      </c>
      <c r="AB428" s="69">
        <v>0.49759999999999999</v>
      </c>
      <c r="AC428" s="69">
        <v>0.49669999999999997</v>
      </c>
      <c r="AD428" s="69">
        <v>0.49609999999999999</v>
      </c>
      <c r="AE428" s="69">
        <v>0.49430000000000002</v>
      </c>
      <c r="AF428" s="69">
        <v>0.49259999999999998</v>
      </c>
      <c r="AG428" s="69">
        <v>0.4909</v>
      </c>
      <c r="AH428" s="69">
        <v>0.49030000000000001</v>
      </c>
      <c r="AI428" s="69">
        <v>0.4899</v>
      </c>
      <c r="AJ428" s="69">
        <v>0.4899</v>
      </c>
      <c r="AK428" s="69">
        <v>0.48980000000000001</v>
      </c>
      <c r="AL428" s="69">
        <v>0.48970000000000002</v>
      </c>
      <c r="AM428" s="69">
        <v>0.48970000000000002</v>
      </c>
      <c r="AN428" s="69">
        <v>0.48959999999999998</v>
      </c>
      <c r="AO428" s="69">
        <v>0.48920000000000002</v>
      </c>
      <c r="AP428" s="69">
        <v>0.48870000000000002</v>
      </c>
      <c r="AQ428" s="69">
        <v>0.48799999999999999</v>
      </c>
      <c r="AR428" s="69">
        <v>0.48720000000000002</v>
      </c>
      <c r="AS428" s="69">
        <v>0.48530000000000001</v>
      </c>
      <c r="AT428" s="69">
        <v>0.48459999999999998</v>
      </c>
      <c r="AU428" s="69">
        <v>0.48399999999999999</v>
      </c>
      <c r="AV428" s="69">
        <v>0.48299999999999998</v>
      </c>
      <c r="AW428" s="69">
        <v>0.48049999999999998</v>
      </c>
      <c r="AX428" s="69">
        <v>0.48159999999999997</v>
      </c>
      <c r="AY428" s="69">
        <v>0.48139999999999999</v>
      </c>
      <c r="AZ428" s="69">
        <v>0.48120000000000002</v>
      </c>
      <c r="BA428" s="69">
        <v>0.48099999999999998</v>
      </c>
      <c r="BB428" s="69">
        <v>0.48070000000000002</v>
      </c>
      <c r="BC428" s="69">
        <v>0.48080000000000001</v>
      </c>
      <c r="BD428" s="69">
        <v>0.48060000000000003</v>
      </c>
      <c r="BE428" s="69">
        <v>0.48049999999999998</v>
      </c>
      <c r="BF428" s="69">
        <v>0.4803</v>
      </c>
      <c r="BG428" s="69">
        <v>0.48020000000000002</v>
      </c>
      <c r="BH428" s="69">
        <v>0.4798</v>
      </c>
      <c r="BI428" s="69">
        <v>0.47960000000000003</v>
      </c>
      <c r="BJ428" s="69">
        <v>0.47899999999999998</v>
      </c>
      <c r="BK428" s="69">
        <v>0.47849999999999998</v>
      </c>
      <c r="BL428" s="69">
        <v>0.47789999999999999</v>
      </c>
      <c r="BM428" s="69">
        <v>0.4773</v>
      </c>
      <c r="BN428" s="69">
        <v>0.4768</v>
      </c>
      <c r="BO428" s="69">
        <v>0.4758</v>
      </c>
      <c r="BP428" s="69">
        <v>0.47520000000000001</v>
      </c>
      <c r="BQ428" s="69">
        <v>0.4753</v>
      </c>
      <c r="BR428" s="69">
        <v>0.47560000000000002</v>
      </c>
      <c r="BS428" s="69">
        <v>0.47570000000000001</v>
      </c>
      <c r="BT428" s="69">
        <v>0.4753</v>
      </c>
      <c r="BU428" s="69">
        <v>0.47549999999999998</v>
      </c>
      <c r="BV428" s="69">
        <v>0.47560000000000002</v>
      </c>
      <c r="BW428" s="69">
        <v>0.47570000000000001</v>
      </c>
      <c r="BX428" s="69">
        <v>0.4758</v>
      </c>
      <c r="BY428" s="69">
        <v>0.47589999999999999</v>
      </c>
      <c r="BZ428" s="69">
        <v>0.47589999999999999</v>
      </c>
      <c r="CA428" s="69">
        <v>0.47610000000000002</v>
      </c>
      <c r="CB428" s="69">
        <v>0.4763</v>
      </c>
      <c r="CC428" s="69">
        <v>0.47639999999999999</v>
      </c>
      <c r="CD428" s="69">
        <v>0.47649999999999998</v>
      </c>
      <c r="CE428" s="69">
        <v>0.47649999999999998</v>
      </c>
      <c r="CF428" s="69">
        <v>0.47649999999999998</v>
      </c>
      <c r="CG428" s="69">
        <v>0.47649999999999998</v>
      </c>
      <c r="CH428" s="69">
        <v>0.47649999999999998</v>
      </c>
      <c r="CI428" s="69">
        <v>0.47639999999999999</v>
      </c>
      <c r="CJ428" s="69">
        <v>0.47639999999999999</v>
      </c>
      <c r="CK428" s="69">
        <v>0.47639999999999999</v>
      </c>
      <c r="CL428" s="69">
        <v>0.4763</v>
      </c>
      <c r="CM428" s="69">
        <v>0.47620000000000001</v>
      </c>
      <c r="CN428" s="69">
        <v>0.47549999999999998</v>
      </c>
      <c r="CO428" s="69">
        <v>0.47539999999999999</v>
      </c>
      <c r="CP428" s="69">
        <v>0.47520000000000001</v>
      </c>
      <c r="CQ428" s="69">
        <v>0.47520000000000001</v>
      </c>
      <c r="CR428" s="69">
        <v>0.47499999999999998</v>
      </c>
      <c r="CS428" s="69">
        <v>0.4748</v>
      </c>
      <c r="CT428" s="69">
        <v>0.47470000000000001</v>
      </c>
      <c r="CU428" s="69">
        <v>0.4743</v>
      </c>
      <c r="CV428" s="69">
        <v>0.47389999999999999</v>
      </c>
      <c r="CW428" s="69">
        <v>0.47349999999999998</v>
      </c>
      <c r="CX428" s="69">
        <v>0.47310000000000002</v>
      </c>
      <c r="CY428" s="69">
        <v>0.4728</v>
      </c>
      <c r="CZ428" s="69">
        <v>0.4723</v>
      </c>
      <c r="DA428" s="69">
        <v>0.4718</v>
      </c>
      <c r="DB428" s="69">
        <v>0.47139999999999999</v>
      </c>
      <c r="DC428" s="69">
        <v>0.47089999999999999</v>
      </c>
      <c r="DD428" s="69">
        <v>0.47060000000000002</v>
      </c>
      <c r="DE428" s="69">
        <v>0.47020000000000001</v>
      </c>
      <c r="DF428" s="69">
        <v>0.46970000000000001</v>
      </c>
      <c r="DG428" s="69">
        <v>0.46939999999999998</v>
      </c>
      <c r="DH428" s="69">
        <v>0.46899999999999997</v>
      </c>
      <c r="DI428" s="69">
        <v>0.46860000000000002</v>
      </c>
      <c r="DJ428" s="69">
        <v>0.46829999999999999</v>
      </c>
      <c r="DK428" s="69">
        <v>0.46879999999999999</v>
      </c>
      <c r="DL428" s="69">
        <v>0.46939999999999998</v>
      </c>
      <c r="DM428" s="69">
        <v>0.46989999999999998</v>
      </c>
      <c r="DN428" s="69">
        <v>0.47089999999999999</v>
      </c>
      <c r="DO428" s="69">
        <v>0.47199999999999998</v>
      </c>
      <c r="DP428" s="69">
        <v>0.47199999999999998</v>
      </c>
      <c r="DQ428" s="69">
        <v>0.47210000000000002</v>
      </c>
      <c r="DR428" s="69">
        <v>0.4713</v>
      </c>
      <c r="DS428" s="69">
        <v>0.47060000000000002</v>
      </c>
      <c r="DT428" s="69">
        <v>0.46970000000000001</v>
      </c>
      <c r="DU428" s="69">
        <v>0.46850000000000003</v>
      </c>
      <c r="DV428" s="69">
        <v>0.46710000000000002</v>
      </c>
      <c r="DW428" s="69">
        <v>0.46600000000000003</v>
      </c>
      <c r="DX428" s="69">
        <v>0.46489999999999998</v>
      </c>
      <c r="DY428" s="69">
        <v>0.46179999999999999</v>
      </c>
      <c r="DZ428" s="69">
        <v>0.45850000000000002</v>
      </c>
      <c r="EA428" s="69">
        <v>0.45639999999999997</v>
      </c>
      <c r="EB428" s="69">
        <v>0.45400000000000001</v>
      </c>
      <c r="EC428" s="69">
        <v>0.4516</v>
      </c>
      <c r="ED428" s="69">
        <v>0.45200000000000001</v>
      </c>
      <c r="EE428" s="69">
        <v>0.4526</v>
      </c>
      <c r="EF428" s="69">
        <v>0.45279999999999998</v>
      </c>
      <c r="EG428" s="69">
        <v>0.45300000000000001</v>
      </c>
      <c r="EH428" s="69">
        <v>0.45319999999999999</v>
      </c>
      <c r="EI428" s="69">
        <v>0.45329999999999998</v>
      </c>
      <c r="EJ428" s="69">
        <v>0.4536</v>
      </c>
      <c r="EK428" s="69">
        <v>0.45290000000000002</v>
      </c>
      <c r="EL428" s="69">
        <v>0.45229999999999998</v>
      </c>
      <c r="EM428" s="69">
        <v>0.45179999999999998</v>
      </c>
      <c r="EN428" s="69">
        <v>0.45119999999999999</v>
      </c>
      <c r="EO428" s="69">
        <v>0.4506</v>
      </c>
      <c r="EP428" s="69">
        <v>0.44990000000000002</v>
      </c>
      <c r="EQ428" s="69">
        <v>0.4491</v>
      </c>
      <c r="ER428" s="69">
        <v>0.44829999999999998</v>
      </c>
      <c r="ES428" s="69">
        <v>0.44740000000000002</v>
      </c>
      <c r="ET428" s="69">
        <v>0.44640000000000002</v>
      </c>
      <c r="EU428" s="69">
        <v>0.44550000000000001</v>
      </c>
      <c r="EV428" s="69">
        <v>0.44450000000000001</v>
      </c>
      <c r="EW428" s="69">
        <v>0.44350000000000001</v>
      </c>
      <c r="EX428" s="69">
        <v>0.4425</v>
      </c>
      <c r="EY428" s="69">
        <v>0.4415</v>
      </c>
      <c r="EZ428" s="69">
        <v>0.44140000000000001</v>
      </c>
      <c r="FA428" s="69">
        <v>0.44040000000000001</v>
      </c>
      <c r="FB428" s="69">
        <v>0.43940000000000001</v>
      </c>
      <c r="FC428" s="69">
        <v>0.43840000000000001</v>
      </c>
      <c r="FD428" s="69">
        <v>0.43780000000000002</v>
      </c>
      <c r="FE428" s="69">
        <v>0.43709999999999999</v>
      </c>
      <c r="FF428" s="69">
        <v>0.43630000000000002</v>
      </c>
      <c r="FG428" s="69">
        <v>0.4355</v>
      </c>
      <c r="FH428" s="69">
        <v>0.43469999999999998</v>
      </c>
      <c r="FI428" s="69">
        <v>0.434</v>
      </c>
      <c r="FJ428" s="69">
        <v>0.43309999999999998</v>
      </c>
      <c r="FK428" s="69">
        <v>0.43269999999999997</v>
      </c>
      <c r="FL428" s="69">
        <v>0.43219999999999997</v>
      </c>
      <c r="FM428" s="69">
        <v>0.43169999999999997</v>
      </c>
      <c r="FN428" s="69">
        <v>0.43099999999999999</v>
      </c>
      <c r="FO428" s="69">
        <v>0.43070000000000003</v>
      </c>
      <c r="FP428" s="69">
        <v>0.43020000000000003</v>
      </c>
      <c r="FQ428" s="69">
        <v>0.42980000000000002</v>
      </c>
      <c r="FR428" s="69">
        <v>0.42920000000000003</v>
      </c>
      <c r="FS428" s="69">
        <v>0.42859999999999998</v>
      </c>
      <c r="FT428" s="69">
        <v>0.42849999999999999</v>
      </c>
      <c r="FU428" s="69">
        <v>0.42830000000000001</v>
      </c>
      <c r="FV428" s="69">
        <v>0.42799999999999999</v>
      </c>
      <c r="FW428" s="69">
        <v>0.4279</v>
      </c>
      <c r="FX428" s="69">
        <v>0.42770000000000002</v>
      </c>
      <c r="FY428" s="69">
        <v>0.42699999999999999</v>
      </c>
      <c r="FZ428" s="69">
        <v>0.42530000000000001</v>
      </c>
      <c r="GA428" s="69">
        <v>0.42430000000000001</v>
      </c>
      <c r="GB428" s="69"/>
    </row>
    <row r="429" spans="1:184" x14ac:dyDescent="0.2">
      <c r="A429" s="48" t="s">
        <v>5</v>
      </c>
      <c r="B429" s="67" t="s">
        <v>15</v>
      </c>
      <c r="C429" s="68">
        <v>0.51600000000000001</v>
      </c>
      <c r="D429" s="68">
        <v>0.5131</v>
      </c>
      <c r="E429" s="68">
        <v>0.51449999999999996</v>
      </c>
      <c r="F429" s="68">
        <v>0.52170000000000005</v>
      </c>
      <c r="G429" s="68">
        <v>0.52339999999999998</v>
      </c>
      <c r="H429" s="68">
        <v>0.53310000000000002</v>
      </c>
      <c r="I429" s="68">
        <v>0.53490000000000004</v>
      </c>
      <c r="J429" s="68">
        <v>0.54020000000000001</v>
      </c>
      <c r="K429" s="68">
        <v>0.54320000000000002</v>
      </c>
      <c r="L429" s="68">
        <v>0.5474</v>
      </c>
      <c r="M429" s="68">
        <v>0.55030000000000001</v>
      </c>
      <c r="N429" s="68">
        <v>0.55400000000000005</v>
      </c>
      <c r="O429" s="68">
        <v>0.55530000000000002</v>
      </c>
      <c r="P429" s="68">
        <v>0.55189999999999995</v>
      </c>
      <c r="Q429" s="68">
        <v>0.55120000000000002</v>
      </c>
      <c r="R429" s="68">
        <v>0.54990000000000006</v>
      </c>
      <c r="S429" s="68">
        <v>0.54630000000000001</v>
      </c>
      <c r="T429" s="68">
        <v>0.54169999999999996</v>
      </c>
      <c r="U429" s="68">
        <v>0.53810000000000002</v>
      </c>
      <c r="V429" s="68">
        <v>0.53810000000000002</v>
      </c>
      <c r="W429" s="68">
        <v>0.53869999999999996</v>
      </c>
      <c r="X429" s="68">
        <v>0.53779999999999994</v>
      </c>
      <c r="Y429" s="68">
        <v>0.53849999999999998</v>
      </c>
      <c r="Z429" s="68">
        <v>0.53890000000000005</v>
      </c>
      <c r="AA429" s="68">
        <v>0.53910000000000002</v>
      </c>
      <c r="AB429" s="68">
        <v>0.5393</v>
      </c>
      <c r="AC429" s="68">
        <v>0.53610000000000002</v>
      </c>
      <c r="AD429" s="68">
        <v>0.5333</v>
      </c>
      <c r="AE429" s="68">
        <v>0.5212</v>
      </c>
      <c r="AF429" s="68">
        <v>0.50390000000000001</v>
      </c>
      <c r="AG429" s="68">
        <v>0.49020000000000002</v>
      </c>
      <c r="AH429" s="68">
        <v>0.48720000000000002</v>
      </c>
      <c r="AI429" s="68">
        <v>0.48039999999999999</v>
      </c>
      <c r="AJ429" s="68">
        <v>0.4748</v>
      </c>
      <c r="AK429" s="68">
        <v>0.47010000000000002</v>
      </c>
      <c r="AL429" s="68">
        <v>0.45760000000000001</v>
      </c>
      <c r="AM429" s="68">
        <v>0.45279999999999998</v>
      </c>
      <c r="AN429" s="68">
        <v>0.44719999999999999</v>
      </c>
      <c r="AO429" s="68">
        <v>0.44269999999999998</v>
      </c>
      <c r="AP429" s="68">
        <v>0.43709999999999999</v>
      </c>
      <c r="AQ429" s="68">
        <v>0.43049999999999999</v>
      </c>
      <c r="AR429" s="68">
        <v>0.4234</v>
      </c>
      <c r="AS429" s="68">
        <v>0.4194</v>
      </c>
      <c r="AT429" s="68">
        <v>0.41920000000000002</v>
      </c>
      <c r="AU429" s="68">
        <v>0.4194</v>
      </c>
      <c r="AV429" s="68">
        <v>0.41930000000000001</v>
      </c>
      <c r="AW429" s="68">
        <v>0.42249999999999999</v>
      </c>
      <c r="AX429" s="68">
        <v>0.4274</v>
      </c>
      <c r="AY429" s="68">
        <v>0.43219999999999997</v>
      </c>
      <c r="AZ429" s="68">
        <v>0.43259999999999998</v>
      </c>
      <c r="BA429" s="68">
        <v>0.433</v>
      </c>
      <c r="BB429" s="68">
        <v>0.43269999999999997</v>
      </c>
      <c r="BC429" s="68">
        <v>0.43149999999999999</v>
      </c>
      <c r="BD429" s="68">
        <v>0.42949999999999999</v>
      </c>
      <c r="BE429" s="68">
        <v>0.42880000000000001</v>
      </c>
      <c r="BF429" s="68">
        <v>0.42709999999999998</v>
      </c>
      <c r="BG429" s="68">
        <v>0.42959999999999998</v>
      </c>
      <c r="BH429" s="68">
        <v>0.43109999999999998</v>
      </c>
      <c r="BI429" s="68">
        <v>0.43890000000000001</v>
      </c>
      <c r="BJ429" s="68">
        <v>0.44590000000000002</v>
      </c>
      <c r="BK429" s="68">
        <v>0.45419999999999999</v>
      </c>
      <c r="BL429" s="68">
        <v>0.45639999999999997</v>
      </c>
      <c r="BM429" s="68">
        <v>0.45750000000000002</v>
      </c>
      <c r="BN429" s="68">
        <v>0.4577</v>
      </c>
      <c r="BO429" s="68">
        <v>0.45429999999999998</v>
      </c>
      <c r="BP429" s="68">
        <v>0.4536</v>
      </c>
      <c r="BQ429" s="68">
        <v>0.45190000000000002</v>
      </c>
      <c r="BR429" s="68">
        <v>0.45119999999999999</v>
      </c>
      <c r="BS429" s="68">
        <v>0.44969999999999999</v>
      </c>
      <c r="BT429" s="68">
        <v>0.44900000000000001</v>
      </c>
      <c r="BU429" s="68">
        <v>0.44979999999999998</v>
      </c>
      <c r="BV429" s="68">
        <v>0.45040000000000002</v>
      </c>
      <c r="BW429" s="68">
        <v>0.45090000000000002</v>
      </c>
      <c r="BX429" s="68">
        <v>0.45150000000000001</v>
      </c>
      <c r="BY429" s="68">
        <v>0.45200000000000001</v>
      </c>
      <c r="BZ429" s="68">
        <v>0.4521</v>
      </c>
      <c r="CA429" s="68">
        <v>0.45329999999999998</v>
      </c>
      <c r="CB429" s="68">
        <v>0.45319999999999999</v>
      </c>
      <c r="CC429" s="68">
        <v>0.4521</v>
      </c>
      <c r="CD429" s="68">
        <v>0.45140000000000002</v>
      </c>
      <c r="CE429" s="68">
        <v>0.44979999999999998</v>
      </c>
      <c r="CF429" s="68">
        <v>0.44979999999999998</v>
      </c>
      <c r="CG429" s="68">
        <v>0.44940000000000002</v>
      </c>
      <c r="CH429" s="68">
        <v>0.44890000000000002</v>
      </c>
      <c r="CI429" s="68">
        <v>0.44850000000000001</v>
      </c>
      <c r="CJ429" s="68">
        <v>0.4481</v>
      </c>
      <c r="CK429" s="68">
        <v>0.4476</v>
      </c>
      <c r="CL429" s="68">
        <v>0.44769999999999999</v>
      </c>
      <c r="CM429" s="68">
        <v>0.44679999999999997</v>
      </c>
      <c r="CN429" s="68">
        <v>0.4425</v>
      </c>
      <c r="CO429" s="68">
        <v>0.44209999999999999</v>
      </c>
      <c r="CP429" s="68">
        <v>0.44119999999999998</v>
      </c>
      <c r="CQ429" s="68">
        <v>0.44119999999999998</v>
      </c>
      <c r="CR429" s="68">
        <v>0.44</v>
      </c>
      <c r="CS429" s="68">
        <v>0.44219999999999998</v>
      </c>
      <c r="CT429" s="68">
        <v>0.44240000000000002</v>
      </c>
      <c r="CU429" s="68">
        <v>0.441</v>
      </c>
      <c r="CV429" s="68">
        <v>0.43959999999999999</v>
      </c>
      <c r="CW429" s="68">
        <v>0.43869999999999998</v>
      </c>
      <c r="CX429" s="68">
        <v>0.43690000000000001</v>
      </c>
      <c r="CY429" s="68">
        <v>0.43569999999999998</v>
      </c>
      <c r="CZ429" s="68">
        <v>0.43469999999999998</v>
      </c>
      <c r="DA429" s="68">
        <v>0.43309999999999998</v>
      </c>
      <c r="DB429" s="68">
        <v>0.43240000000000001</v>
      </c>
      <c r="DC429" s="68">
        <v>0.43090000000000001</v>
      </c>
      <c r="DD429" s="68">
        <v>0.43080000000000002</v>
      </c>
      <c r="DE429" s="68">
        <v>0.42920000000000003</v>
      </c>
      <c r="DF429" s="68">
        <v>0.42730000000000001</v>
      </c>
      <c r="DG429" s="68">
        <v>0.42630000000000001</v>
      </c>
      <c r="DH429" s="68">
        <v>0.42559999999999998</v>
      </c>
      <c r="DI429" s="68">
        <v>0.42470000000000002</v>
      </c>
      <c r="DJ429" s="68">
        <v>0.42399999999999999</v>
      </c>
      <c r="DK429" s="68">
        <v>0.42309999999999998</v>
      </c>
      <c r="DL429" s="68">
        <v>0.42270000000000002</v>
      </c>
      <c r="DM429" s="68">
        <v>0.42159999999999997</v>
      </c>
      <c r="DN429" s="68">
        <v>0.42120000000000002</v>
      </c>
      <c r="DO429" s="68">
        <v>0.42049999999999998</v>
      </c>
      <c r="DP429" s="68">
        <v>0.41899999999999998</v>
      </c>
      <c r="DQ429" s="68">
        <v>0.41860000000000003</v>
      </c>
      <c r="DR429" s="68">
        <v>0.41660000000000003</v>
      </c>
      <c r="DS429" s="68">
        <v>0.41039999999999999</v>
      </c>
      <c r="DT429" s="68">
        <v>0.40460000000000002</v>
      </c>
      <c r="DU429" s="68">
        <v>0.39860000000000001</v>
      </c>
      <c r="DV429" s="68">
        <v>0.39300000000000002</v>
      </c>
      <c r="DW429" s="68">
        <v>0.38269999999999998</v>
      </c>
      <c r="DX429" s="68">
        <v>0.37240000000000001</v>
      </c>
      <c r="DY429" s="68">
        <v>0.36420000000000002</v>
      </c>
      <c r="DZ429" s="68">
        <v>0.35499999999999998</v>
      </c>
      <c r="EA429" s="68">
        <v>0.35199999999999998</v>
      </c>
      <c r="EB429" s="68">
        <v>0.3493</v>
      </c>
      <c r="EC429" s="68">
        <v>0.34589999999999999</v>
      </c>
      <c r="ED429" s="68">
        <v>0.34589999999999999</v>
      </c>
      <c r="EE429" s="68">
        <v>0.34649999999999997</v>
      </c>
      <c r="EF429" s="68">
        <v>0.3463</v>
      </c>
      <c r="EG429" s="68">
        <v>0.34639999999999999</v>
      </c>
      <c r="EH429" s="68">
        <v>0.34599999999999997</v>
      </c>
      <c r="EI429" s="68">
        <v>0.34570000000000001</v>
      </c>
      <c r="EJ429" s="68">
        <v>0.34570000000000001</v>
      </c>
      <c r="EK429" s="68">
        <v>0.3453</v>
      </c>
      <c r="EL429" s="68">
        <v>0.34489999999999998</v>
      </c>
      <c r="EM429" s="68">
        <v>0.34539999999999998</v>
      </c>
      <c r="EN429" s="68">
        <v>0.34489999999999998</v>
      </c>
      <c r="EO429" s="68">
        <v>0.34449999999999997</v>
      </c>
      <c r="EP429" s="68">
        <v>0.34410000000000002</v>
      </c>
      <c r="EQ429" s="68">
        <v>0.34399999999999997</v>
      </c>
      <c r="ER429" s="68">
        <v>0.34320000000000001</v>
      </c>
      <c r="ES429" s="68">
        <v>0.34289999999999998</v>
      </c>
      <c r="ET429" s="68">
        <v>0.3427</v>
      </c>
      <c r="EU429" s="68">
        <v>0.34200000000000003</v>
      </c>
      <c r="EV429" s="68">
        <v>0.34649999999999997</v>
      </c>
      <c r="EW429" s="68">
        <v>0.35110000000000002</v>
      </c>
      <c r="EX429" s="68">
        <v>0.35549999999999998</v>
      </c>
      <c r="EY429" s="68">
        <v>0.35970000000000002</v>
      </c>
      <c r="EZ429" s="68">
        <v>0.36420000000000002</v>
      </c>
      <c r="FA429" s="68">
        <v>0.37259999999999999</v>
      </c>
      <c r="FB429" s="68">
        <v>0.38059999999999999</v>
      </c>
      <c r="FC429" s="68">
        <v>0.38850000000000001</v>
      </c>
      <c r="FD429" s="68">
        <v>0.39660000000000001</v>
      </c>
      <c r="FE429" s="68">
        <v>0.39910000000000001</v>
      </c>
      <c r="FF429" s="68">
        <v>0.4012</v>
      </c>
      <c r="FG429" s="68">
        <v>0.40350000000000003</v>
      </c>
      <c r="FH429" s="68">
        <v>0.4027</v>
      </c>
      <c r="FI429" s="68">
        <v>0.40139999999999998</v>
      </c>
      <c r="FJ429" s="68">
        <v>0.39989999999999998</v>
      </c>
      <c r="FK429" s="68">
        <v>0.39900000000000002</v>
      </c>
      <c r="FL429" s="68">
        <v>0.39750000000000002</v>
      </c>
      <c r="FM429" s="68">
        <v>0.39560000000000001</v>
      </c>
      <c r="FN429" s="68">
        <v>0.39340000000000003</v>
      </c>
      <c r="FO429" s="68">
        <v>0.39269999999999999</v>
      </c>
      <c r="FP429" s="68">
        <v>0.39150000000000001</v>
      </c>
      <c r="FQ429" s="68">
        <v>0.38990000000000002</v>
      </c>
      <c r="FR429" s="68">
        <v>0.38869999999999999</v>
      </c>
      <c r="FS429" s="68">
        <v>0.38769999999999999</v>
      </c>
      <c r="FT429" s="68">
        <v>0.38929999999999998</v>
      </c>
      <c r="FU429" s="68">
        <v>0.3906</v>
      </c>
      <c r="FV429" s="68">
        <v>0.39190000000000003</v>
      </c>
      <c r="FW429" s="68">
        <v>0.39319999999999999</v>
      </c>
      <c r="FX429" s="68">
        <v>0.39539999999999997</v>
      </c>
      <c r="FY429" s="68">
        <v>0.39700000000000002</v>
      </c>
      <c r="FZ429" s="68">
        <v>0.39879999999999999</v>
      </c>
      <c r="GA429" s="68">
        <v>0.40039999999999998</v>
      </c>
      <c r="GB429" s="68"/>
    </row>
    <row r="430" spans="1:184" x14ac:dyDescent="0.2">
      <c r="A430" s="48" t="s">
        <v>6</v>
      </c>
      <c r="B430" s="67" t="s">
        <v>96</v>
      </c>
      <c r="C430" s="69">
        <v>1.7128000000000001</v>
      </c>
      <c r="D430" s="69">
        <v>1.7121999999999999</v>
      </c>
      <c r="E430" s="69">
        <v>1.7114</v>
      </c>
      <c r="F430" s="69">
        <v>1.7108000000000001</v>
      </c>
      <c r="G430" s="69">
        <v>1.71</v>
      </c>
      <c r="H430" s="69">
        <v>1.7095</v>
      </c>
      <c r="I430" s="69">
        <v>1.7089000000000001</v>
      </c>
      <c r="J430" s="69">
        <v>1.7082999999999999</v>
      </c>
      <c r="K430" s="69">
        <v>1.7076</v>
      </c>
      <c r="L430" s="69">
        <v>1.7070000000000001</v>
      </c>
      <c r="M430" s="69">
        <v>1.7063999999999999</v>
      </c>
      <c r="N430" s="69">
        <v>1.7057</v>
      </c>
      <c r="O430" s="69">
        <v>1.7050000000000001</v>
      </c>
      <c r="P430" s="69">
        <v>1.7042999999999999</v>
      </c>
      <c r="Q430" s="69">
        <v>1.7037</v>
      </c>
      <c r="R430" s="69">
        <v>1.7030000000000001</v>
      </c>
      <c r="S430" s="69">
        <v>1.7022999999999999</v>
      </c>
      <c r="T430" s="69">
        <v>1.7017</v>
      </c>
      <c r="U430" s="69">
        <v>1.7010000000000001</v>
      </c>
      <c r="V430" s="69">
        <v>1.7002999999999999</v>
      </c>
      <c r="W430" s="69">
        <v>1.6954</v>
      </c>
      <c r="X430" s="69">
        <v>1.6948000000000001</v>
      </c>
      <c r="Y430" s="69">
        <v>1.6940999999999999</v>
      </c>
      <c r="Z430" s="69">
        <v>1.6933</v>
      </c>
      <c r="AA430" s="69">
        <v>1.6923999999999999</v>
      </c>
      <c r="AB430" s="69">
        <v>1.6916</v>
      </c>
      <c r="AC430" s="69">
        <v>1.6906000000000001</v>
      </c>
      <c r="AD430" s="69">
        <v>1.6899</v>
      </c>
      <c r="AE430" s="69">
        <v>1.6894</v>
      </c>
      <c r="AF430" s="69">
        <v>1.6888000000000001</v>
      </c>
      <c r="AG430" s="69">
        <v>1.6891</v>
      </c>
      <c r="AH430" s="69">
        <v>1.6886000000000001</v>
      </c>
      <c r="AI430" s="69">
        <v>1.6758</v>
      </c>
      <c r="AJ430" s="69">
        <v>1.6758</v>
      </c>
      <c r="AK430" s="69">
        <v>1.6753</v>
      </c>
      <c r="AL430" s="69">
        <v>1.6751</v>
      </c>
      <c r="AM430" s="69">
        <v>1.6748000000000001</v>
      </c>
      <c r="AN430" s="69">
        <v>1.6745000000000001</v>
      </c>
      <c r="AO430" s="69">
        <v>1.6741999999999999</v>
      </c>
      <c r="AP430" s="69">
        <v>1.6738999999999999</v>
      </c>
      <c r="AQ430" s="69">
        <v>1.6736</v>
      </c>
      <c r="AR430" s="69">
        <v>1.6731</v>
      </c>
      <c r="AS430" s="69">
        <v>1.6728000000000001</v>
      </c>
      <c r="AT430" s="69">
        <v>1.6724000000000001</v>
      </c>
      <c r="AU430" s="69">
        <v>1.6719999999999999</v>
      </c>
      <c r="AV430" s="69">
        <v>1.6716</v>
      </c>
      <c r="AW430" s="69">
        <v>1.1535</v>
      </c>
      <c r="AX430" s="69">
        <v>1.2733000000000001</v>
      </c>
      <c r="AY430" s="69">
        <v>1.2736000000000001</v>
      </c>
      <c r="AZ430" s="69">
        <v>1.2741</v>
      </c>
      <c r="BA430" s="69">
        <v>1.2743</v>
      </c>
      <c r="BB430" s="69">
        <v>1.2746999999999999</v>
      </c>
      <c r="BC430" s="69">
        <v>0.80530000000000002</v>
      </c>
      <c r="BD430" s="69">
        <v>0.50690000000000002</v>
      </c>
      <c r="BE430" s="69">
        <v>0.50919999999999999</v>
      </c>
      <c r="BF430" s="69">
        <v>0.51139999999999997</v>
      </c>
      <c r="BG430" s="69">
        <v>0.51359999999999995</v>
      </c>
      <c r="BH430" s="69">
        <v>0.59550000000000003</v>
      </c>
      <c r="BI430" s="69">
        <v>0.59770000000000001</v>
      </c>
      <c r="BJ430" s="69">
        <v>0.5544</v>
      </c>
      <c r="BK430" s="69">
        <v>0.55649999999999999</v>
      </c>
      <c r="BL430" s="69">
        <v>0.55930000000000002</v>
      </c>
      <c r="BM430" s="69">
        <v>0.5615</v>
      </c>
      <c r="BN430" s="69">
        <v>0.56379999999999997</v>
      </c>
      <c r="BO430" s="69">
        <v>0.56589999999999996</v>
      </c>
      <c r="BP430" s="69">
        <v>0.56769999999999998</v>
      </c>
      <c r="BQ430" s="69">
        <v>0.5696</v>
      </c>
      <c r="BR430" s="69">
        <v>0.57140000000000002</v>
      </c>
      <c r="BS430" s="69">
        <v>0.57140000000000002</v>
      </c>
      <c r="BT430" s="69">
        <v>0.57140000000000002</v>
      </c>
      <c r="BU430" s="69">
        <v>0.57150000000000001</v>
      </c>
      <c r="BV430" s="69">
        <v>0.57150000000000001</v>
      </c>
      <c r="BW430" s="69">
        <v>0.57150000000000001</v>
      </c>
      <c r="BX430" s="69">
        <v>0.5716</v>
      </c>
      <c r="BY430" s="69">
        <v>0.5716</v>
      </c>
      <c r="BZ430" s="69">
        <v>0.5716</v>
      </c>
      <c r="CA430" s="69">
        <v>0.5716</v>
      </c>
      <c r="CB430" s="69">
        <v>0.57169999999999999</v>
      </c>
      <c r="CC430" s="69">
        <v>0.57169999999999999</v>
      </c>
      <c r="CD430" s="69">
        <v>0.55569999999999997</v>
      </c>
      <c r="CE430" s="69">
        <v>0.52400000000000002</v>
      </c>
      <c r="CF430" s="69">
        <v>0.52410000000000001</v>
      </c>
      <c r="CG430" s="69">
        <v>0.5242</v>
      </c>
      <c r="CH430" s="69">
        <v>0.52429999999999999</v>
      </c>
      <c r="CI430" s="69">
        <v>0.52459999999999996</v>
      </c>
      <c r="CJ430" s="69">
        <v>0.52459999999999996</v>
      </c>
      <c r="CK430" s="69">
        <v>0.52470000000000006</v>
      </c>
      <c r="CL430" s="69">
        <v>0.52470000000000006</v>
      </c>
      <c r="CM430" s="69">
        <v>0.52470000000000006</v>
      </c>
      <c r="CN430" s="69">
        <v>0.52480000000000004</v>
      </c>
      <c r="CO430" s="69">
        <v>0.52480000000000004</v>
      </c>
      <c r="CP430" s="69">
        <v>0.52490000000000003</v>
      </c>
      <c r="CQ430" s="69">
        <v>0.52490000000000003</v>
      </c>
      <c r="CR430" s="69">
        <v>0.52500000000000002</v>
      </c>
      <c r="CS430" s="69">
        <v>0.52510000000000001</v>
      </c>
      <c r="CT430" s="69">
        <v>0.52529999999999999</v>
      </c>
      <c r="CU430" s="69">
        <v>0.52549999999999997</v>
      </c>
      <c r="CV430" s="69">
        <v>0.52559999999999996</v>
      </c>
      <c r="CW430" s="69">
        <v>0.52580000000000005</v>
      </c>
      <c r="CX430" s="69">
        <v>0.52629999999999999</v>
      </c>
      <c r="CY430" s="69">
        <v>0.52639999999999998</v>
      </c>
      <c r="CZ430" s="69">
        <v>0.52649999999999997</v>
      </c>
      <c r="DA430" s="69">
        <v>0.52600000000000002</v>
      </c>
      <c r="DB430" s="69">
        <v>0.52610000000000001</v>
      </c>
      <c r="DC430" s="69">
        <v>0.5262</v>
      </c>
      <c r="DD430" s="69">
        <v>0.52639999999999998</v>
      </c>
      <c r="DE430" s="69">
        <v>0.52649999999999997</v>
      </c>
      <c r="DF430" s="69">
        <v>0.52659999999999996</v>
      </c>
      <c r="DG430" s="69">
        <v>0.52669999999999995</v>
      </c>
      <c r="DH430" s="69">
        <v>0.52680000000000005</v>
      </c>
      <c r="DI430" s="69">
        <v>0.52700000000000002</v>
      </c>
      <c r="DJ430" s="69">
        <v>0.52710000000000001</v>
      </c>
      <c r="DK430" s="69">
        <v>0.5272</v>
      </c>
      <c r="DL430" s="69">
        <v>0.52739999999999998</v>
      </c>
      <c r="DM430" s="69">
        <v>0.52869999999999995</v>
      </c>
      <c r="DN430" s="69">
        <v>0.52890000000000004</v>
      </c>
      <c r="DO430" s="69">
        <v>0.52900000000000003</v>
      </c>
      <c r="DP430" s="69">
        <v>0.52910000000000001</v>
      </c>
      <c r="DQ430" s="69">
        <v>0.52929999999999999</v>
      </c>
      <c r="DR430" s="69">
        <v>0.52900000000000003</v>
      </c>
      <c r="DS430" s="69">
        <v>0.52859999999999996</v>
      </c>
      <c r="DT430" s="69">
        <v>0.52839999999999998</v>
      </c>
      <c r="DU430" s="69">
        <v>0.52800000000000002</v>
      </c>
      <c r="DV430" s="69">
        <v>0.52980000000000005</v>
      </c>
      <c r="DW430" s="69">
        <v>0.52949999999999997</v>
      </c>
      <c r="DX430" s="69">
        <v>0.5292</v>
      </c>
      <c r="DY430" s="69">
        <v>0.52890000000000004</v>
      </c>
      <c r="DZ430" s="69">
        <v>0.52849999999999997</v>
      </c>
      <c r="EA430" s="69">
        <v>0.52849999999999997</v>
      </c>
      <c r="EB430" s="69">
        <v>0.52849999999999997</v>
      </c>
      <c r="EC430" s="69">
        <v>0.52849999999999997</v>
      </c>
      <c r="ED430" s="69">
        <v>0.52849999999999997</v>
      </c>
      <c r="EE430" s="69">
        <v>0.52849999999999997</v>
      </c>
      <c r="EF430" s="69">
        <v>0.52849999999999997</v>
      </c>
      <c r="EG430" s="69">
        <v>0.52849999999999997</v>
      </c>
      <c r="EH430" s="69">
        <v>0.52849999999999997</v>
      </c>
      <c r="EI430" s="69">
        <v>0.52849999999999997</v>
      </c>
      <c r="EJ430" s="69">
        <v>0.52849999999999997</v>
      </c>
      <c r="EK430" s="69">
        <v>0.52849999999999997</v>
      </c>
      <c r="EL430" s="69">
        <v>0.52839999999999998</v>
      </c>
      <c r="EM430" s="69">
        <v>0.52849999999999997</v>
      </c>
      <c r="EN430" s="69">
        <v>0.52839999999999998</v>
      </c>
      <c r="EO430" s="69">
        <v>0.52839999999999998</v>
      </c>
      <c r="EP430" s="69">
        <v>0.52839999999999998</v>
      </c>
      <c r="EQ430" s="69">
        <v>0.52839999999999998</v>
      </c>
      <c r="ER430" s="69">
        <v>0.52810000000000001</v>
      </c>
      <c r="ES430" s="69">
        <v>0.52780000000000005</v>
      </c>
      <c r="ET430" s="69">
        <v>0.52739999999999998</v>
      </c>
      <c r="EU430" s="69">
        <v>0.52710000000000001</v>
      </c>
      <c r="EV430" s="69">
        <v>0.52669999999999995</v>
      </c>
      <c r="EW430" s="69">
        <v>0.52639999999999998</v>
      </c>
      <c r="EX430" s="69">
        <v>0.53959999999999997</v>
      </c>
      <c r="EY430" s="69">
        <v>0.53969999999999996</v>
      </c>
      <c r="EZ430" s="69">
        <v>0.53990000000000005</v>
      </c>
      <c r="FA430" s="69">
        <v>0.54</v>
      </c>
      <c r="FB430" s="69">
        <v>0.54020000000000001</v>
      </c>
      <c r="FC430" s="69">
        <v>0.5403</v>
      </c>
      <c r="FD430" s="69">
        <v>0.54049999999999998</v>
      </c>
      <c r="FE430" s="69">
        <v>0.54059999999999997</v>
      </c>
      <c r="FF430" s="69">
        <v>0.53190000000000004</v>
      </c>
      <c r="FG430" s="69">
        <v>0.53210000000000002</v>
      </c>
      <c r="FH430" s="69">
        <v>0.5323</v>
      </c>
      <c r="FI430" s="69">
        <v>0.53239999999999998</v>
      </c>
      <c r="FJ430" s="69">
        <v>0.53259999999999996</v>
      </c>
      <c r="FK430" s="69">
        <v>0.53280000000000005</v>
      </c>
      <c r="FL430" s="69">
        <v>0.53300000000000003</v>
      </c>
      <c r="FM430" s="69">
        <v>0.53320000000000001</v>
      </c>
      <c r="FN430" s="69">
        <v>0.53339999999999999</v>
      </c>
      <c r="FO430" s="69">
        <v>0.53349999999999997</v>
      </c>
      <c r="FP430" s="69">
        <v>0.53369999999999995</v>
      </c>
      <c r="FQ430" s="69">
        <v>0.53390000000000004</v>
      </c>
      <c r="FR430" s="69">
        <v>0.53410000000000002</v>
      </c>
      <c r="FS430" s="69">
        <v>0.5343</v>
      </c>
      <c r="FT430" s="69">
        <v>0.5343</v>
      </c>
      <c r="FU430" s="69">
        <v>0.53439999999999999</v>
      </c>
      <c r="FV430" s="69">
        <v>0.53480000000000005</v>
      </c>
      <c r="FW430" s="69">
        <v>0.53480000000000005</v>
      </c>
      <c r="FX430" s="69">
        <v>0.53490000000000004</v>
      </c>
      <c r="FY430" s="69">
        <v>0.53490000000000004</v>
      </c>
      <c r="FZ430" s="69">
        <v>0.5353</v>
      </c>
      <c r="GA430" s="69">
        <v>0.53539999999999999</v>
      </c>
      <c r="GB430" s="69"/>
    </row>
    <row r="431" spans="1:184" x14ac:dyDescent="0.2">
      <c r="A431" s="48" t="s">
        <v>6</v>
      </c>
      <c r="B431" s="67" t="s">
        <v>97</v>
      </c>
      <c r="C431" s="69">
        <v>0.53349999999999997</v>
      </c>
      <c r="D431" s="69">
        <v>0.53349999999999997</v>
      </c>
      <c r="E431" s="69">
        <v>0.53359999999999996</v>
      </c>
      <c r="F431" s="69">
        <v>0.53349999999999997</v>
      </c>
      <c r="G431" s="69">
        <v>0.53349999999999997</v>
      </c>
      <c r="H431" s="69">
        <v>0.53349999999999997</v>
      </c>
      <c r="I431" s="69">
        <v>0.53339999999999999</v>
      </c>
      <c r="J431" s="69">
        <v>0.5333</v>
      </c>
      <c r="K431" s="69">
        <v>0.53210000000000002</v>
      </c>
      <c r="L431" s="69">
        <v>0.53200000000000003</v>
      </c>
      <c r="M431" s="69">
        <v>0.53180000000000005</v>
      </c>
      <c r="N431" s="69">
        <v>0.53159999999999996</v>
      </c>
      <c r="O431" s="69">
        <v>0.53149999999999997</v>
      </c>
      <c r="P431" s="69">
        <v>0.53120000000000001</v>
      </c>
      <c r="Q431" s="69">
        <v>0.53100000000000003</v>
      </c>
      <c r="R431" s="69">
        <v>0.53080000000000005</v>
      </c>
      <c r="S431" s="69">
        <v>0.53059999999999996</v>
      </c>
      <c r="T431" s="69">
        <v>0.53049999999999997</v>
      </c>
      <c r="U431" s="69">
        <v>0.53029999999999999</v>
      </c>
      <c r="V431" s="69">
        <v>0.53010000000000002</v>
      </c>
      <c r="W431" s="69">
        <v>0.52990000000000004</v>
      </c>
      <c r="X431" s="69">
        <v>0.52980000000000005</v>
      </c>
      <c r="Y431" s="69">
        <v>0.52969999999999995</v>
      </c>
      <c r="Z431" s="69">
        <v>0.5292</v>
      </c>
      <c r="AA431" s="69">
        <v>0.52859999999999996</v>
      </c>
      <c r="AB431" s="69">
        <v>0.52810000000000001</v>
      </c>
      <c r="AC431" s="69">
        <v>0.52749999999999997</v>
      </c>
      <c r="AD431" s="69">
        <v>0.52690000000000003</v>
      </c>
      <c r="AE431" s="69">
        <v>0.52690000000000003</v>
      </c>
      <c r="AF431" s="69">
        <v>0.52690000000000003</v>
      </c>
      <c r="AG431" s="69">
        <v>0.52669999999999995</v>
      </c>
      <c r="AH431" s="69">
        <v>0.52690000000000003</v>
      </c>
      <c r="AI431" s="69">
        <v>0.5272</v>
      </c>
      <c r="AJ431" s="69">
        <v>0.52739999999999998</v>
      </c>
      <c r="AK431" s="69">
        <v>0.52739999999999998</v>
      </c>
      <c r="AL431" s="69">
        <v>0.52690000000000003</v>
      </c>
      <c r="AM431" s="69">
        <v>0.52729999999999999</v>
      </c>
      <c r="AN431" s="69">
        <v>0.52769999999999995</v>
      </c>
      <c r="AO431" s="69">
        <v>0.52810000000000001</v>
      </c>
      <c r="AP431" s="69">
        <v>0.52849999999999997</v>
      </c>
      <c r="AQ431" s="69">
        <v>0.52890000000000004</v>
      </c>
      <c r="AR431" s="69">
        <v>0.52929999999999999</v>
      </c>
      <c r="AS431" s="69">
        <v>0.52969999999999995</v>
      </c>
      <c r="AT431" s="69">
        <v>0.52990000000000004</v>
      </c>
      <c r="AU431" s="69">
        <v>0.53029999999999999</v>
      </c>
      <c r="AV431" s="69">
        <v>0.53059999999999996</v>
      </c>
      <c r="AW431" s="69">
        <v>0.53100000000000003</v>
      </c>
      <c r="AX431" s="69">
        <v>0.53139999999999998</v>
      </c>
      <c r="AY431" s="69">
        <v>0.53180000000000005</v>
      </c>
      <c r="AZ431" s="69">
        <v>0.53220000000000001</v>
      </c>
      <c r="BA431" s="69">
        <v>0.53249999999999997</v>
      </c>
      <c r="BB431" s="69">
        <v>0.53290000000000004</v>
      </c>
      <c r="BC431" s="69">
        <v>0.5333</v>
      </c>
      <c r="BD431" s="69">
        <v>0.53349999999999997</v>
      </c>
      <c r="BE431" s="69">
        <v>0.53369999999999995</v>
      </c>
      <c r="BF431" s="69">
        <v>0.53400000000000003</v>
      </c>
      <c r="BG431" s="69">
        <v>0.53420000000000001</v>
      </c>
      <c r="BH431" s="69">
        <v>0.53439999999999999</v>
      </c>
      <c r="BI431" s="69">
        <v>0.53469999999999995</v>
      </c>
      <c r="BJ431" s="69">
        <v>0.53490000000000004</v>
      </c>
      <c r="BK431" s="69">
        <v>0.53510000000000002</v>
      </c>
      <c r="BL431" s="69">
        <v>0.5353</v>
      </c>
      <c r="BM431" s="69">
        <v>0.53549999999999998</v>
      </c>
      <c r="BN431" s="69">
        <v>0.53590000000000004</v>
      </c>
      <c r="BO431" s="69">
        <v>0.53600000000000003</v>
      </c>
      <c r="BP431" s="69">
        <v>0.53610000000000002</v>
      </c>
      <c r="BQ431" s="69">
        <v>0.5363</v>
      </c>
      <c r="BR431" s="69">
        <v>0.53649999999999998</v>
      </c>
      <c r="BS431" s="69">
        <v>0.53669999999999995</v>
      </c>
      <c r="BT431" s="69">
        <v>0.53680000000000005</v>
      </c>
      <c r="BU431" s="69">
        <v>0.53700000000000003</v>
      </c>
      <c r="BV431" s="69">
        <v>0.53720000000000001</v>
      </c>
      <c r="BW431" s="69">
        <v>0.53739999999999999</v>
      </c>
      <c r="BX431" s="69">
        <v>0.53759999999999997</v>
      </c>
      <c r="BY431" s="69">
        <v>0.53779999999999994</v>
      </c>
      <c r="BZ431" s="69">
        <v>0.53800000000000003</v>
      </c>
      <c r="CA431" s="69">
        <v>0.53820000000000001</v>
      </c>
      <c r="CB431" s="69">
        <v>0.53839999999999999</v>
      </c>
      <c r="CC431" s="69">
        <v>0.53849999999999998</v>
      </c>
      <c r="CD431" s="69">
        <v>0.53869999999999996</v>
      </c>
      <c r="CE431" s="69">
        <v>0.53890000000000005</v>
      </c>
      <c r="CF431" s="69">
        <v>0.53910000000000002</v>
      </c>
      <c r="CG431" s="69">
        <v>0.53939999999999999</v>
      </c>
      <c r="CH431" s="69">
        <v>0.53959999999999997</v>
      </c>
      <c r="CI431" s="69">
        <v>0.53959999999999997</v>
      </c>
      <c r="CJ431" s="69">
        <v>0.53969999999999996</v>
      </c>
      <c r="CK431" s="69">
        <v>0.53979999999999995</v>
      </c>
      <c r="CL431" s="69">
        <v>0.54049999999999998</v>
      </c>
      <c r="CM431" s="69">
        <v>0.54059999999999997</v>
      </c>
      <c r="CN431" s="69">
        <v>0.54059999999999997</v>
      </c>
      <c r="CO431" s="69">
        <v>0.54079999999999995</v>
      </c>
      <c r="CP431" s="69">
        <v>0.54090000000000005</v>
      </c>
      <c r="CQ431" s="69">
        <v>0.54100000000000004</v>
      </c>
      <c r="CR431" s="69">
        <v>0.54110000000000003</v>
      </c>
      <c r="CS431" s="69">
        <v>0.54120000000000001</v>
      </c>
      <c r="CT431" s="69">
        <v>0.54120000000000001</v>
      </c>
      <c r="CU431" s="69">
        <v>0.54139999999999999</v>
      </c>
      <c r="CV431" s="69">
        <v>0.54149999999999998</v>
      </c>
      <c r="CW431" s="69">
        <v>0.54159999999999997</v>
      </c>
      <c r="CX431" s="69">
        <v>0.54169999999999996</v>
      </c>
      <c r="CY431" s="69">
        <v>0.54179999999999995</v>
      </c>
      <c r="CZ431" s="69">
        <v>0.54190000000000005</v>
      </c>
      <c r="DA431" s="69">
        <v>0.54200000000000004</v>
      </c>
      <c r="DB431" s="69">
        <v>0.54210000000000003</v>
      </c>
      <c r="DC431" s="69">
        <v>0.54220000000000002</v>
      </c>
      <c r="DD431" s="69">
        <v>0.5423</v>
      </c>
      <c r="DE431" s="69">
        <v>0.54239999999999999</v>
      </c>
      <c r="DF431" s="69">
        <v>0.54249999999999998</v>
      </c>
      <c r="DG431" s="69">
        <v>0.54259999999999997</v>
      </c>
      <c r="DH431" s="69">
        <v>0.54269999999999996</v>
      </c>
      <c r="DI431" s="69">
        <v>0.54279999999999995</v>
      </c>
      <c r="DJ431" s="69">
        <v>0.54339999999999999</v>
      </c>
      <c r="DK431" s="69">
        <v>0.54400000000000004</v>
      </c>
      <c r="DL431" s="69">
        <v>0.54459999999999997</v>
      </c>
      <c r="DM431" s="69">
        <v>0.54510000000000003</v>
      </c>
      <c r="DN431" s="69">
        <v>0.54569999999999996</v>
      </c>
      <c r="DO431" s="69">
        <v>0.5464</v>
      </c>
      <c r="DP431" s="69">
        <v>0.54649999999999999</v>
      </c>
      <c r="DQ431" s="69">
        <v>0.54669999999999996</v>
      </c>
      <c r="DR431" s="69">
        <v>0.54600000000000004</v>
      </c>
      <c r="DS431" s="69">
        <v>0.54530000000000001</v>
      </c>
      <c r="DT431" s="69">
        <v>0.54459999999999997</v>
      </c>
      <c r="DU431" s="69">
        <v>0.54400000000000004</v>
      </c>
      <c r="DV431" s="69">
        <v>0.54320000000000002</v>
      </c>
      <c r="DW431" s="69">
        <v>0.54259999999999997</v>
      </c>
      <c r="DX431" s="69">
        <v>0.54179999999999995</v>
      </c>
      <c r="DY431" s="69">
        <v>0.54120000000000001</v>
      </c>
      <c r="DZ431" s="69">
        <v>0.5403</v>
      </c>
      <c r="EA431" s="69">
        <v>0.5403</v>
      </c>
      <c r="EB431" s="69">
        <v>0.54020000000000001</v>
      </c>
      <c r="EC431" s="69">
        <v>0.54020000000000001</v>
      </c>
      <c r="ED431" s="69">
        <v>0.54</v>
      </c>
      <c r="EE431" s="69">
        <v>0.54</v>
      </c>
      <c r="EF431" s="69">
        <v>0.53990000000000005</v>
      </c>
      <c r="EG431" s="69">
        <v>0.53990000000000005</v>
      </c>
      <c r="EH431" s="69">
        <v>0.53979999999999995</v>
      </c>
      <c r="EI431" s="69">
        <v>0.53969999999999996</v>
      </c>
      <c r="EJ431" s="69">
        <v>0.53959999999999997</v>
      </c>
      <c r="EK431" s="69">
        <v>0.53959999999999997</v>
      </c>
      <c r="EL431" s="69">
        <v>0.53949999999999998</v>
      </c>
      <c r="EM431" s="69">
        <v>0.53949999999999998</v>
      </c>
      <c r="EN431" s="69">
        <v>0.53939999999999999</v>
      </c>
      <c r="EO431" s="69">
        <v>0.53939999999999999</v>
      </c>
      <c r="EP431" s="69">
        <v>0.5474</v>
      </c>
      <c r="EQ431" s="69">
        <v>0.54730000000000001</v>
      </c>
      <c r="ER431" s="69">
        <v>0.54710000000000003</v>
      </c>
      <c r="ES431" s="69">
        <v>0.54710000000000003</v>
      </c>
      <c r="ET431" s="69">
        <v>0.54690000000000005</v>
      </c>
      <c r="EU431" s="69">
        <v>0.54679999999999995</v>
      </c>
      <c r="EV431" s="69">
        <v>0.54669999999999996</v>
      </c>
      <c r="EW431" s="69">
        <v>0.54659999999999997</v>
      </c>
      <c r="EX431" s="69">
        <v>0.54649999999999999</v>
      </c>
      <c r="EY431" s="69">
        <v>0.54630000000000001</v>
      </c>
      <c r="EZ431" s="69">
        <v>0.54669999999999996</v>
      </c>
      <c r="FA431" s="69">
        <v>0.54690000000000005</v>
      </c>
      <c r="FB431" s="69">
        <v>0.54749999999999999</v>
      </c>
      <c r="FC431" s="69">
        <v>0.54800000000000004</v>
      </c>
      <c r="FD431" s="69">
        <v>0.54859999999999998</v>
      </c>
      <c r="FE431" s="69">
        <v>0.54879999999999995</v>
      </c>
      <c r="FF431" s="69">
        <v>0.53120000000000001</v>
      </c>
      <c r="FG431" s="69">
        <v>0.53139999999999998</v>
      </c>
      <c r="FH431" s="69">
        <v>0.53159999999999996</v>
      </c>
      <c r="FI431" s="69">
        <v>0.53180000000000005</v>
      </c>
      <c r="FJ431" s="69">
        <v>0.53210000000000002</v>
      </c>
      <c r="FK431" s="69">
        <v>0.5323</v>
      </c>
      <c r="FL431" s="69">
        <v>0.53249999999999997</v>
      </c>
      <c r="FM431" s="69">
        <v>0.53269999999999995</v>
      </c>
      <c r="FN431" s="69">
        <v>0.53290000000000004</v>
      </c>
      <c r="FO431" s="69">
        <v>0.53320000000000001</v>
      </c>
      <c r="FP431" s="69">
        <v>0.53339999999999999</v>
      </c>
      <c r="FQ431" s="69">
        <v>0.53359999999999996</v>
      </c>
      <c r="FR431" s="69">
        <v>0.53380000000000005</v>
      </c>
      <c r="FS431" s="69">
        <v>0.53410000000000002</v>
      </c>
      <c r="FT431" s="69">
        <v>0.5343</v>
      </c>
      <c r="FU431" s="69">
        <v>0.53459999999999996</v>
      </c>
      <c r="FV431" s="69">
        <v>0.53480000000000005</v>
      </c>
      <c r="FW431" s="69">
        <v>0.53500000000000003</v>
      </c>
      <c r="FX431" s="69">
        <v>0.53520000000000001</v>
      </c>
      <c r="FY431" s="69">
        <v>0.53539999999999999</v>
      </c>
      <c r="FZ431" s="69">
        <v>0.53559999999999997</v>
      </c>
      <c r="GA431" s="69">
        <v>0.53580000000000005</v>
      </c>
      <c r="GB431" s="69"/>
    </row>
    <row r="432" spans="1:184" x14ac:dyDescent="0.2">
      <c r="A432" s="48" t="s">
        <v>6</v>
      </c>
      <c r="B432" s="67" t="s">
        <v>15</v>
      </c>
      <c r="C432" s="69">
        <v>0.51929999999999998</v>
      </c>
      <c r="D432" s="69">
        <v>0.51819999999999999</v>
      </c>
      <c r="E432" s="69">
        <v>0.5171</v>
      </c>
      <c r="F432" s="69">
        <v>0.51910000000000001</v>
      </c>
      <c r="G432" s="69">
        <v>0.52</v>
      </c>
      <c r="H432" s="69">
        <v>0.52359999999999995</v>
      </c>
      <c r="I432" s="69">
        <v>0.52639999999999998</v>
      </c>
      <c r="J432" s="69">
        <v>0.52969999999999995</v>
      </c>
      <c r="K432" s="69">
        <v>0.52939999999999998</v>
      </c>
      <c r="L432" s="69">
        <v>0.52910000000000001</v>
      </c>
      <c r="M432" s="69">
        <v>0.52910000000000001</v>
      </c>
      <c r="N432" s="69">
        <v>0.52869999999999995</v>
      </c>
      <c r="O432" s="69">
        <v>0.52880000000000005</v>
      </c>
      <c r="P432" s="69">
        <v>0.52700000000000002</v>
      </c>
      <c r="Q432" s="69">
        <v>0.5262</v>
      </c>
      <c r="R432" s="69">
        <v>0.52590000000000003</v>
      </c>
      <c r="S432" s="69">
        <v>0.52500000000000002</v>
      </c>
      <c r="T432" s="69">
        <v>0.52470000000000006</v>
      </c>
      <c r="U432" s="69">
        <v>0.52410000000000001</v>
      </c>
      <c r="V432" s="69">
        <v>0.52349999999999997</v>
      </c>
      <c r="W432" s="69">
        <v>0.52290000000000003</v>
      </c>
      <c r="X432" s="69">
        <v>0.52259999999999995</v>
      </c>
      <c r="Y432" s="69">
        <v>0.52210000000000001</v>
      </c>
      <c r="Z432" s="69">
        <v>0.51980000000000004</v>
      </c>
      <c r="AA432" s="69">
        <v>0.51739999999999997</v>
      </c>
      <c r="AB432" s="69">
        <v>0.51449999999999996</v>
      </c>
      <c r="AC432" s="69">
        <v>0.51149999999999995</v>
      </c>
      <c r="AD432" s="69">
        <v>0.50790000000000002</v>
      </c>
      <c r="AE432" s="69">
        <v>0.50800000000000001</v>
      </c>
      <c r="AF432" s="69">
        <v>0.50849999999999995</v>
      </c>
      <c r="AG432" s="69">
        <v>0.50739999999999996</v>
      </c>
      <c r="AH432" s="69">
        <v>0.50949999999999995</v>
      </c>
      <c r="AI432" s="69">
        <v>0.5111</v>
      </c>
      <c r="AJ432" s="69">
        <v>0.5131</v>
      </c>
      <c r="AK432" s="69">
        <v>0.51380000000000003</v>
      </c>
      <c r="AL432" s="69">
        <v>0.51490000000000002</v>
      </c>
      <c r="AM432" s="69">
        <v>0.51690000000000003</v>
      </c>
      <c r="AN432" s="69">
        <v>0.51870000000000005</v>
      </c>
      <c r="AO432" s="69">
        <v>0.52100000000000002</v>
      </c>
      <c r="AP432" s="69">
        <v>0.52359999999999995</v>
      </c>
      <c r="AQ432" s="69">
        <v>0.52580000000000005</v>
      </c>
      <c r="AR432" s="69">
        <v>0.52829999999999999</v>
      </c>
      <c r="AS432" s="69">
        <v>0.53039999999999998</v>
      </c>
      <c r="AT432" s="69">
        <v>0.53369999999999995</v>
      </c>
      <c r="AU432" s="69">
        <v>0.53659999999999997</v>
      </c>
      <c r="AV432" s="69">
        <v>0.53920000000000001</v>
      </c>
      <c r="AW432" s="69">
        <v>0.54200000000000004</v>
      </c>
      <c r="AX432" s="69">
        <v>0.54490000000000005</v>
      </c>
      <c r="AY432" s="69">
        <v>0.54779999999999995</v>
      </c>
      <c r="AZ432" s="69">
        <v>0.55059999999999998</v>
      </c>
      <c r="BA432" s="69">
        <v>0.55330000000000001</v>
      </c>
      <c r="BB432" s="69">
        <v>0.55600000000000005</v>
      </c>
      <c r="BC432" s="69">
        <v>0.55859999999999999</v>
      </c>
      <c r="BD432" s="69">
        <v>0.56330000000000002</v>
      </c>
      <c r="BE432" s="69">
        <v>0.56820000000000004</v>
      </c>
      <c r="BF432" s="69">
        <v>0.57299999999999995</v>
      </c>
      <c r="BG432" s="69">
        <v>0.57809999999999995</v>
      </c>
      <c r="BH432" s="69">
        <v>0.58379999999999999</v>
      </c>
      <c r="BI432" s="69">
        <v>0.58579999999999999</v>
      </c>
      <c r="BJ432" s="69">
        <v>0.5877</v>
      </c>
      <c r="BK432" s="69">
        <v>0.59040000000000004</v>
      </c>
      <c r="BL432" s="69">
        <v>0.59079999999999999</v>
      </c>
      <c r="BM432" s="69">
        <v>0.59079999999999999</v>
      </c>
      <c r="BN432" s="69">
        <v>0.59189999999999998</v>
      </c>
      <c r="BO432" s="69">
        <v>0.59209999999999996</v>
      </c>
      <c r="BP432" s="69">
        <v>0.59189999999999998</v>
      </c>
      <c r="BQ432" s="69">
        <v>0.59189999999999998</v>
      </c>
      <c r="BR432" s="69">
        <v>0.5917</v>
      </c>
      <c r="BS432" s="69">
        <v>0.59179999999999999</v>
      </c>
      <c r="BT432" s="69">
        <v>0.5917</v>
      </c>
      <c r="BU432" s="69">
        <v>0.59199999999999997</v>
      </c>
      <c r="BV432" s="69">
        <v>0.5917</v>
      </c>
      <c r="BW432" s="69">
        <v>0.59199999999999997</v>
      </c>
      <c r="BX432" s="69">
        <v>0.59240000000000004</v>
      </c>
      <c r="BY432" s="69">
        <v>0.5927</v>
      </c>
      <c r="BZ432" s="69">
        <v>0.5927</v>
      </c>
      <c r="CA432" s="69">
        <v>0.59260000000000002</v>
      </c>
      <c r="CB432" s="69">
        <v>0.5927</v>
      </c>
      <c r="CC432" s="69">
        <v>0.59230000000000005</v>
      </c>
      <c r="CD432" s="69">
        <v>0.59230000000000005</v>
      </c>
      <c r="CE432" s="69">
        <v>0.59209999999999996</v>
      </c>
      <c r="CF432" s="69">
        <v>0.59209999999999996</v>
      </c>
      <c r="CG432" s="69">
        <v>0.59230000000000005</v>
      </c>
      <c r="CH432" s="69">
        <v>0.59199999999999997</v>
      </c>
      <c r="CI432" s="69">
        <v>0.59109999999999996</v>
      </c>
      <c r="CJ432" s="69">
        <v>0.59</v>
      </c>
      <c r="CK432" s="69">
        <v>0.58960000000000001</v>
      </c>
      <c r="CL432" s="69">
        <v>0.58899999999999997</v>
      </c>
      <c r="CM432" s="69">
        <v>0.58819999999999995</v>
      </c>
      <c r="CN432" s="69">
        <v>0.58760000000000001</v>
      </c>
      <c r="CO432" s="69">
        <v>0.58730000000000004</v>
      </c>
      <c r="CP432" s="69">
        <v>0.58640000000000003</v>
      </c>
      <c r="CQ432" s="69">
        <v>0.58609999999999995</v>
      </c>
      <c r="CR432" s="69">
        <v>0.58409999999999995</v>
      </c>
      <c r="CS432" s="69">
        <v>0.5847</v>
      </c>
      <c r="CT432" s="69">
        <v>0.58409999999999995</v>
      </c>
      <c r="CU432" s="69">
        <v>0.58360000000000001</v>
      </c>
      <c r="CV432" s="69">
        <v>0.58350000000000002</v>
      </c>
      <c r="CW432" s="69">
        <v>0.58279999999999998</v>
      </c>
      <c r="CX432" s="69">
        <v>0.58220000000000005</v>
      </c>
      <c r="CY432" s="69">
        <v>0.58130000000000004</v>
      </c>
      <c r="CZ432" s="69">
        <v>0.58120000000000005</v>
      </c>
      <c r="DA432" s="69">
        <v>0.58050000000000002</v>
      </c>
      <c r="DB432" s="69">
        <v>0.58009999999999995</v>
      </c>
      <c r="DC432" s="69">
        <v>0.57940000000000003</v>
      </c>
      <c r="DD432" s="69">
        <v>0.57899999999999996</v>
      </c>
      <c r="DE432" s="69">
        <v>0.57850000000000001</v>
      </c>
      <c r="DF432" s="69">
        <v>0.57779999999999998</v>
      </c>
      <c r="DG432" s="69">
        <v>0.57740000000000002</v>
      </c>
      <c r="DH432" s="69">
        <v>0.57699999999999996</v>
      </c>
      <c r="DI432" s="69">
        <v>0.57679999999999998</v>
      </c>
      <c r="DJ432" s="69">
        <v>0.57599999999999996</v>
      </c>
      <c r="DK432" s="69">
        <v>0.57540000000000002</v>
      </c>
      <c r="DL432" s="69">
        <v>0.57530000000000003</v>
      </c>
      <c r="DM432" s="69">
        <v>0.57540000000000002</v>
      </c>
      <c r="DN432" s="69">
        <v>0.57609999999999995</v>
      </c>
      <c r="DO432" s="69">
        <v>0.57620000000000005</v>
      </c>
      <c r="DP432" s="69">
        <v>0.57579999999999998</v>
      </c>
      <c r="DQ432" s="69">
        <v>0.57630000000000003</v>
      </c>
      <c r="DR432" s="69">
        <v>0.57099999999999995</v>
      </c>
      <c r="DS432" s="69">
        <v>0.56579999999999997</v>
      </c>
      <c r="DT432" s="69">
        <v>0.56089999999999995</v>
      </c>
      <c r="DU432" s="69">
        <v>0.55600000000000005</v>
      </c>
      <c r="DV432" s="69">
        <v>0.5514</v>
      </c>
      <c r="DW432" s="69">
        <v>0.5464</v>
      </c>
      <c r="DX432" s="69">
        <v>0.54169999999999996</v>
      </c>
      <c r="DY432" s="69">
        <v>0.53680000000000005</v>
      </c>
      <c r="DZ432" s="69">
        <v>0.53069999999999995</v>
      </c>
      <c r="EA432" s="69">
        <v>0.52959999999999996</v>
      </c>
      <c r="EB432" s="69">
        <v>0.52839999999999998</v>
      </c>
      <c r="EC432" s="69">
        <v>0.52739999999999998</v>
      </c>
      <c r="ED432" s="69">
        <v>0.52580000000000005</v>
      </c>
      <c r="EE432" s="69">
        <v>0.52480000000000004</v>
      </c>
      <c r="EF432" s="69">
        <v>0.52349999999999997</v>
      </c>
      <c r="EG432" s="69">
        <v>0.52229999999999999</v>
      </c>
      <c r="EH432" s="69">
        <v>0.52070000000000005</v>
      </c>
      <c r="EI432" s="69">
        <v>0.51970000000000005</v>
      </c>
      <c r="EJ432" s="69">
        <v>0.51819999999999999</v>
      </c>
      <c r="EK432" s="69">
        <v>0.51719999999999999</v>
      </c>
      <c r="EL432" s="69">
        <v>0.51559999999999995</v>
      </c>
      <c r="EM432" s="69">
        <v>0.51480000000000004</v>
      </c>
      <c r="EN432" s="69">
        <v>0.51359999999999995</v>
      </c>
      <c r="EO432" s="69">
        <v>0.51249999999999996</v>
      </c>
      <c r="EP432" s="69">
        <v>0.51100000000000001</v>
      </c>
      <c r="EQ432" s="69">
        <v>0.51029999999999998</v>
      </c>
      <c r="ER432" s="69">
        <v>0.50880000000000003</v>
      </c>
      <c r="ES432" s="69">
        <v>0.50790000000000002</v>
      </c>
      <c r="ET432" s="69">
        <v>0.50680000000000003</v>
      </c>
      <c r="EU432" s="69">
        <v>0.50570000000000004</v>
      </c>
      <c r="EV432" s="69">
        <v>0.50990000000000002</v>
      </c>
      <c r="EW432" s="69">
        <v>0.51359999999999995</v>
      </c>
      <c r="EX432" s="69">
        <v>0.51759999999999995</v>
      </c>
      <c r="EY432" s="69">
        <v>0.52129999999999999</v>
      </c>
      <c r="EZ432" s="69">
        <v>0.52549999999999997</v>
      </c>
      <c r="FA432" s="69">
        <v>0.5292</v>
      </c>
      <c r="FB432" s="69">
        <v>0.5333</v>
      </c>
      <c r="FC432" s="69">
        <v>0.53690000000000004</v>
      </c>
      <c r="FD432" s="69">
        <v>0.54190000000000005</v>
      </c>
      <c r="FE432" s="69">
        <v>0.54249999999999998</v>
      </c>
      <c r="FF432" s="69">
        <v>0.43619999999999998</v>
      </c>
      <c r="FG432" s="69">
        <v>0.43709999999999999</v>
      </c>
      <c r="FH432" s="69">
        <v>0.43809999999999999</v>
      </c>
      <c r="FI432" s="69">
        <v>0.43890000000000001</v>
      </c>
      <c r="FJ432" s="69">
        <v>0.44</v>
      </c>
      <c r="FK432" s="69">
        <v>0.44080000000000003</v>
      </c>
      <c r="FL432" s="69">
        <v>0.442</v>
      </c>
      <c r="FM432" s="69">
        <v>0.44259999999999999</v>
      </c>
      <c r="FN432" s="69">
        <v>0.44379999999999997</v>
      </c>
      <c r="FO432" s="69">
        <v>0.4446</v>
      </c>
      <c r="FP432" s="69">
        <v>0.44569999999999999</v>
      </c>
      <c r="FQ432" s="69">
        <v>0.44629999999999997</v>
      </c>
      <c r="FR432" s="69">
        <v>0.4471</v>
      </c>
      <c r="FS432" s="69">
        <v>0.44779999999999998</v>
      </c>
      <c r="FT432" s="69">
        <v>0.44869999999999999</v>
      </c>
      <c r="FU432" s="69">
        <v>0.44950000000000001</v>
      </c>
      <c r="FV432" s="69">
        <v>0.4506</v>
      </c>
      <c r="FW432" s="69">
        <v>0.45090000000000002</v>
      </c>
      <c r="FX432" s="69">
        <v>0.45219999999999999</v>
      </c>
      <c r="FY432" s="69">
        <v>0.45290000000000002</v>
      </c>
      <c r="FZ432" s="69">
        <v>0.45340000000000003</v>
      </c>
      <c r="GA432" s="69">
        <v>0.45450000000000002</v>
      </c>
      <c r="GB432" s="69"/>
    </row>
    <row r="433" spans="1:184" x14ac:dyDescent="0.2">
      <c r="A433" s="48" t="s">
        <v>76</v>
      </c>
      <c r="B433" s="67" t="s">
        <v>96</v>
      </c>
      <c r="C433" s="68">
        <v>2.7284999999999999</v>
      </c>
      <c r="D433" s="68">
        <v>2.7317999999999998</v>
      </c>
      <c r="E433" s="68">
        <v>2.7336999999999998</v>
      </c>
      <c r="F433" s="68">
        <v>2.7361</v>
      </c>
      <c r="G433" s="68">
        <v>2.7383000000000002</v>
      </c>
      <c r="H433" s="68">
        <v>2.7404999999999999</v>
      </c>
      <c r="I433" s="68">
        <v>2.7427999999999999</v>
      </c>
      <c r="J433" s="68">
        <v>2.7490999999999999</v>
      </c>
      <c r="K433" s="68">
        <v>2.7507999999999999</v>
      </c>
      <c r="L433" s="68">
        <v>2.7502</v>
      </c>
      <c r="M433" s="68">
        <v>2.7536</v>
      </c>
      <c r="N433" s="68">
        <v>2.7572000000000001</v>
      </c>
      <c r="O433" s="68">
        <v>2.7606000000000002</v>
      </c>
      <c r="P433" s="68">
        <v>2.7641</v>
      </c>
      <c r="Q433" s="68">
        <v>2.7675000000000001</v>
      </c>
      <c r="R433" s="68">
        <v>2.7711000000000001</v>
      </c>
      <c r="S433" s="68">
        <v>2.7778</v>
      </c>
      <c r="T433" s="68">
        <v>2.7814999999999999</v>
      </c>
      <c r="U433" s="68">
        <v>2.7848999999999999</v>
      </c>
      <c r="V433" s="68">
        <v>2.7885</v>
      </c>
      <c r="W433" s="68">
        <v>3.0979000000000001</v>
      </c>
      <c r="X433" s="68">
        <v>3.1013999999999999</v>
      </c>
      <c r="Y433" s="68">
        <v>2.8317000000000001</v>
      </c>
      <c r="Z433" s="68">
        <v>2.8511000000000002</v>
      </c>
      <c r="AA433" s="68">
        <v>2.8544999999999998</v>
      </c>
      <c r="AB433" s="68">
        <v>2.8592</v>
      </c>
      <c r="AC433" s="68">
        <v>2.8614000000000002</v>
      </c>
      <c r="AD433" s="68">
        <v>2.8645</v>
      </c>
      <c r="AE433" s="68">
        <v>2.8673999999999999</v>
      </c>
      <c r="AF433" s="68">
        <v>2.8702999999999999</v>
      </c>
      <c r="AG433" s="68">
        <v>2.8731</v>
      </c>
      <c r="AH433" s="68">
        <v>2.8763000000000001</v>
      </c>
      <c r="AI433" s="68">
        <v>2.8795000000000002</v>
      </c>
      <c r="AJ433" s="68">
        <v>2.8828</v>
      </c>
      <c r="AK433" s="68">
        <v>2.8858999999999999</v>
      </c>
      <c r="AL433" s="68">
        <v>2.8893</v>
      </c>
      <c r="AM433" s="68">
        <v>2.8925999999999998</v>
      </c>
      <c r="AN433" s="68">
        <v>2.8969999999999998</v>
      </c>
      <c r="AO433" s="68">
        <v>2.9009999999999998</v>
      </c>
      <c r="AP433" s="68">
        <v>2.9051999999999998</v>
      </c>
      <c r="AQ433" s="68">
        <v>2.9089999999999998</v>
      </c>
      <c r="AR433" s="68">
        <v>2.9148999999999998</v>
      </c>
      <c r="AS433" s="68">
        <v>2.9207000000000001</v>
      </c>
      <c r="AT433" s="68">
        <v>2.9266000000000001</v>
      </c>
      <c r="AU433" s="68">
        <v>2.9323000000000001</v>
      </c>
      <c r="AV433" s="68">
        <v>2.9390000000000001</v>
      </c>
      <c r="AW433" s="68">
        <v>2.9268000000000001</v>
      </c>
      <c r="AX433" s="68">
        <v>2.9325000000000001</v>
      </c>
      <c r="AY433" s="68">
        <v>2.9379</v>
      </c>
      <c r="AZ433" s="68">
        <v>2.9428999999999998</v>
      </c>
      <c r="BA433" s="68">
        <v>2.9477000000000002</v>
      </c>
      <c r="BB433" s="68">
        <v>2.9476</v>
      </c>
      <c r="BC433" s="68">
        <v>2.9586999999999999</v>
      </c>
      <c r="BD433" s="68">
        <v>2.9638</v>
      </c>
      <c r="BE433" s="68">
        <v>2.9691000000000001</v>
      </c>
      <c r="BF433" s="68">
        <v>2.9744999999999999</v>
      </c>
      <c r="BG433" s="68">
        <v>2.9784999999999999</v>
      </c>
      <c r="BH433" s="68">
        <v>2.9832999999999998</v>
      </c>
      <c r="BI433" s="68">
        <v>2.988</v>
      </c>
      <c r="BJ433" s="68">
        <v>2.9925000000000002</v>
      </c>
      <c r="BK433" s="68">
        <v>2.9971999999999999</v>
      </c>
      <c r="BL433" s="68">
        <v>3.0017999999999998</v>
      </c>
      <c r="BM433" s="68">
        <v>3.0066000000000002</v>
      </c>
      <c r="BN433" s="68">
        <v>3.0114999999999998</v>
      </c>
      <c r="BO433" s="68">
        <v>3.0158999999999998</v>
      </c>
      <c r="BP433" s="68">
        <v>3.0192999999999999</v>
      </c>
      <c r="BQ433" s="68">
        <v>3.0230999999999999</v>
      </c>
      <c r="BR433" s="68">
        <v>3.0268000000000002</v>
      </c>
      <c r="BS433" s="68">
        <v>3.0306000000000002</v>
      </c>
      <c r="BT433" s="68">
        <v>3.0350000000000001</v>
      </c>
      <c r="BU433" s="68">
        <v>3.0390999999999999</v>
      </c>
      <c r="BV433" s="68">
        <v>3.0424000000000002</v>
      </c>
      <c r="BW433" s="68">
        <v>3.0472999999999999</v>
      </c>
      <c r="BX433" s="68">
        <v>3.0522</v>
      </c>
      <c r="BY433" s="68">
        <v>3.0569000000000002</v>
      </c>
      <c r="BZ433" s="68">
        <v>3.0617000000000001</v>
      </c>
      <c r="CA433" s="68">
        <v>3.0665</v>
      </c>
      <c r="CB433" s="68">
        <v>3.0714000000000001</v>
      </c>
      <c r="CC433" s="68">
        <v>3.0760999999999998</v>
      </c>
      <c r="CD433" s="68">
        <v>3.0825</v>
      </c>
      <c r="CE433" s="68">
        <v>3.0844999999999998</v>
      </c>
      <c r="CF433" s="68">
        <v>3.0785</v>
      </c>
      <c r="CG433" s="68">
        <v>3.0804</v>
      </c>
      <c r="CH433" s="68">
        <v>3.0823</v>
      </c>
      <c r="CI433" s="68">
        <v>3.0844</v>
      </c>
      <c r="CJ433" s="68">
        <v>3.0973000000000002</v>
      </c>
      <c r="CK433" s="68">
        <v>3.0987</v>
      </c>
      <c r="CL433" s="68">
        <v>3.1002000000000001</v>
      </c>
      <c r="CM433" s="68">
        <v>3.1034999999999999</v>
      </c>
      <c r="CN433" s="68">
        <v>3.1069</v>
      </c>
      <c r="CO433" s="68">
        <v>3.1092</v>
      </c>
      <c r="CP433" s="68">
        <v>3.1118999999999999</v>
      </c>
      <c r="CQ433" s="68">
        <v>3.1143000000000001</v>
      </c>
      <c r="CR433" s="68">
        <v>3.1099000000000001</v>
      </c>
      <c r="CS433" s="68">
        <v>3.1126</v>
      </c>
      <c r="CT433" s="68">
        <v>3.1122999999999998</v>
      </c>
      <c r="CU433" s="68">
        <v>3.1139999999999999</v>
      </c>
      <c r="CV433" s="68">
        <v>3.1173000000000002</v>
      </c>
      <c r="CW433" s="68">
        <v>3.1206</v>
      </c>
      <c r="CX433" s="68">
        <v>3.1238999999999999</v>
      </c>
      <c r="CY433" s="68">
        <v>3.1280999999999999</v>
      </c>
      <c r="CZ433" s="68">
        <v>3.1318000000000001</v>
      </c>
      <c r="DA433" s="68">
        <v>3.1358999999999999</v>
      </c>
      <c r="DB433" s="68">
        <v>3.14</v>
      </c>
      <c r="DC433" s="68">
        <v>3.1440000000000001</v>
      </c>
      <c r="DD433" s="68">
        <v>3.1478000000000002</v>
      </c>
      <c r="DE433" s="68">
        <v>3.1520000000000001</v>
      </c>
      <c r="DF433" s="68">
        <v>3.1560999999999999</v>
      </c>
      <c r="DG433" s="68">
        <v>3.1602000000000001</v>
      </c>
      <c r="DH433" s="68">
        <v>3.1648000000000001</v>
      </c>
      <c r="DI433" s="68">
        <v>3.1692999999999998</v>
      </c>
      <c r="DJ433" s="68">
        <v>3.1722000000000001</v>
      </c>
      <c r="DK433" s="68">
        <v>3.1753999999999998</v>
      </c>
      <c r="DL433" s="68">
        <v>3.1791999999999998</v>
      </c>
      <c r="DM433" s="68">
        <v>3.1829999999999998</v>
      </c>
      <c r="DN433" s="68">
        <v>3.1863999999999999</v>
      </c>
      <c r="DO433" s="68">
        <v>3.1897000000000002</v>
      </c>
      <c r="DP433" s="68">
        <v>3.1922999999999999</v>
      </c>
      <c r="DQ433" s="68">
        <v>3.1960000000000002</v>
      </c>
      <c r="DR433" s="68">
        <v>3.2006999999999999</v>
      </c>
      <c r="DS433" s="68">
        <v>3.2042000000000002</v>
      </c>
      <c r="DT433" s="68">
        <v>3.2075</v>
      </c>
      <c r="DU433" s="68">
        <v>3.2113999999999998</v>
      </c>
      <c r="DV433" s="68">
        <v>3.2153</v>
      </c>
      <c r="DW433" s="68">
        <v>3.2195999999999998</v>
      </c>
      <c r="DX433" s="68">
        <v>3.2235999999999998</v>
      </c>
      <c r="DY433" s="68">
        <v>3.2275999999999998</v>
      </c>
      <c r="DZ433" s="68">
        <v>3.2303999999999999</v>
      </c>
      <c r="EA433" s="68">
        <v>3.2328999999999999</v>
      </c>
      <c r="EB433" s="68">
        <v>3.2389000000000001</v>
      </c>
      <c r="EC433" s="68">
        <v>3.2429000000000001</v>
      </c>
      <c r="ED433" s="68">
        <v>3.2467999999999999</v>
      </c>
      <c r="EE433" s="68">
        <v>3.2509999999999999</v>
      </c>
      <c r="EF433" s="68">
        <v>3.2551000000000001</v>
      </c>
      <c r="EG433" s="68">
        <v>3.2591999999999999</v>
      </c>
      <c r="EH433" s="68">
        <v>3.2635000000000001</v>
      </c>
      <c r="EI433" s="68">
        <v>3.2673999999999999</v>
      </c>
      <c r="EJ433" s="68">
        <v>3.2715000000000001</v>
      </c>
      <c r="EK433" s="68">
        <v>3.2755000000000001</v>
      </c>
      <c r="EL433" s="68">
        <v>3.2795999999999998</v>
      </c>
      <c r="EM433" s="68">
        <v>3.2835999999999999</v>
      </c>
      <c r="EN433" s="68">
        <v>3.2854999999999999</v>
      </c>
      <c r="EO433" s="68">
        <v>3.2894999999999999</v>
      </c>
      <c r="EP433" s="68">
        <v>3.2936999999999999</v>
      </c>
      <c r="EQ433" s="68">
        <v>3.2976999999999999</v>
      </c>
      <c r="ER433" s="68">
        <v>3.3018999999999998</v>
      </c>
      <c r="ES433" s="68">
        <v>3.3056999999999999</v>
      </c>
      <c r="ET433" s="68">
        <v>3.3098999999999998</v>
      </c>
      <c r="EU433" s="68">
        <v>3.3136999999999999</v>
      </c>
      <c r="EV433" s="68">
        <v>3.3182</v>
      </c>
      <c r="EW433" s="68">
        <v>3.3224</v>
      </c>
      <c r="EX433" s="68">
        <v>3.3269000000000002</v>
      </c>
      <c r="EY433" s="68">
        <v>3.3313000000000001</v>
      </c>
      <c r="EZ433" s="68">
        <v>3.3344</v>
      </c>
      <c r="FA433" s="68">
        <v>3.3384</v>
      </c>
      <c r="FB433" s="68">
        <v>3.3422999999999998</v>
      </c>
      <c r="FC433" s="68">
        <v>3.3469000000000002</v>
      </c>
      <c r="FD433" s="68">
        <v>3.3513000000000002</v>
      </c>
      <c r="FE433" s="68">
        <v>3.3559000000000001</v>
      </c>
      <c r="FF433" s="68">
        <v>3.3605999999999998</v>
      </c>
      <c r="FG433" s="68">
        <v>3.3651</v>
      </c>
      <c r="FH433" s="68">
        <v>3.3712</v>
      </c>
      <c r="FI433" s="68">
        <v>3.3761999999999999</v>
      </c>
      <c r="FJ433" s="68">
        <v>3.3824999999999998</v>
      </c>
      <c r="FK433" s="68">
        <v>3.3889</v>
      </c>
      <c r="FL433" s="68">
        <v>3.3952</v>
      </c>
      <c r="FM433" s="68">
        <v>3.4014000000000002</v>
      </c>
      <c r="FN433" s="68">
        <v>3.4077999999999999</v>
      </c>
      <c r="FO433" s="68">
        <v>3.4133</v>
      </c>
      <c r="FP433" s="68">
        <v>3.419</v>
      </c>
      <c r="FQ433" s="68">
        <v>3.4249999999999998</v>
      </c>
      <c r="FR433" s="68">
        <v>3.4316</v>
      </c>
      <c r="FS433" s="68">
        <v>3.4373</v>
      </c>
      <c r="FT433" s="68">
        <v>3.4434</v>
      </c>
      <c r="FU433" s="68">
        <v>3.4493999999999998</v>
      </c>
      <c r="FV433" s="68">
        <v>3.4550999999999998</v>
      </c>
      <c r="FW433" s="68">
        <v>3.4609999999999999</v>
      </c>
      <c r="FX433" s="68">
        <v>3.4666999999999999</v>
      </c>
      <c r="FY433" s="68">
        <v>3.4723999999999999</v>
      </c>
      <c r="FZ433" s="68">
        <v>3.4782000000000002</v>
      </c>
      <c r="GA433" s="68">
        <v>3.4834000000000001</v>
      </c>
      <c r="GB433" s="68"/>
    </row>
    <row r="434" spans="1:184" x14ac:dyDescent="0.2">
      <c r="A434" s="48" t="s">
        <v>76</v>
      </c>
      <c r="B434" s="67" t="s">
        <v>97</v>
      </c>
      <c r="C434" s="69">
        <v>2.8917000000000002</v>
      </c>
      <c r="D434" s="69">
        <v>2.8967999999999998</v>
      </c>
      <c r="E434" s="69">
        <v>2.8975</v>
      </c>
      <c r="F434" s="69">
        <v>2.8988999999999998</v>
      </c>
      <c r="G434" s="69">
        <v>2.9009</v>
      </c>
      <c r="H434" s="69">
        <v>2.9022999999999999</v>
      </c>
      <c r="I434" s="69">
        <v>2.9041000000000001</v>
      </c>
      <c r="J434" s="69">
        <v>2.9137</v>
      </c>
      <c r="K434" s="69">
        <v>2.9144000000000001</v>
      </c>
      <c r="L434" s="69">
        <v>2.9104999999999999</v>
      </c>
      <c r="M434" s="69">
        <v>2.9142999999999999</v>
      </c>
      <c r="N434" s="69">
        <v>2.9184000000000001</v>
      </c>
      <c r="O434" s="69">
        <v>2.9222000000000001</v>
      </c>
      <c r="P434" s="69">
        <v>2.9262000000000001</v>
      </c>
      <c r="Q434" s="69">
        <v>2.9306000000000001</v>
      </c>
      <c r="R434" s="69">
        <v>2.9355000000000002</v>
      </c>
      <c r="S434" s="69">
        <v>2.9464000000000001</v>
      </c>
      <c r="T434" s="69">
        <v>2.9514</v>
      </c>
      <c r="U434" s="69">
        <v>2.956</v>
      </c>
      <c r="V434" s="69">
        <v>2.9607000000000001</v>
      </c>
      <c r="W434" s="69">
        <v>3.5691999999999999</v>
      </c>
      <c r="X434" s="69">
        <v>3.5741000000000001</v>
      </c>
      <c r="Y434" s="69">
        <v>3.0390999999999999</v>
      </c>
      <c r="Z434" s="69">
        <v>3.0748000000000002</v>
      </c>
      <c r="AA434" s="69">
        <v>3.0788000000000002</v>
      </c>
      <c r="AB434" s="69">
        <v>3.0831</v>
      </c>
      <c r="AC434" s="69">
        <v>3.0888</v>
      </c>
      <c r="AD434" s="69">
        <v>3.0924</v>
      </c>
      <c r="AE434" s="69">
        <v>3.0981999999999998</v>
      </c>
      <c r="AF434" s="69">
        <v>3.1019000000000001</v>
      </c>
      <c r="AG434" s="69">
        <v>3.1055999999999999</v>
      </c>
      <c r="AH434" s="69">
        <v>3.1101000000000001</v>
      </c>
      <c r="AI434" s="69">
        <v>3.1139000000000001</v>
      </c>
      <c r="AJ434" s="69">
        <v>3.1154999999999999</v>
      </c>
      <c r="AK434" s="69">
        <v>3.1215999999999999</v>
      </c>
      <c r="AL434" s="69">
        <v>3.1257000000000001</v>
      </c>
      <c r="AM434" s="69">
        <v>3.1295000000000002</v>
      </c>
      <c r="AN434" s="69">
        <v>3.1356999999999999</v>
      </c>
      <c r="AO434" s="69">
        <v>3.1402000000000001</v>
      </c>
      <c r="AP434" s="69">
        <v>3.1450999999999998</v>
      </c>
      <c r="AQ434" s="69">
        <v>3.1501000000000001</v>
      </c>
      <c r="AR434" s="69">
        <v>3.1593</v>
      </c>
      <c r="AS434" s="69">
        <v>3.1682999999999999</v>
      </c>
      <c r="AT434" s="69">
        <v>3.1775000000000002</v>
      </c>
      <c r="AU434" s="69">
        <v>3.1865000000000001</v>
      </c>
      <c r="AV434" s="69">
        <v>3.1959</v>
      </c>
      <c r="AW434" s="69">
        <v>3.1968999999999999</v>
      </c>
      <c r="AX434" s="69">
        <v>3.2061999999999999</v>
      </c>
      <c r="AY434" s="69">
        <v>3.2147999999999999</v>
      </c>
      <c r="AZ434" s="69">
        <v>3.2222</v>
      </c>
      <c r="BA434" s="69">
        <v>3.2296999999999998</v>
      </c>
      <c r="BB434" s="69">
        <v>3.2372999999999998</v>
      </c>
      <c r="BC434" s="69">
        <v>3.2452000000000001</v>
      </c>
      <c r="BD434" s="69">
        <v>3.2532999999999999</v>
      </c>
      <c r="BE434" s="69">
        <v>3.2608999999999999</v>
      </c>
      <c r="BF434" s="69">
        <v>3.2692999999999999</v>
      </c>
      <c r="BG434" s="69">
        <v>3.2747000000000002</v>
      </c>
      <c r="BH434" s="69">
        <v>3.2822</v>
      </c>
      <c r="BI434" s="69">
        <v>3.2892000000000001</v>
      </c>
      <c r="BJ434" s="69">
        <v>3.2963</v>
      </c>
      <c r="BK434" s="69">
        <v>3.3043</v>
      </c>
      <c r="BL434" s="69">
        <v>3.3115999999999999</v>
      </c>
      <c r="BM434" s="69">
        <v>3.3186</v>
      </c>
      <c r="BN434" s="69">
        <v>3.3336999999999999</v>
      </c>
      <c r="BO434" s="69">
        <v>3.3405999999999998</v>
      </c>
      <c r="BP434" s="69">
        <v>3.3454000000000002</v>
      </c>
      <c r="BQ434" s="69">
        <v>3.3424999999999998</v>
      </c>
      <c r="BR434" s="69">
        <v>3.3473999999999999</v>
      </c>
      <c r="BS434" s="69">
        <v>3.3525999999999998</v>
      </c>
      <c r="BT434" s="69">
        <v>3.3586</v>
      </c>
      <c r="BU434" s="69">
        <v>3.3641999999999999</v>
      </c>
      <c r="BV434" s="69">
        <v>3.3681000000000001</v>
      </c>
      <c r="BW434" s="69">
        <v>3.3753000000000002</v>
      </c>
      <c r="BX434" s="69">
        <v>3.3820999999999999</v>
      </c>
      <c r="BY434" s="69">
        <v>3.3895</v>
      </c>
      <c r="BZ434" s="69">
        <v>3.3975</v>
      </c>
      <c r="CA434" s="69">
        <v>3.4047999999999998</v>
      </c>
      <c r="CB434" s="69">
        <v>3.4127999999999998</v>
      </c>
      <c r="CC434" s="69">
        <v>3.4201000000000001</v>
      </c>
      <c r="CD434" s="69">
        <v>3.4308999999999998</v>
      </c>
      <c r="CE434" s="69">
        <v>3.4329000000000001</v>
      </c>
      <c r="CF434" s="69">
        <v>3.4344999999999999</v>
      </c>
      <c r="CG434" s="69">
        <v>3.4361999999999999</v>
      </c>
      <c r="CH434" s="69">
        <v>3.4377</v>
      </c>
      <c r="CI434" s="69">
        <v>3.4392999999999998</v>
      </c>
      <c r="CJ434" s="69">
        <v>3.4401999999999999</v>
      </c>
      <c r="CK434" s="69">
        <v>3.4409000000000001</v>
      </c>
      <c r="CL434" s="69">
        <v>3.444</v>
      </c>
      <c r="CM434" s="69">
        <v>3.4472999999999998</v>
      </c>
      <c r="CN434" s="69">
        <v>3.4312</v>
      </c>
      <c r="CO434" s="69">
        <v>3.4339</v>
      </c>
      <c r="CP434" s="69">
        <v>3.4394</v>
      </c>
      <c r="CQ434" s="69">
        <v>3.4430999999999998</v>
      </c>
      <c r="CR434" s="69">
        <v>3.4472</v>
      </c>
      <c r="CS434" s="69">
        <v>3.4508000000000001</v>
      </c>
      <c r="CT434" s="69">
        <v>3.4569000000000001</v>
      </c>
      <c r="CU434" s="69">
        <v>3.4586999999999999</v>
      </c>
      <c r="CV434" s="69">
        <v>3.4174000000000002</v>
      </c>
      <c r="CW434" s="69">
        <v>3.423</v>
      </c>
      <c r="CX434" s="69">
        <v>3.4279999999999999</v>
      </c>
      <c r="CY434" s="69">
        <v>3.4352</v>
      </c>
      <c r="CZ434" s="69">
        <v>3.4367000000000001</v>
      </c>
      <c r="DA434" s="69">
        <v>3.4434999999999998</v>
      </c>
      <c r="DB434" s="69">
        <v>3.4504999999999999</v>
      </c>
      <c r="DC434" s="69">
        <v>3.4569999999999999</v>
      </c>
      <c r="DD434" s="69">
        <v>3.4634</v>
      </c>
      <c r="DE434" s="69">
        <v>3.4704000000000002</v>
      </c>
      <c r="DF434" s="69">
        <v>3.4769999999999999</v>
      </c>
      <c r="DG434" s="69">
        <v>3.4826000000000001</v>
      </c>
      <c r="DH434" s="69">
        <v>3.4893000000000001</v>
      </c>
      <c r="DI434" s="69">
        <v>3.4973000000000001</v>
      </c>
      <c r="DJ434" s="69">
        <v>3.5038999999999998</v>
      </c>
      <c r="DK434" s="69">
        <v>3.5093999999999999</v>
      </c>
      <c r="DL434" s="69">
        <v>3.5150999999999999</v>
      </c>
      <c r="DM434" s="69">
        <v>3.5219999999999998</v>
      </c>
      <c r="DN434" s="69">
        <v>3.5282</v>
      </c>
      <c r="DO434" s="69">
        <v>3.5339</v>
      </c>
      <c r="DP434" s="69">
        <v>3.5385</v>
      </c>
      <c r="DQ434" s="69">
        <v>3.5455000000000001</v>
      </c>
      <c r="DR434" s="69">
        <v>3.5541</v>
      </c>
      <c r="DS434" s="69">
        <v>3.5619000000000001</v>
      </c>
      <c r="DT434" s="69">
        <v>3.5691000000000002</v>
      </c>
      <c r="DU434" s="69">
        <v>3.5764999999999998</v>
      </c>
      <c r="DV434" s="69">
        <v>3.5808</v>
      </c>
      <c r="DW434" s="69">
        <v>3.5916999999999999</v>
      </c>
      <c r="DX434" s="69">
        <v>3.5994000000000002</v>
      </c>
      <c r="DY434" s="69">
        <v>3.6053000000000002</v>
      </c>
      <c r="DZ434" s="69">
        <v>3.6128999999999998</v>
      </c>
      <c r="EA434" s="69">
        <v>3.6200999999999999</v>
      </c>
      <c r="EB434" s="69">
        <v>3.6284999999999998</v>
      </c>
      <c r="EC434" s="69">
        <v>3.6368999999999998</v>
      </c>
      <c r="ED434" s="69">
        <v>3.6436999999999999</v>
      </c>
      <c r="EE434" s="69">
        <v>3.6516999999999999</v>
      </c>
      <c r="EF434" s="69">
        <v>3.6595</v>
      </c>
      <c r="EG434" s="69">
        <v>3.6669999999999998</v>
      </c>
      <c r="EH434" s="69">
        <v>3.6751</v>
      </c>
      <c r="EI434" s="69">
        <v>3.6823000000000001</v>
      </c>
      <c r="EJ434" s="69">
        <v>3.69</v>
      </c>
      <c r="EK434" s="69">
        <v>3.6972999999999998</v>
      </c>
      <c r="EL434" s="69">
        <v>3.7050000000000001</v>
      </c>
      <c r="EM434" s="69">
        <v>3.7126999999999999</v>
      </c>
      <c r="EN434" s="69">
        <v>3.7201</v>
      </c>
      <c r="EO434" s="69">
        <v>3.7277999999999998</v>
      </c>
      <c r="EP434" s="69">
        <v>3.7353000000000001</v>
      </c>
      <c r="EQ434" s="69">
        <v>3.7427999999999999</v>
      </c>
      <c r="ER434" s="69">
        <v>3.7507000000000001</v>
      </c>
      <c r="ES434" s="69">
        <v>3.758</v>
      </c>
      <c r="ET434" s="69">
        <v>3.7658</v>
      </c>
      <c r="EU434" s="69">
        <v>3.7728000000000002</v>
      </c>
      <c r="EV434" s="69">
        <v>3.7816000000000001</v>
      </c>
      <c r="EW434" s="69">
        <v>3.7892999999999999</v>
      </c>
      <c r="EX434" s="69">
        <v>3.7982999999999998</v>
      </c>
      <c r="EY434" s="69">
        <v>3.8020999999999998</v>
      </c>
      <c r="EZ434" s="69">
        <v>3.8092000000000001</v>
      </c>
      <c r="FA434" s="69">
        <v>3.8134999999999999</v>
      </c>
      <c r="FB434" s="69">
        <v>3.8197999999999999</v>
      </c>
      <c r="FC434" s="69">
        <v>3.8258999999999999</v>
      </c>
      <c r="FD434" s="69">
        <v>3.8309000000000002</v>
      </c>
      <c r="FE434" s="69">
        <v>3.8382000000000001</v>
      </c>
      <c r="FF434" s="69">
        <v>3.8513000000000002</v>
      </c>
      <c r="FG434" s="69">
        <v>3.8570000000000002</v>
      </c>
      <c r="FH434" s="69">
        <v>3.8656000000000001</v>
      </c>
      <c r="FI434" s="69">
        <v>3.8755999999999999</v>
      </c>
      <c r="FJ434" s="69">
        <v>3.8849</v>
      </c>
      <c r="FK434" s="69">
        <v>3.8959999999999999</v>
      </c>
      <c r="FL434" s="69">
        <v>3.9066000000000001</v>
      </c>
      <c r="FM434" s="69">
        <v>3.9171</v>
      </c>
      <c r="FN434" s="69">
        <v>3.9278</v>
      </c>
      <c r="FO434" s="69">
        <v>3.6038000000000001</v>
      </c>
      <c r="FP434" s="69">
        <v>3.6132</v>
      </c>
      <c r="FQ434" s="69">
        <v>3.6231</v>
      </c>
      <c r="FR434" s="69">
        <v>3.6328</v>
      </c>
      <c r="FS434" s="69">
        <v>3.7909000000000002</v>
      </c>
      <c r="FT434" s="69">
        <v>3.8008000000000002</v>
      </c>
      <c r="FU434" s="69">
        <v>3.8090000000000002</v>
      </c>
      <c r="FV434" s="69">
        <v>3.9679000000000002</v>
      </c>
      <c r="FW434" s="69">
        <v>3.9773000000000001</v>
      </c>
      <c r="FX434" s="69">
        <v>3.9868000000000001</v>
      </c>
      <c r="FY434" s="69">
        <v>3.9984999999999999</v>
      </c>
      <c r="FZ434" s="69">
        <v>4.008</v>
      </c>
      <c r="GA434" s="69">
        <v>4.0170000000000003</v>
      </c>
      <c r="GB434" s="69"/>
    </row>
    <row r="435" spans="1:184" x14ac:dyDescent="0.2">
      <c r="A435" s="48" t="s">
        <v>76</v>
      </c>
      <c r="B435" s="67" t="s">
        <v>15</v>
      </c>
      <c r="C435" s="69">
        <v>3.2328999999999999</v>
      </c>
      <c r="D435" s="69">
        <v>3.2583000000000002</v>
      </c>
      <c r="E435" s="69">
        <v>3.2328999999999999</v>
      </c>
      <c r="F435" s="69">
        <v>3.2503000000000002</v>
      </c>
      <c r="G435" s="69">
        <v>3.2374000000000001</v>
      </c>
      <c r="H435" s="69">
        <v>3.2364999999999999</v>
      </c>
      <c r="I435" s="69">
        <v>3.2353999999999998</v>
      </c>
      <c r="J435" s="69">
        <v>3.2770999999999999</v>
      </c>
      <c r="K435" s="69">
        <v>3.2774000000000001</v>
      </c>
      <c r="L435" s="69">
        <v>3.2814000000000001</v>
      </c>
      <c r="M435" s="69">
        <v>3.2915000000000001</v>
      </c>
      <c r="N435" s="69">
        <v>3.2995000000000001</v>
      </c>
      <c r="O435" s="69">
        <v>3.3085</v>
      </c>
      <c r="P435" s="69">
        <v>3.3153000000000001</v>
      </c>
      <c r="Q435" s="69">
        <v>3.3300999999999998</v>
      </c>
      <c r="R435" s="69">
        <v>3.3460999999999999</v>
      </c>
      <c r="S435" s="69">
        <v>3.4003000000000001</v>
      </c>
      <c r="T435" s="69">
        <v>3.4159000000000002</v>
      </c>
      <c r="U435" s="69">
        <v>1.4208000000000001</v>
      </c>
      <c r="V435" s="69">
        <v>1.4365000000000001</v>
      </c>
      <c r="W435" s="69">
        <v>5.1317000000000004</v>
      </c>
      <c r="X435" s="69">
        <v>5.1496000000000004</v>
      </c>
      <c r="Y435" s="69">
        <v>2.7635000000000001</v>
      </c>
      <c r="Z435" s="69">
        <v>2.9693000000000001</v>
      </c>
      <c r="AA435" s="69">
        <v>2.9702999999999999</v>
      </c>
      <c r="AB435" s="69">
        <v>3.8936000000000002</v>
      </c>
      <c r="AC435" s="69">
        <v>3.9045999999999998</v>
      </c>
      <c r="AD435" s="69">
        <v>3.9188000000000001</v>
      </c>
      <c r="AE435" s="69">
        <v>3.9437000000000002</v>
      </c>
      <c r="AF435" s="69">
        <v>3.9561000000000002</v>
      </c>
      <c r="AG435" s="69">
        <v>3.9679000000000002</v>
      </c>
      <c r="AH435" s="69">
        <v>3.9742000000000002</v>
      </c>
      <c r="AI435" s="69">
        <v>3.9975999999999998</v>
      </c>
      <c r="AJ435" s="69">
        <v>4.0144000000000002</v>
      </c>
      <c r="AK435" s="69">
        <v>4.0319000000000003</v>
      </c>
      <c r="AL435" s="69">
        <v>4.0519999999999996</v>
      </c>
      <c r="AM435" s="69">
        <v>4.0693000000000001</v>
      </c>
      <c r="AN435" s="69">
        <v>4.0521000000000003</v>
      </c>
      <c r="AO435" s="69">
        <v>4.0852000000000004</v>
      </c>
      <c r="AP435" s="69">
        <v>4.1492000000000004</v>
      </c>
      <c r="AQ435" s="69">
        <v>4.1581999999999999</v>
      </c>
      <c r="AR435" s="69">
        <v>4.1935000000000002</v>
      </c>
      <c r="AS435" s="69">
        <v>4.2279999999999998</v>
      </c>
      <c r="AT435" s="69">
        <v>4.2622999999999998</v>
      </c>
      <c r="AU435" s="69">
        <v>4.2972000000000001</v>
      </c>
      <c r="AV435" s="69">
        <v>4.3314000000000004</v>
      </c>
      <c r="AW435" s="69">
        <v>4.3255999999999997</v>
      </c>
      <c r="AX435" s="69">
        <v>4.3602999999999996</v>
      </c>
      <c r="AY435" s="69">
        <v>4.3910999999999998</v>
      </c>
      <c r="AZ435" s="69">
        <v>4.4135</v>
      </c>
      <c r="BA435" s="69">
        <v>0.7792</v>
      </c>
      <c r="BB435" s="69">
        <v>0.80330000000000001</v>
      </c>
      <c r="BC435" s="69">
        <v>4.0911999999999997</v>
      </c>
      <c r="BD435" s="69">
        <v>3.9262999999999999</v>
      </c>
      <c r="BE435" s="69">
        <v>3.9561000000000002</v>
      </c>
      <c r="BF435" s="69">
        <v>3.9860000000000002</v>
      </c>
      <c r="BG435" s="69">
        <v>3.9998999999999998</v>
      </c>
      <c r="BH435" s="69">
        <v>4.0224000000000002</v>
      </c>
      <c r="BI435" s="69">
        <v>4.0462999999999996</v>
      </c>
      <c r="BJ435" s="69">
        <v>4.0678000000000001</v>
      </c>
      <c r="BK435" s="69">
        <v>4.0913000000000004</v>
      </c>
      <c r="BL435" s="69">
        <v>4.1078000000000001</v>
      </c>
      <c r="BM435" s="69">
        <v>4.1279000000000003</v>
      </c>
      <c r="BN435" s="69">
        <v>4.1489000000000003</v>
      </c>
      <c r="BO435" s="69">
        <v>4.1680999999999999</v>
      </c>
      <c r="BP435" s="69">
        <v>4.1715</v>
      </c>
      <c r="BQ435" s="69">
        <v>4.1805000000000003</v>
      </c>
      <c r="BR435" s="69">
        <v>4.1723999999999997</v>
      </c>
      <c r="BS435" s="69">
        <v>4.1706000000000003</v>
      </c>
      <c r="BT435" s="69">
        <v>4.1734</v>
      </c>
      <c r="BU435" s="69">
        <v>4.1791999999999998</v>
      </c>
      <c r="BV435" s="69">
        <v>4.1492000000000004</v>
      </c>
      <c r="BW435" s="69">
        <v>4.1388999999999996</v>
      </c>
      <c r="BX435" s="69">
        <v>4.1269</v>
      </c>
      <c r="BY435" s="69">
        <v>4.1150000000000002</v>
      </c>
      <c r="BZ435" s="69">
        <v>4.1029</v>
      </c>
      <c r="CA435" s="69">
        <v>4.0913000000000004</v>
      </c>
      <c r="CB435" s="69">
        <v>4.0799000000000003</v>
      </c>
      <c r="CC435" s="69">
        <v>4.0701999999999998</v>
      </c>
      <c r="CD435" s="69">
        <v>4.0883000000000003</v>
      </c>
      <c r="CE435" s="69">
        <v>4.0536000000000003</v>
      </c>
      <c r="CF435" s="69">
        <v>4.0163000000000002</v>
      </c>
      <c r="CG435" s="69">
        <v>3.9777</v>
      </c>
      <c r="CH435" s="69">
        <v>3.9363999999999999</v>
      </c>
      <c r="CI435" s="69">
        <v>3.8967000000000001</v>
      </c>
      <c r="CJ435" s="69">
        <v>3.8491</v>
      </c>
      <c r="CK435" s="69">
        <v>3.8182999999999998</v>
      </c>
      <c r="CL435" s="69">
        <v>3.7921999999999998</v>
      </c>
      <c r="CM435" s="69">
        <v>3.7694000000000001</v>
      </c>
      <c r="CN435" s="69">
        <v>3.7496</v>
      </c>
      <c r="CO435" s="69">
        <v>3.7219000000000002</v>
      </c>
      <c r="CP435" s="69">
        <v>3.7029000000000001</v>
      </c>
      <c r="CQ435" s="69">
        <v>3.6785999999999999</v>
      </c>
      <c r="CR435" s="69">
        <v>3.6549999999999998</v>
      </c>
      <c r="CS435" s="69">
        <v>3.6341999999999999</v>
      </c>
      <c r="CT435" s="69">
        <v>3.6280000000000001</v>
      </c>
      <c r="CU435" s="69">
        <v>3.6042000000000001</v>
      </c>
      <c r="CV435" s="69">
        <v>3.6042999999999998</v>
      </c>
      <c r="CW435" s="69">
        <v>3.6040000000000001</v>
      </c>
      <c r="CX435" s="69">
        <v>3.5952000000000002</v>
      </c>
      <c r="CY435" s="69">
        <v>3.601</v>
      </c>
      <c r="CZ435" s="69">
        <v>3.6131000000000002</v>
      </c>
      <c r="DA435" s="69">
        <v>3.6086</v>
      </c>
      <c r="DB435" s="69">
        <v>3.6049000000000002</v>
      </c>
      <c r="DC435" s="69">
        <v>3.6013000000000002</v>
      </c>
      <c r="DD435" s="69">
        <v>3.5933000000000002</v>
      </c>
      <c r="DE435" s="69">
        <v>3.5895999999999999</v>
      </c>
      <c r="DF435" s="69">
        <v>3.5838999999999999</v>
      </c>
      <c r="DG435" s="69">
        <v>3.5817000000000001</v>
      </c>
      <c r="DH435" s="69">
        <v>3.5568</v>
      </c>
      <c r="DI435" s="69">
        <v>3.5916000000000001</v>
      </c>
      <c r="DJ435" s="69">
        <v>3.6101999999999999</v>
      </c>
      <c r="DK435" s="69">
        <v>3.6288999999999998</v>
      </c>
      <c r="DL435" s="69">
        <v>3.6507000000000001</v>
      </c>
      <c r="DM435" s="69">
        <v>3.6785999999999999</v>
      </c>
      <c r="DN435" s="69">
        <v>3.7065000000000001</v>
      </c>
      <c r="DO435" s="69">
        <v>3.7336</v>
      </c>
      <c r="DP435" s="69">
        <v>3.74</v>
      </c>
      <c r="DQ435" s="69">
        <v>3.7570000000000001</v>
      </c>
      <c r="DR435" s="69">
        <v>3.7831999999999999</v>
      </c>
      <c r="DS435" s="69">
        <v>3.8096000000000001</v>
      </c>
      <c r="DT435" s="69">
        <v>3.8260000000000001</v>
      </c>
      <c r="DU435" s="69">
        <v>3.8479000000000001</v>
      </c>
      <c r="DV435" s="69">
        <v>3.8654000000000002</v>
      </c>
      <c r="DW435" s="69">
        <v>3.8898999999999999</v>
      </c>
      <c r="DX435" s="69">
        <v>3.9083999999999999</v>
      </c>
      <c r="DY435" s="69">
        <v>3.9405000000000001</v>
      </c>
      <c r="DZ435" s="69">
        <v>3.9521999999999999</v>
      </c>
      <c r="EA435" s="69">
        <v>3.9598</v>
      </c>
      <c r="EB435" s="69">
        <v>3.9737</v>
      </c>
      <c r="EC435" s="69">
        <v>3.9754</v>
      </c>
      <c r="ED435" s="69">
        <v>3.9803999999999999</v>
      </c>
      <c r="EE435" s="69">
        <v>3.9851999999999999</v>
      </c>
      <c r="EF435" s="69">
        <v>3.9901</v>
      </c>
      <c r="EG435" s="69">
        <v>3.9952000000000001</v>
      </c>
      <c r="EH435" s="69">
        <v>4.0048000000000004</v>
      </c>
      <c r="EI435" s="69">
        <v>4.0082000000000004</v>
      </c>
      <c r="EJ435" s="69">
        <v>4.0133000000000001</v>
      </c>
      <c r="EK435" s="69">
        <v>4.0160999999999998</v>
      </c>
      <c r="EL435" s="69">
        <v>4.0228999999999999</v>
      </c>
      <c r="EM435" s="69">
        <v>4.0206999999999997</v>
      </c>
      <c r="EN435" s="69">
        <v>4.0373999999999999</v>
      </c>
      <c r="EO435" s="69">
        <v>4.0537999999999998</v>
      </c>
      <c r="EP435" s="69">
        <v>4.0683999999999996</v>
      </c>
      <c r="EQ435" s="69">
        <v>4.0739000000000001</v>
      </c>
      <c r="ER435" s="69">
        <v>4.0872999999999999</v>
      </c>
      <c r="ES435" s="69">
        <v>4.0983000000000001</v>
      </c>
      <c r="ET435" s="69">
        <v>4.1197999999999997</v>
      </c>
      <c r="EU435" s="69">
        <v>4.1242999999999999</v>
      </c>
      <c r="EV435" s="69">
        <v>4.1262999999999996</v>
      </c>
      <c r="EW435" s="69">
        <v>4.1302000000000003</v>
      </c>
      <c r="EX435" s="69">
        <v>4.1398000000000001</v>
      </c>
      <c r="EY435" s="69">
        <v>4.1474000000000002</v>
      </c>
      <c r="EZ435" s="69">
        <v>4.1417999999999999</v>
      </c>
      <c r="FA435" s="69">
        <v>4.1410999999999998</v>
      </c>
      <c r="FB435" s="69">
        <v>4.1447000000000003</v>
      </c>
      <c r="FC435" s="69">
        <v>4.1486000000000001</v>
      </c>
      <c r="FD435" s="69">
        <v>4.1502999999999997</v>
      </c>
      <c r="FE435" s="69">
        <v>4.1562999999999999</v>
      </c>
      <c r="FF435" s="69">
        <v>4.1608999999999998</v>
      </c>
      <c r="FG435" s="69">
        <v>4.1628999999999996</v>
      </c>
      <c r="FH435" s="69">
        <v>4.1852</v>
      </c>
      <c r="FI435" s="69">
        <v>4.2127999999999997</v>
      </c>
      <c r="FJ435" s="69">
        <v>4.2397999999999998</v>
      </c>
      <c r="FK435" s="69">
        <v>4.2683</v>
      </c>
      <c r="FL435" s="69">
        <v>4.2935999999999996</v>
      </c>
      <c r="FM435" s="69">
        <v>4.3216000000000001</v>
      </c>
      <c r="FN435" s="69">
        <v>4.3490000000000002</v>
      </c>
      <c r="FO435" s="69">
        <v>4.3689</v>
      </c>
      <c r="FP435" s="69">
        <v>4.3882000000000003</v>
      </c>
      <c r="FQ435" s="69">
        <v>4.4138999999999999</v>
      </c>
      <c r="FR435" s="69">
        <v>4.4329000000000001</v>
      </c>
      <c r="FS435" s="69">
        <v>4.4539</v>
      </c>
      <c r="FT435" s="69">
        <v>4.4763000000000002</v>
      </c>
      <c r="FU435" s="69">
        <v>4.5025000000000004</v>
      </c>
      <c r="FV435" s="69">
        <v>4.5229999999999997</v>
      </c>
      <c r="FW435" s="69">
        <v>4.5484999999999998</v>
      </c>
      <c r="FX435" s="69">
        <v>4.5682</v>
      </c>
      <c r="FY435" s="69">
        <v>4.5925000000000002</v>
      </c>
      <c r="FZ435" s="69">
        <v>4.6086</v>
      </c>
      <c r="GA435" s="69">
        <v>4.6257999999999999</v>
      </c>
      <c r="GB435" s="69"/>
    </row>
    <row r="436" spans="1:184" x14ac:dyDescent="0.2">
      <c r="A436" s="48" t="s">
        <v>64</v>
      </c>
      <c r="B436" s="67" t="s">
        <v>96</v>
      </c>
      <c r="C436" s="69">
        <v>1.9119999999999999</v>
      </c>
      <c r="D436" s="69">
        <v>1.9177999999999999</v>
      </c>
      <c r="E436" s="69">
        <v>1.9051</v>
      </c>
      <c r="F436" s="69">
        <v>1.9016999999999999</v>
      </c>
      <c r="G436" s="69">
        <v>1.8983000000000001</v>
      </c>
      <c r="H436" s="69">
        <v>1.8766</v>
      </c>
      <c r="I436" s="69">
        <v>1.8777999999999999</v>
      </c>
      <c r="J436" s="69">
        <v>1.8789</v>
      </c>
      <c r="K436" s="69">
        <v>1.8433999999999999</v>
      </c>
      <c r="L436" s="69">
        <v>1.8396999999999999</v>
      </c>
      <c r="M436" s="69">
        <v>1.8603000000000001</v>
      </c>
      <c r="N436" s="69">
        <v>1.8900999999999999</v>
      </c>
      <c r="O436" s="69">
        <v>1.8923000000000001</v>
      </c>
      <c r="P436" s="69">
        <v>1.8947000000000001</v>
      </c>
      <c r="Q436" s="69">
        <v>1.8969</v>
      </c>
      <c r="R436" s="69">
        <v>1.8992</v>
      </c>
      <c r="S436" s="69">
        <v>1.8969</v>
      </c>
      <c r="T436" s="69">
        <v>1.9037999999999999</v>
      </c>
      <c r="U436" s="69">
        <v>1.9006000000000001</v>
      </c>
      <c r="V436" s="69">
        <v>1.8931</v>
      </c>
      <c r="W436" s="69">
        <v>1.8807</v>
      </c>
      <c r="X436" s="69">
        <v>1.8821000000000001</v>
      </c>
      <c r="Y436" s="69">
        <v>1.8791</v>
      </c>
      <c r="Z436" s="69">
        <v>1.8668</v>
      </c>
      <c r="AA436" s="69">
        <v>1.8772</v>
      </c>
      <c r="AB436" s="69">
        <v>1.8509</v>
      </c>
      <c r="AC436" s="69">
        <v>1.8381000000000001</v>
      </c>
      <c r="AD436" s="69">
        <v>1.8392999999999999</v>
      </c>
      <c r="AE436" s="69">
        <v>1.8405</v>
      </c>
      <c r="AF436" s="69">
        <v>1.8791</v>
      </c>
      <c r="AG436" s="69">
        <v>1.9036999999999999</v>
      </c>
      <c r="AH436" s="69">
        <v>1.8956</v>
      </c>
      <c r="AI436" s="69">
        <v>1.8875</v>
      </c>
      <c r="AJ436" s="69">
        <v>1.8982000000000001</v>
      </c>
      <c r="AK436" s="69">
        <v>1.8993</v>
      </c>
      <c r="AL436" s="69">
        <v>1.9005000000000001</v>
      </c>
      <c r="AM436" s="69">
        <v>1.9016</v>
      </c>
      <c r="AN436" s="69">
        <v>1.9028</v>
      </c>
      <c r="AO436" s="69">
        <v>1.9419999999999999</v>
      </c>
      <c r="AP436" s="69">
        <v>1.9384999999999999</v>
      </c>
      <c r="AQ436" s="69">
        <v>1.9254</v>
      </c>
      <c r="AR436" s="69">
        <v>1.9265000000000001</v>
      </c>
      <c r="AS436" s="69">
        <v>1.9278</v>
      </c>
      <c r="AT436" s="69">
        <v>1.9432</v>
      </c>
      <c r="AU436" s="69">
        <v>1.9396</v>
      </c>
      <c r="AV436" s="69">
        <v>1.9216</v>
      </c>
      <c r="AW436" s="69">
        <v>1.7710999999999999</v>
      </c>
      <c r="AX436" s="69">
        <v>1.7845</v>
      </c>
      <c r="AY436" s="69">
        <v>1.7862</v>
      </c>
      <c r="AZ436" s="69">
        <v>1.7878000000000001</v>
      </c>
      <c r="BA436" s="69">
        <v>1.4459</v>
      </c>
      <c r="BB436" s="69">
        <v>1.5301</v>
      </c>
      <c r="BC436" s="69">
        <v>1.2745</v>
      </c>
      <c r="BD436" s="69">
        <v>0.49030000000000001</v>
      </c>
      <c r="BE436" s="69">
        <v>0.48380000000000001</v>
      </c>
      <c r="BF436" s="69">
        <v>0.48670000000000002</v>
      </c>
      <c r="BG436" s="69">
        <v>0.48970000000000002</v>
      </c>
      <c r="BH436" s="69">
        <v>0.70389999999999997</v>
      </c>
      <c r="BI436" s="69">
        <v>0.70660000000000001</v>
      </c>
      <c r="BJ436" s="69">
        <v>0.70960000000000001</v>
      </c>
      <c r="BK436" s="69">
        <v>0.53490000000000004</v>
      </c>
      <c r="BL436" s="69">
        <v>0.53810000000000002</v>
      </c>
      <c r="BM436" s="69">
        <v>0.54049999999999998</v>
      </c>
      <c r="BN436" s="69">
        <v>0.54279999999999995</v>
      </c>
      <c r="BO436" s="69">
        <v>0.54520000000000002</v>
      </c>
      <c r="BP436" s="69">
        <v>0.54749999999999999</v>
      </c>
      <c r="BQ436" s="69">
        <v>0.54990000000000006</v>
      </c>
      <c r="BR436" s="69">
        <v>0.55220000000000002</v>
      </c>
      <c r="BS436" s="69">
        <v>0.55310000000000004</v>
      </c>
      <c r="BT436" s="69">
        <v>0.55349999999999999</v>
      </c>
      <c r="BU436" s="69">
        <v>0.55379999999999996</v>
      </c>
      <c r="BV436" s="69">
        <v>0.55420000000000003</v>
      </c>
      <c r="BW436" s="69">
        <v>0.55469999999999997</v>
      </c>
      <c r="BX436" s="69">
        <v>0.55469999999999997</v>
      </c>
      <c r="BY436" s="69">
        <v>0.55479999999999996</v>
      </c>
      <c r="BZ436" s="69">
        <v>0.55479999999999996</v>
      </c>
      <c r="CA436" s="69">
        <v>0.55500000000000005</v>
      </c>
      <c r="CB436" s="69">
        <v>0.5554</v>
      </c>
      <c r="CC436" s="69">
        <v>0.55569999999999997</v>
      </c>
      <c r="CD436" s="69">
        <v>0.55600000000000005</v>
      </c>
      <c r="CE436" s="69">
        <v>0.4904</v>
      </c>
      <c r="CF436" s="69">
        <v>0.49080000000000001</v>
      </c>
      <c r="CG436" s="69">
        <v>0.49099999999999999</v>
      </c>
      <c r="CH436" s="69">
        <v>0.49130000000000001</v>
      </c>
      <c r="CI436" s="69">
        <v>0.49199999999999999</v>
      </c>
      <c r="CJ436" s="69">
        <v>0.49299999999999999</v>
      </c>
      <c r="CK436" s="69">
        <v>0.49340000000000001</v>
      </c>
      <c r="CL436" s="69">
        <v>0.49370000000000003</v>
      </c>
      <c r="CM436" s="69">
        <v>0.49399999999999999</v>
      </c>
      <c r="CN436" s="69">
        <v>0.49390000000000001</v>
      </c>
      <c r="CO436" s="69">
        <v>0.49419999999999997</v>
      </c>
      <c r="CP436" s="69">
        <v>0.4945</v>
      </c>
      <c r="CQ436" s="69">
        <v>0.49490000000000001</v>
      </c>
      <c r="CR436" s="69">
        <v>0.495</v>
      </c>
      <c r="CS436" s="69">
        <v>0.495</v>
      </c>
      <c r="CT436" s="69">
        <v>0.49519999999999997</v>
      </c>
      <c r="CU436" s="69">
        <v>0.49519999999999997</v>
      </c>
      <c r="CV436" s="69">
        <v>0.49519999999999997</v>
      </c>
      <c r="CW436" s="69">
        <v>0.49509999999999998</v>
      </c>
      <c r="CX436" s="69">
        <v>0.49509999999999998</v>
      </c>
      <c r="CY436" s="69">
        <v>0.495</v>
      </c>
      <c r="CZ436" s="69">
        <v>0.495</v>
      </c>
      <c r="DA436" s="69">
        <v>0.49380000000000002</v>
      </c>
      <c r="DB436" s="69">
        <v>0.49370000000000003</v>
      </c>
      <c r="DC436" s="69">
        <v>0.49340000000000001</v>
      </c>
      <c r="DD436" s="69">
        <v>0.49320000000000003</v>
      </c>
      <c r="DE436" s="69">
        <v>0.4929</v>
      </c>
      <c r="DF436" s="69">
        <v>0.49270000000000003</v>
      </c>
      <c r="DG436" s="69">
        <v>0.4924</v>
      </c>
      <c r="DH436" s="69">
        <v>0.49220000000000003</v>
      </c>
      <c r="DI436" s="69">
        <v>0.49199999999999999</v>
      </c>
      <c r="DJ436" s="69">
        <v>0.49149999999999999</v>
      </c>
      <c r="DK436" s="69">
        <v>0.49109999999999998</v>
      </c>
      <c r="DL436" s="69">
        <v>0.49070000000000003</v>
      </c>
      <c r="DM436" s="69">
        <v>0.49030000000000001</v>
      </c>
      <c r="DN436" s="69">
        <v>0.4899</v>
      </c>
      <c r="DO436" s="69">
        <v>0.48949999999999999</v>
      </c>
      <c r="DP436" s="69">
        <v>0.48909999999999998</v>
      </c>
      <c r="DQ436" s="69">
        <v>0.48880000000000001</v>
      </c>
      <c r="DR436" s="69">
        <v>0.4884</v>
      </c>
      <c r="DS436" s="69">
        <v>0.48799999999999999</v>
      </c>
      <c r="DT436" s="69">
        <v>0.48749999999999999</v>
      </c>
      <c r="DU436" s="69">
        <v>0.48720000000000002</v>
      </c>
      <c r="DV436" s="69">
        <v>0.48770000000000002</v>
      </c>
      <c r="DW436" s="69">
        <v>0.48730000000000001</v>
      </c>
      <c r="DX436" s="69">
        <v>0.48699999999999999</v>
      </c>
      <c r="DY436" s="69">
        <v>0.48659999999999998</v>
      </c>
      <c r="DZ436" s="69">
        <v>0.48609999999999998</v>
      </c>
      <c r="EA436" s="69">
        <v>0.4859</v>
      </c>
      <c r="EB436" s="69">
        <v>0.48570000000000002</v>
      </c>
      <c r="EC436" s="69">
        <v>0.48559999999999998</v>
      </c>
      <c r="ED436" s="69">
        <v>0.4854</v>
      </c>
      <c r="EE436" s="69">
        <v>0.4854</v>
      </c>
      <c r="EF436" s="69">
        <v>0.48530000000000001</v>
      </c>
      <c r="EG436" s="69">
        <v>0.48499999999999999</v>
      </c>
      <c r="EH436" s="69">
        <v>0.4849</v>
      </c>
      <c r="EI436" s="69">
        <v>0.48470000000000002</v>
      </c>
      <c r="EJ436" s="69">
        <v>0.48449999999999999</v>
      </c>
      <c r="EK436" s="69">
        <v>0.4844</v>
      </c>
      <c r="EL436" s="69">
        <v>0.48409999999999997</v>
      </c>
      <c r="EM436" s="69">
        <v>0.48409999999999997</v>
      </c>
      <c r="EN436" s="69">
        <v>0.48480000000000001</v>
      </c>
      <c r="EO436" s="69">
        <v>0.48459999999999998</v>
      </c>
      <c r="EP436" s="69">
        <v>0.4844</v>
      </c>
      <c r="EQ436" s="69">
        <v>0.48420000000000002</v>
      </c>
      <c r="ER436" s="69">
        <v>0.4839</v>
      </c>
      <c r="ES436" s="69">
        <v>0.48370000000000002</v>
      </c>
      <c r="ET436" s="69">
        <v>0.48359999999999997</v>
      </c>
      <c r="EU436" s="69">
        <v>0.4834</v>
      </c>
      <c r="EV436" s="69">
        <v>0.4834</v>
      </c>
      <c r="EW436" s="69">
        <v>0.48330000000000001</v>
      </c>
      <c r="EX436" s="69">
        <v>0.48309999999999997</v>
      </c>
      <c r="EY436" s="69">
        <v>0.4829</v>
      </c>
      <c r="EZ436" s="69">
        <v>0.48270000000000002</v>
      </c>
      <c r="FA436" s="69">
        <v>0.48259999999999997</v>
      </c>
      <c r="FB436" s="69">
        <v>0.4824</v>
      </c>
      <c r="FC436" s="69">
        <v>0.48199999999999998</v>
      </c>
      <c r="FD436" s="69">
        <v>0.48180000000000001</v>
      </c>
      <c r="FE436" s="69">
        <v>0.48159999999999997</v>
      </c>
      <c r="FF436" s="69">
        <v>0.47210000000000002</v>
      </c>
      <c r="FG436" s="69">
        <v>0.47210000000000002</v>
      </c>
      <c r="FH436" s="69">
        <v>0.47210000000000002</v>
      </c>
      <c r="FI436" s="69">
        <v>0.47210000000000002</v>
      </c>
      <c r="FJ436" s="69">
        <v>0.47170000000000001</v>
      </c>
      <c r="FK436" s="69">
        <v>0.47139999999999999</v>
      </c>
      <c r="FL436" s="69">
        <v>0.47099999999999997</v>
      </c>
      <c r="FM436" s="69">
        <v>0.47070000000000001</v>
      </c>
      <c r="FN436" s="69">
        <v>0.47020000000000001</v>
      </c>
      <c r="FO436" s="69">
        <v>0.4703</v>
      </c>
      <c r="FP436" s="69">
        <v>0.47020000000000001</v>
      </c>
      <c r="FQ436" s="69">
        <v>0.47010000000000002</v>
      </c>
      <c r="FR436" s="69">
        <v>0.47</v>
      </c>
      <c r="FS436" s="69">
        <v>0.4698</v>
      </c>
      <c r="FT436" s="69">
        <v>0.46970000000000001</v>
      </c>
      <c r="FU436" s="69">
        <v>0.46960000000000002</v>
      </c>
      <c r="FV436" s="69">
        <v>0.46960000000000002</v>
      </c>
      <c r="FW436" s="69">
        <v>0.46960000000000002</v>
      </c>
      <c r="FX436" s="69">
        <v>0.46949999999999997</v>
      </c>
      <c r="FY436" s="69">
        <v>0.46929999999999999</v>
      </c>
      <c r="FZ436" s="69">
        <v>0.46949999999999997</v>
      </c>
      <c r="GA436" s="69">
        <v>0.46939999999999998</v>
      </c>
      <c r="GB436" s="69"/>
    </row>
    <row r="437" spans="1:184" x14ac:dyDescent="0.2">
      <c r="A437" s="48" t="s">
        <v>64</v>
      </c>
      <c r="B437" s="67" t="s">
        <v>97</v>
      </c>
      <c r="C437" s="68">
        <v>0.52490000000000003</v>
      </c>
      <c r="D437" s="68">
        <v>0.52480000000000004</v>
      </c>
      <c r="E437" s="68">
        <v>0.52470000000000006</v>
      </c>
      <c r="F437" s="68">
        <v>0.52439999999999998</v>
      </c>
      <c r="G437" s="68">
        <v>0.52439999999999998</v>
      </c>
      <c r="H437" s="68">
        <v>0.5242</v>
      </c>
      <c r="I437" s="68">
        <v>0.52429999999999999</v>
      </c>
      <c r="J437" s="68">
        <v>0.52429999999999999</v>
      </c>
      <c r="K437" s="68">
        <v>0.52390000000000003</v>
      </c>
      <c r="L437" s="68">
        <v>0.52380000000000004</v>
      </c>
      <c r="M437" s="68">
        <v>0.52370000000000005</v>
      </c>
      <c r="N437" s="68">
        <v>0.52359999999999995</v>
      </c>
      <c r="O437" s="68">
        <v>0.52349999999999997</v>
      </c>
      <c r="P437" s="68">
        <v>0.52339999999999998</v>
      </c>
      <c r="Q437" s="68">
        <v>0.5232</v>
      </c>
      <c r="R437" s="68">
        <v>0.52349999999999997</v>
      </c>
      <c r="S437" s="68">
        <v>0.52349999999999997</v>
      </c>
      <c r="T437" s="68">
        <v>0.52349999999999997</v>
      </c>
      <c r="U437" s="68">
        <v>0.52359999999999995</v>
      </c>
      <c r="V437" s="68">
        <v>0.52339999999999998</v>
      </c>
      <c r="W437" s="68">
        <v>0.52329999999999999</v>
      </c>
      <c r="X437" s="68">
        <v>0.52339999999999998</v>
      </c>
      <c r="Y437" s="68">
        <v>0.52339999999999998</v>
      </c>
      <c r="Z437" s="68">
        <v>0.52310000000000001</v>
      </c>
      <c r="AA437" s="68">
        <v>0.52239999999999998</v>
      </c>
      <c r="AB437" s="68">
        <v>0.52149999999999996</v>
      </c>
      <c r="AC437" s="68">
        <v>0.52070000000000005</v>
      </c>
      <c r="AD437" s="68">
        <v>0.51980000000000004</v>
      </c>
      <c r="AE437" s="68">
        <v>0.51900000000000002</v>
      </c>
      <c r="AF437" s="68">
        <v>0.51790000000000003</v>
      </c>
      <c r="AG437" s="68">
        <v>0.5171</v>
      </c>
      <c r="AH437" s="68">
        <v>0.51629999999999998</v>
      </c>
      <c r="AI437" s="68">
        <v>0.51570000000000005</v>
      </c>
      <c r="AJ437" s="68">
        <v>0.51490000000000002</v>
      </c>
      <c r="AK437" s="68">
        <v>0.51380000000000003</v>
      </c>
      <c r="AL437" s="68">
        <v>0.5131</v>
      </c>
      <c r="AM437" s="68">
        <v>0.51229999999999998</v>
      </c>
      <c r="AN437" s="68">
        <v>0.51160000000000005</v>
      </c>
      <c r="AO437" s="68">
        <v>0.51070000000000004</v>
      </c>
      <c r="AP437" s="68">
        <v>0.50970000000000004</v>
      </c>
      <c r="AQ437" s="68">
        <v>0.50870000000000004</v>
      </c>
      <c r="AR437" s="68">
        <v>0.50760000000000005</v>
      </c>
      <c r="AS437" s="68">
        <v>0.50660000000000005</v>
      </c>
      <c r="AT437" s="68">
        <v>0.50549999999999995</v>
      </c>
      <c r="AU437" s="68">
        <v>0.50449999999999995</v>
      </c>
      <c r="AV437" s="68">
        <v>0.50329999999999997</v>
      </c>
      <c r="AW437" s="68">
        <v>0.50229999999999997</v>
      </c>
      <c r="AX437" s="68">
        <v>0.50119999999999998</v>
      </c>
      <c r="AY437" s="68">
        <v>0.50019999999999998</v>
      </c>
      <c r="AZ437" s="68">
        <v>0.5</v>
      </c>
      <c r="BA437" s="68">
        <v>0.49880000000000002</v>
      </c>
      <c r="BB437" s="68">
        <v>0.49740000000000001</v>
      </c>
      <c r="BC437" s="68">
        <v>0.49609999999999999</v>
      </c>
      <c r="BD437" s="68">
        <v>0.49490000000000001</v>
      </c>
      <c r="BE437" s="68">
        <v>0.49349999999999999</v>
      </c>
      <c r="BF437" s="68">
        <v>0.4919</v>
      </c>
      <c r="BG437" s="68">
        <v>0.49080000000000001</v>
      </c>
      <c r="BH437" s="68">
        <v>0.48949999999999999</v>
      </c>
      <c r="BI437" s="68">
        <v>0.48820000000000002</v>
      </c>
      <c r="BJ437" s="68">
        <v>0.4869</v>
      </c>
      <c r="BK437" s="68">
        <v>0.48530000000000001</v>
      </c>
      <c r="BL437" s="68">
        <v>0.48399999999999999</v>
      </c>
      <c r="BM437" s="68">
        <v>0.48249999999999998</v>
      </c>
      <c r="BN437" s="68">
        <v>0.48170000000000002</v>
      </c>
      <c r="BO437" s="68">
        <v>0.48080000000000001</v>
      </c>
      <c r="BP437" s="68">
        <v>0.4798</v>
      </c>
      <c r="BQ437" s="68">
        <v>0.47889999999999999</v>
      </c>
      <c r="BR437" s="68">
        <v>0.47810000000000002</v>
      </c>
      <c r="BS437" s="68">
        <v>0.47720000000000001</v>
      </c>
      <c r="BT437" s="68">
        <v>0.47660000000000002</v>
      </c>
      <c r="BU437" s="68">
        <v>0.47560000000000002</v>
      </c>
      <c r="BV437" s="68">
        <v>0.4748</v>
      </c>
      <c r="BW437" s="68">
        <v>0.47420000000000001</v>
      </c>
      <c r="BX437" s="68">
        <v>0.4733</v>
      </c>
      <c r="BY437" s="68">
        <v>0.47249999999999998</v>
      </c>
      <c r="BZ437" s="68">
        <v>0.4713</v>
      </c>
      <c r="CA437" s="68">
        <v>0.47110000000000002</v>
      </c>
      <c r="CB437" s="68">
        <v>0.47099999999999997</v>
      </c>
      <c r="CC437" s="68">
        <v>0.47089999999999999</v>
      </c>
      <c r="CD437" s="68">
        <v>0.47070000000000001</v>
      </c>
      <c r="CE437" s="68">
        <v>0.47089999999999999</v>
      </c>
      <c r="CF437" s="68">
        <v>0.47089999999999999</v>
      </c>
      <c r="CG437" s="68">
        <v>0.47099999999999997</v>
      </c>
      <c r="CH437" s="68">
        <v>0.47110000000000002</v>
      </c>
      <c r="CI437" s="68">
        <v>0.47089999999999999</v>
      </c>
      <c r="CJ437" s="68">
        <v>0.4723</v>
      </c>
      <c r="CK437" s="68">
        <v>0.4723</v>
      </c>
      <c r="CL437" s="68">
        <v>0.47239999999999999</v>
      </c>
      <c r="CM437" s="68">
        <v>0.47260000000000002</v>
      </c>
      <c r="CN437" s="68">
        <v>0.47160000000000002</v>
      </c>
      <c r="CO437" s="68">
        <v>0.4718</v>
      </c>
      <c r="CP437" s="68">
        <v>0.4718</v>
      </c>
      <c r="CQ437" s="68">
        <v>0.47189999999999999</v>
      </c>
      <c r="CR437" s="68">
        <v>0.47139999999999999</v>
      </c>
      <c r="CS437" s="68">
        <v>0.4708</v>
      </c>
      <c r="CT437" s="68">
        <v>0.4708</v>
      </c>
      <c r="CU437" s="68">
        <v>0.47</v>
      </c>
      <c r="CV437" s="68">
        <v>0.46920000000000001</v>
      </c>
      <c r="CW437" s="68">
        <v>0.46839999999999998</v>
      </c>
      <c r="CX437" s="68">
        <v>0.46760000000000002</v>
      </c>
      <c r="CY437" s="68">
        <v>0.46679999999999999</v>
      </c>
      <c r="CZ437" s="68">
        <v>0.46600000000000003</v>
      </c>
      <c r="DA437" s="68">
        <v>0.4652</v>
      </c>
      <c r="DB437" s="68">
        <v>0.46460000000000001</v>
      </c>
      <c r="DC437" s="68">
        <v>0.46350000000000002</v>
      </c>
      <c r="DD437" s="68">
        <v>0.46279999999999999</v>
      </c>
      <c r="DE437" s="68">
        <v>0.46189999999999998</v>
      </c>
      <c r="DF437" s="68">
        <v>0.4612</v>
      </c>
      <c r="DG437" s="68">
        <v>0.46029999999999999</v>
      </c>
      <c r="DH437" s="68">
        <v>0.45960000000000001</v>
      </c>
      <c r="DI437" s="68">
        <v>0.45900000000000002</v>
      </c>
      <c r="DJ437" s="68">
        <v>0.4582</v>
      </c>
      <c r="DK437" s="68">
        <v>0.45739999999999997</v>
      </c>
      <c r="DL437" s="68">
        <v>0.45629999999999998</v>
      </c>
      <c r="DM437" s="68">
        <v>0.45550000000000002</v>
      </c>
      <c r="DN437" s="68">
        <v>0.45469999999999999</v>
      </c>
      <c r="DO437" s="68">
        <v>0.45390000000000003</v>
      </c>
      <c r="DP437" s="68">
        <v>0.4531</v>
      </c>
      <c r="DQ437" s="68">
        <v>0.45229999999999998</v>
      </c>
      <c r="DR437" s="68">
        <v>0.45150000000000001</v>
      </c>
      <c r="DS437" s="68">
        <v>0.45069999999999999</v>
      </c>
      <c r="DT437" s="68">
        <v>0.44990000000000002</v>
      </c>
      <c r="DU437" s="68">
        <v>0.4491</v>
      </c>
      <c r="DV437" s="68">
        <v>0.44800000000000001</v>
      </c>
      <c r="DW437" s="68">
        <v>0.44729999999999998</v>
      </c>
      <c r="DX437" s="68">
        <v>0.44669999999999999</v>
      </c>
      <c r="DY437" s="68">
        <v>0.44590000000000002</v>
      </c>
      <c r="DZ437" s="68">
        <v>0.44490000000000002</v>
      </c>
      <c r="EA437" s="68">
        <v>0.4446</v>
      </c>
      <c r="EB437" s="68">
        <v>0.44429999999999997</v>
      </c>
      <c r="EC437" s="68">
        <v>0.44400000000000001</v>
      </c>
      <c r="ED437" s="68">
        <v>0.44369999999999998</v>
      </c>
      <c r="EE437" s="68">
        <v>0.44350000000000001</v>
      </c>
      <c r="EF437" s="68">
        <v>0.44319999999999998</v>
      </c>
      <c r="EG437" s="68">
        <v>0.44280000000000003</v>
      </c>
      <c r="EH437" s="68">
        <v>0.4425</v>
      </c>
      <c r="EI437" s="68">
        <v>0.44219999999999998</v>
      </c>
      <c r="EJ437" s="68">
        <v>0.442</v>
      </c>
      <c r="EK437" s="68">
        <v>0.44180000000000003</v>
      </c>
      <c r="EL437" s="68">
        <v>0.44109999999999999</v>
      </c>
      <c r="EM437" s="68">
        <v>0.44059999999999999</v>
      </c>
      <c r="EN437" s="68">
        <v>0.43990000000000001</v>
      </c>
      <c r="EO437" s="68">
        <v>0.43880000000000002</v>
      </c>
      <c r="EP437" s="68">
        <v>0.43809999999999999</v>
      </c>
      <c r="EQ437" s="68">
        <v>0.43740000000000001</v>
      </c>
      <c r="ER437" s="68">
        <v>0.43659999999999999</v>
      </c>
      <c r="ES437" s="68">
        <v>0.43590000000000001</v>
      </c>
      <c r="ET437" s="68">
        <v>0.43530000000000002</v>
      </c>
      <c r="EU437" s="68">
        <v>0.4345</v>
      </c>
      <c r="EV437" s="68">
        <v>0.43390000000000001</v>
      </c>
      <c r="EW437" s="68">
        <v>0.43309999999999998</v>
      </c>
      <c r="EX437" s="68">
        <v>0.43209999999999998</v>
      </c>
      <c r="EY437" s="68">
        <v>0.43130000000000002</v>
      </c>
      <c r="EZ437" s="68">
        <v>0.43180000000000002</v>
      </c>
      <c r="FA437" s="68">
        <v>0.43259999999999998</v>
      </c>
      <c r="FB437" s="68">
        <v>0.43280000000000002</v>
      </c>
      <c r="FC437" s="68">
        <v>0.433</v>
      </c>
      <c r="FD437" s="68">
        <v>0.43309999999999998</v>
      </c>
      <c r="FE437" s="68">
        <v>0.43319999999999997</v>
      </c>
      <c r="FF437" s="68">
        <v>0.41489999999999999</v>
      </c>
      <c r="FG437" s="68">
        <v>0.4148</v>
      </c>
      <c r="FH437" s="68">
        <v>0.41510000000000002</v>
      </c>
      <c r="FI437" s="68">
        <v>0.4153</v>
      </c>
      <c r="FJ437" s="68">
        <v>0.4148</v>
      </c>
      <c r="FK437" s="68">
        <v>0.41439999999999999</v>
      </c>
      <c r="FL437" s="68">
        <v>0.41399999999999998</v>
      </c>
      <c r="FM437" s="68">
        <v>0.41349999999999998</v>
      </c>
      <c r="FN437" s="68">
        <v>0.41289999999999999</v>
      </c>
      <c r="FO437" s="68">
        <v>0.4133</v>
      </c>
      <c r="FP437" s="68">
        <v>0.41310000000000002</v>
      </c>
      <c r="FQ437" s="68">
        <v>0.41320000000000001</v>
      </c>
      <c r="FR437" s="68">
        <v>0.41320000000000001</v>
      </c>
      <c r="FS437" s="68">
        <v>0.41320000000000001</v>
      </c>
      <c r="FT437" s="68">
        <v>0.4133</v>
      </c>
      <c r="FU437" s="68">
        <v>0.41339999999999999</v>
      </c>
      <c r="FV437" s="68">
        <v>0.41370000000000001</v>
      </c>
      <c r="FW437" s="68">
        <v>0.41349999999999998</v>
      </c>
      <c r="FX437" s="68">
        <v>0.41339999999999999</v>
      </c>
      <c r="FY437" s="68">
        <v>0.41299999999999998</v>
      </c>
      <c r="FZ437" s="68">
        <v>0.41289999999999999</v>
      </c>
      <c r="GA437" s="68">
        <v>0.41289999999999999</v>
      </c>
      <c r="GB437" s="68"/>
    </row>
    <row r="438" spans="1:184" x14ac:dyDescent="0.2">
      <c r="A438" s="48" t="s">
        <v>64</v>
      </c>
      <c r="B438" s="67" t="s">
        <v>15</v>
      </c>
      <c r="C438" s="69">
        <v>0.47420000000000001</v>
      </c>
      <c r="D438" s="69">
        <v>0.46889999999999998</v>
      </c>
      <c r="E438" s="69">
        <v>0.46450000000000002</v>
      </c>
      <c r="F438" s="69">
        <v>0.46839999999999998</v>
      </c>
      <c r="G438" s="69">
        <v>0.4728</v>
      </c>
      <c r="H438" s="69">
        <v>0.47439999999999999</v>
      </c>
      <c r="I438" s="69">
        <v>0.47749999999999998</v>
      </c>
      <c r="J438" s="69">
        <v>0.4798</v>
      </c>
      <c r="K438" s="69">
        <v>0.48049999999999998</v>
      </c>
      <c r="L438" s="69">
        <v>0.48159999999999997</v>
      </c>
      <c r="M438" s="69">
        <v>0.48080000000000001</v>
      </c>
      <c r="N438" s="69">
        <v>0.48159999999999997</v>
      </c>
      <c r="O438" s="69">
        <v>0.4824</v>
      </c>
      <c r="P438" s="69">
        <v>0.48370000000000002</v>
      </c>
      <c r="Q438" s="69">
        <v>0.4849</v>
      </c>
      <c r="R438" s="69">
        <v>0.4874</v>
      </c>
      <c r="S438" s="69">
        <v>0.48859999999999998</v>
      </c>
      <c r="T438" s="69">
        <v>0.48949999999999999</v>
      </c>
      <c r="U438" s="69">
        <v>0.49070000000000003</v>
      </c>
      <c r="V438" s="69">
        <v>0.49080000000000001</v>
      </c>
      <c r="W438" s="69">
        <v>0.49199999999999999</v>
      </c>
      <c r="X438" s="69">
        <v>0.49309999999999998</v>
      </c>
      <c r="Y438" s="69">
        <v>0.49430000000000002</v>
      </c>
      <c r="Z438" s="69">
        <v>0.49349999999999999</v>
      </c>
      <c r="AA438" s="69">
        <v>0.49159999999999998</v>
      </c>
      <c r="AB438" s="69">
        <v>0.48949999999999999</v>
      </c>
      <c r="AC438" s="69">
        <v>0.48599999999999999</v>
      </c>
      <c r="AD438" s="69">
        <v>0.48270000000000002</v>
      </c>
      <c r="AE438" s="69">
        <v>0.47770000000000001</v>
      </c>
      <c r="AF438" s="69">
        <v>0.47470000000000001</v>
      </c>
      <c r="AG438" s="69">
        <v>0.47189999999999999</v>
      </c>
      <c r="AH438" s="69">
        <v>0.46870000000000001</v>
      </c>
      <c r="AI438" s="69">
        <v>0.46689999999999998</v>
      </c>
      <c r="AJ438" s="69">
        <v>0.46400000000000002</v>
      </c>
      <c r="AK438" s="69">
        <v>0.46089999999999998</v>
      </c>
      <c r="AL438" s="69">
        <v>0.45829999999999999</v>
      </c>
      <c r="AM438" s="69">
        <v>0.45379999999999998</v>
      </c>
      <c r="AN438" s="69">
        <v>0.45040000000000002</v>
      </c>
      <c r="AO438" s="69">
        <v>0.4476</v>
      </c>
      <c r="AP438" s="69">
        <v>0.4446</v>
      </c>
      <c r="AQ438" s="69">
        <v>0.443</v>
      </c>
      <c r="AR438" s="69">
        <v>0.43980000000000002</v>
      </c>
      <c r="AS438" s="69">
        <v>0.437</v>
      </c>
      <c r="AT438" s="69">
        <v>0.4335</v>
      </c>
      <c r="AU438" s="69">
        <v>0.43059999999999998</v>
      </c>
      <c r="AV438" s="69">
        <v>0.4259</v>
      </c>
      <c r="AW438" s="69">
        <v>0.42249999999999999</v>
      </c>
      <c r="AX438" s="69">
        <v>0.41949999999999998</v>
      </c>
      <c r="AY438" s="69">
        <v>0.41749999999999998</v>
      </c>
      <c r="AZ438" s="69">
        <v>0.41410000000000002</v>
      </c>
      <c r="BA438" s="69">
        <v>0.41089999999999999</v>
      </c>
      <c r="BB438" s="69">
        <v>0.40610000000000002</v>
      </c>
      <c r="BC438" s="69">
        <v>0.40110000000000001</v>
      </c>
      <c r="BD438" s="69">
        <v>0.39839999999999998</v>
      </c>
      <c r="BE438" s="69">
        <v>0.39700000000000002</v>
      </c>
      <c r="BF438" s="69">
        <v>0.39560000000000001</v>
      </c>
      <c r="BG438" s="69">
        <v>0.39560000000000001</v>
      </c>
      <c r="BH438" s="69">
        <v>0.39419999999999999</v>
      </c>
      <c r="BI438" s="69">
        <v>0.39290000000000003</v>
      </c>
      <c r="BJ438" s="69">
        <v>0.39150000000000001</v>
      </c>
      <c r="BK438" s="69">
        <v>0.39040000000000002</v>
      </c>
      <c r="BL438" s="69">
        <v>0.38890000000000002</v>
      </c>
      <c r="BM438" s="69">
        <v>0.38629999999999998</v>
      </c>
      <c r="BN438" s="69">
        <v>0.38479999999999998</v>
      </c>
      <c r="BO438" s="69">
        <v>0.38390000000000002</v>
      </c>
      <c r="BP438" s="69">
        <v>0.38240000000000002</v>
      </c>
      <c r="BQ438" s="69">
        <v>0.38119999999999998</v>
      </c>
      <c r="BR438" s="69">
        <v>0.37959999999999999</v>
      </c>
      <c r="BS438" s="69">
        <v>0.37830000000000003</v>
      </c>
      <c r="BT438" s="69">
        <v>0.37680000000000002</v>
      </c>
      <c r="BU438" s="69">
        <v>0.374</v>
      </c>
      <c r="BV438" s="69">
        <v>0.3725</v>
      </c>
      <c r="BW438" s="69">
        <v>0.37259999999999999</v>
      </c>
      <c r="BX438" s="69">
        <v>0.37130000000000002</v>
      </c>
      <c r="BY438" s="69">
        <v>0.3695</v>
      </c>
      <c r="BZ438" s="69">
        <v>0.36770000000000003</v>
      </c>
      <c r="CA438" s="69">
        <v>0.36959999999999998</v>
      </c>
      <c r="CB438" s="69">
        <v>0.372</v>
      </c>
      <c r="CC438" s="69">
        <v>0.3725</v>
      </c>
      <c r="CD438" s="69">
        <v>0.37440000000000001</v>
      </c>
      <c r="CE438" s="69">
        <v>0.37780000000000002</v>
      </c>
      <c r="CF438" s="69">
        <v>0.38129999999999997</v>
      </c>
      <c r="CG438" s="69">
        <v>0.38519999999999999</v>
      </c>
      <c r="CH438" s="69">
        <v>0.38819999999999999</v>
      </c>
      <c r="CI438" s="69">
        <v>0.3916</v>
      </c>
      <c r="CJ438" s="69">
        <v>0.4032</v>
      </c>
      <c r="CK438" s="69">
        <v>0.40550000000000003</v>
      </c>
      <c r="CL438" s="69">
        <v>0.40920000000000001</v>
      </c>
      <c r="CM438" s="69">
        <v>0.4138</v>
      </c>
      <c r="CN438" s="69">
        <v>0.41189999999999999</v>
      </c>
      <c r="CO438" s="69">
        <v>0.4158</v>
      </c>
      <c r="CP438" s="69">
        <v>0.41909999999999997</v>
      </c>
      <c r="CQ438" s="69">
        <v>0.42280000000000001</v>
      </c>
      <c r="CR438" s="69">
        <v>0.42330000000000001</v>
      </c>
      <c r="CS438" s="69">
        <v>0.42349999999999999</v>
      </c>
      <c r="CT438" s="69">
        <v>0.4259</v>
      </c>
      <c r="CU438" s="69">
        <v>0.42659999999999998</v>
      </c>
      <c r="CV438" s="69">
        <v>0.42770000000000002</v>
      </c>
      <c r="CW438" s="69">
        <v>0.42849999999999999</v>
      </c>
      <c r="CX438" s="69">
        <v>0.42909999999999998</v>
      </c>
      <c r="CY438" s="69">
        <v>0.43020000000000003</v>
      </c>
      <c r="CZ438" s="69">
        <v>0.43099999999999999</v>
      </c>
      <c r="DA438" s="69">
        <v>0.43059999999999998</v>
      </c>
      <c r="DB438" s="69">
        <v>0.43280000000000002</v>
      </c>
      <c r="DC438" s="69">
        <v>0.43359999999999999</v>
      </c>
      <c r="DD438" s="69">
        <v>0.43519999999999998</v>
      </c>
      <c r="DE438" s="69">
        <v>0.43269999999999997</v>
      </c>
      <c r="DF438" s="69">
        <v>0.4299</v>
      </c>
      <c r="DG438" s="69">
        <v>0.4274</v>
      </c>
      <c r="DH438" s="69">
        <v>0.42520000000000002</v>
      </c>
      <c r="DI438" s="69">
        <v>0.4224</v>
      </c>
      <c r="DJ438" s="69">
        <v>0.42030000000000001</v>
      </c>
      <c r="DK438" s="69">
        <v>0.4173</v>
      </c>
      <c r="DL438" s="69">
        <v>0.4148</v>
      </c>
      <c r="DM438" s="69">
        <v>0.41260000000000002</v>
      </c>
      <c r="DN438" s="69">
        <v>0.40179999999999999</v>
      </c>
      <c r="DO438" s="69">
        <v>0.39939999999999998</v>
      </c>
      <c r="DP438" s="69">
        <v>0.39660000000000001</v>
      </c>
      <c r="DQ438" s="69">
        <v>0.39450000000000002</v>
      </c>
      <c r="DR438" s="69">
        <v>0.39729999999999999</v>
      </c>
      <c r="DS438" s="69">
        <v>0.39439999999999997</v>
      </c>
      <c r="DT438" s="69">
        <v>0.39190000000000003</v>
      </c>
      <c r="DU438" s="69">
        <v>0.38950000000000001</v>
      </c>
      <c r="DV438" s="69">
        <v>0.38969999999999999</v>
      </c>
      <c r="DW438" s="69">
        <v>0.38979999999999998</v>
      </c>
      <c r="DX438" s="69">
        <v>0.39</v>
      </c>
      <c r="DY438" s="69">
        <v>0.39</v>
      </c>
      <c r="DZ438" s="69">
        <v>0.3886</v>
      </c>
      <c r="EA438" s="69">
        <v>0.39169999999999999</v>
      </c>
      <c r="EB438" s="69">
        <v>0.39489999999999997</v>
      </c>
      <c r="EC438" s="69">
        <v>0.39750000000000002</v>
      </c>
      <c r="ED438" s="69">
        <v>0.4007</v>
      </c>
      <c r="EE438" s="69">
        <v>0.40489999999999998</v>
      </c>
      <c r="EF438" s="69">
        <v>0.40689999999999998</v>
      </c>
      <c r="EG438" s="69">
        <v>0.4098</v>
      </c>
      <c r="EH438" s="69">
        <v>0.41270000000000001</v>
      </c>
      <c r="EI438" s="69">
        <v>0.41560000000000002</v>
      </c>
      <c r="EJ438" s="69">
        <v>0.41839999999999999</v>
      </c>
      <c r="EK438" s="69">
        <v>0.42130000000000001</v>
      </c>
      <c r="EL438" s="69">
        <v>0.42420000000000002</v>
      </c>
      <c r="EM438" s="69">
        <v>0.42699999999999999</v>
      </c>
      <c r="EN438" s="69">
        <v>0.42970000000000003</v>
      </c>
      <c r="EO438" s="69">
        <v>0.4325</v>
      </c>
      <c r="EP438" s="69">
        <v>0.43540000000000001</v>
      </c>
      <c r="EQ438" s="69">
        <v>0.43780000000000002</v>
      </c>
      <c r="ER438" s="69">
        <v>0.44080000000000003</v>
      </c>
      <c r="ES438" s="69">
        <v>0.44330000000000003</v>
      </c>
      <c r="ET438" s="69">
        <v>0.4476</v>
      </c>
      <c r="EU438" s="69">
        <v>0.4486</v>
      </c>
      <c r="EV438" s="69">
        <v>0.45250000000000001</v>
      </c>
      <c r="EW438" s="69">
        <v>0.45479999999999998</v>
      </c>
      <c r="EX438" s="69">
        <v>0.45789999999999997</v>
      </c>
      <c r="EY438" s="69">
        <v>0.46050000000000002</v>
      </c>
      <c r="EZ438" s="69">
        <v>0.46339999999999998</v>
      </c>
      <c r="FA438" s="69">
        <v>0.46779999999999999</v>
      </c>
      <c r="FB438" s="69">
        <v>0.46870000000000001</v>
      </c>
      <c r="FC438" s="69">
        <v>0.47160000000000002</v>
      </c>
      <c r="FD438" s="69">
        <v>0.47549999999999998</v>
      </c>
      <c r="FE438" s="69">
        <v>0.47560000000000002</v>
      </c>
      <c r="FF438" s="69">
        <v>0.36509999999999998</v>
      </c>
      <c r="FG438" s="69">
        <v>0.3659</v>
      </c>
      <c r="FH438" s="69">
        <v>0.36730000000000002</v>
      </c>
      <c r="FI438" s="69">
        <v>0.36670000000000003</v>
      </c>
      <c r="FJ438" s="69">
        <v>0.36359999999999998</v>
      </c>
      <c r="FK438" s="69">
        <v>0.36080000000000001</v>
      </c>
      <c r="FL438" s="69">
        <v>0.35770000000000002</v>
      </c>
      <c r="FM438" s="69">
        <v>0.35460000000000003</v>
      </c>
      <c r="FN438" s="69">
        <v>0.35099999999999998</v>
      </c>
      <c r="FO438" s="69">
        <v>0.3528</v>
      </c>
      <c r="FP438" s="69">
        <v>0.35249999999999998</v>
      </c>
      <c r="FQ438" s="69">
        <v>0.35149999999999998</v>
      </c>
      <c r="FR438" s="69">
        <v>0.35139999999999999</v>
      </c>
      <c r="FS438" s="69">
        <v>0.3518</v>
      </c>
      <c r="FT438" s="69">
        <v>0.35189999999999999</v>
      </c>
      <c r="FU438" s="69">
        <v>0.35239999999999999</v>
      </c>
      <c r="FV438" s="69">
        <v>0.35370000000000001</v>
      </c>
      <c r="FW438" s="69">
        <v>0.3538</v>
      </c>
      <c r="FX438" s="69">
        <v>0.35299999999999998</v>
      </c>
      <c r="FY438" s="69">
        <v>0.35310000000000002</v>
      </c>
      <c r="FZ438" s="69">
        <v>0.3523</v>
      </c>
      <c r="GA438" s="69">
        <v>0.35249999999999998</v>
      </c>
      <c r="GB438" s="69"/>
    </row>
    <row r="439" spans="1:184" x14ac:dyDescent="0.2">
      <c r="A439" s="48" t="s">
        <v>89</v>
      </c>
      <c r="B439" s="67" t="s">
        <v>96</v>
      </c>
      <c r="C439" s="69">
        <v>0.55400000000000005</v>
      </c>
      <c r="D439" s="69">
        <v>0.55210000000000004</v>
      </c>
      <c r="E439" s="69">
        <v>0.55079999999999996</v>
      </c>
      <c r="F439" s="69">
        <v>0.54910000000000003</v>
      </c>
      <c r="G439" s="69">
        <v>0.54769999999999996</v>
      </c>
      <c r="H439" s="69">
        <v>0.54679999999999995</v>
      </c>
      <c r="I439" s="69">
        <v>0.54520000000000002</v>
      </c>
      <c r="J439" s="69">
        <v>0.54379999999999995</v>
      </c>
      <c r="K439" s="69">
        <v>0.54210000000000003</v>
      </c>
      <c r="L439" s="69">
        <v>0.54069999999999996</v>
      </c>
      <c r="M439" s="69">
        <v>0.53949999999999998</v>
      </c>
      <c r="N439" s="69">
        <v>0.53820000000000001</v>
      </c>
      <c r="O439" s="69">
        <v>0.53680000000000005</v>
      </c>
      <c r="P439" s="69">
        <v>0.53500000000000003</v>
      </c>
      <c r="Q439" s="69">
        <v>0.53380000000000005</v>
      </c>
      <c r="R439" s="69">
        <v>0.53200000000000003</v>
      </c>
      <c r="S439" s="69">
        <v>0.53110000000000002</v>
      </c>
      <c r="T439" s="69">
        <v>0.52910000000000001</v>
      </c>
      <c r="U439" s="69">
        <v>0.52780000000000005</v>
      </c>
      <c r="V439" s="69">
        <v>0.52700000000000002</v>
      </c>
      <c r="W439" s="69">
        <v>0.52539999999999998</v>
      </c>
      <c r="X439" s="69">
        <v>0.52400000000000002</v>
      </c>
      <c r="Y439" s="69">
        <v>0.52239999999999998</v>
      </c>
      <c r="Z439" s="69">
        <v>0.52170000000000005</v>
      </c>
      <c r="AA439" s="69">
        <v>0.52039999999999997</v>
      </c>
      <c r="AB439" s="69">
        <v>0.51870000000000005</v>
      </c>
      <c r="AC439" s="69">
        <v>0.51749999999999996</v>
      </c>
      <c r="AD439" s="69">
        <v>0.51619999999999999</v>
      </c>
      <c r="AE439" s="69">
        <v>0.51490000000000002</v>
      </c>
      <c r="AF439" s="69">
        <v>0.51319999999999999</v>
      </c>
      <c r="AG439" s="69">
        <v>0.51200000000000001</v>
      </c>
      <c r="AH439" s="69">
        <v>0.51070000000000004</v>
      </c>
      <c r="AI439" s="69">
        <v>0.50960000000000005</v>
      </c>
      <c r="AJ439" s="69">
        <v>0.52239999999999998</v>
      </c>
      <c r="AK439" s="69">
        <v>0.52080000000000004</v>
      </c>
      <c r="AL439" s="69">
        <v>0.51970000000000005</v>
      </c>
      <c r="AM439" s="69">
        <v>0.51839999999999997</v>
      </c>
      <c r="AN439" s="69">
        <v>0.51729999999999998</v>
      </c>
      <c r="AO439" s="69">
        <v>0.51629999999999998</v>
      </c>
      <c r="AP439" s="69">
        <v>0.51490000000000002</v>
      </c>
      <c r="AQ439" s="69">
        <v>0.51439999999999997</v>
      </c>
      <c r="AR439" s="69">
        <v>0.51300000000000001</v>
      </c>
      <c r="AS439" s="69">
        <v>0.51200000000000001</v>
      </c>
      <c r="AT439" s="69">
        <v>0.51070000000000004</v>
      </c>
      <c r="AU439" s="69">
        <v>0.50960000000000005</v>
      </c>
      <c r="AV439" s="69">
        <v>0.49299999999999999</v>
      </c>
      <c r="AW439" s="69">
        <v>0.49180000000000001</v>
      </c>
      <c r="AX439" s="69">
        <v>0.4909</v>
      </c>
      <c r="AY439" s="69">
        <v>0.4894</v>
      </c>
      <c r="AZ439" s="69">
        <v>0.48880000000000001</v>
      </c>
      <c r="BA439" s="69">
        <v>0.4874</v>
      </c>
      <c r="BB439" s="69">
        <v>0.48649999999999999</v>
      </c>
      <c r="BC439" s="69">
        <v>0.4854</v>
      </c>
      <c r="BD439" s="69">
        <v>0.48459999999999998</v>
      </c>
      <c r="BE439" s="69">
        <v>0.49690000000000001</v>
      </c>
      <c r="BF439" s="69">
        <v>0.49559999999999998</v>
      </c>
      <c r="BG439" s="69">
        <v>0.49419999999999997</v>
      </c>
      <c r="BH439" s="69">
        <v>0.49280000000000002</v>
      </c>
      <c r="BI439" s="69">
        <v>0.49170000000000003</v>
      </c>
      <c r="BJ439" s="69">
        <v>0.49030000000000001</v>
      </c>
      <c r="BK439" s="69">
        <v>0.48959999999999998</v>
      </c>
      <c r="BL439" s="69">
        <v>0.48859999999999998</v>
      </c>
      <c r="BM439" s="69">
        <v>0.48709999999999998</v>
      </c>
      <c r="BN439" s="69">
        <v>0.48609999999999998</v>
      </c>
      <c r="BO439" s="69">
        <v>0.4824</v>
      </c>
      <c r="BP439" s="69">
        <v>0.48130000000000001</v>
      </c>
      <c r="BQ439" s="69">
        <v>0.4798</v>
      </c>
      <c r="BR439" s="69">
        <v>0.47870000000000001</v>
      </c>
      <c r="BS439" s="69">
        <v>0.47760000000000002</v>
      </c>
      <c r="BT439" s="69">
        <v>0.47649999999999998</v>
      </c>
      <c r="BU439" s="69">
        <v>0.47539999999999999</v>
      </c>
      <c r="BV439" s="69">
        <v>0.4738</v>
      </c>
      <c r="BW439" s="69">
        <v>0.47260000000000002</v>
      </c>
      <c r="BX439" s="69">
        <v>0.47070000000000001</v>
      </c>
      <c r="BY439" s="69">
        <v>0.46920000000000001</v>
      </c>
      <c r="BZ439" s="69">
        <v>0.46789999999999998</v>
      </c>
      <c r="CA439" s="69">
        <v>0.46639999999999998</v>
      </c>
      <c r="CB439" s="69">
        <v>0.46500000000000002</v>
      </c>
      <c r="CC439" s="69">
        <v>0.46310000000000001</v>
      </c>
      <c r="CD439" s="69">
        <v>0.46179999999999999</v>
      </c>
      <c r="CE439" s="69">
        <v>0.45989999999999998</v>
      </c>
      <c r="CF439" s="69">
        <v>0.45839999999999997</v>
      </c>
      <c r="CG439" s="69">
        <v>0.45660000000000001</v>
      </c>
      <c r="CH439" s="69">
        <v>0.45550000000000002</v>
      </c>
      <c r="CI439" s="69">
        <v>0.45379999999999998</v>
      </c>
      <c r="CJ439" s="69">
        <v>0.45219999999999999</v>
      </c>
      <c r="CK439" s="69">
        <v>0.45069999999999999</v>
      </c>
      <c r="CL439" s="69">
        <v>0.44919999999999999</v>
      </c>
      <c r="CM439" s="69">
        <v>0.44769999999999999</v>
      </c>
      <c r="CN439" s="69">
        <v>0.44590000000000002</v>
      </c>
      <c r="CO439" s="69">
        <v>0.44500000000000001</v>
      </c>
      <c r="CP439" s="69">
        <v>0.44280000000000003</v>
      </c>
      <c r="CQ439" s="69">
        <v>0.441</v>
      </c>
      <c r="CR439" s="69">
        <v>0.43880000000000002</v>
      </c>
      <c r="CS439" s="69">
        <v>0.437</v>
      </c>
      <c r="CT439" s="69">
        <v>0.43480000000000002</v>
      </c>
      <c r="CU439" s="69">
        <v>0.4375</v>
      </c>
      <c r="CV439" s="69">
        <v>0.43609999999999999</v>
      </c>
      <c r="CW439" s="69">
        <v>0.43369999999999997</v>
      </c>
      <c r="CX439" s="69">
        <v>0.43659999999999999</v>
      </c>
      <c r="CY439" s="69">
        <v>0.43890000000000001</v>
      </c>
      <c r="CZ439" s="69">
        <v>0.4365</v>
      </c>
      <c r="DA439" s="69">
        <v>0.43419999999999997</v>
      </c>
      <c r="DB439" s="69">
        <v>0.43230000000000002</v>
      </c>
      <c r="DC439" s="69">
        <v>0.43070000000000003</v>
      </c>
      <c r="DD439" s="69">
        <v>0.4289</v>
      </c>
      <c r="DE439" s="69">
        <v>0.42670000000000002</v>
      </c>
      <c r="DF439" s="69">
        <v>0.42520000000000002</v>
      </c>
      <c r="DG439" s="69">
        <v>0.4234</v>
      </c>
      <c r="DH439" s="69">
        <v>0.42220000000000002</v>
      </c>
      <c r="DI439" s="69">
        <v>0.42070000000000002</v>
      </c>
      <c r="DJ439" s="69">
        <v>0.4194</v>
      </c>
      <c r="DK439" s="69">
        <v>0.41749999999999998</v>
      </c>
      <c r="DL439" s="69">
        <v>0.41560000000000002</v>
      </c>
      <c r="DM439" s="69">
        <v>0.41420000000000001</v>
      </c>
      <c r="DN439" s="69">
        <v>0.4118</v>
      </c>
      <c r="DO439" s="69">
        <v>0.4103</v>
      </c>
      <c r="DP439" s="69">
        <v>0.41339999999999999</v>
      </c>
      <c r="DQ439" s="69">
        <v>0.41249999999999998</v>
      </c>
      <c r="DR439" s="69">
        <v>0.41070000000000001</v>
      </c>
      <c r="DS439" s="69">
        <v>0.4093</v>
      </c>
      <c r="DT439" s="69">
        <v>0.40760000000000002</v>
      </c>
      <c r="DU439" s="69">
        <v>0.40689999999999998</v>
      </c>
      <c r="DV439" s="69">
        <v>0.40550000000000003</v>
      </c>
      <c r="DW439" s="69">
        <v>0.40860000000000002</v>
      </c>
      <c r="DX439" s="69">
        <v>0.40770000000000001</v>
      </c>
      <c r="DY439" s="69">
        <v>0.40589999999999998</v>
      </c>
      <c r="DZ439" s="69">
        <v>0.40400000000000003</v>
      </c>
      <c r="EA439" s="69">
        <v>0.4022</v>
      </c>
      <c r="EB439" s="69">
        <v>0.4007</v>
      </c>
      <c r="EC439" s="69">
        <v>0.39900000000000002</v>
      </c>
      <c r="ED439" s="69">
        <v>0.39739999999999998</v>
      </c>
      <c r="EE439" s="69">
        <v>0.39589999999999997</v>
      </c>
      <c r="EF439" s="69">
        <v>0.39439999999999997</v>
      </c>
      <c r="EG439" s="69">
        <v>0.39240000000000003</v>
      </c>
      <c r="EH439" s="69">
        <v>0.39090000000000003</v>
      </c>
      <c r="EI439" s="69">
        <v>0.38740000000000002</v>
      </c>
      <c r="EJ439" s="69">
        <v>0.38590000000000002</v>
      </c>
      <c r="EK439" s="69">
        <v>0.38450000000000001</v>
      </c>
      <c r="EL439" s="69">
        <v>0.38350000000000001</v>
      </c>
      <c r="EM439" s="69">
        <v>0.38169999999999998</v>
      </c>
      <c r="EN439" s="69">
        <v>0.38009999999999999</v>
      </c>
      <c r="EO439" s="69">
        <v>0.37809999999999999</v>
      </c>
      <c r="EP439" s="69">
        <v>0.3765</v>
      </c>
      <c r="EQ439" s="69">
        <v>0.37490000000000001</v>
      </c>
      <c r="ER439" s="69">
        <v>0.37490000000000001</v>
      </c>
      <c r="ES439" s="69">
        <v>0.37330000000000002</v>
      </c>
      <c r="ET439" s="69">
        <v>0.37180000000000002</v>
      </c>
      <c r="EU439" s="69">
        <v>0.36880000000000002</v>
      </c>
      <c r="EV439" s="69">
        <v>0.36670000000000003</v>
      </c>
      <c r="EW439" s="69">
        <v>0.36449999999999999</v>
      </c>
      <c r="EX439" s="69">
        <v>0.36299999999999999</v>
      </c>
      <c r="EY439" s="69">
        <v>0.36130000000000001</v>
      </c>
      <c r="EZ439" s="69">
        <v>0.35949999999999999</v>
      </c>
      <c r="FA439" s="69">
        <v>0.3579</v>
      </c>
      <c r="FB439" s="69">
        <v>0.35599999999999998</v>
      </c>
      <c r="FC439" s="69">
        <v>0.35389999999999999</v>
      </c>
      <c r="FD439" s="69">
        <v>0.35220000000000001</v>
      </c>
      <c r="FE439" s="69">
        <v>0.35</v>
      </c>
      <c r="FF439" s="69">
        <v>0.34799999999999998</v>
      </c>
      <c r="FG439" s="69">
        <v>0.34350000000000003</v>
      </c>
      <c r="FH439" s="69">
        <v>0.3412</v>
      </c>
      <c r="FI439" s="69">
        <v>0.33929999999999999</v>
      </c>
      <c r="FJ439" s="69">
        <v>0.33700000000000002</v>
      </c>
      <c r="FK439" s="69">
        <v>0.3352</v>
      </c>
      <c r="FL439" s="69">
        <v>0.33329999999999999</v>
      </c>
      <c r="FM439" s="69">
        <v>0.33119999999999999</v>
      </c>
      <c r="FN439" s="69">
        <v>0.32979999999999998</v>
      </c>
      <c r="FO439" s="69">
        <v>0.32769999999999999</v>
      </c>
      <c r="FP439" s="69">
        <v>0.32590000000000002</v>
      </c>
      <c r="FQ439" s="69">
        <v>0.32419999999999999</v>
      </c>
      <c r="FR439" s="69">
        <v>0.32179999999999997</v>
      </c>
      <c r="FS439" s="69">
        <v>0.32029999999999997</v>
      </c>
      <c r="FT439" s="69">
        <v>0.31890000000000002</v>
      </c>
      <c r="FU439" s="69">
        <v>0.31680000000000003</v>
      </c>
      <c r="FV439" s="69">
        <v>0.315</v>
      </c>
      <c r="FW439" s="69">
        <v>0.31169999999999998</v>
      </c>
      <c r="FX439" s="69">
        <v>0.31</v>
      </c>
      <c r="FY439" s="69">
        <v>0.30830000000000002</v>
      </c>
      <c r="FZ439" s="69">
        <v>0.30620000000000003</v>
      </c>
      <c r="GA439" s="69">
        <v>0.30470000000000003</v>
      </c>
      <c r="GB439" s="69"/>
    </row>
    <row r="440" spans="1:184" x14ac:dyDescent="0.2">
      <c r="A440" s="48" t="s">
        <v>89</v>
      </c>
      <c r="B440" s="67" t="s">
        <v>97</v>
      </c>
      <c r="C440" s="69">
        <v>0.41399999999999998</v>
      </c>
      <c r="D440" s="69">
        <v>0.41049999999999998</v>
      </c>
      <c r="E440" s="69">
        <v>0.40789999999999998</v>
      </c>
      <c r="F440" s="69">
        <v>0.40620000000000001</v>
      </c>
      <c r="G440" s="69">
        <v>0.4027</v>
      </c>
      <c r="H440" s="69">
        <v>0.40110000000000001</v>
      </c>
      <c r="I440" s="69">
        <v>0.39789999999999998</v>
      </c>
      <c r="J440" s="69">
        <v>0.39529999999999998</v>
      </c>
      <c r="K440" s="69">
        <v>0.39279999999999998</v>
      </c>
      <c r="L440" s="69">
        <v>0.38919999999999999</v>
      </c>
      <c r="M440" s="69">
        <v>0.38719999999999999</v>
      </c>
      <c r="N440" s="69">
        <v>0.38379999999999997</v>
      </c>
      <c r="O440" s="69">
        <v>0.38140000000000002</v>
      </c>
      <c r="P440" s="69">
        <v>0.379</v>
      </c>
      <c r="Q440" s="69">
        <v>0.40329999999999999</v>
      </c>
      <c r="R440" s="69">
        <v>0.40079999999999999</v>
      </c>
      <c r="S440" s="69">
        <v>0.3977</v>
      </c>
      <c r="T440" s="69">
        <v>0.39500000000000002</v>
      </c>
      <c r="U440" s="69">
        <v>0.39229999999999998</v>
      </c>
      <c r="V440" s="69">
        <v>0.38940000000000002</v>
      </c>
      <c r="W440" s="69">
        <v>0.38690000000000002</v>
      </c>
      <c r="X440" s="69">
        <v>0.4113</v>
      </c>
      <c r="Y440" s="69">
        <v>0.40860000000000002</v>
      </c>
      <c r="Z440" s="69">
        <v>0.40689999999999998</v>
      </c>
      <c r="AA440" s="69">
        <v>0.4032</v>
      </c>
      <c r="AB440" s="69">
        <v>0.40050000000000002</v>
      </c>
      <c r="AC440" s="69">
        <v>0.39679999999999999</v>
      </c>
      <c r="AD440" s="69">
        <v>0.3926</v>
      </c>
      <c r="AE440" s="69">
        <v>0.41830000000000001</v>
      </c>
      <c r="AF440" s="69">
        <v>0.41460000000000002</v>
      </c>
      <c r="AG440" s="69">
        <v>0.41199999999999998</v>
      </c>
      <c r="AH440" s="69">
        <v>0.40839999999999999</v>
      </c>
      <c r="AI440" s="69">
        <v>0.40679999999999999</v>
      </c>
      <c r="AJ440" s="69">
        <v>0.40410000000000001</v>
      </c>
      <c r="AK440" s="69">
        <v>0.40039999999999998</v>
      </c>
      <c r="AL440" s="69">
        <v>0.43020000000000003</v>
      </c>
      <c r="AM440" s="69">
        <v>0.42730000000000001</v>
      </c>
      <c r="AN440" s="69">
        <v>0.42509999999999998</v>
      </c>
      <c r="AO440" s="69">
        <v>0.42209999999999998</v>
      </c>
      <c r="AP440" s="69">
        <v>0.4199</v>
      </c>
      <c r="AQ440" s="69">
        <v>0.41889999999999999</v>
      </c>
      <c r="AR440" s="69">
        <v>0.4158</v>
      </c>
      <c r="AS440" s="69">
        <v>0.41399999999999998</v>
      </c>
      <c r="AT440" s="69">
        <v>0.41089999999999999</v>
      </c>
      <c r="AU440" s="69">
        <v>0.40860000000000002</v>
      </c>
      <c r="AV440" s="69">
        <v>0.40720000000000001</v>
      </c>
      <c r="AW440" s="69">
        <v>0.40410000000000001</v>
      </c>
      <c r="AX440" s="69">
        <v>0.4017</v>
      </c>
      <c r="AY440" s="69">
        <v>0.39829999999999999</v>
      </c>
      <c r="AZ440" s="69">
        <v>0.3972</v>
      </c>
      <c r="BA440" s="69">
        <v>0.39510000000000001</v>
      </c>
      <c r="BB440" s="69">
        <v>0.39240000000000003</v>
      </c>
      <c r="BC440" s="69">
        <v>0.39029999999999998</v>
      </c>
      <c r="BD440" s="69">
        <v>0.38829999999999998</v>
      </c>
      <c r="BE440" s="69">
        <v>0.38629999999999998</v>
      </c>
      <c r="BF440" s="69">
        <v>0.3831</v>
      </c>
      <c r="BG440" s="69">
        <v>0.38030000000000003</v>
      </c>
      <c r="BH440" s="69">
        <v>0.378</v>
      </c>
      <c r="BI440" s="69">
        <v>0.37469999999999998</v>
      </c>
      <c r="BJ440" s="69">
        <v>0.37219999999999998</v>
      </c>
      <c r="BK440" s="69">
        <v>0.36980000000000002</v>
      </c>
      <c r="BL440" s="69">
        <v>0.36799999999999999</v>
      </c>
      <c r="BM440" s="69">
        <v>0.36609999999999998</v>
      </c>
      <c r="BN440" s="69">
        <v>0.36259999999999998</v>
      </c>
      <c r="BO440" s="69">
        <v>0.35659999999999997</v>
      </c>
      <c r="BP440" s="69">
        <v>0.35470000000000002</v>
      </c>
      <c r="BQ440" s="69">
        <v>0.35460000000000003</v>
      </c>
      <c r="BR440" s="69">
        <v>0.35289999999999999</v>
      </c>
      <c r="BS440" s="69">
        <v>0.3528</v>
      </c>
      <c r="BT440" s="69">
        <v>0.35189999999999999</v>
      </c>
      <c r="BU440" s="69">
        <v>0.35010000000000002</v>
      </c>
      <c r="BV440" s="69">
        <v>0.34910000000000002</v>
      </c>
      <c r="BW440" s="69">
        <v>0.34739999999999999</v>
      </c>
      <c r="BX440" s="69">
        <v>0.34649999999999997</v>
      </c>
      <c r="BY440" s="69">
        <v>0.34449999999999997</v>
      </c>
      <c r="BZ440" s="69">
        <v>0.34439999999999998</v>
      </c>
      <c r="CA440" s="69">
        <v>0.34350000000000003</v>
      </c>
      <c r="CB440" s="69">
        <v>0.34150000000000003</v>
      </c>
      <c r="CC440" s="69">
        <v>0.34050000000000002</v>
      </c>
      <c r="CD440" s="69">
        <v>0.33860000000000001</v>
      </c>
      <c r="CE440" s="69">
        <v>0.33760000000000001</v>
      </c>
      <c r="CF440" s="69">
        <v>0.33560000000000001</v>
      </c>
      <c r="CG440" s="69">
        <v>0.3347</v>
      </c>
      <c r="CH440" s="69">
        <v>0.33450000000000002</v>
      </c>
      <c r="CI440" s="69">
        <v>0.33250000000000002</v>
      </c>
      <c r="CJ440" s="69">
        <v>0.33150000000000002</v>
      </c>
      <c r="CK440" s="69">
        <v>0.32940000000000003</v>
      </c>
      <c r="CL440" s="69">
        <v>0.32840000000000003</v>
      </c>
      <c r="CM440" s="69">
        <v>0.32600000000000001</v>
      </c>
      <c r="CN440" s="69">
        <v>0.3251</v>
      </c>
      <c r="CO440" s="69">
        <v>0.32519999999999999</v>
      </c>
      <c r="CP440" s="69">
        <v>0.32250000000000001</v>
      </c>
      <c r="CQ440" s="69">
        <v>0.32090000000000002</v>
      </c>
      <c r="CR440" s="69">
        <v>0.31809999999999999</v>
      </c>
      <c r="CS440" s="69">
        <v>0.3165</v>
      </c>
      <c r="CT440" s="69">
        <v>0.31469999999999998</v>
      </c>
      <c r="CU440" s="69">
        <v>0.31290000000000001</v>
      </c>
      <c r="CV440" s="69">
        <v>0.31230000000000002</v>
      </c>
      <c r="CW440" s="69">
        <v>0.30940000000000001</v>
      </c>
      <c r="CX440" s="69">
        <v>0.30780000000000002</v>
      </c>
      <c r="CY440" s="69">
        <v>0.30499999999999999</v>
      </c>
      <c r="CZ440" s="69">
        <v>0.30230000000000001</v>
      </c>
      <c r="DA440" s="69">
        <v>0.29959999999999998</v>
      </c>
      <c r="DB440" s="69">
        <v>0.2969</v>
      </c>
      <c r="DC440" s="69">
        <v>0.2999</v>
      </c>
      <c r="DD440" s="69">
        <v>0.29759999999999998</v>
      </c>
      <c r="DE440" s="69">
        <v>0.29630000000000001</v>
      </c>
      <c r="DF440" s="69">
        <v>0.29389999999999999</v>
      </c>
      <c r="DG440" s="69">
        <v>0.29249999999999998</v>
      </c>
      <c r="DH440" s="69">
        <v>0.29020000000000001</v>
      </c>
      <c r="DI440" s="69">
        <v>0.27710000000000001</v>
      </c>
      <c r="DJ440" s="69">
        <v>0.2757</v>
      </c>
      <c r="DK440" s="69">
        <v>0.27339999999999998</v>
      </c>
      <c r="DL440" s="69">
        <v>0.27210000000000001</v>
      </c>
      <c r="DM440" s="69">
        <v>0.26960000000000001</v>
      </c>
      <c r="DN440" s="69">
        <v>0.26929999999999998</v>
      </c>
      <c r="DO440" s="69">
        <v>0.27089999999999997</v>
      </c>
      <c r="DP440" s="69">
        <v>0.26960000000000001</v>
      </c>
      <c r="DQ440" s="69">
        <v>0.26900000000000002</v>
      </c>
      <c r="DR440" s="69">
        <v>0.26819999999999999</v>
      </c>
      <c r="DS440" s="69">
        <v>0.26740000000000003</v>
      </c>
      <c r="DT440" s="69">
        <v>0.26590000000000003</v>
      </c>
      <c r="DU440" s="69">
        <v>0.2651</v>
      </c>
      <c r="DV440" s="69">
        <v>0.26319999999999999</v>
      </c>
      <c r="DW440" s="69">
        <v>0.26169999999999999</v>
      </c>
      <c r="DX440" s="69">
        <v>0.26019999999999999</v>
      </c>
      <c r="DY440" s="69">
        <v>0.25879999999999997</v>
      </c>
      <c r="DZ440" s="69">
        <v>0.2555</v>
      </c>
      <c r="EA440" s="69">
        <v>0.25409999999999999</v>
      </c>
      <c r="EB440" s="69">
        <v>0.25169999999999998</v>
      </c>
      <c r="EC440" s="69">
        <v>0.25030000000000002</v>
      </c>
      <c r="ED440" s="69">
        <v>0.2487</v>
      </c>
      <c r="EE440" s="69">
        <v>0.24740000000000001</v>
      </c>
      <c r="EF440" s="69">
        <v>0.24560000000000001</v>
      </c>
      <c r="EG440" s="69">
        <v>0.24429999999999999</v>
      </c>
      <c r="EH440" s="69">
        <v>0.24379999999999999</v>
      </c>
      <c r="EI440" s="69">
        <v>0.24229999999999999</v>
      </c>
      <c r="EJ440" s="69">
        <v>0.2419</v>
      </c>
      <c r="EK440" s="69">
        <v>0.24049999999999999</v>
      </c>
      <c r="EL440" s="69">
        <v>0.24099999999999999</v>
      </c>
      <c r="EM440" s="69">
        <v>0.24210000000000001</v>
      </c>
      <c r="EN440" s="69">
        <v>0.2414</v>
      </c>
      <c r="EO440" s="69">
        <v>0.24060000000000001</v>
      </c>
      <c r="EP440" s="69">
        <v>0.2389</v>
      </c>
      <c r="EQ440" s="69">
        <v>0.23810000000000001</v>
      </c>
      <c r="ER440" s="69">
        <v>0.23830000000000001</v>
      </c>
      <c r="ES440" s="69">
        <v>0.23760000000000001</v>
      </c>
      <c r="ET440" s="69">
        <v>0.23669999999999999</v>
      </c>
      <c r="EU440" s="69">
        <v>0.23480000000000001</v>
      </c>
      <c r="EV440" s="69">
        <v>0.23269999999999999</v>
      </c>
      <c r="EW440" s="69">
        <v>0.23139999999999999</v>
      </c>
      <c r="EX440" s="69">
        <v>0.2303</v>
      </c>
      <c r="EY440" s="69">
        <v>0.22819999999999999</v>
      </c>
      <c r="EZ440" s="69">
        <v>0.22770000000000001</v>
      </c>
      <c r="FA440" s="69">
        <v>0.22650000000000001</v>
      </c>
      <c r="FB440" s="69">
        <v>0.22520000000000001</v>
      </c>
      <c r="FC440" s="69">
        <v>0.224</v>
      </c>
      <c r="FD440" s="69">
        <v>0.22189999999999999</v>
      </c>
      <c r="FE440" s="69">
        <v>0.2225</v>
      </c>
      <c r="FF440" s="69">
        <v>0.22059999999999999</v>
      </c>
      <c r="FG440" s="69">
        <v>0.21310000000000001</v>
      </c>
      <c r="FH440" s="69">
        <v>0.21229999999999999</v>
      </c>
      <c r="FI440" s="69">
        <v>0.21049999999999999</v>
      </c>
      <c r="FJ440" s="69">
        <v>0.20960000000000001</v>
      </c>
      <c r="FK440" s="69">
        <v>0.20880000000000001</v>
      </c>
      <c r="FL440" s="69">
        <v>0.20799999999999999</v>
      </c>
      <c r="FM440" s="69">
        <v>0.20730000000000001</v>
      </c>
      <c r="FN440" s="69">
        <v>0.20619999999999999</v>
      </c>
      <c r="FO440" s="69">
        <v>0.20549999999999999</v>
      </c>
      <c r="FP440" s="69">
        <v>0.20469999999999999</v>
      </c>
      <c r="FQ440" s="69">
        <v>0.20399999999999999</v>
      </c>
      <c r="FR440" s="69">
        <v>0.20219999999999999</v>
      </c>
      <c r="FS440" s="69">
        <v>0.2016</v>
      </c>
      <c r="FT440" s="69">
        <v>0.2014</v>
      </c>
      <c r="FU440" s="69">
        <v>0.20080000000000001</v>
      </c>
      <c r="FV440" s="69">
        <v>0.19989999999999999</v>
      </c>
      <c r="FW440" s="69">
        <v>0.1983</v>
      </c>
      <c r="FX440" s="69">
        <v>0.19739999999999999</v>
      </c>
      <c r="FY440" s="69">
        <v>0.1968</v>
      </c>
      <c r="FZ440" s="69">
        <v>0.19589999999999999</v>
      </c>
      <c r="GA440" s="69">
        <v>0.19489999999999999</v>
      </c>
      <c r="GB440" s="69"/>
    </row>
    <row r="441" spans="1:184" x14ac:dyDescent="0.2">
      <c r="A441" s="48" t="s">
        <v>89</v>
      </c>
      <c r="B441" s="67" t="s">
        <v>15</v>
      </c>
      <c r="C441" s="68">
        <v>0.29449999999999998</v>
      </c>
      <c r="D441" s="68">
        <v>0.2898</v>
      </c>
      <c r="E441" s="68">
        <v>0.28029999999999999</v>
      </c>
      <c r="F441" s="68">
        <v>0.27600000000000002</v>
      </c>
      <c r="G441" s="68">
        <v>0.27129999999999999</v>
      </c>
      <c r="H441" s="68">
        <v>0.27250000000000002</v>
      </c>
      <c r="I441" s="68">
        <v>0.26829999999999998</v>
      </c>
      <c r="J441" s="68">
        <v>0.25829999999999997</v>
      </c>
      <c r="K441" s="68">
        <v>0.26579999999999998</v>
      </c>
      <c r="L441" s="68">
        <v>0.26119999999999999</v>
      </c>
      <c r="M441" s="68">
        <v>0.25950000000000001</v>
      </c>
      <c r="N441" s="68">
        <v>0.26019999999999999</v>
      </c>
      <c r="O441" s="68">
        <v>0.25419999999999998</v>
      </c>
      <c r="P441" s="68">
        <v>0.25380000000000003</v>
      </c>
      <c r="Q441" s="68">
        <v>0.2545</v>
      </c>
      <c r="R441" s="68">
        <v>0.25409999999999999</v>
      </c>
      <c r="S441" s="68">
        <v>0.25600000000000001</v>
      </c>
      <c r="T441" s="68">
        <v>0.24940000000000001</v>
      </c>
      <c r="U441" s="68">
        <v>0.24729999999999999</v>
      </c>
      <c r="V441" s="68">
        <v>0.25140000000000001</v>
      </c>
      <c r="W441" s="68">
        <v>0.24990000000000001</v>
      </c>
      <c r="X441" s="68">
        <v>0.2429</v>
      </c>
      <c r="Y441" s="68">
        <v>0.24149999999999999</v>
      </c>
      <c r="Z441" s="68">
        <v>0.2455</v>
      </c>
      <c r="AA441" s="68">
        <v>0.24399999999999999</v>
      </c>
      <c r="AB441" s="68">
        <v>0.2419</v>
      </c>
      <c r="AC441" s="68">
        <v>0.2346</v>
      </c>
      <c r="AD441" s="68">
        <v>0.23799999999999999</v>
      </c>
      <c r="AE441" s="68">
        <v>0.2361</v>
      </c>
      <c r="AF441" s="68">
        <v>0.23380000000000001</v>
      </c>
      <c r="AG441" s="68">
        <v>0.22570000000000001</v>
      </c>
      <c r="AH441" s="68">
        <v>0.22439999999999999</v>
      </c>
      <c r="AI441" s="68">
        <v>0.22800000000000001</v>
      </c>
      <c r="AJ441" s="68">
        <v>0.22559999999999999</v>
      </c>
      <c r="AK441" s="68">
        <v>0.2238</v>
      </c>
      <c r="AL441" s="68">
        <v>0.21659999999999999</v>
      </c>
      <c r="AM441" s="68">
        <v>0.218</v>
      </c>
      <c r="AN441" s="68">
        <v>0.21840000000000001</v>
      </c>
      <c r="AO441" s="68">
        <v>0.21890000000000001</v>
      </c>
      <c r="AP441" s="68">
        <v>0.21909999999999999</v>
      </c>
      <c r="AQ441" s="68">
        <v>0.2205</v>
      </c>
      <c r="AR441" s="68">
        <v>0.21970000000000001</v>
      </c>
      <c r="AS441" s="68">
        <v>0.22009999999999999</v>
      </c>
      <c r="AT441" s="68">
        <v>0.22090000000000001</v>
      </c>
      <c r="AU441" s="68">
        <v>0.22009999999999999</v>
      </c>
      <c r="AV441" s="68">
        <v>0.22600000000000001</v>
      </c>
      <c r="AW441" s="68">
        <v>0.22520000000000001</v>
      </c>
      <c r="AX441" s="68">
        <v>0.22650000000000001</v>
      </c>
      <c r="AY441" s="68">
        <v>0.22720000000000001</v>
      </c>
      <c r="AZ441" s="68">
        <v>0.2303</v>
      </c>
      <c r="BA441" s="68">
        <v>0.2324</v>
      </c>
      <c r="BB441" s="68">
        <v>0.23649999999999999</v>
      </c>
      <c r="BC441" s="68">
        <v>0.2394</v>
      </c>
      <c r="BD441" s="68">
        <v>0.24229999999999999</v>
      </c>
      <c r="BE441" s="68">
        <v>0.24540000000000001</v>
      </c>
      <c r="BF441" s="68">
        <v>0.248</v>
      </c>
      <c r="BG441" s="68">
        <v>0.2465</v>
      </c>
      <c r="BH441" s="68">
        <v>0.24299999999999999</v>
      </c>
      <c r="BI441" s="68">
        <v>0.24460000000000001</v>
      </c>
      <c r="BJ441" s="68">
        <v>0.24740000000000001</v>
      </c>
      <c r="BK441" s="68">
        <v>0.2545</v>
      </c>
      <c r="BL441" s="68">
        <v>0.25659999999999999</v>
      </c>
      <c r="BM441" s="68">
        <v>0.25330000000000003</v>
      </c>
      <c r="BN441" s="68">
        <v>0.25629999999999997</v>
      </c>
      <c r="BO441" s="68">
        <v>0.22919999999999999</v>
      </c>
      <c r="BP441" s="68">
        <v>0.2316</v>
      </c>
      <c r="BQ441" s="68">
        <v>0.23019999999999999</v>
      </c>
      <c r="BR441" s="68">
        <v>0.23130000000000001</v>
      </c>
      <c r="BS441" s="68">
        <v>0.23530000000000001</v>
      </c>
      <c r="BT441" s="68">
        <v>0.2359</v>
      </c>
      <c r="BU441" s="68">
        <v>0.23</v>
      </c>
      <c r="BV441" s="68">
        <v>0.23</v>
      </c>
      <c r="BW441" s="68">
        <v>0.23119999999999999</v>
      </c>
      <c r="BX441" s="68">
        <v>0.23019999999999999</v>
      </c>
      <c r="BY441" s="68">
        <v>0.23080000000000001</v>
      </c>
      <c r="BZ441" s="68">
        <v>0.23180000000000001</v>
      </c>
      <c r="CA441" s="68">
        <v>0.2321</v>
      </c>
      <c r="CB441" s="68">
        <v>0.2336</v>
      </c>
      <c r="CC441" s="68">
        <v>0.23549999999999999</v>
      </c>
      <c r="CD441" s="68">
        <v>0.2306</v>
      </c>
      <c r="CE441" s="68">
        <v>0.23050000000000001</v>
      </c>
      <c r="CF441" s="68">
        <v>0.2298</v>
      </c>
      <c r="CG441" s="68">
        <v>0.23019999999999999</v>
      </c>
      <c r="CH441" s="68">
        <v>0.22900000000000001</v>
      </c>
      <c r="CI441" s="68">
        <v>0.22969999999999999</v>
      </c>
      <c r="CJ441" s="68">
        <v>0.2298</v>
      </c>
      <c r="CK441" s="68">
        <v>0.2346</v>
      </c>
      <c r="CL441" s="68">
        <v>0.2361</v>
      </c>
      <c r="CM441" s="68">
        <v>0.23719999999999999</v>
      </c>
      <c r="CN441" s="68">
        <v>0.2387</v>
      </c>
      <c r="CO441" s="68">
        <v>0.2417</v>
      </c>
      <c r="CP441" s="68">
        <v>0.23930000000000001</v>
      </c>
      <c r="CQ441" s="68">
        <v>0.23680000000000001</v>
      </c>
      <c r="CR441" s="68">
        <v>0.23400000000000001</v>
      </c>
      <c r="CS441" s="68">
        <v>0.26100000000000001</v>
      </c>
      <c r="CT441" s="68">
        <v>0.25819999999999999</v>
      </c>
      <c r="CU441" s="68">
        <v>0.25540000000000002</v>
      </c>
      <c r="CV441" s="68">
        <v>0.25800000000000001</v>
      </c>
      <c r="CW441" s="68">
        <v>0.25019999999999998</v>
      </c>
      <c r="CX441" s="68">
        <v>0.24740000000000001</v>
      </c>
      <c r="CY441" s="68">
        <v>0.24440000000000001</v>
      </c>
      <c r="CZ441" s="68">
        <v>0.23619999999999999</v>
      </c>
      <c r="DA441" s="68">
        <v>0.23319999999999999</v>
      </c>
      <c r="DB441" s="68">
        <v>0.23019999999999999</v>
      </c>
      <c r="DC441" s="68">
        <v>0.23350000000000001</v>
      </c>
      <c r="DD441" s="68">
        <v>0.2248</v>
      </c>
      <c r="DE441" s="68">
        <v>0.22270000000000001</v>
      </c>
      <c r="DF441" s="68">
        <v>0.21940000000000001</v>
      </c>
      <c r="DG441" s="68">
        <v>0.21709999999999999</v>
      </c>
      <c r="DH441" s="68">
        <v>0.21379999999999999</v>
      </c>
      <c r="DI441" s="68">
        <v>0.21099999999999999</v>
      </c>
      <c r="DJ441" s="68">
        <v>0.21460000000000001</v>
      </c>
      <c r="DK441" s="68">
        <v>0.20599999999999999</v>
      </c>
      <c r="DL441" s="68">
        <v>0.19919999999999999</v>
      </c>
      <c r="DM441" s="68">
        <v>0.1953</v>
      </c>
      <c r="DN441" s="68">
        <v>0.1938</v>
      </c>
      <c r="DO441" s="68">
        <v>0.19020000000000001</v>
      </c>
      <c r="DP441" s="68">
        <v>0.1875</v>
      </c>
      <c r="DQ441" s="68">
        <v>0.191</v>
      </c>
      <c r="DR441" s="68">
        <v>0.18770000000000001</v>
      </c>
      <c r="DS441" s="68">
        <v>0.17780000000000001</v>
      </c>
      <c r="DT441" s="68">
        <v>0.17929999999999999</v>
      </c>
      <c r="DU441" s="68">
        <v>0.1802</v>
      </c>
      <c r="DV441" s="68">
        <v>0.18090000000000001</v>
      </c>
      <c r="DW441" s="68">
        <v>0.18179999999999999</v>
      </c>
      <c r="DX441" s="68">
        <v>0.18759999999999999</v>
      </c>
      <c r="DY441" s="68">
        <v>0.18970000000000001</v>
      </c>
      <c r="DZ441" s="68">
        <v>0.17910000000000001</v>
      </c>
      <c r="EA441" s="68">
        <v>0.18149999999999999</v>
      </c>
      <c r="EB441" s="68">
        <v>0.182</v>
      </c>
      <c r="EC441" s="68">
        <v>0.18390000000000001</v>
      </c>
      <c r="ED441" s="68">
        <v>0.19040000000000001</v>
      </c>
      <c r="EE441" s="68">
        <v>0.1968</v>
      </c>
      <c r="EF441" s="68">
        <v>0.1988</v>
      </c>
      <c r="EG441" s="68">
        <v>0.19389999999999999</v>
      </c>
      <c r="EH441" s="68">
        <v>0.19470000000000001</v>
      </c>
      <c r="EI441" s="68">
        <v>0.19370000000000001</v>
      </c>
      <c r="EJ441" s="68">
        <v>0.1953</v>
      </c>
      <c r="EK441" s="68">
        <v>0.19500000000000001</v>
      </c>
      <c r="EL441" s="68">
        <v>0.2019</v>
      </c>
      <c r="EM441" s="68">
        <v>0.20569999999999999</v>
      </c>
      <c r="EN441" s="68">
        <v>0.19969999999999999</v>
      </c>
      <c r="EO441" s="68">
        <v>0.20449999999999999</v>
      </c>
      <c r="EP441" s="68">
        <v>0.2036</v>
      </c>
      <c r="EQ441" s="68">
        <v>0.2039</v>
      </c>
      <c r="ER441" s="68">
        <v>0.20910000000000001</v>
      </c>
      <c r="ES441" s="68">
        <v>0.20949999999999999</v>
      </c>
      <c r="ET441" s="68">
        <v>0.20930000000000001</v>
      </c>
      <c r="EU441" s="68">
        <v>0.20330000000000001</v>
      </c>
      <c r="EV441" s="68">
        <v>0.19639999999999999</v>
      </c>
      <c r="EW441" s="68">
        <v>0.19470000000000001</v>
      </c>
      <c r="EX441" s="68">
        <v>0.19309999999999999</v>
      </c>
      <c r="EY441" s="68">
        <v>0.1913</v>
      </c>
      <c r="EZ441" s="68">
        <v>0.19420000000000001</v>
      </c>
      <c r="FA441" s="68">
        <v>0.19239999999999999</v>
      </c>
      <c r="FB441" s="68">
        <v>0.18559999999999999</v>
      </c>
      <c r="FC441" s="68">
        <v>0.18310000000000001</v>
      </c>
      <c r="FD441" s="68">
        <v>0.1867</v>
      </c>
      <c r="FE441" s="68">
        <v>0.18390000000000001</v>
      </c>
      <c r="FF441" s="68">
        <v>0.1784</v>
      </c>
      <c r="FG441" s="68">
        <v>0.1411</v>
      </c>
      <c r="FH441" s="68">
        <v>0.13780000000000001</v>
      </c>
      <c r="FI441" s="68">
        <v>0.128</v>
      </c>
      <c r="FJ441" s="68">
        <v>0.1244</v>
      </c>
      <c r="FK441" s="68">
        <v>0.1208</v>
      </c>
      <c r="FL441" s="68">
        <v>0.1173</v>
      </c>
      <c r="FM441" s="68">
        <v>0.1143</v>
      </c>
      <c r="FN441" s="68">
        <v>0.1139</v>
      </c>
      <c r="FO441" s="68">
        <v>0.1116</v>
      </c>
      <c r="FP441" s="68">
        <v>0.10059999999999999</v>
      </c>
      <c r="FQ441" s="68">
        <v>9.4899999999999998E-2</v>
      </c>
      <c r="FR441" s="68">
        <v>9.06E-2</v>
      </c>
      <c r="FS441" s="68">
        <v>8.8900000000000007E-2</v>
      </c>
      <c r="FT441" s="68">
        <v>8.9499999999999996E-2</v>
      </c>
      <c r="FU441" s="68">
        <v>8.7099999999999997E-2</v>
      </c>
      <c r="FV441" s="68">
        <v>7.7499999999999999E-2</v>
      </c>
      <c r="FW441" s="68">
        <v>7.5200000000000003E-2</v>
      </c>
      <c r="FX441" s="68">
        <v>7.1499999999999994E-2</v>
      </c>
      <c r="FY441" s="68">
        <v>6.9099999999999995E-2</v>
      </c>
      <c r="FZ441" s="68">
        <v>7.1900000000000006E-2</v>
      </c>
      <c r="GA441" s="68">
        <v>7.5399999999999995E-2</v>
      </c>
      <c r="GB441" s="68"/>
    </row>
    <row r="442" spans="1:184" x14ac:dyDescent="0.2">
      <c r="A442" s="48" t="s">
        <v>91</v>
      </c>
      <c r="B442" s="67" t="s">
        <v>96</v>
      </c>
      <c r="C442" s="69">
        <v>4.0125999999999999</v>
      </c>
      <c r="D442" s="69">
        <v>4.0134999999999996</v>
      </c>
      <c r="E442" s="69">
        <v>4.0141</v>
      </c>
      <c r="F442" s="69">
        <v>4.0160999999999998</v>
      </c>
      <c r="G442" s="69">
        <v>4.1106999999999996</v>
      </c>
      <c r="H442" s="69">
        <v>4.0170000000000003</v>
      </c>
      <c r="I442" s="69">
        <v>4.0178000000000003</v>
      </c>
      <c r="J442" s="69">
        <v>4.0186000000000002</v>
      </c>
      <c r="K442" s="69">
        <v>4.0191999999999997</v>
      </c>
      <c r="L442" s="69">
        <v>4.0202</v>
      </c>
      <c r="M442" s="69">
        <v>4.0216000000000003</v>
      </c>
      <c r="N442" s="69">
        <v>4.0225999999999997</v>
      </c>
      <c r="O442" s="69">
        <v>4.0233999999999996</v>
      </c>
      <c r="P442" s="69">
        <v>4.0243000000000002</v>
      </c>
      <c r="Q442" s="69">
        <v>4.0248999999999997</v>
      </c>
      <c r="R442" s="69">
        <v>4.0258000000000003</v>
      </c>
      <c r="S442" s="69">
        <v>4.0266000000000002</v>
      </c>
      <c r="T442" s="69">
        <v>4.0274000000000001</v>
      </c>
      <c r="U442" s="69">
        <v>4.0288000000000004</v>
      </c>
      <c r="V442" s="69">
        <v>4.0294999999999996</v>
      </c>
      <c r="W442" s="69">
        <v>4.0301</v>
      </c>
      <c r="X442" s="69">
        <v>4.0308999999999999</v>
      </c>
      <c r="Y442" s="69">
        <v>4.0316000000000001</v>
      </c>
      <c r="Z442" s="69">
        <v>4.0324999999999998</v>
      </c>
      <c r="AA442" s="69">
        <v>4.0289000000000001</v>
      </c>
      <c r="AB442" s="69">
        <v>4.0282999999999998</v>
      </c>
      <c r="AC442" s="69">
        <v>4.0273000000000003</v>
      </c>
      <c r="AD442" s="69">
        <v>4.0271999999999997</v>
      </c>
      <c r="AE442" s="69">
        <v>4.0187999999999997</v>
      </c>
      <c r="AF442" s="69">
        <v>4.0193000000000003</v>
      </c>
      <c r="AG442" s="69">
        <v>3.9950000000000001</v>
      </c>
      <c r="AH442" s="69">
        <v>3.9952999999999999</v>
      </c>
      <c r="AI442" s="69">
        <v>3.9954000000000001</v>
      </c>
      <c r="AJ442" s="69">
        <v>4.0228000000000002</v>
      </c>
      <c r="AK442" s="69">
        <v>4.0235000000000003</v>
      </c>
      <c r="AL442" s="69">
        <v>4.0235000000000003</v>
      </c>
      <c r="AM442" s="69">
        <v>4.0232999999999999</v>
      </c>
      <c r="AN442" s="69">
        <v>4.0236999999999998</v>
      </c>
      <c r="AO442" s="69">
        <v>4.0246000000000004</v>
      </c>
      <c r="AP442" s="69">
        <v>4.0247999999999999</v>
      </c>
      <c r="AQ442" s="69">
        <v>4.0289000000000001</v>
      </c>
      <c r="AR442" s="69">
        <v>4.0286</v>
      </c>
      <c r="AS442" s="69">
        <v>4.0186000000000002</v>
      </c>
      <c r="AT442" s="69">
        <v>4.0484999999999998</v>
      </c>
      <c r="AU442" s="69">
        <v>4.0297000000000001</v>
      </c>
      <c r="AV442" s="69">
        <v>4.03</v>
      </c>
      <c r="AW442" s="69">
        <v>4.0101000000000004</v>
      </c>
      <c r="AX442" s="69">
        <v>4.0110999999999999</v>
      </c>
      <c r="AY442" s="69">
        <v>4.0099</v>
      </c>
      <c r="AZ442" s="69">
        <v>4.0103999999999997</v>
      </c>
      <c r="BA442" s="69">
        <v>4.0110999999999999</v>
      </c>
      <c r="BB442" s="69">
        <v>4</v>
      </c>
      <c r="BC442" s="69">
        <v>4.0004999999999997</v>
      </c>
      <c r="BD442" s="69">
        <v>4.0011000000000001</v>
      </c>
      <c r="BE442" s="69">
        <v>4.0014000000000003</v>
      </c>
      <c r="BF442" s="69">
        <v>4.0011999999999999</v>
      </c>
      <c r="BG442" s="69">
        <v>4.0041000000000002</v>
      </c>
      <c r="BH442" s="69">
        <v>4.0133999999999999</v>
      </c>
      <c r="BI442" s="69">
        <v>4.0153999999999996</v>
      </c>
      <c r="BJ442" s="69">
        <v>4.0187999999999997</v>
      </c>
      <c r="BK442" s="69">
        <v>4.0244</v>
      </c>
      <c r="BL442" s="69">
        <v>4.0236999999999998</v>
      </c>
      <c r="BM442" s="69">
        <v>4.0232999999999999</v>
      </c>
      <c r="BN442" s="69">
        <v>4.0232999999999999</v>
      </c>
      <c r="BO442" s="69">
        <v>4.0236999999999998</v>
      </c>
      <c r="BP442" s="69">
        <v>4.0270000000000001</v>
      </c>
      <c r="BQ442" s="69">
        <v>4.0269000000000004</v>
      </c>
      <c r="BR442" s="69">
        <v>4.0269000000000004</v>
      </c>
      <c r="BS442" s="69">
        <v>4.0289000000000001</v>
      </c>
      <c r="BT442" s="69">
        <v>4.0278999999999998</v>
      </c>
      <c r="BU442" s="69">
        <v>4.0286999999999997</v>
      </c>
      <c r="BV442" s="69">
        <v>4.0282</v>
      </c>
      <c r="BW442" s="69">
        <v>4.0266000000000002</v>
      </c>
      <c r="BX442" s="69">
        <v>4.0324</v>
      </c>
      <c r="BY442" s="69">
        <v>4.0321999999999996</v>
      </c>
      <c r="BZ442" s="69">
        <v>4.0321999999999996</v>
      </c>
      <c r="CA442" s="69">
        <v>4.0309999999999997</v>
      </c>
      <c r="CB442" s="69">
        <v>4.0309999999999997</v>
      </c>
      <c r="CC442" s="69">
        <v>4.0313999999999997</v>
      </c>
      <c r="CD442" s="69">
        <v>4.0316000000000001</v>
      </c>
      <c r="CE442" s="69">
        <v>4.0267999999999997</v>
      </c>
      <c r="CF442" s="69">
        <v>4.0270999999999999</v>
      </c>
      <c r="CG442" s="69">
        <v>4.0267999999999997</v>
      </c>
      <c r="CH442" s="69">
        <v>4.0266999999999999</v>
      </c>
      <c r="CI442" s="69">
        <v>4.0271999999999997</v>
      </c>
      <c r="CJ442" s="69">
        <v>4.0270999999999999</v>
      </c>
      <c r="CK442" s="69">
        <v>4.0444000000000004</v>
      </c>
      <c r="CL442" s="69">
        <v>4.0453999999999999</v>
      </c>
      <c r="CM442" s="69">
        <v>4.0464000000000002</v>
      </c>
      <c r="CN442" s="69">
        <v>4.0469999999999997</v>
      </c>
      <c r="CO442" s="69">
        <v>4.0477999999999996</v>
      </c>
      <c r="CP442" s="69">
        <v>4.0484</v>
      </c>
      <c r="CQ442" s="69">
        <v>4.0491000000000001</v>
      </c>
      <c r="CR442" s="69">
        <v>4.0496999999999996</v>
      </c>
      <c r="CS442" s="69">
        <v>4.0503999999999998</v>
      </c>
      <c r="CT442" s="69">
        <v>4.1535000000000002</v>
      </c>
      <c r="CU442" s="69">
        <v>4.0537999999999998</v>
      </c>
      <c r="CV442" s="69">
        <v>4.0544000000000002</v>
      </c>
      <c r="CW442" s="69">
        <v>4.0548999999999999</v>
      </c>
      <c r="CX442" s="69">
        <v>4.0557999999999996</v>
      </c>
      <c r="CY442" s="69">
        <v>4.0204000000000004</v>
      </c>
      <c r="CZ442" s="69">
        <v>4.0221</v>
      </c>
      <c r="DA442" s="69">
        <v>4.0236999999999998</v>
      </c>
      <c r="DB442" s="69">
        <v>4.0621999999999998</v>
      </c>
      <c r="DC442" s="69">
        <v>4.0633999999999997</v>
      </c>
      <c r="DD442" s="69">
        <v>4.0644999999999998</v>
      </c>
      <c r="DE442" s="69">
        <v>4.0655999999999999</v>
      </c>
      <c r="DF442" s="69">
        <v>4.0648999999999997</v>
      </c>
      <c r="DG442" s="69">
        <v>4.0659999999999998</v>
      </c>
      <c r="DH442" s="69">
        <v>4.0670999999999999</v>
      </c>
      <c r="DI442" s="69">
        <v>4.0613999999999999</v>
      </c>
      <c r="DJ442" s="69">
        <v>4.0625</v>
      </c>
      <c r="DK442" s="69">
        <v>4.0636000000000001</v>
      </c>
      <c r="DL442" s="69">
        <v>4.0655999999999999</v>
      </c>
      <c r="DM442" s="69">
        <v>4.0666000000000002</v>
      </c>
      <c r="DN442" s="69">
        <v>4.0670999999999999</v>
      </c>
      <c r="DO442" s="69">
        <v>4.0681000000000003</v>
      </c>
      <c r="DP442" s="69">
        <v>4.0696000000000003</v>
      </c>
      <c r="DQ442" s="69">
        <v>4.0709</v>
      </c>
      <c r="DR442" s="69">
        <v>4.0719000000000003</v>
      </c>
      <c r="DS442" s="69">
        <v>4.0731000000000002</v>
      </c>
      <c r="DT442" s="69">
        <v>4.0747</v>
      </c>
      <c r="DU442" s="69">
        <v>4.0758999999999999</v>
      </c>
      <c r="DV442" s="69">
        <v>4.0766</v>
      </c>
      <c r="DW442" s="69">
        <v>4.0780000000000003</v>
      </c>
      <c r="DX442" s="69">
        <v>4.08</v>
      </c>
      <c r="DY442" s="69">
        <v>4.0812999999999997</v>
      </c>
      <c r="DZ442" s="69">
        <v>4.0803000000000003</v>
      </c>
      <c r="EA442" s="69">
        <v>4.0804</v>
      </c>
      <c r="EB442" s="69">
        <v>4.0830000000000002</v>
      </c>
      <c r="EC442" s="69">
        <v>4.0860000000000003</v>
      </c>
      <c r="ED442" s="69">
        <v>4.0888</v>
      </c>
      <c r="EE442" s="69">
        <v>4.0915999999999997</v>
      </c>
      <c r="EF442" s="69">
        <v>4.0945999999999998</v>
      </c>
      <c r="EG442" s="69">
        <v>4.0978000000000003</v>
      </c>
      <c r="EH442" s="69">
        <v>4.1037999999999997</v>
      </c>
      <c r="EI442" s="69">
        <v>4.1067</v>
      </c>
      <c r="EJ442" s="69">
        <v>4.1094999999999997</v>
      </c>
      <c r="EK442" s="69">
        <v>4.1153000000000004</v>
      </c>
      <c r="EL442" s="69">
        <v>4.1257999999999999</v>
      </c>
      <c r="EM442" s="69">
        <v>4.1288999999999998</v>
      </c>
      <c r="EN442" s="69">
        <v>4.1318999999999999</v>
      </c>
      <c r="EO442" s="69">
        <v>4.1349999999999998</v>
      </c>
      <c r="EP442" s="69">
        <v>4.1383999999999999</v>
      </c>
      <c r="EQ442" s="69">
        <v>4.1403999999999996</v>
      </c>
      <c r="ER442" s="69">
        <v>4.1360999999999999</v>
      </c>
      <c r="ES442" s="69">
        <v>4.1398999999999999</v>
      </c>
      <c r="ET442" s="69">
        <v>4.1437999999999997</v>
      </c>
      <c r="EU442" s="69">
        <v>4.1468999999999996</v>
      </c>
      <c r="EV442" s="69">
        <v>4.1508000000000003</v>
      </c>
      <c r="EW442" s="69">
        <v>4.1546000000000003</v>
      </c>
      <c r="EX442" s="69">
        <v>4.1589</v>
      </c>
      <c r="EY442" s="69">
        <v>4.1628999999999996</v>
      </c>
      <c r="EZ442" s="69">
        <v>4.1658999999999997</v>
      </c>
      <c r="FA442" s="69">
        <v>4.1698000000000004</v>
      </c>
      <c r="FB442" s="69">
        <v>4.1730999999999998</v>
      </c>
      <c r="FC442" s="69">
        <v>4.1768000000000001</v>
      </c>
      <c r="FD442" s="69">
        <v>4.1803999999999997</v>
      </c>
      <c r="FE442" s="69">
        <v>4.1829000000000001</v>
      </c>
      <c r="FF442" s="69">
        <v>4.1866000000000003</v>
      </c>
      <c r="FG442" s="69">
        <v>4.1901000000000002</v>
      </c>
      <c r="FH442" s="69">
        <v>4.1958000000000002</v>
      </c>
      <c r="FI442" s="69">
        <v>4.2016999999999998</v>
      </c>
      <c r="FJ442" s="69">
        <v>4.2066999999999997</v>
      </c>
      <c r="FK442" s="69">
        <v>4.2117000000000004</v>
      </c>
      <c r="FL442" s="69">
        <v>4.2167000000000003</v>
      </c>
      <c r="FM442" s="69">
        <v>4.2218999999999998</v>
      </c>
      <c r="FN442" s="69">
        <v>4.2272999999999996</v>
      </c>
      <c r="FO442" s="69">
        <v>4.2324999999999999</v>
      </c>
      <c r="FP442" s="69">
        <v>4.2380000000000004</v>
      </c>
      <c r="FQ442" s="69">
        <v>4.2436999999999996</v>
      </c>
      <c r="FR442" s="69">
        <v>4.2492000000000001</v>
      </c>
      <c r="FS442" s="69">
        <v>4.2550999999999997</v>
      </c>
      <c r="FT442" s="69">
        <v>4.2607999999999997</v>
      </c>
      <c r="FU442" s="69">
        <v>4.2656999999999998</v>
      </c>
      <c r="FV442" s="69">
        <v>4.2702999999999998</v>
      </c>
      <c r="FW442" s="69">
        <v>4.2748999999999997</v>
      </c>
      <c r="FX442" s="69">
        <v>4.2912999999999997</v>
      </c>
      <c r="FY442" s="69">
        <v>4.2896999999999998</v>
      </c>
      <c r="FZ442" s="69">
        <v>4.2942999999999998</v>
      </c>
      <c r="GA442" s="69">
        <v>4.2990000000000004</v>
      </c>
      <c r="GB442" s="69"/>
    </row>
    <row r="443" spans="1:184" x14ac:dyDescent="0.2">
      <c r="A443" s="48" t="s">
        <v>91</v>
      </c>
      <c r="B443" s="67" t="s">
        <v>97</v>
      </c>
      <c r="C443" s="69">
        <v>3.9135</v>
      </c>
      <c r="D443" s="69">
        <v>3.9134000000000002</v>
      </c>
      <c r="E443" s="69">
        <v>3.9131999999999998</v>
      </c>
      <c r="F443" s="69">
        <v>3.9148999999999998</v>
      </c>
      <c r="G443" s="69">
        <v>4.0541999999999998</v>
      </c>
      <c r="H443" s="69">
        <v>3.9927999999999999</v>
      </c>
      <c r="I443" s="69">
        <v>3.9927999999999999</v>
      </c>
      <c r="J443" s="69">
        <v>3.9925999999999999</v>
      </c>
      <c r="K443" s="69">
        <v>3.9925000000000002</v>
      </c>
      <c r="L443" s="69">
        <v>3.9922</v>
      </c>
      <c r="M443" s="69">
        <v>3.9918999999999998</v>
      </c>
      <c r="N443" s="69">
        <v>3.9916</v>
      </c>
      <c r="O443" s="69">
        <v>3.9918999999999998</v>
      </c>
      <c r="P443" s="69">
        <v>3.9912000000000001</v>
      </c>
      <c r="Q443" s="69">
        <v>3.9902000000000002</v>
      </c>
      <c r="R443" s="69">
        <v>3.9897</v>
      </c>
      <c r="S443" s="69">
        <v>3.9891000000000001</v>
      </c>
      <c r="T443" s="69">
        <v>3.9885999999999999</v>
      </c>
      <c r="U443" s="69">
        <v>3.9881000000000002</v>
      </c>
      <c r="V443" s="69">
        <v>3.9878</v>
      </c>
      <c r="W443" s="69">
        <v>3.9870999999999999</v>
      </c>
      <c r="X443" s="69">
        <v>3.9866999999999999</v>
      </c>
      <c r="Y443" s="69">
        <v>3.9863</v>
      </c>
      <c r="Z443" s="69">
        <v>3.9859</v>
      </c>
      <c r="AA443" s="69">
        <v>5.0077999999999996</v>
      </c>
      <c r="AB443" s="69">
        <v>4.9583000000000004</v>
      </c>
      <c r="AC443" s="69">
        <v>3.9449000000000001</v>
      </c>
      <c r="AD443" s="69">
        <v>3.9441000000000002</v>
      </c>
      <c r="AE443" s="69">
        <v>4.2587000000000002</v>
      </c>
      <c r="AF443" s="69">
        <v>4.2587000000000002</v>
      </c>
      <c r="AG443" s="69">
        <v>4.2058</v>
      </c>
      <c r="AH443" s="69">
        <v>3.8879000000000001</v>
      </c>
      <c r="AI443" s="69">
        <v>3.8873000000000002</v>
      </c>
      <c r="AJ443" s="69">
        <v>3.9403000000000001</v>
      </c>
      <c r="AK443" s="69">
        <v>3.9405000000000001</v>
      </c>
      <c r="AL443" s="69">
        <v>3.9403000000000001</v>
      </c>
      <c r="AM443" s="69">
        <v>3.9401000000000002</v>
      </c>
      <c r="AN443" s="69">
        <v>3.9407999999999999</v>
      </c>
      <c r="AO443" s="69">
        <v>3.944</v>
      </c>
      <c r="AP443" s="69">
        <v>3.9437000000000002</v>
      </c>
      <c r="AQ443" s="69">
        <v>3.9512999999999998</v>
      </c>
      <c r="AR443" s="69">
        <v>3.9506000000000001</v>
      </c>
      <c r="AS443" s="69">
        <v>3.9306999999999999</v>
      </c>
      <c r="AT443" s="69">
        <v>3.9506000000000001</v>
      </c>
      <c r="AU443" s="69">
        <v>3.9510000000000001</v>
      </c>
      <c r="AV443" s="69">
        <v>3.9512999999999998</v>
      </c>
      <c r="AW443" s="69">
        <v>3.9514999999999998</v>
      </c>
      <c r="AX443" s="69">
        <v>3.9519000000000002</v>
      </c>
      <c r="AY443" s="69">
        <v>3.9516</v>
      </c>
      <c r="AZ443" s="69">
        <v>3.9521999999999999</v>
      </c>
      <c r="BA443" s="69">
        <v>3.9561999999999999</v>
      </c>
      <c r="BB443" s="69">
        <v>3.9565999999999999</v>
      </c>
      <c r="BC443" s="69">
        <v>3.9569999999999999</v>
      </c>
      <c r="BD443" s="69">
        <v>3.9577</v>
      </c>
      <c r="BE443" s="69">
        <v>3.9679000000000002</v>
      </c>
      <c r="BF443" s="69">
        <v>3.9765000000000001</v>
      </c>
      <c r="BG443" s="69">
        <v>3.9653999999999998</v>
      </c>
      <c r="BH443" s="69">
        <v>3.9843999999999999</v>
      </c>
      <c r="BI443" s="69">
        <v>3.9895</v>
      </c>
      <c r="BJ443" s="69">
        <v>4.0002000000000004</v>
      </c>
      <c r="BK443" s="69">
        <v>4.0030000000000001</v>
      </c>
      <c r="BL443" s="69">
        <v>4.0030000000000001</v>
      </c>
      <c r="BM443" s="69">
        <v>4.0030999999999999</v>
      </c>
      <c r="BN443" s="69">
        <v>4.0042</v>
      </c>
      <c r="BO443" s="69">
        <v>4.0056000000000003</v>
      </c>
      <c r="BP443" s="69">
        <v>4.0064000000000002</v>
      </c>
      <c r="BQ443" s="69">
        <v>4.0069999999999997</v>
      </c>
      <c r="BR443" s="69">
        <v>4.0076000000000001</v>
      </c>
      <c r="BS443" s="69">
        <v>4.0114000000000001</v>
      </c>
      <c r="BT443" s="69">
        <v>4.0102000000000002</v>
      </c>
      <c r="BU443" s="69">
        <v>4.0122</v>
      </c>
      <c r="BV443" s="69">
        <v>4.0129000000000001</v>
      </c>
      <c r="BW443" s="69">
        <v>4.0095999999999998</v>
      </c>
      <c r="BX443" s="69">
        <v>4.0216000000000003</v>
      </c>
      <c r="BY443" s="69">
        <v>4.0227000000000004</v>
      </c>
      <c r="BZ443" s="69">
        <v>4.0237999999999996</v>
      </c>
      <c r="CA443" s="69">
        <v>4.0247000000000002</v>
      </c>
      <c r="CB443" s="69">
        <v>4.0242000000000004</v>
      </c>
      <c r="CC443" s="69">
        <v>4.0259999999999998</v>
      </c>
      <c r="CD443" s="69">
        <v>4.0275999999999996</v>
      </c>
      <c r="CE443" s="69">
        <v>4.0286</v>
      </c>
      <c r="CF443" s="69">
        <v>4.0289000000000001</v>
      </c>
      <c r="CG443" s="69">
        <v>4.0296000000000003</v>
      </c>
      <c r="CH443" s="69">
        <v>4.0305999999999997</v>
      </c>
      <c r="CI443" s="69">
        <v>4.0331999999999999</v>
      </c>
      <c r="CJ443" s="69">
        <v>4.0343</v>
      </c>
      <c r="CK443" s="69">
        <v>4.0692000000000004</v>
      </c>
      <c r="CL443" s="69">
        <v>4.0723000000000003</v>
      </c>
      <c r="CM443" s="69">
        <v>4.0750000000000002</v>
      </c>
      <c r="CN443" s="69">
        <v>4.0774999999999997</v>
      </c>
      <c r="CO443" s="69">
        <v>4.0804999999999998</v>
      </c>
      <c r="CP443" s="69">
        <v>4.0831</v>
      </c>
      <c r="CQ443" s="69">
        <v>4.0856000000000003</v>
      </c>
      <c r="CR443" s="69">
        <v>4.0880999999999998</v>
      </c>
      <c r="CS443" s="69">
        <v>4.0909000000000004</v>
      </c>
      <c r="CT443" s="69">
        <v>4.0461999999999998</v>
      </c>
      <c r="CU443" s="69">
        <v>4.0495000000000001</v>
      </c>
      <c r="CV443" s="69">
        <v>4.0456000000000003</v>
      </c>
      <c r="CW443" s="69">
        <v>4.0483000000000002</v>
      </c>
      <c r="CX443" s="69">
        <v>4.0511999999999997</v>
      </c>
      <c r="CY443" s="69">
        <v>3.9826000000000001</v>
      </c>
      <c r="CZ443" s="69">
        <v>3.9872999999999998</v>
      </c>
      <c r="DA443" s="69">
        <v>3.9918</v>
      </c>
      <c r="DB443" s="69">
        <v>4.0698999999999996</v>
      </c>
      <c r="DC443" s="69">
        <v>4.0754999999999999</v>
      </c>
      <c r="DD443" s="69">
        <v>4.0797999999999996</v>
      </c>
      <c r="DE443" s="69">
        <v>4.0831</v>
      </c>
      <c r="DF443" s="69">
        <v>4.0865</v>
      </c>
      <c r="DG443" s="69">
        <v>4.0867000000000004</v>
      </c>
      <c r="DH443" s="69">
        <v>4.0900999999999996</v>
      </c>
      <c r="DI443" s="69">
        <v>4.0933000000000002</v>
      </c>
      <c r="DJ443" s="69">
        <v>4.0964</v>
      </c>
      <c r="DK443" s="69">
        <v>4.0995999999999997</v>
      </c>
      <c r="DL443" s="69">
        <v>4.1044</v>
      </c>
      <c r="DM443" s="69">
        <v>4.1075999999999997</v>
      </c>
      <c r="DN443" s="69">
        <v>4.1368999999999998</v>
      </c>
      <c r="DO443" s="69">
        <v>4.1384999999999996</v>
      </c>
      <c r="DP443" s="69">
        <v>4.1421000000000001</v>
      </c>
      <c r="DQ443" s="69">
        <v>4.1449999999999996</v>
      </c>
      <c r="DR443" s="69">
        <v>4.1467000000000001</v>
      </c>
      <c r="DS443" s="69">
        <v>4.1485000000000003</v>
      </c>
      <c r="DT443" s="69">
        <v>4.1509</v>
      </c>
      <c r="DU443" s="69">
        <v>4.1529999999999996</v>
      </c>
      <c r="DV443" s="69">
        <v>4.1547000000000001</v>
      </c>
      <c r="DW443" s="69">
        <v>4.1563999999999997</v>
      </c>
      <c r="DX443" s="69">
        <v>4.1581000000000001</v>
      </c>
      <c r="DY443" s="69">
        <v>4.1601999999999997</v>
      </c>
      <c r="DZ443" s="69">
        <v>4.1616</v>
      </c>
      <c r="EA443" s="69">
        <v>4.1618000000000004</v>
      </c>
      <c r="EB443" s="69">
        <v>4.1668000000000003</v>
      </c>
      <c r="EC443" s="69">
        <v>4.1719999999999997</v>
      </c>
      <c r="ED443" s="69">
        <v>4.1768999999999998</v>
      </c>
      <c r="EE443" s="69">
        <v>4.1818999999999997</v>
      </c>
      <c r="EF443" s="69">
        <v>4.1872999999999996</v>
      </c>
      <c r="EG443" s="69">
        <v>4.1924999999999999</v>
      </c>
      <c r="EH443" s="69">
        <v>4.2038000000000002</v>
      </c>
      <c r="EI443" s="69">
        <v>4.2089999999999996</v>
      </c>
      <c r="EJ443" s="69">
        <v>4.2145999999999999</v>
      </c>
      <c r="EK443" s="69">
        <v>4.226</v>
      </c>
      <c r="EL443" s="69">
        <v>4.2443</v>
      </c>
      <c r="EM443" s="69">
        <v>4.2502000000000004</v>
      </c>
      <c r="EN443" s="69">
        <v>4.2560000000000002</v>
      </c>
      <c r="EO443" s="69">
        <v>4.2618999999999998</v>
      </c>
      <c r="EP443" s="69">
        <v>4.2679999999999998</v>
      </c>
      <c r="EQ443" s="69">
        <v>4.2717000000000001</v>
      </c>
      <c r="ER443" s="69">
        <v>4.2782999999999998</v>
      </c>
      <c r="ES443" s="69">
        <v>4.2850999999999999</v>
      </c>
      <c r="ET443" s="69">
        <v>4.2920999999999996</v>
      </c>
      <c r="EU443" s="69">
        <v>4.2988999999999997</v>
      </c>
      <c r="EV443" s="69">
        <v>4.306</v>
      </c>
      <c r="EW443" s="69">
        <v>4.3120000000000003</v>
      </c>
      <c r="EX443" s="69">
        <v>4.3197999999999999</v>
      </c>
      <c r="EY443" s="69">
        <v>4.3272000000000004</v>
      </c>
      <c r="EZ443" s="69">
        <v>4.3318000000000003</v>
      </c>
      <c r="FA443" s="69">
        <v>4.3390000000000004</v>
      </c>
      <c r="FB443" s="69">
        <v>4.3456000000000001</v>
      </c>
      <c r="FC443" s="69">
        <v>4.3521000000000001</v>
      </c>
      <c r="FD443" s="69">
        <v>4.3586999999999998</v>
      </c>
      <c r="FE443" s="69">
        <v>4.3631000000000002</v>
      </c>
      <c r="FF443" s="69">
        <v>4.3697999999999997</v>
      </c>
      <c r="FG443" s="69">
        <v>4.3760000000000003</v>
      </c>
      <c r="FH443" s="69">
        <v>4.3880999999999997</v>
      </c>
      <c r="FI443" s="69">
        <v>4.3983999999999996</v>
      </c>
      <c r="FJ443" s="69">
        <v>4.4077000000000002</v>
      </c>
      <c r="FK443" s="69">
        <v>4.4170999999999996</v>
      </c>
      <c r="FL443" s="69">
        <v>4.4267000000000003</v>
      </c>
      <c r="FM443" s="69">
        <v>4.4371</v>
      </c>
      <c r="FN443" s="69">
        <v>4.4480000000000004</v>
      </c>
      <c r="FO443" s="69">
        <v>4.4574999999999996</v>
      </c>
      <c r="FP443" s="69">
        <v>4.4675000000000002</v>
      </c>
      <c r="FQ443" s="69">
        <v>4.4779</v>
      </c>
      <c r="FR443" s="69">
        <v>4.4863999999999997</v>
      </c>
      <c r="FS443" s="69">
        <v>4.4962999999999997</v>
      </c>
      <c r="FT443" s="69">
        <v>4.5072000000000001</v>
      </c>
      <c r="FU443" s="69">
        <v>4.5166000000000004</v>
      </c>
      <c r="FV443" s="69">
        <v>4.6079999999999997</v>
      </c>
      <c r="FW443" s="69">
        <v>4.6166999999999998</v>
      </c>
      <c r="FX443" s="69">
        <v>4.6483999999999996</v>
      </c>
      <c r="FY443" s="69">
        <v>4.5763999999999996</v>
      </c>
      <c r="FZ443" s="69">
        <v>4.5857000000000001</v>
      </c>
      <c r="GA443" s="69">
        <v>4.5945999999999998</v>
      </c>
      <c r="GB443" s="69"/>
    </row>
    <row r="444" spans="1:184" x14ac:dyDescent="0.2">
      <c r="A444" s="48" t="s">
        <v>91</v>
      </c>
      <c r="B444" s="67" t="s">
        <v>15</v>
      </c>
      <c r="C444" s="69">
        <v>3.9569999999999999</v>
      </c>
      <c r="D444" s="69">
        <v>3.9601000000000002</v>
      </c>
      <c r="E444" s="69">
        <v>3.9651000000000001</v>
      </c>
      <c r="F444" s="69">
        <v>3.9666000000000001</v>
      </c>
      <c r="G444" s="69">
        <v>3.9708999999999999</v>
      </c>
      <c r="H444" s="69">
        <v>3.9746000000000001</v>
      </c>
      <c r="I444" s="69">
        <v>3.9782999999999999</v>
      </c>
      <c r="J444" s="69">
        <v>3.9826000000000001</v>
      </c>
      <c r="K444" s="69">
        <v>3.9893000000000001</v>
      </c>
      <c r="L444" s="69">
        <v>3.9929000000000001</v>
      </c>
      <c r="M444" s="69">
        <v>3.9965000000000002</v>
      </c>
      <c r="N444" s="69">
        <v>4.0095000000000001</v>
      </c>
      <c r="O444" s="69">
        <v>4.0113000000000003</v>
      </c>
      <c r="P444" s="69">
        <v>4.0133999999999999</v>
      </c>
      <c r="Q444" s="69">
        <v>4.0128000000000004</v>
      </c>
      <c r="R444" s="69">
        <v>4.0164999999999997</v>
      </c>
      <c r="S444" s="69">
        <v>4.0217000000000001</v>
      </c>
      <c r="T444" s="69">
        <v>4.0286999999999997</v>
      </c>
      <c r="U444" s="69">
        <v>4.0284000000000004</v>
      </c>
      <c r="V444" s="69">
        <v>4.0286</v>
      </c>
      <c r="W444" s="69">
        <v>4.0266999999999999</v>
      </c>
      <c r="X444" s="69">
        <v>4.0179</v>
      </c>
      <c r="Y444" s="69">
        <v>4.0168999999999997</v>
      </c>
      <c r="Z444" s="69">
        <v>4.0167999999999999</v>
      </c>
      <c r="AA444" s="69">
        <v>4.0164</v>
      </c>
      <c r="AB444" s="69">
        <v>4.5130999999999997</v>
      </c>
      <c r="AC444" s="69">
        <v>4.5031999999999996</v>
      </c>
      <c r="AD444" s="69">
        <v>4.4974999999999996</v>
      </c>
      <c r="AE444" s="69">
        <v>4.0046999999999997</v>
      </c>
      <c r="AF444" s="69">
        <v>4.0092999999999996</v>
      </c>
      <c r="AG444" s="69">
        <v>3.69</v>
      </c>
      <c r="AH444" s="69">
        <v>3.6926000000000001</v>
      </c>
      <c r="AI444" s="69">
        <v>3.6939000000000002</v>
      </c>
      <c r="AJ444" s="69">
        <v>4.0110000000000001</v>
      </c>
      <c r="AK444" s="69">
        <v>4.0086000000000004</v>
      </c>
      <c r="AL444" s="69">
        <v>4.0058999999999996</v>
      </c>
      <c r="AM444" s="69">
        <v>4.0030999999999999</v>
      </c>
      <c r="AN444" s="69">
        <v>4.0061999999999998</v>
      </c>
      <c r="AO444" s="69">
        <v>4.0162000000000004</v>
      </c>
      <c r="AP444" s="69">
        <v>4.0153999999999996</v>
      </c>
      <c r="AQ444" s="69">
        <v>4.0608000000000004</v>
      </c>
      <c r="AR444" s="69">
        <v>4.0555000000000003</v>
      </c>
      <c r="AS444" s="69">
        <v>3.9323999999999999</v>
      </c>
      <c r="AT444" s="69">
        <v>4.0532000000000004</v>
      </c>
      <c r="AU444" s="69">
        <v>4.0571999999999999</v>
      </c>
      <c r="AV444" s="69">
        <v>4.0585000000000004</v>
      </c>
      <c r="AW444" s="69">
        <v>4.0603999999999996</v>
      </c>
      <c r="AX444" s="69">
        <v>4.0633999999999997</v>
      </c>
      <c r="AY444" s="69">
        <v>4.0614999999999997</v>
      </c>
      <c r="AZ444" s="69">
        <v>4.0641999999999996</v>
      </c>
      <c r="BA444" s="69">
        <v>4.0904999999999996</v>
      </c>
      <c r="BB444" s="69">
        <v>4.093</v>
      </c>
      <c r="BC444" s="69">
        <v>4.0959000000000003</v>
      </c>
      <c r="BD444" s="69">
        <v>4.0994999999999999</v>
      </c>
      <c r="BE444" s="69">
        <v>4.1087999999999996</v>
      </c>
      <c r="BF444" s="69">
        <v>4.1135999999999999</v>
      </c>
      <c r="BG444" s="69">
        <v>4.1563999999999997</v>
      </c>
      <c r="BH444" s="69">
        <v>4.2714999999999996</v>
      </c>
      <c r="BI444" s="69">
        <v>4.2816000000000001</v>
      </c>
      <c r="BJ444" s="69">
        <v>4.3247</v>
      </c>
      <c r="BK444" s="69">
        <v>4.6439000000000004</v>
      </c>
      <c r="BL444" s="69">
        <v>4.6395</v>
      </c>
      <c r="BM444" s="69">
        <v>4.6386000000000003</v>
      </c>
      <c r="BN444" s="69">
        <v>4.3140000000000001</v>
      </c>
      <c r="BO444" s="69">
        <v>4.3238000000000003</v>
      </c>
      <c r="BP444" s="69">
        <v>4.3292999999999999</v>
      </c>
      <c r="BQ444" s="69">
        <v>4.3343999999999996</v>
      </c>
      <c r="BR444" s="69">
        <v>4.3341000000000003</v>
      </c>
      <c r="BS444" s="69">
        <v>4.3451000000000004</v>
      </c>
      <c r="BT444" s="69">
        <v>4.3375000000000004</v>
      </c>
      <c r="BU444" s="69">
        <v>4.3030999999999997</v>
      </c>
      <c r="BV444" s="69">
        <v>4.3110999999999997</v>
      </c>
      <c r="BW444" s="69">
        <v>4.4128999999999996</v>
      </c>
      <c r="BX444" s="69">
        <v>4.3635999999999999</v>
      </c>
      <c r="BY444" s="69">
        <v>4.3673000000000002</v>
      </c>
      <c r="BZ444" s="69">
        <v>4.3699000000000003</v>
      </c>
      <c r="CA444" s="69">
        <v>4.3715000000000002</v>
      </c>
      <c r="CB444" s="69">
        <v>4.3733000000000004</v>
      </c>
      <c r="CC444" s="69">
        <v>4.3837000000000002</v>
      </c>
      <c r="CD444" s="69">
        <v>4.3878000000000004</v>
      </c>
      <c r="CE444" s="69">
        <v>4.3676000000000004</v>
      </c>
      <c r="CF444" s="69">
        <v>4.3663999999999996</v>
      </c>
      <c r="CG444" s="69">
        <v>4.3670999999999998</v>
      </c>
      <c r="CH444" s="69">
        <v>4.3677000000000001</v>
      </c>
      <c r="CI444" s="69">
        <v>4.3707000000000003</v>
      </c>
      <c r="CJ444" s="69">
        <v>4.3735999999999997</v>
      </c>
      <c r="CK444" s="69">
        <v>4.5475000000000003</v>
      </c>
      <c r="CL444" s="69">
        <v>4.4485999999999999</v>
      </c>
      <c r="CM444" s="69">
        <v>4.4504000000000001</v>
      </c>
      <c r="CN444" s="69">
        <v>4.4137000000000004</v>
      </c>
      <c r="CO444" s="69">
        <v>4.4279000000000002</v>
      </c>
      <c r="CP444" s="69">
        <v>4.4398999999999997</v>
      </c>
      <c r="CQ444" s="69">
        <v>4.4519000000000002</v>
      </c>
      <c r="CR444" s="69">
        <v>4.4579000000000004</v>
      </c>
      <c r="CS444" s="69">
        <v>4.4633000000000003</v>
      </c>
      <c r="CT444" s="69">
        <v>4.4711999999999996</v>
      </c>
      <c r="CU444" s="69">
        <v>4.4823000000000004</v>
      </c>
      <c r="CV444" s="69">
        <v>4.49</v>
      </c>
      <c r="CW444" s="69">
        <v>4.4782999999999999</v>
      </c>
      <c r="CX444" s="69">
        <v>4.4981</v>
      </c>
      <c r="CY444" s="69">
        <v>4.0589000000000004</v>
      </c>
      <c r="CZ444" s="69">
        <v>4.0757000000000003</v>
      </c>
      <c r="DA444" s="69">
        <v>4.1169000000000002</v>
      </c>
      <c r="DB444" s="69">
        <v>4.5052000000000003</v>
      </c>
      <c r="DC444" s="69">
        <v>4.5164</v>
      </c>
      <c r="DD444" s="69">
        <v>4.5275999999999996</v>
      </c>
      <c r="DE444" s="69">
        <v>4.5393999999999997</v>
      </c>
      <c r="DF444" s="69">
        <v>4.5495999999999999</v>
      </c>
      <c r="DG444" s="69">
        <v>4.5560999999999998</v>
      </c>
      <c r="DH444" s="69">
        <v>4.5636999999999999</v>
      </c>
      <c r="DI444" s="69">
        <v>4.5726000000000004</v>
      </c>
      <c r="DJ444" s="69">
        <v>4.5858999999999996</v>
      </c>
      <c r="DK444" s="69">
        <v>4.5982000000000003</v>
      </c>
      <c r="DL444" s="69">
        <v>4.6192000000000002</v>
      </c>
      <c r="DM444" s="69">
        <v>4.6212</v>
      </c>
      <c r="DN444" s="69">
        <v>4.6299000000000001</v>
      </c>
      <c r="DO444" s="69">
        <v>4.4298999999999999</v>
      </c>
      <c r="DP444" s="69">
        <v>4.4324000000000003</v>
      </c>
      <c r="DQ444" s="69">
        <v>4.4333</v>
      </c>
      <c r="DR444" s="69">
        <v>4.4340000000000002</v>
      </c>
      <c r="DS444" s="69">
        <v>4.4311999999999996</v>
      </c>
      <c r="DT444" s="69">
        <v>4.4333</v>
      </c>
      <c r="DU444" s="69">
        <v>4.4329000000000001</v>
      </c>
      <c r="DV444" s="69">
        <v>4.4337</v>
      </c>
      <c r="DW444" s="69">
        <v>4.4322999999999997</v>
      </c>
      <c r="DX444" s="69">
        <v>4.4318999999999997</v>
      </c>
      <c r="DY444" s="69">
        <v>4.4302000000000001</v>
      </c>
      <c r="DZ444" s="69">
        <v>4.4276</v>
      </c>
      <c r="EA444" s="69">
        <v>4.4208999999999996</v>
      </c>
      <c r="EB444" s="69">
        <v>4.4404000000000003</v>
      </c>
      <c r="EC444" s="69">
        <v>4.8997000000000002</v>
      </c>
      <c r="ED444" s="69">
        <v>4.9093999999999998</v>
      </c>
      <c r="EE444" s="69">
        <v>4.9189999999999996</v>
      </c>
      <c r="EF444" s="69">
        <v>4.4896000000000003</v>
      </c>
      <c r="EG444" s="69">
        <v>4.5071000000000003</v>
      </c>
      <c r="EH444" s="69">
        <v>4.5621999999999998</v>
      </c>
      <c r="EI444" s="69">
        <v>4.5796000000000001</v>
      </c>
      <c r="EJ444" s="69">
        <v>4.5974000000000004</v>
      </c>
      <c r="EK444" s="69">
        <v>4.6516999999999999</v>
      </c>
      <c r="EL444" s="69">
        <v>4.7644000000000002</v>
      </c>
      <c r="EM444" s="69">
        <v>4.7881</v>
      </c>
      <c r="EN444" s="69">
        <v>4.8101000000000003</v>
      </c>
      <c r="EO444" s="69">
        <v>4.8311000000000002</v>
      </c>
      <c r="EP444" s="69">
        <v>4.8433999999999999</v>
      </c>
      <c r="EQ444" s="69">
        <v>4.8516000000000004</v>
      </c>
      <c r="ER444" s="69">
        <v>4.8788</v>
      </c>
      <c r="ES444" s="69">
        <v>4.9069000000000003</v>
      </c>
      <c r="ET444" s="69">
        <v>4.9295</v>
      </c>
      <c r="EU444" s="69">
        <v>4.9523999999999999</v>
      </c>
      <c r="EV444" s="69">
        <v>4.9806999999999997</v>
      </c>
      <c r="EW444" s="69">
        <v>5.0063000000000004</v>
      </c>
      <c r="EX444" s="69">
        <v>5.0391000000000004</v>
      </c>
      <c r="EY444" s="69">
        <v>5.0674999999999999</v>
      </c>
      <c r="EZ444" s="69">
        <v>5.0928000000000004</v>
      </c>
      <c r="FA444" s="69">
        <v>5.1216999999999997</v>
      </c>
      <c r="FB444" s="69">
        <v>5.1485000000000003</v>
      </c>
      <c r="FC444" s="69">
        <v>5.1726999999999999</v>
      </c>
      <c r="FD444" s="69">
        <v>5.2012</v>
      </c>
      <c r="FE444" s="69">
        <v>5.2191000000000001</v>
      </c>
      <c r="FF444" s="69">
        <v>5.2260999999999997</v>
      </c>
      <c r="FG444" s="69">
        <v>5.2309999999999999</v>
      </c>
      <c r="FH444" s="69">
        <v>5.2626999999999997</v>
      </c>
      <c r="FI444" s="69">
        <v>5.2950999999999997</v>
      </c>
      <c r="FJ444" s="69">
        <v>5.3179999999999996</v>
      </c>
      <c r="FK444" s="69">
        <v>5.3400999999999996</v>
      </c>
      <c r="FL444" s="69">
        <v>5.3250999999999999</v>
      </c>
      <c r="FM444" s="69">
        <v>5.3507999999999996</v>
      </c>
      <c r="FN444" s="69">
        <v>5.3784999999999998</v>
      </c>
      <c r="FO444" s="69">
        <v>5.3673999999999999</v>
      </c>
      <c r="FP444" s="69">
        <v>5.3007999999999997</v>
      </c>
      <c r="FQ444" s="69">
        <v>5.3281999999999998</v>
      </c>
      <c r="FR444" s="69">
        <v>5.3529999999999998</v>
      </c>
      <c r="FS444" s="69">
        <v>5.3781999999999996</v>
      </c>
      <c r="FT444" s="69">
        <v>5.4077999999999999</v>
      </c>
      <c r="FU444" s="69">
        <v>5.4435000000000002</v>
      </c>
      <c r="FV444" s="69">
        <v>5.4625000000000004</v>
      </c>
      <c r="FW444" s="69">
        <v>5.4813999999999998</v>
      </c>
      <c r="FX444" s="69">
        <v>5.6412000000000004</v>
      </c>
      <c r="FY444" s="69">
        <v>5.6586999999999996</v>
      </c>
      <c r="FZ444" s="69">
        <v>5.6757</v>
      </c>
      <c r="GA444" s="69">
        <v>5.6957000000000004</v>
      </c>
      <c r="GB444" s="69"/>
    </row>
    <row r="445" spans="1:184" x14ac:dyDescent="0.2">
      <c r="A445" s="48" t="s">
        <v>70</v>
      </c>
      <c r="B445" s="67" t="s">
        <v>96</v>
      </c>
      <c r="C445" s="68">
        <v>0.92200000000000004</v>
      </c>
      <c r="D445" s="68">
        <v>0.88839999999999997</v>
      </c>
      <c r="E445" s="68">
        <v>0.88859999999999995</v>
      </c>
      <c r="F445" s="68">
        <v>0.88849999999999996</v>
      </c>
      <c r="G445" s="68">
        <v>0.88839999999999997</v>
      </c>
      <c r="H445" s="68">
        <v>0.88849999999999996</v>
      </c>
      <c r="I445" s="68">
        <v>0.88839999999999997</v>
      </c>
      <c r="J445" s="68">
        <v>0.88749999999999996</v>
      </c>
      <c r="K445" s="68">
        <v>0.88660000000000005</v>
      </c>
      <c r="L445" s="68">
        <v>0.88629999999999998</v>
      </c>
      <c r="M445" s="68">
        <v>0.88619999999999999</v>
      </c>
      <c r="N445" s="68">
        <v>0.88700000000000001</v>
      </c>
      <c r="O445" s="68">
        <v>0.88629999999999998</v>
      </c>
      <c r="P445" s="68">
        <v>0.88690000000000002</v>
      </c>
      <c r="Q445" s="68">
        <v>0.8861</v>
      </c>
      <c r="R445" s="68">
        <v>0.88959999999999995</v>
      </c>
      <c r="S445" s="68">
        <v>0.88949999999999996</v>
      </c>
      <c r="T445" s="68">
        <v>0.88929999999999998</v>
      </c>
      <c r="U445" s="68">
        <v>0.88949999999999996</v>
      </c>
      <c r="V445" s="68">
        <v>0.88970000000000005</v>
      </c>
      <c r="W445" s="68">
        <v>0.88980000000000004</v>
      </c>
      <c r="X445" s="68">
        <v>0.89039999999999997</v>
      </c>
      <c r="Y445" s="68">
        <v>0.88990000000000002</v>
      </c>
      <c r="Z445" s="68">
        <v>0.89170000000000005</v>
      </c>
      <c r="AA445" s="68">
        <v>0.87609999999999999</v>
      </c>
      <c r="AB445" s="68">
        <v>0.87619999999999998</v>
      </c>
      <c r="AC445" s="68">
        <v>0.87849999999999995</v>
      </c>
      <c r="AD445" s="68">
        <v>0.87909999999999999</v>
      </c>
      <c r="AE445" s="68">
        <v>0.87970000000000004</v>
      </c>
      <c r="AF445" s="68">
        <v>1.0329999999999999</v>
      </c>
      <c r="AG445" s="68">
        <v>1.0323</v>
      </c>
      <c r="AH445" s="68">
        <v>1.0329999999999999</v>
      </c>
      <c r="AI445" s="68">
        <v>1.0337000000000001</v>
      </c>
      <c r="AJ445" s="68">
        <v>1.0359</v>
      </c>
      <c r="AK445" s="68">
        <v>1.0029999999999999</v>
      </c>
      <c r="AL445" s="68">
        <v>1.0024999999999999</v>
      </c>
      <c r="AM445" s="68">
        <v>1.0025999999999999</v>
      </c>
      <c r="AN445" s="68">
        <v>1.0032000000000001</v>
      </c>
      <c r="AO445" s="68">
        <v>1.0032000000000001</v>
      </c>
      <c r="AP445" s="68">
        <v>1.004</v>
      </c>
      <c r="AQ445" s="68">
        <v>1.004</v>
      </c>
      <c r="AR445" s="68">
        <v>1.0037</v>
      </c>
      <c r="AS445" s="68">
        <v>1.0032000000000001</v>
      </c>
      <c r="AT445" s="68">
        <v>1.0036</v>
      </c>
      <c r="AU445" s="68">
        <v>1.0026999999999999</v>
      </c>
      <c r="AV445" s="68">
        <v>1.0024</v>
      </c>
      <c r="AW445" s="68">
        <v>1.0024999999999999</v>
      </c>
      <c r="AX445" s="68">
        <v>1.0015000000000001</v>
      </c>
      <c r="AY445" s="68">
        <v>1.0004999999999999</v>
      </c>
      <c r="AZ445" s="68">
        <v>1.0004999999999999</v>
      </c>
      <c r="BA445" s="68">
        <v>1.0003</v>
      </c>
      <c r="BB445" s="68">
        <v>1.0023</v>
      </c>
      <c r="BC445" s="68">
        <v>0.99670000000000003</v>
      </c>
      <c r="BD445" s="68">
        <v>0.99680000000000002</v>
      </c>
      <c r="BE445" s="68">
        <v>0.99680000000000002</v>
      </c>
      <c r="BF445" s="68">
        <v>0.99690000000000001</v>
      </c>
      <c r="BG445" s="68">
        <v>0.99490000000000001</v>
      </c>
      <c r="BH445" s="68">
        <v>0.99060000000000004</v>
      </c>
      <c r="BI445" s="68">
        <v>0.99060000000000004</v>
      </c>
      <c r="BJ445" s="68">
        <v>0.99029999999999996</v>
      </c>
      <c r="BK445" s="68">
        <v>0.9909</v>
      </c>
      <c r="BL445" s="68">
        <v>0.99109999999999998</v>
      </c>
      <c r="BM445" s="68">
        <v>0.99070000000000003</v>
      </c>
      <c r="BN445" s="68">
        <v>0.99219999999999997</v>
      </c>
      <c r="BO445" s="68">
        <v>0.99319999999999997</v>
      </c>
      <c r="BP445" s="68">
        <v>0.99270000000000003</v>
      </c>
      <c r="BQ445" s="68">
        <v>0.99360000000000004</v>
      </c>
      <c r="BR445" s="68">
        <v>0.99399999999999999</v>
      </c>
      <c r="BS445" s="68">
        <v>0.99419999999999997</v>
      </c>
      <c r="BT445" s="68">
        <v>0.99460000000000004</v>
      </c>
      <c r="BU445" s="68">
        <v>0.99419999999999997</v>
      </c>
      <c r="BV445" s="68">
        <v>0.99450000000000005</v>
      </c>
      <c r="BW445" s="68">
        <v>0.99560000000000004</v>
      </c>
      <c r="BX445" s="68">
        <v>0.99909999999999999</v>
      </c>
      <c r="BY445" s="68">
        <v>1.0004</v>
      </c>
      <c r="BZ445" s="68">
        <v>0.77029999999999998</v>
      </c>
      <c r="CA445" s="68">
        <v>0.77270000000000005</v>
      </c>
      <c r="CB445" s="68">
        <v>0.90129999999999999</v>
      </c>
      <c r="CC445" s="68">
        <v>1.006</v>
      </c>
      <c r="CD445" s="68">
        <v>1.0055000000000001</v>
      </c>
      <c r="CE445" s="68">
        <v>1.0058</v>
      </c>
      <c r="CF445" s="68">
        <v>1.0049999999999999</v>
      </c>
      <c r="CG445" s="68">
        <v>1.0048999999999999</v>
      </c>
      <c r="CH445" s="68">
        <v>1.0044</v>
      </c>
      <c r="CI445" s="68">
        <v>1.0045999999999999</v>
      </c>
      <c r="CJ445" s="68">
        <v>0.97740000000000005</v>
      </c>
      <c r="CK445" s="68">
        <v>0.99619999999999997</v>
      </c>
      <c r="CL445" s="68">
        <v>0.99650000000000005</v>
      </c>
      <c r="CM445" s="68">
        <v>0.99680000000000002</v>
      </c>
      <c r="CN445" s="68">
        <v>0.97150000000000003</v>
      </c>
      <c r="CO445" s="68">
        <v>0.97240000000000004</v>
      </c>
      <c r="CP445" s="68">
        <v>0.76500000000000001</v>
      </c>
      <c r="CQ445" s="68">
        <v>0.76770000000000005</v>
      </c>
      <c r="CR445" s="68">
        <v>0.77080000000000004</v>
      </c>
      <c r="CS445" s="68">
        <v>0.77349999999999997</v>
      </c>
      <c r="CT445" s="68">
        <v>0.7772</v>
      </c>
      <c r="CU445" s="68">
        <v>0.7802</v>
      </c>
      <c r="CV445" s="68">
        <v>0.7823</v>
      </c>
      <c r="CW445" s="68">
        <v>0.78539999999999999</v>
      </c>
      <c r="CX445" s="68">
        <v>0.78859999999999997</v>
      </c>
      <c r="CY445" s="68">
        <v>0.92059999999999997</v>
      </c>
      <c r="CZ445" s="68">
        <v>0.9214</v>
      </c>
      <c r="DA445" s="68">
        <v>0.92220000000000002</v>
      </c>
      <c r="DB445" s="68">
        <v>0.92130000000000001</v>
      </c>
      <c r="DC445" s="68">
        <v>0.92169999999999996</v>
      </c>
      <c r="DD445" s="68">
        <v>0.9214</v>
      </c>
      <c r="DE445" s="68">
        <v>0.92079999999999995</v>
      </c>
      <c r="DF445" s="68">
        <v>0.92100000000000004</v>
      </c>
      <c r="DG445" s="68">
        <v>0.92459999999999998</v>
      </c>
      <c r="DH445" s="68">
        <v>0.9244</v>
      </c>
      <c r="DI445" s="68">
        <v>0.9244</v>
      </c>
      <c r="DJ445" s="68">
        <v>0.92520000000000002</v>
      </c>
      <c r="DK445" s="68">
        <v>0.92659999999999998</v>
      </c>
      <c r="DL445" s="68">
        <v>0.92630000000000001</v>
      </c>
      <c r="DM445" s="68">
        <v>0.92749999999999999</v>
      </c>
      <c r="DN445" s="68">
        <v>0.92679999999999996</v>
      </c>
      <c r="DO445" s="68">
        <v>0.92669999999999997</v>
      </c>
      <c r="DP445" s="68">
        <v>0.92210000000000003</v>
      </c>
      <c r="DQ445" s="68">
        <v>0.9214</v>
      </c>
      <c r="DR445" s="68">
        <v>0.92190000000000005</v>
      </c>
      <c r="DS445" s="68">
        <v>0.92149999999999999</v>
      </c>
      <c r="DT445" s="68">
        <v>0.92159999999999997</v>
      </c>
      <c r="DU445" s="68">
        <v>0.92210000000000003</v>
      </c>
      <c r="DV445" s="68">
        <v>0.92300000000000004</v>
      </c>
      <c r="DW445" s="68">
        <v>0.92349999999999999</v>
      </c>
      <c r="DX445" s="68">
        <v>0.92390000000000005</v>
      </c>
      <c r="DY445" s="68">
        <v>0.92420000000000002</v>
      </c>
      <c r="DZ445" s="68">
        <v>0.92430000000000001</v>
      </c>
      <c r="EA445" s="68">
        <v>0.92469999999999997</v>
      </c>
      <c r="EB445" s="68">
        <v>0.92520000000000002</v>
      </c>
      <c r="EC445" s="68">
        <v>0.92569999999999997</v>
      </c>
      <c r="ED445" s="68">
        <v>0.92600000000000005</v>
      </c>
      <c r="EE445" s="68">
        <v>0.92630000000000001</v>
      </c>
      <c r="EF445" s="68">
        <v>0.52839999999999998</v>
      </c>
      <c r="EG445" s="68">
        <v>0.53300000000000003</v>
      </c>
      <c r="EH445" s="68">
        <v>0.65800000000000003</v>
      </c>
      <c r="EI445" s="68">
        <v>0.66020000000000001</v>
      </c>
      <c r="EJ445" s="68">
        <v>0.6633</v>
      </c>
      <c r="EK445" s="68">
        <v>0.7984</v>
      </c>
      <c r="EL445" s="68">
        <v>0.93989999999999996</v>
      </c>
      <c r="EM445" s="68">
        <v>0.93910000000000005</v>
      </c>
      <c r="EN445" s="68">
        <v>0.93940000000000001</v>
      </c>
      <c r="EO445" s="68">
        <v>0.94030000000000002</v>
      </c>
      <c r="EP445" s="68">
        <v>0.9405</v>
      </c>
      <c r="EQ445" s="68">
        <v>0.94059999999999999</v>
      </c>
      <c r="ER445" s="68">
        <v>0.93840000000000001</v>
      </c>
      <c r="ES445" s="68">
        <v>0.9385</v>
      </c>
      <c r="ET445" s="68">
        <v>0.93689999999999996</v>
      </c>
      <c r="EU445" s="68">
        <v>0.9365</v>
      </c>
      <c r="EV445" s="68">
        <v>0.93640000000000001</v>
      </c>
      <c r="EW445" s="68">
        <v>0.93169999999999997</v>
      </c>
      <c r="EX445" s="68">
        <v>0.93189999999999995</v>
      </c>
      <c r="EY445" s="68">
        <v>0.93189999999999995</v>
      </c>
      <c r="EZ445" s="68">
        <v>0.93030000000000002</v>
      </c>
      <c r="FA445" s="68">
        <v>0.92930000000000001</v>
      </c>
      <c r="FB445" s="68">
        <v>0.9294</v>
      </c>
      <c r="FC445" s="68">
        <v>0.92930000000000001</v>
      </c>
      <c r="FD445" s="68">
        <v>0.92869999999999997</v>
      </c>
      <c r="FE445" s="68">
        <v>0.92859999999999998</v>
      </c>
      <c r="FF445" s="68">
        <v>0.92830000000000001</v>
      </c>
      <c r="FG445" s="68">
        <v>0.92749999999999999</v>
      </c>
      <c r="FH445" s="68">
        <v>0.92679999999999996</v>
      </c>
      <c r="FI445" s="68">
        <v>0.92679999999999996</v>
      </c>
      <c r="FJ445" s="68">
        <v>0.92220000000000002</v>
      </c>
      <c r="FK445" s="68">
        <v>0.91849999999999998</v>
      </c>
      <c r="FL445" s="68">
        <v>0.91700000000000004</v>
      </c>
      <c r="FM445" s="68">
        <v>0.91400000000000003</v>
      </c>
      <c r="FN445" s="68">
        <v>0.91310000000000002</v>
      </c>
      <c r="FO445" s="68">
        <v>0.91349999999999998</v>
      </c>
      <c r="FP445" s="68">
        <v>0.91410000000000002</v>
      </c>
      <c r="FQ445" s="68">
        <v>0.91490000000000005</v>
      </c>
      <c r="FR445" s="68">
        <v>0.91769999999999996</v>
      </c>
      <c r="FS445" s="68">
        <v>0.91830000000000001</v>
      </c>
      <c r="FT445" s="68">
        <v>0.91930000000000001</v>
      </c>
      <c r="FU445" s="68">
        <v>0.91949999999999998</v>
      </c>
      <c r="FV445" s="68">
        <v>0.91949999999999998</v>
      </c>
      <c r="FW445" s="68">
        <v>0.91959999999999997</v>
      </c>
      <c r="FX445" s="68">
        <v>0.91849999999999998</v>
      </c>
      <c r="FY445" s="68">
        <v>0.91859999999999997</v>
      </c>
      <c r="FZ445" s="68">
        <v>0.91879999999999995</v>
      </c>
      <c r="GA445" s="68">
        <v>0.91839999999999999</v>
      </c>
      <c r="GB445" s="68"/>
    </row>
    <row r="446" spans="1:184" x14ac:dyDescent="0.2">
      <c r="A446" s="48" t="s">
        <v>70</v>
      </c>
      <c r="B446" s="67" t="s">
        <v>97</v>
      </c>
      <c r="C446" s="69">
        <v>0.94059999999999999</v>
      </c>
      <c r="D446" s="69">
        <v>0.87380000000000002</v>
      </c>
      <c r="E446" s="69">
        <v>0.87529999999999997</v>
      </c>
      <c r="F446" s="69">
        <v>0.87580000000000002</v>
      </c>
      <c r="G446" s="69">
        <v>0.87609999999999999</v>
      </c>
      <c r="H446" s="69">
        <v>0.87690000000000001</v>
      </c>
      <c r="I446" s="69">
        <v>0.87609999999999999</v>
      </c>
      <c r="J446" s="69">
        <v>0.87419999999999998</v>
      </c>
      <c r="K446" s="69">
        <v>0.87219999999999998</v>
      </c>
      <c r="L446" s="69">
        <v>0.87119999999999997</v>
      </c>
      <c r="M446" s="69">
        <v>0.87170000000000003</v>
      </c>
      <c r="N446" s="69">
        <v>0.873</v>
      </c>
      <c r="O446" s="69">
        <v>0.87280000000000002</v>
      </c>
      <c r="P446" s="69">
        <v>0.86899999999999999</v>
      </c>
      <c r="Q446" s="69">
        <v>0.86729999999999996</v>
      </c>
      <c r="R446" s="69">
        <v>0.87370000000000003</v>
      </c>
      <c r="S446" s="69">
        <v>0.87270000000000003</v>
      </c>
      <c r="T446" s="69">
        <v>0.87319999999999998</v>
      </c>
      <c r="U446" s="69">
        <v>0.87229999999999996</v>
      </c>
      <c r="V446" s="69">
        <v>0.87319999999999998</v>
      </c>
      <c r="W446" s="69">
        <v>0.87229999999999996</v>
      </c>
      <c r="X446" s="69">
        <v>0.87609999999999999</v>
      </c>
      <c r="Y446" s="69">
        <v>0.87709999999999999</v>
      </c>
      <c r="Z446" s="69">
        <v>0.87719999999999998</v>
      </c>
      <c r="AA446" s="69">
        <v>0.87880000000000003</v>
      </c>
      <c r="AB446" s="69">
        <v>0.88009999999999999</v>
      </c>
      <c r="AC446" s="69">
        <v>0.88180000000000003</v>
      </c>
      <c r="AD446" s="69">
        <v>0.88219999999999998</v>
      </c>
      <c r="AE446" s="69">
        <v>0.88060000000000005</v>
      </c>
      <c r="AF446" s="69">
        <v>1.1149</v>
      </c>
      <c r="AG446" s="69">
        <v>1.1131</v>
      </c>
      <c r="AH446" s="69">
        <v>1.1148</v>
      </c>
      <c r="AI446" s="69">
        <v>1.1151</v>
      </c>
      <c r="AJ446" s="69">
        <v>1.1189</v>
      </c>
      <c r="AK446" s="69">
        <v>1.0544</v>
      </c>
      <c r="AL446" s="69">
        <v>1.0546</v>
      </c>
      <c r="AM446" s="69">
        <v>1.0558000000000001</v>
      </c>
      <c r="AN446" s="69">
        <v>1.0569</v>
      </c>
      <c r="AO446" s="69">
        <v>1.0586</v>
      </c>
      <c r="AP446" s="69">
        <v>1.0610999999999999</v>
      </c>
      <c r="AQ446" s="69">
        <v>1.0611999999999999</v>
      </c>
      <c r="AR446" s="69">
        <v>1.0627</v>
      </c>
      <c r="AS446" s="69">
        <v>1.0638000000000001</v>
      </c>
      <c r="AT446" s="69">
        <v>1.0661</v>
      </c>
      <c r="AU446" s="69">
        <v>1.0670999999999999</v>
      </c>
      <c r="AV446" s="69">
        <v>1.0696000000000001</v>
      </c>
      <c r="AW446" s="69">
        <v>1.0824</v>
      </c>
      <c r="AX446" s="69">
        <v>1.0812999999999999</v>
      </c>
      <c r="AY446" s="69">
        <v>1.0811999999999999</v>
      </c>
      <c r="AZ446" s="69">
        <v>1.0813999999999999</v>
      </c>
      <c r="BA446" s="69">
        <v>1.0792999999999999</v>
      </c>
      <c r="BB446" s="69">
        <v>1.0804</v>
      </c>
      <c r="BC446" s="69">
        <v>1.0825</v>
      </c>
      <c r="BD446" s="69">
        <v>1.0849</v>
      </c>
      <c r="BE446" s="69">
        <v>1.0829</v>
      </c>
      <c r="BF446" s="69">
        <v>1.0829</v>
      </c>
      <c r="BG446" s="69">
        <v>1.0784</v>
      </c>
      <c r="BH446" s="69">
        <v>1.0769</v>
      </c>
      <c r="BI446" s="69">
        <v>1.0768</v>
      </c>
      <c r="BJ446" s="69">
        <v>1.0754999999999999</v>
      </c>
      <c r="BK446" s="69">
        <v>1.0718000000000001</v>
      </c>
      <c r="BL446" s="69">
        <v>1.0719000000000001</v>
      </c>
      <c r="BM446" s="69">
        <v>1.0721000000000001</v>
      </c>
      <c r="BN446" s="69">
        <v>1.0743</v>
      </c>
      <c r="BO446" s="69">
        <v>1.0744</v>
      </c>
      <c r="BP446" s="69">
        <v>1.0743</v>
      </c>
      <c r="BQ446" s="69">
        <v>1.0757000000000001</v>
      </c>
      <c r="BR446" s="69">
        <v>1.0738000000000001</v>
      </c>
      <c r="BS446" s="69">
        <v>1.0746</v>
      </c>
      <c r="BT446" s="69">
        <v>1.0748</v>
      </c>
      <c r="BU446" s="69">
        <v>1.0713999999999999</v>
      </c>
      <c r="BV446" s="69">
        <v>1.0711999999999999</v>
      </c>
      <c r="BW446" s="69">
        <v>1.071</v>
      </c>
      <c r="BX446" s="69">
        <v>1.075</v>
      </c>
      <c r="BY446" s="69">
        <v>1.0770999999999999</v>
      </c>
      <c r="BZ446" s="69">
        <v>0.61890000000000001</v>
      </c>
      <c r="CA446" s="69">
        <v>0.62549999999999994</v>
      </c>
      <c r="CB446" s="69">
        <v>0.88229999999999997</v>
      </c>
      <c r="CC446" s="69">
        <v>1.091</v>
      </c>
      <c r="CD446" s="69">
        <v>1.0916999999999999</v>
      </c>
      <c r="CE446" s="69">
        <v>1.0918000000000001</v>
      </c>
      <c r="CF446" s="69">
        <v>1.0938000000000001</v>
      </c>
      <c r="CG446" s="69">
        <v>1.0965</v>
      </c>
      <c r="CH446" s="69">
        <v>1.0987</v>
      </c>
      <c r="CI446" s="69">
        <v>1.0766</v>
      </c>
      <c r="CJ446" s="69">
        <v>1.0244</v>
      </c>
      <c r="CK446" s="69">
        <v>1.0729</v>
      </c>
      <c r="CL446" s="69">
        <v>1.0753999999999999</v>
      </c>
      <c r="CM446" s="69">
        <v>1.0732999999999999</v>
      </c>
      <c r="CN446" s="69">
        <v>1.0210999999999999</v>
      </c>
      <c r="CO446" s="69">
        <v>1.0227999999999999</v>
      </c>
      <c r="CP446" s="69">
        <v>0.6099</v>
      </c>
      <c r="CQ446" s="69">
        <v>0.6159</v>
      </c>
      <c r="CR446" s="69">
        <v>0.62180000000000002</v>
      </c>
      <c r="CS446" s="69">
        <v>0.62839999999999996</v>
      </c>
      <c r="CT446" s="69">
        <v>0.63670000000000004</v>
      </c>
      <c r="CU446" s="69">
        <v>0.64159999999999995</v>
      </c>
      <c r="CV446" s="69">
        <v>0.64770000000000005</v>
      </c>
      <c r="CW446" s="69">
        <v>0.65390000000000004</v>
      </c>
      <c r="CX446" s="69">
        <v>0.65880000000000005</v>
      </c>
      <c r="CY446" s="69">
        <v>0.9234</v>
      </c>
      <c r="CZ446" s="69">
        <v>0.92510000000000003</v>
      </c>
      <c r="DA446" s="69">
        <v>0.92669999999999997</v>
      </c>
      <c r="DB446" s="69">
        <v>0.92679999999999996</v>
      </c>
      <c r="DC446" s="69">
        <v>0.92649999999999999</v>
      </c>
      <c r="DD446" s="69">
        <v>0.92600000000000005</v>
      </c>
      <c r="DE446" s="69">
        <v>0.92630000000000001</v>
      </c>
      <c r="DF446" s="69">
        <v>0.92549999999999999</v>
      </c>
      <c r="DG446" s="69">
        <v>0.93289999999999995</v>
      </c>
      <c r="DH446" s="69">
        <v>0.93340000000000001</v>
      </c>
      <c r="DI446" s="69">
        <v>0.93340000000000001</v>
      </c>
      <c r="DJ446" s="69">
        <v>0.93510000000000004</v>
      </c>
      <c r="DK446" s="69">
        <v>0.94140000000000001</v>
      </c>
      <c r="DL446" s="69">
        <v>0.94040000000000001</v>
      </c>
      <c r="DM446" s="69">
        <v>0.94140000000000001</v>
      </c>
      <c r="DN446" s="69">
        <v>0.94089999999999996</v>
      </c>
      <c r="DO446" s="69">
        <v>0.94120000000000004</v>
      </c>
      <c r="DP446" s="69">
        <v>0.94230000000000003</v>
      </c>
      <c r="DQ446" s="69">
        <v>0.94340000000000002</v>
      </c>
      <c r="DR446" s="69">
        <v>0.94410000000000005</v>
      </c>
      <c r="DS446" s="69">
        <v>0.94530000000000003</v>
      </c>
      <c r="DT446" s="69">
        <v>0.94789999999999996</v>
      </c>
      <c r="DU446" s="69">
        <v>0.94840000000000002</v>
      </c>
      <c r="DV446" s="69">
        <v>0.9486</v>
      </c>
      <c r="DW446" s="69">
        <v>0.94989999999999997</v>
      </c>
      <c r="DX446" s="69">
        <v>0.95</v>
      </c>
      <c r="DY446" s="69">
        <v>0.94910000000000005</v>
      </c>
      <c r="DZ446" s="69">
        <v>0.94910000000000005</v>
      </c>
      <c r="EA446" s="69">
        <v>0.94799999999999995</v>
      </c>
      <c r="EB446" s="69">
        <v>0.94850000000000001</v>
      </c>
      <c r="EC446" s="69">
        <v>0.94879999999999998</v>
      </c>
      <c r="ED446" s="69">
        <v>0.94850000000000001</v>
      </c>
      <c r="EE446" s="69">
        <v>0.9486</v>
      </c>
      <c r="EF446" s="69">
        <v>0.15670000000000001</v>
      </c>
      <c r="EG446" s="69">
        <v>0.16220000000000001</v>
      </c>
      <c r="EH446" s="69">
        <v>0.41049999999999998</v>
      </c>
      <c r="EI446" s="69">
        <v>0.41660000000000003</v>
      </c>
      <c r="EJ446" s="69">
        <v>0.4224</v>
      </c>
      <c r="EK446" s="69">
        <v>0.68889999999999996</v>
      </c>
      <c r="EL446" s="69">
        <v>0.97240000000000004</v>
      </c>
      <c r="EM446" s="69">
        <v>0.97060000000000002</v>
      </c>
      <c r="EN446" s="69">
        <v>0.97140000000000004</v>
      </c>
      <c r="EO446" s="69">
        <v>0.97040000000000004</v>
      </c>
      <c r="EP446" s="69">
        <v>0.97330000000000005</v>
      </c>
      <c r="EQ446" s="69">
        <v>0.97440000000000004</v>
      </c>
      <c r="ER446" s="69">
        <v>0.97060000000000002</v>
      </c>
      <c r="ES446" s="69">
        <v>0.97070000000000001</v>
      </c>
      <c r="ET446" s="69">
        <v>0.96730000000000005</v>
      </c>
      <c r="EU446" s="69">
        <v>0.96819999999999995</v>
      </c>
      <c r="EV446" s="69">
        <v>0.96889999999999998</v>
      </c>
      <c r="EW446" s="69">
        <v>0.96870000000000001</v>
      </c>
      <c r="EX446" s="69">
        <v>0.96860000000000002</v>
      </c>
      <c r="EY446" s="69">
        <v>0.97130000000000005</v>
      </c>
      <c r="EZ446" s="69">
        <v>0.97150000000000003</v>
      </c>
      <c r="FA446" s="69">
        <v>0.97099999999999997</v>
      </c>
      <c r="FB446" s="69">
        <v>0.9708</v>
      </c>
      <c r="FC446" s="69">
        <v>0.96960000000000002</v>
      </c>
      <c r="FD446" s="69">
        <v>0.96989999999999998</v>
      </c>
      <c r="FE446" s="69">
        <v>0.97099999999999997</v>
      </c>
      <c r="FF446" s="69">
        <v>0.97070000000000001</v>
      </c>
      <c r="FG446" s="69">
        <v>1.0083</v>
      </c>
      <c r="FH446" s="69">
        <v>0.99890000000000001</v>
      </c>
      <c r="FI446" s="69">
        <v>0.99760000000000004</v>
      </c>
      <c r="FJ446" s="69">
        <v>0.98870000000000002</v>
      </c>
      <c r="FK446" s="69">
        <v>0.95409999999999995</v>
      </c>
      <c r="FL446" s="69">
        <v>0.95099999999999996</v>
      </c>
      <c r="FM446" s="69">
        <v>0.94520000000000004</v>
      </c>
      <c r="FN446" s="69">
        <v>0.94230000000000003</v>
      </c>
      <c r="FO446" s="69">
        <v>0.94110000000000005</v>
      </c>
      <c r="FP446" s="69">
        <v>0.94169999999999998</v>
      </c>
      <c r="FQ446" s="69">
        <v>0.94110000000000005</v>
      </c>
      <c r="FR446" s="69">
        <v>0.94289999999999996</v>
      </c>
      <c r="FS446" s="69">
        <v>0.94369999999999998</v>
      </c>
      <c r="FT446" s="69">
        <v>0.94550000000000001</v>
      </c>
      <c r="FU446" s="69">
        <v>0.94510000000000005</v>
      </c>
      <c r="FV446" s="69">
        <v>0.89059999999999995</v>
      </c>
      <c r="FW446" s="69">
        <v>0.8911</v>
      </c>
      <c r="FX446" s="69">
        <v>0.89190000000000003</v>
      </c>
      <c r="FY446" s="69">
        <v>0.89319999999999999</v>
      </c>
      <c r="FZ446" s="69">
        <v>0.89300000000000002</v>
      </c>
      <c r="GA446" s="69">
        <v>0.8921</v>
      </c>
      <c r="GB446" s="69"/>
    </row>
    <row r="447" spans="1:184" x14ac:dyDescent="0.2">
      <c r="A447" s="48" t="s">
        <v>70</v>
      </c>
      <c r="B447" s="67" t="s">
        <v>15</v>
      </c>
      <c r="C447" s="69">
        <v>1.2030000000000001</v>
      </c>
      <c r="D447" s="69">
        <v>0.79339999999999999</v>
      </c>
      <c r="E447" s="69">
        <v>0.81679999999999997</v>
      </c>
      <c r="F447" s="69">
        <v>0.8367</v>
      </c>
      <c r="G447" s="69">
        <v>0.83689999999999998</v>
      </c>
      <c r="H447" s="69">
        <v>0.8407</v>
      </c>
      <c r="I447" s="69">
        <v>0.82730000000000004</v>
      </c>
      <c r="J447" s="69">
        <v>0.82240000000000002</v>
      </c>
      <c r="K447" s="69">
        <v>0.81089999999999995</v>
      </c>
      <c r="L447" s="69">
        <v>0.81089999999999995</v>
      </c>
      <c r="M447" s="69">
        <v>1.0381</v>
      </c>
      <c r="N447" s="69">
        <v>0.9889</v>
      </c>
      <c r="O447" s="69">
        <v>0.98470000000000002</v>
      </c>
      <c r="P447" s="69">
        <v>0.98350000000000004</v>
      </c>
      <c r="Q447" s="69">
        <v>0.80230000000000001</v>
      </c>
      <c r="R447" s="69">
        <v>0.84640000000000004</v>
      </c>
      <c r="S447" s="69">
        <v>0.84540000000000004</v>
      </c>
      <c r="T447" s="69">
        <v>0.84470000000000001</v>
      </c>
      <c r="U447" s="69">
        <v>0.83789999999999998</v>
      </c>
      <c r="V447" s="69">
        <v>0.84050000000000002</v>
      </c>
      <c r="W447" s="69">
        <v>0.83340000000000003</v>
      </c>
      <c r="X447" s="69">
        <v>0.84060000000000001</v>
      </c>
      <c r="Y447" s="69">
        <v>0.83950000000000002</v>
      </c>
      <c r="Z447" s="69">
        <v>0.8387</v>
      </c>
      <c r="AA447" s="69">
        <v>0.83340000000000003</v>
      </c>
      <c r="AB447" s="69">
        <v>0.50219999999999998</v>
      </c>
      <c r="AC447" s="69">
        <v>0.49969999999999998</v>
      </c>
      <c r="AD447" s="69">
        <v>0.49330000000000002</v>
      </c>
      <c r="AE447" s="69">
        <v>0.49349999999999999</v>
      </c>
      <c r="AF447" s="69">
        <v>2.331</v>
      </c>
      <c r="AG447" s="69">
        <v>2.3050999999999999</v>
      </c>
      <c r="AH447" s="69">
        <v>2.7136999999999998</v>
      </c>
      <c r="AI447" s="69">
        <v>2.7040999999999999</v>
      </c>
      <c r="AJ447" s="69">
        <v>2.7113999999999998</v>
      </c>
      <c r="AK447" s="69">
        <v>2.3071999999999999</v>
      </c>
      <c r="AL447" s="69">
        <v>2.3012999999999999</v>
      </c>
      <c r="AM447" s="69">
        <v>2.3008999999999999</v>
      </c>
      <c r="AN447" s="69">
        <v>2.3119999999999998</v>
      </c>
      <c r="AO447" s="69">
        <v>2.3241000000000001</v>
      </c>
      <c r="AP447" s="69">
        <v>2.3302999999999998</v>
      </c>
      <c r="AQ447" s="69">
        <v>2.3277000000000001</v>
      </c>
      <c r="AR447" s="69">
        <v>2.3212999999999999</v>
      </c>
      <c r="AS447" s="69">
        <v>2.3098999999999998</v>
      </c>
      <c r="AT447" s="69">
        <v>2.3052000000000001</v>
      </c>
      <c r="AU447" s="69">
        <v>2.3098000000000001</v>
      </c>
      <c r="AV447" s="69">
        <v>2.2591999999999999</v>
      </c>
      <c r="AW447" s="69">
        <v>2.2597</v>
      </c>
      <c r="AX447" s="69">
        <v>2.2511999999999999</v>
      </c>
      <c r="AY447" s="69">
        <v>2.2372999999999998</v>
      </c>
      <c r="AZ447" s="69">
        <v>2.2328000000000001</v>
      </c>
      <c r="BA447" s="69">
        <v>2.2330000000000001</v>
      </c>
      <c r="BB447" s="69">
        <v>2.2324999999999999</v>
      </c>
      <c r="BC447" s="69">
        <v>2.2349000000000001</v>
      </c>
      <c r="BD447" s="69">
        <v>2.2416999999999998</v>
      </c>
      <c r="BE447" s="69">
        <v>2.2402000000000002</v>
      </c>
      <c r="BF447" s="69">
        <v>2.2385000000000002</v>
      </c>
      <c r="BG447" s="69">
        <v>2.2212000000000001</v>
      </c>
      <c r="BH447" s="69">
        <v>2.2235999999999998</v>
      </c>
      <c r="BI447" s="69">
        <v>2.2233000000000001</v>
      </c>
      <c r="BJ447" s="69">
        <v>0.38529999999999998</v>
      </c>
      <c r="BK447" s="69">
        <v>0.4093</v>
      </c>
      <c r="BL447" s="69">
        <v>0.4088</v>
      </c>
      <c r="BM447" s="69">
        <v>0.40870000000000001</v>
      </c>
      <c r="BN447" s="69">
        <v>0.41210000000000002</v>
      </c>
      <c r="BO447" s="69">
        <v>0.81499999999999995</v>
      </c>
      <c r="BP447" s="69">
        <v>0.81479999999999997</v>
      </c>
      <c r="BQ447" s="69">
        <v>0.82069999999999999</v>
      </c>
      <c r="BR447" s="69">
        <v>0.81489999999999996</v>
      </c>
      <c r="BS447" s="69">
        <v>0.81810000000000005</v>
      </c>
      <c r="BT447" s="69">
        <v>0.81189999999999996</v>
      </c>
      <c r="BU447" s="69">
        <v>0.80500000000000005</v>
      </c>
      <c r="BV447" s="69">
        <v>0.80189999999999995</v>
      </c>
      <c r="BW447" s="69">
        <v>0.80789999999999995</v>
      </c>
      <c r="BX447" s="69">
        <v>0.84089999999999998</v>
      </c>
      <c r="BY447" s="69">
        <v>0.85929999999999995</v>
      </c>
      <c r="BZ447" s="69">
        <v>-1.8655999999999999</v>
      </c>
      <c r="CA447" s="69">
        <v>-1.8335999999999999</v>
      </c>
      <c r="CB447" s="69">
        <v>-0.30680000000000002</v>
      </c>
      <c r="CC447" s="69">
        <v>0.95099999999999996</v>
      </c>
      <c r="CD447" s="69">
        <v>0.94930000000000003</v>
      </c>
      <c r="CE447" s="69">
        <v>0.94869999999999999</v>
      </c>
      <c r="CF447" s="69">
        <v>0.94750000000000001</v>
      </c>
      <c r="CG447" s="69">
        <v>0.94889999999999997</v>
      </c>
      <c r="CH447" s="69">
        <v>0.94030000000000002</v>
      </c>
      <c r="CI447" s="69">
        <v>0.93979999999999997</v>
      </c>
      <c r="CJ447" s="69">
        <v>0.61980000000000002</v>
      </c>
      <c r="CK447" s="69">
        <v>0.92259999999999998</v>
      </c>
      <c r="CL447" s="69">
        <v>0.92169999999999996</v>
      </c>
      <c r="CM447" s="69">
        <v>0.93</v>
      </c>
      <c r="CN447" s="69">
        <v>0.63160000000000005</v>
      </c>
      <c r="CO447" s="69">
        <v>0.63460000000000005</v>
      </c>
      <c r="CP447" s="69">
        <v>-1.8134999999999999</v>
      </c>
      <c r="CQ447" s="69">
        <v>-1.7786999999999999</v>
      </c>
      <c r="CR447" s="69">
        <v>-1.7616000000000001</v>
      </c>
      <c r="CS447" s="69">
        <v>-1.7335</v>
      </c>
      <c r="CT447" s="69">
        <v>-1.6850000000000001</v>
      </c>
      <c r="CU447" s="69">
        <v>-1.6577</v>
      </c>
      <c r="CV447" s="69">
        <v>-1.6228</v>
      </c>
      <c r="CW447" s="69">
        <v>-1.5918000000000001</v>
      </c>
      <c r="CX447" s="69">
        <v>-1.5575000000000001</v>
      </c>
      <c r="CY447" s="69">
        <v>1.9099999999999999E-2</v>
      </c>
      <c r="CZ447" s="69">
        <v>2.8199999999999999E-2</v>
      </c>
      <c r="DA447" s="69">
        <v>3.73E-2</v>
      </c>
      <c r="DB447" s="69">
        <v>2.8E-3</v>
      </c>
      <c r="DC447" s="69">
        <v>-6.7000000000000002E-3</v>
      </c>
      <c r="DD447" s="69">
        <v>2.7707000000000002</v>
      </c>
      <c r="DE447" s="69">
        <v>2.7376999999999998</v>
      </c>
      <c r="DF447" s="69">
        <v>1.1736</v>
      </c>
      <c r="DG447" s="69">
        <v>-3.2399999999999998E-2</v>
      </c>
      <c r="DH447" s="69">
        <v>-2.9399999999999999E-2</v>
      </c>
      <c r="DI447" s="69">
        <v>-3.0599999999999999E-2</v>
      </c>
      <c r="DJ447" s="69">
        <v>-2.76E-2</v>
      </c>
      <c r="DK447" s="69">
        <v>-3.3E-3</v>
      </c>
      <c r="DL447" s="69">
        <v>-8.8000000000000005E-3</v>
      </c>
      <c r="DM447" s="69">
        <v>-2.8999999999999998E-3</v>
      </c>
      <c r="DN447" s="69">
        <v>0.31640000000000001</v>
      </c>
      <c r="DO447" s="69">
        <v>3.4099999999999998E-2</v>
      </c>
      <c r="DP447" s="69">
        <v>2.9499999999999998E-2</v>
      </c>
      <c r="DQ447" s="69">
        <v>2.1100000000000001E-2</v>
      </c>
      <c r="DR447" s="69">
        <v>0.3236</v>
      </c>
      <c r="DS447" s="69">
        <v>0.3145</v>
      </c>
      <c r="DT447" s="69">
        <v>2.8237000000000001</v>
      </c>
      <c r="DU447" s="69">
        <v>2.7865000000000002</v>
      </c>
      <c r="DV447" s="69">
        <v>2.7557</v>
      </c>
      <c r="DW447" s="69">
        <v>2.7244999999999999</v>
      </c>
      <c r="DX447" s="69">
        <v>2.6737000000000002</v>
      </c>
      <c r="DY447" s="69">
        <v>2.6379999999999999</v>
      </c>
      <c r="DZ447" s="69">
        <v>2.6006</v>
      </c>
      <c r="EA447" s="69">
        <v>2.5630999999999999</v>
      </c>
      <c r="EB447" s="69">
        <v>2.5265</v>
      </c>
      <c r="EC447" s="69">
        <v>0.92530000000000001</v>
      </c>
      <c r="ED447" s="69">
        <v>0.91490000000000005</v>
      </c>
      <c r="EE447" s="69">
        <v>0.90590000000000004</v>
      </c>
      <c r="EF447" s="69">
        <v>-3.7642000000000002</v>
      </c>
      <c r="EG447" s="69">
        <v>-3.7275</v>
      </c>
      <c r="EH447" s="69">
        <v>-2.2772000000000001</v>
      </c>
      <c r="EI447" s="69">
        <v>-2.2416</v>
      </c>
      <c r="EJ447" s="69">
        <v>-2.2073</v>
      </c>
      <c r="EK447" s="69">
        <v>-0.66310000000000002</v>
      </c>
      <c r="EL447" s="69">
        <v>1.0335000000000001</v>
      </c>
      <c r="EM447" s="69">
        <v>1.0254000000000001</v>
      </c>
      <c r="EN447" s="69">
        <v>1.0238</v>
      </c>
      <c r="EO447" s="69">
        <v>0.99670000000000003</v>
      </c>
      <c r="EP447" s="69">
        <v>1.0047999999999999</v>
      </c>
      <c r="EQ447" s="69">
        <v>1.0066999999999999</v>
      </c>
      <c r="ER447" s="69">
        <v>0.98450000000000004</v>
      </c>
      <c r="ES447" s="69">
        <v>0.98629999999999995</v>
      </c>
      <c r="ET447" s="69">
        <v>0.97629999999999995</v>
      </c>
      <c r="EU447" s="69">
        <v>0.97789999999999999</v>
      </c>
      <c r="EV447" s="69">
        <v>0.97230000000000005</v>
      </c>
      <c r="EW447" s="69">
        <v>0.97330000000000005</v>
      </c>
      <c r="EX447" s="69">
        <v>0.97209999999999996</v>
      </c>
      <c r="EY447" s="69">
        <v>0.97519999999999996</v>
      </c>
      <c r="EZ447" s="69">
        <v>0.95860000000000001</v>
      </c>
      <c r="FA447" s="69">
        <v>0.95050000000000001</v>
      </c>
      <c r="FB447" s="69">
        <v>0.95199999999999996</v>
      </c>
      <c r="FC447" s="69">
        <v>0.95989999999999998</v>
      </c>
      <c r="FD447" s="69">
        <v>0.96240000000000003</v>
      </c>
      <c r="FE447" s="69">
        <v>0.97040000000000004</v>
      </c>
      <c r="FF447" s="69">
        <v>0.96950000000000003</v>
      </c>
      <c r="FG447" s="69">
        <v>0.96360000000000001</v>
      </c>
      <c r="FH447" s="69">
        <v>0.96679999999999999</v>
      </c>
      <c r="FI447" s="69">
        <v>0.96799999999999997</v>
      </c>
      <c r="FJ447" s="69">
        <v>5.8198999999999996</v>
      </c>
      <c r="FK447" s="69">
        <v>5.7365000000000004</v>
      </c>
      <c r="FL447" s="69">
        <v>4.1536</v>
      </c>
      <c r="FM447" s="69">
        <v>4.0791000000000004</v>
      </c>
      <c r="FN447" s="69">
        <v>4.0242000000000004</v>
      </c>
      <c r="FO447" s="69">
        <v>2.3651</v>
      </c>
      <c r="FP447" s="69">
        <v>0.64990000000000003</v>
      </c>
      <c r="FQ447" s="69">
        <v>0.66320000000000001</v>
      </c>
      <c r="FR447" s="69">
        <v>0.6673</v>
      </c>
      <c r="FS447" s="69">
        <v>0.67200000000000004</v>
      </c>
      <c r="FT447" s="69">
        <v>0.68259999999999998</v>
      </c>
      <c r="FU447" s="69">
        <v>0.67979999999999996</v>
      </c>
      <c r="FV447" s="69">
        <v>0.70589999999999997</v>
      </c>
      <c r="FW447" s="69">
        <v>0.70830000000000004</v>
      </c>
      <c r="FX447" s="69">
        <v>0.73199999999999998</v>
      </c>
      <c r="FY447" s="69">
        <v>0.73880000000000001</v>
      </c>
      <c r="FZ447" s="69">
        <v>0.7399</v>
      </c>
      <c r="GA447" s="69">
        <v>0.74109999999999998</v>
      </c>
      <c r="GB447" s="69"/>
    </row>
    <row r="448" spans="1:184" x14ac:dyDescent="0.2">
      <c r="A448" s="48" t="s">
        <v>7</v>
      </c>
      <c r="B448" s="67" t="s">
        <v>96</v>
      </c>
      <c r="C448" s="69">
        <v>1.0888</v>
      </c>
      <c r="D448" s="69">
        <v>1.0874999999999999</v>
      </c>
      <c r="E448" s="69">
        <v>1.087</v>
      </c>
      <c r="F448" s="69">
        <v>1.0882000000000001</v>
      </c>
      <c r="G448" s="69">
        <v>1.0860000000000001</v>
      </c>
      <c r="H448" s="69">
        <v>1.0817000000000001</v>
      </c>
      <c r="I448" s="69">
        <v>1.0811999999999999</v>
      </c>
      <c r="J448" s="69">
        <v>1.0806</v>
      </c>
      <c r="K448" s="69">
        <v>1.0745</v>
      </c>
      <c r="L448" s="69">
        <v>1.0739000000000001</v>
      </c>
      <c r="M448" s="69">
        <v>1.0738000000000001</v>
      </c>
      <c r="N448" s="69">
        <v>1.075</v>
      </c>
      <c r="O448" s="69">
        <v>1.0761000000000001</v>
      </c>
      <c r="P448" s="69">
        <v>1.0741000000000001</v>
      </c>
      <c r="Q448" s="69">
        <v>1.0737000000000001</v>
      </c>
      <c r="R448" s="69">
        <v>1.0731999999999999</v>
      </c>
      <c r="S448" s="69">
        <v>1.0730999999999999</v>
      </c>
      <c r="T448" s="69">
        <v>1.0609</v>
      </c>
      <c r="U448" s="69">
        <v>1.0479000000000001</v>
      </c>
      <c r="V448" s="69">
        <v>1.048</v>
      </c>
      <c r="W448" s="69">
        <v>1.048</v>
      </c>
      <c r="X448" s="69">
        <v>1.0481</v>
      </c>
      <c r="Y448" s="69">
        <v>1.0482</v>
      </c>
      <c r="Z448" s="69">
        <v>1.0416000000000001</v>
      </c>
      <c r="AA448" s="69">
        <v>1.0271999999999999</v>
      </c>
      <c r="AB448" s="69">
        <v>1.0275000000000001</v>
      </c>
      <c r="AC448" s="69">
        <v>1.0274000000000001</v>
      </c>
      <c r="AD448" s="69">
        <v>1.0278</v>
      </c>
      <c r="AE448" s="69">
        <v>1.0284</v>
      </c>
      <c r="AF448" s="69">
        <v>1.0288999999999999</v>
      </c>
      <c r="AG448" s="69">
        <v>1.0279</v>
      </c>
      <c r="AH448" s="69">
        <v>1.0283</v>
      </c>
      <c r="AI448" s="69">
        <v>1.0287999999999999</v>
      </c>
      <c r="AJ448" s="69">
        <v>1.0291999999999999</v>
      </c>
      <c r="AK448" s="69">
        <v>1.0297000000000001</v>
      </c>
      <c r="AL448" s="69">
        <v>1.03</v>
      </c>
      <c r="AM448" s="69">
        <v>1.0303</v>
      </c>
      <c r="AN448" s="69">
        <v>1.0303</v>
      </c>
      <c r="AO448" s="69">
        <v>1.0305</v>
      </c>
      <c r="AP448" s="69">
        <v>1.0305</v>
      </c>
      <c r="AQ448" s="69">
        <v>1.0306</v>
      </c>
      <c r="AR448" s="69">
        <v>1.0307999999999999</v>
      </c>
      <c r="AS448" s="69">
        <v>1.0309999999999999</v>
      </c>
      <c r="AT448" s="69">
        <v>1.0264</v>
      </c>
      <c r="AU448" s="69">
        <v>1.0265</v>
      </c>
      <c r="AV448" s="69">
        <v>1.0217000000000001</v>
      </c>
      <c r="AW448" s="69">
        <v>1.0219</v>
      </c>
      <c r="AX448" s="69">
        <v>1.0219</v>
      </c>
      <c r="AY448" s="69">
        <v>1.0217000000000001</v>
      </c>
      <c r="AZ448" s="69">
        <v>1.0215000000000001</v>
      </c>
      <c r="BA448" s="69">
        <v>1.0216000000000001</v>
      </c>
      <c r="BB448" s="69">
        <v>1.0190999999999999</v>
      </c>
      <c r="BC448" s="69">
        <v>1.0192000000000001</v>
      </c>
      <c r="BD448" s="69">
        <v>1.0202</v>
      </c>
      <c r="BE448" s="69">
        <v>1.0199</v>
      </c>
      <c r="BF448" s="69">
        <v>1.0196000000000001</v>
      </c>
      <c r="BG448" s="69">
        <v>1.0194000000000001</v>
      </c>
      <c r="BH448" s="69">
        <v>1.0142</v>
      </c>
      <c r="BI448" s="69">
        <v>1.01</v>
      </c>
      <c r="BJ448" s="69">
        <v>0.99870000000000003</v>
      </c>
      <c r="BK448" s="69">
        <v>0.99839999999999995</v>
      </c>
      <c r="BL448" s="69">
        <v>0.99809999999999999</v>
      </c>
      <c r="BM448" s="69">
        <v>0.99790000000000001</v>
      </c>
      <c r="BN448" s="69">
        <v>0.99729999999999996</v>
      </c>
      <c r="BO448" s="69">
        <v>0.99709999999999999</v>
      </c>
      <c r="BP448" s="69">
        <v>0.99680000000000002</v>
      </c>
      <c r="BQ448" s="69">
        <v>0.99660000000000004</v>
      </c>
      <c r="BR448" s="69">
        <v>0.99619999999999997</v>
      </c>
      <c r="BS448" s="69">
        <v>0.99609999999999999</v>
      </c>
      <c r="BT448" s="69">
        <v>0.99709999999999999</v>
      </c>
      <c r="BU448" s="69">
        <v>0.99680000000000002</v>
      </c>
      <c r="BV448" s="69">
        <v>0.99660000000000004</v>
      </c>
      <c r="BW448" s="69">
        <v>0.99629999999999996</v>
      </c>
      <c r="BX448" s="69">
        <v>0.99609999999999999</v>
      </c>
      <c r="BY448" s="69">
        <v>0.99580000000000002</v>
      </c>
      <c r="BZ448" s="69">
        <v>0.99519999999999997</v>
      </c>
      <c r="CA448" s="69">
        <v>0.99490000000000001</v>
      </c>
      <c r="CB448" s="69">
        <v>0.99460000000000004</v>
      </c>
      <c r="CC448" s="69">
        <v>0.99429999999999996</v>
      </c>
      <c r="CD448" s="69">
        <v>0.99150000000000005</v>
      </c>
      <c r="CE448" s="69">
        <v>0.99139999999999995</v>
      </c>
      <c r="CF448" s="69">
        <v>0.99219999999999997</v>
      </c>
      <c r="CG448" s="69">
        <v>0.9919</v>
      </c>
      <c r="CH448" s="69">
        <v>0.99170000000000003</v>
      </c>
      <c r="CI448" s="69">
        <v>0.99150000000000005</v>
      </c>
      <c r="CJ448" s="69">
        <v>0.99129999999999996</v>
      </c>
      <c r="CK448" s="69">
        <v>0.98960000000000004</v>
      </c>
      <c r="CL448" s="69">
        <v>0.98929999999999996</v>
      </c>
      <c r="CM448" s="69">
        <v>0.98880000000000001</v>
      </c>
      <c r="CN448" s="69">
        <v>0.98839999999999995</v>
      </c>
      <c r="CO448" s="69">
        <v>0.98799999999999999</v>
      </c>
      <c r="CP448" s="69">
        <v>0.98760000000000003</v>
      </c>
      <c r="CQ448" s="69">
        <v>0.98719999999999997</v>
      </c>
      <c r="CR448" s="69">
        <v>0.98680000000000001</v>
      </c>
      <c r="CS448" s="69">
        <v>0.98640000000000005</v>
      </c>
      <c r="CT448" s="69">
        <v>0.98599999999999999</v>
      </c>
      <c r="CU448" s="69">
        <v>0.98550000000000004</v>
      </c>
      <c r="CV448" s="69">
        <v>0.98519999999999996</v>
      </c>
      <c r="CW448" s="69">
        <v>0.98480000000000001</v>
      </c>
      <c r="CX448" s="69">
        <v>0.98440000000000005</v>
      </c>
      <c r="CY448" s="69">
        <v>0.98399999999999999</v>
      </c>
      <c r="CZ448" s="69">
        <v>0.98380000000000001</v>
      </c>
      <c r="DA448" s="69">
        <v>0.98350000000000004</v>
      </c>
      <c r="DB448" s="69">
        <v>0.97589999999999999</v>
      </c>
      <c r="DC448" s="69">
        <v>0.97550000000000003</v>
      </c>
      <c r="DD448" s="69">
        <v>0.97519999999999996</v>
      </c>
      <c r="DE448" s="69">
        <v>0.97309999999999997</v>
      </c>
      <c r="DF448" s="69">
        <v>0.97529999999999994</v>
      </c>
      <c r="DG448" s="69">
        <v>0.97489999999999999</v>
      </c>
      <c r="DH448" s="69">
        <v>0.97689999999999999</v>
      </c>
      <c r="DI448" s="69">
        <v>0.97629999999999995</v>
      </c>
      <c r="DJ448" s="69">
        <v>0.9758</v>
      </c>
      <c r="DK448" s="69">
        <v>0.97529999999999994</v>
      </c>
      <c r="DL448" s="69">
        <v>0.97350000000000003</v>
      </c>
      <c r="DM448" s="69">
        <v>0.97319999999999995</v>
      </c>
      <c r="DN448" s="69">
        <v>0.97270000000000001</v>
      </c>
      <c r="DO448" s="69">
        <v>0.97209999999999996</v>
      </c>
      <c r="DP448" s="69">
        <v>0.97160000000000002</v>
      </c>
      <c r="DQ448" s="69">
        <v>0.96940000000000004</v>
      </c>
      <c r="DR448" s="69">
        <v>0.96850000000000003</v>
      </c>
      <c r="DS448" s="69">
        <v>0.9677</v>
      </c>
      <c r="DT448" s="69">
        <v>0.96650000000000003</v>
      </c>
      <c r="DU448" s="69">
        <v>0.9657</v>
      </c>
      <c r="DV448" s="69">
        <v>0.96509999999999996</v>
      </c>
      <c r="DW448" s="69">
        <v>0.96450000000000002</v>
      </c>
      <c r="DX448" s="69">
        <v>0.96389999999999998</v>
      </c>
      <c r="DY448" s="69">
        <v>0.96330000000000005</v>
      </c>
      <c r="DZ448" s="69">
        <v>0.9627</v>
      </c>
      <c r="EA448" s="69">
        <v>0.96209999999999996</v>
      </c>
      <c r="EB448" s="69">
        <v>0.9617</v>
      </c>
      <c r="EC448" s="69">
        <v>0.96099999999999997</v>
      </c>
      <c r="ED448" s="69">
        <v>0.95799999999999996</v>
      </c>
      <c r="EE448" s="69">
        <v>0.95760000000000001</v>
      </c>
      <c r="EF448" s="69">
        <v>0.95689999999999997</v>
      </c>
      <c r="EG448" s="69">
        <v>0.95630000000000004</v>
      </c>
      <c r="EH448" s="69">
        <v>0.96899999999999997</v>
      </c>
      <c r="EI448" s="69">
        <v>0.96819999999999995</v>
      </c>
      <c r="EJ448" s="69">
        <v>0.96719999999999995</v>
      </c>
      <c r="EK448" s="69">
        <v>0.9657</v>
      </c>
      <c r="EL448" s="69">
        <v>0.96499999999999997</v>
      </c>
      <c r="EM448" s="69">
        <v>0.96450000000000002</v>
      </c>
      <c r="EN448" s="69">
        <v>0.96379999999999999</v>
      </c>
      <c r="EO448" s="69">
        <v>0.96040000000000003</v>
      </c>
      <c r="EP448" s="69">
        <v>0.95960000000000001</v>
      </c>
      <c r="EQ448" s="69">
        <v>0.95879999999999999</v>
      </c>
      <c r="ER448" s="69">
        <v>0.95930000000000004</v>
      </c>
      <c r="ES448" s="69">
        <v>0.95850000000000002</v>
      </c>
      <c r="ET448" s="69">
        <v>0.9577</v>
      </c>
      <c r="EU448" s="69">
        <v>0.95550000000000002</v>
      </c>
      <c r="EV448" s="69">
        <v>0.9546</v>
      </c>
      <c r="EW448" s="69">
        <v>0.9536</v>
      </c>
      <c r="EX448" s="69">
        <v>0.95279999999999998</v>
      </c>
      <c r="EY448" s="69">
        <v>0.95209999999999995</v>
      </c>
      <c r="EZ448" s="69">
        <v>0.95109999999999995</v>
      </c>
      <c r="FA448" s="69">
        <v>0.95009999999999994</v>
      </c>
      <c r="FB448" s="69">
        <v>0.94940000000000002</v>
      </c>
      <c r="FC448" s="69">
        <v>0.9486</v>
      </c>
      <c r="FD448" s="69">
        <v>0.94799999999999995</v>
      </c>
      <c r="FE448" s="69">
        <v>0.94730000000000003</v>
      </c>
      <c r="FF448" s="69">
        <v>0.9466</v>
      </c>
      <c r="FG448" s="69">
        <v>0.94579999999999997</v>
      </c>
      <c r="FH448" s="69">
        <v>0.94510000000000005</v>
      </c>
      <c r="FI448" s="69">
        <v>0.9395</v>
      </c>
      <c r="FJ448" s="69">
        <v>0.93879999999999997</v>
      </c>
      <c r="FK448" s="69">
        <v>0.93810000000000004</v>
      </c>
      <c r="FL448" s="69">
        <v>0.93759999999999999</v>
      </c>
      <c r="FM448" s="69">
        <v>0.93720000000000003</v>
      </c>
      <c r="FN448" s="69">
        <v>0.93500000000000005</v>
      </c>
      <c r="FO448" s="69">
        <v>0.9345</v>
      </c>
      <c r="FP448" s="69">
        <v>0.93400000000000005</v>
      </c>
      <c r="FQ448" s="69">
        <v>0.93369999999999997</v>
      </c>
      <c r="FR448" s="69">
        <v>0.93320000000000003</v>
      </c>
      <c r="FS448" s="69">
        <v>0.93110000000000004</v>
      </c>
      <c r="FT448" s="69">
        <v>0.93069999999999997</v>
      </c>
      <c r="FU448" s="69">
        <v>0.93020000000000003</v>
      </c>
      <c r="FV448" s="69">
        <v>0.91410000000000002</v>
      </c>
      <c r="FW448" s="69">
        <v>0.91390000000000005</v>
      </c>
      <c r="FX448" s="69">
        <v>0.93530000000000002</v>
      </c>
      <c r="FY448" s="69">
        <v>0.93740000000000001</v>
      </c>
      <c r="FZ448" s="69">
        <v>0.93440000000000001</v>
      </c>
      <c r="GA448" s="69">
        <v>0.93230000000000002</v>
      </c>
      <c r="GB448" s="69"/>
    </row>
    <row r="449" spans="1:184" x14ac:dyDescent="0.2">
      <c r="A449" s="48" t="s">
        <v>7</v>
      </c>
      <c r="B449" s="67" t="s">
        <v>97</v>
      </c>
      <c r="C449" s="68">
        <v>0.95379999999999998</v>
      </c>
      <c r="D449" s="68">
        <v>0.95440000000000003</v>
      </c>
      <c r="E449" s="68">
        <v>0.95489999999999997</v>
      </c>
      <c r="F449" s="68">
        <v>0.95050000000000001</v>
      </c>
      <c r="G449" s="68">
        <v>0.95099999999999996</v>
      </c>
      <c r="H449" s="68">
        <v>0.95179999999999998</v>
      </c>
      <c r="I449" s="68">
        <v>0.95220000000000005</v>
      </c>
      <c r="J449" s="68">
        <v>0.95250000000000001</v>
      </c>
      <c r="K449" s="68">
        <v>0.9526</v>
      </c>
      <c r="L449" s="68">
        <v>0.9526</v>
      </c>
      <c r="M449" s="68">
        <v>0.95279999999999998</v>
      </c>
      <c r="N449" s="68">
        <v>0.95269999999999999</v>
      </c>
      <c r="O449" s="68">
        <v>0.95279999999999998</v>
      </c>
      <c r="P449" s="68">
        <v>0.95269999999999999</v>
      </c>
      <c r="Q449" s="68">
        <v>0.95250000000000001</v>
      </c>
      <c r="R449" s="68">
        <v>0.95220000000000005</v>
      </c>
      <c r="S449" s="68">
        <v>0.95220000000000005</v>
      </c>
      <c r="T449" s="68">
        <v>0.95230000000000004</v>
      </c>
      <c r="U449" s="68">
        <v>0.94640000000000002</v>
      </c>
      <c r="V449" s="68">
        <v>0.94650000000000001</v>
      </c>
      <c r="W449" s="68">
        <v>0.94650000000000001</v>
      </c>
      <c r="X449" s="68">
        <v>0.9466</v>
      </c>
      <c r="Y449" s="68">
        <v>0.9466</v>
      </c>
      <c r="Z449" s="68">
        <v>0.94650000000000001</v>
      </c>
      <c r="AA449" s="68">
        <v>0.94120000000000004</v>
      </c>
      <c r="AB449" s="68">
        <v>0.94320000000000004</v>
      </c>
      <c r="AC449" s="68">
        <v>0.9375</v>
      </c>
      <c r="AD449" s="68">
        <v>0.93240000000000001</v>
      </c>
      <c r="AE449" s="68">
        <v>0.93189999999999995</v>
      </c>
      <c r="AF449" s="68">
        <v>0.93110000000000004</v>
      </c>
      <c r="AG449" s="68">
        <v>0.9274</v>
      </c>
      <c r="AH449" s="68">
        <v>0.92649999999999999</v>
      </c>
      <c r="AI449" s="68">
        <v>0.92610000000000003</v>
      </c>
      <c r="AJ449" s="68">
        <v>0.92510000000000003</v>
      </c>
      <c r="AK449" s="68">
        <v>0.92449999999999999</v>
      </c>
      <c r="AL449" s="68">
        <v>0.92390000000000005</v>
      </c>
      <c r="AM449" s="68">
        <v>0.92290000000000005</v>
      </c>
      <c r="AN449" s="68">
        <v>0.92169999999999996</v>
      </c>
      <c r="AO449" s="68">
        <v>0.92090000000000005</v>
      </c>
      <c r="AP449" s="68">
        <v>0.92010000000000003</v>
      </c>
      <c r="AQ449" s="68">
        <v>0.9194</v>
      </c>
      <c r="AR449" s="68">
        <v>0.91859999999999997</v>
      </c>
      <c r="AS449" s="68">
        <v>0.91839999999999999</v>
      </c>
      <c r="AT449" s="68">
        <v>0.91800000000000004</v>
      </c>
      <c r="AU449" s="68">
        <v>0.91769999999999996</v>
      </c>
      <c r="AV449" s="68">
        <v>0.91739999999999999</v>
      </c>
      <c r="AW449" s="68">
        <v>0.91959999999999997</v>
      </c>
      <c r="AX449" s="68">
        <v>0.91930000000000001</v>
      </c>
      <c r="AY449" s="68">
        <v>0.91879999999999995</v>
      </c>
      <c r="AZ449" s="68">
        <v>0.91830000000000001</v>
      </c>
      <c r="BA449" s="68">
        <v>0.91830000000000001</v>
      </c>
      <c r="BB449" s="68">
        <v>0.91810000000000003</v>
      </c>
      <c r="BC449" s="68">
        <v>0.91790000000000005</v>
      </c>
      <c r="BD449" s="68">
        <v>0.91800000000000004</v>
      </c>
      <c r="BE449" s="68">
        <v>0.91769999999999996</v>
      </c>
      <c r="BF449" s="68">
        <v>0.91739999999999999</v>
      </c>
      <c r="BG449" s="68">
        <v>0.91930000000000001</v>
      </c>
      <c r="BH449" s="68">
        <v>0.91639999999999999</v>
      </c>
      <c r="BI449" s="68">
        <v>0.91510000000000002</v>
      </c>
      <c r="BJ449" s="68">
        <v>0.91379999999999995</v>
      </c>
      <c r="BK449" s="68">
        <v>0.91249999999999998</v>
      </c>
      <c r="BL449" s="68">
        <v>0.91410000000000002</v>
      </c>
      <c r="BM449" s="68">
        <v>0.91279999999999994</v>
      </c>
      <c r="BN449" s="68">
        <v>0.91110000000000002</v>
      </c>
      <c r="BO449" s="68">
        <v>0.90990000000000004</v>
      </c>
      <c r="BP449" s="68">
        <v>0.90869999999999995</v>
      </c>
      <c r="BQ449" s="68">
        <v>0.90759999999999996</v>
      </c>
      <c r="BR449" s="68">
        <v>0.90610000000000002</v>
      </c>
      <c r="BS449" s="68">
        <v>0.90480000000000005</v>
      </c>
      <c r="BT449" s="68">
        <v>0.90580000000000005</v>
      </c>
      <c r="BU449" s="68">
        <v>0.90429999999999999</v>
      </c>
      <c r="BV449" s="68">
        <v>0.90269999999999995</v>
      </c>
      <c r="BW449" s="68">
        <v>0.90100000000000002</v>
      </c>
      <c r="BX449" s="68">
        <v>0.89939999999999998</v>
      </c>
      <c r="BY449" s="68">
        <v>0.89800000000000002</v>
      </c>
      <c r="BZ449" s="68">
        <v>0.89590000000000003</v>
      </c>
      <c r="CA449" s="68">
        <v>0.89439999999999997</v>
      </c>
      <c r="CB449" s="68">
        <v>0.89300000000000002</v>
      </c>
      <c r="CC449" s="68">
        <v>0.89139999999999997</v>
      </c>
      <c r="CD449" s="68">
        <v>0.89</v>
      </c>
      <c r="CE449" s="68">
        <v>0.88870000000000005</v>
      </c>
      <c r="CF449" s="68">
        <v>0.88739999999999997</v>
      </c>
      <c r="CG449" s="68">
        <v>0.8861</v>
      </c>
      <c r="CH449" s="68">
        <v>0.88480000000000003</v>
      </c>
      <c r="CI449" s="68">
        <v>0.88580000000000003</v>
      </c>
      <c r="CJ449" s="68">
        <v>0.89029999999999998</v>
      </c>
      <c r="CK449" s="68">
        <v>0.88639999999999997</v>
      </c>
      <c r="CL449" s="68">
        <v>0.88500000000000001</v>
      </c>
      <c r="CM449" s="68">
        <v>0.87980000000000003</v>
      </c>
      <c r="CN449" s="68">
        <v>0.87329999999999997</v>
      </c>
      <c r="CO449" s="68">
        <v>0.87219999999999998</v>
      </c>
      <c r="CP449" s="68">
        <v>0.87119999999999997</v>
      </c>
      <c r="CQ449" s="68">
        <v>0.87039999999999995</v>
      </c>
      <c r="CR449" s="68">
        <v>0.86939999999999995</v>
      </c>
      <c r="CS449" s="68">
        <v>0.86850000000000005</v>
      </c>
      <c r="CT449" s="68">
        <v>0.86619999999999997</v>
      </c>
      <c r="CU449" s="68">
        <v>0.86509999999999998</v>
      </c>
      <c r="CV449" s="68">
        <v>0.86429999999999996</v>
      </c>
      <c r="CW449" s="68">
        <v>0.85809999999999997</v>
      </c>
      <c r="CX449" s="68">
        <v>0.85770000000000002</v>
      </c>
      <c r="CY449" s="68">
        <v>0.85699999999999998</v>
      </c>
      <c r="CZ449" s="68">
        <v>0.85640000000000005</v>
      </c>
      <c r="DA449" s="68">
        <v>0.85589999999999999</v>
      </c>
      <c r="DB449" s="68">
        <v>0.85519999999999996</v>
      </c>
      <c r="DC449" s="68">
        <v>0.85460000000000003</v>
      </c>
      <c r="DD449" s="68">
        <v>0.85399999999999998</v>
      </c>
      <c r="DE449" s="68">
        <v>0.85329999999999995</v>
      </c>
      <c r="DF449" s="68">
        <v>0.85270000000000001</v>
      </c>
      <c r="DG449" s="68">
        <v>0.85199999999999998</v>
      </c>
      <c r="DH449" s="68">
        <v>0.85109999999999997</v>
      </c>
      <c r="DI449" s="68">
        <v>0.85050000000000003</v>
      </c>
      <c r="DJ449" s="68">
        <v>0.84970000000000001</v>
      </c>
      <c r="DK449" s="68">
        <v>0.84909999999999997</v>
      </c>
      <c r="DL449" s="68">
        <v>0.84840000000000004</v>
      </c>
      <c r="DM449" s="68">
        <v>0.84760000000000002</v>
      </c>
      <c r="DN449" s="68">
        <v>0.84699999999999998</v>
      </c>
      <c r="DO449" s="68">
        <v>0.84619999999999995</v>
      </c>
      <c r="DP449" s="68">
        <v>0.84819999999999995</v>
      </c>
      <c r="DQ449" s="68">
        <v>0.84409999999999996</v>
      </c>
      <c r="DR449" s="68">
        <v>0.84230000000000005</v>
      </c>
      <c r="DS449" s="68">
        <v>0.84099999999999997</v>
      </c>
      <c r="DT449" s="68">
        <v>0.8397</v>
      </c>
      <c r="DU449" s="68">
        <v>0.83830000000000005</v>
      </c>
      <c r="DV449" s="68">
        <v>0.83699999999999997</v>
      </c>
      <c r="DW449" s="68">
        <v>0.83560000000000001</v>
      </c>
      <c r="DX449" s="68">
        <v>0.83430000000000004</v>
      </c>
      <c r="DY449" s="68">
        <v>0.83299999999999996</v>
      </c>
      <c r="DZ449" s="68">
        <v>0.83160000000000001</v>
      </c>
      <c r="EA449" s="68">
        <v>0.83020000000000005</v>
      </c>
      <c r="EB449" s="68">
        <v>0.82879999999999998</v>
      </c>
      <c r="EC449" s="68">
        <v>0.82709999999999995</v>
      </c>
      <c r="ED449" s="68">
        <v>0.82569999999999999</v>
      </c>
      <c r="EE449" s="68">
        <v>0.82420000000000004</v>
      </c>
      <c r="EF449" s="68">
        <v>0.82230000000000003</v>
      </c>
      <c r="EG449" s="68">
        <v>0.82040000000000002</v>
      </c>
      <c r="EH449" s="68">
        <v>0.84519999999999995</v>
      </c>
      <c r="EI449" s="68">
        <v>0.84299999999999997</v>
      </c>
      <c r="EJ449" s="68">
        <v>0.84050000000000002</v>
      </c>
      <c r="EK449" s="68">
        <v>0.83799999999999997</v>
      </c>
      <c r="EL449" s="68">
        <v>0.83589999999999998</v>
      </c>
      <c r="EM449" s="68">
        <v>0.83460000000000001</v>
      </c>
      <c r="EN449" s="68">
        <v>0.83260000000000001</v>
      </c>
      <c r="EO449" s="68">
        <v>0.82989999999999997</v>
      </c>
      <c r="EP449" s="68">
        <v>0.82779999999999998</v>
      </c>
      <c r="EQ449" s="68">
        <v>0.82589999999999997</v>
      </c>
      <c r="ER449" s="68">
        <v>0.82379999999999998</v>
      </c>
      <c r="ES449" s="68">
        <v>0.82399999999999995</v>
      </c>
      <c r="ET449" s="68">
        <v>0.82210000000000005</v>
      </c>
      <c r="EU449" s="68">
        <v>0.8175</v>
      </c>
      <c r="EV449" s="68">
        <v>0.8155</v>
      </c>
      <c r="EW449" s="68">
        <v>0.81359999999999999</v>
      </c>
      <c r="EX449" s="68">
        <v>0.81179999999999997</v>
      </c>
      <c r="EY449" s="68">
        <v>0.80989999999999995</v>
      </c>
      <c r="EZ449" s="68">
        <v>0.80769999999999997</v>
      </c>
      <c r="FA449" s="68">
        <v>0.80549999999999999</v>
      </c>
      <c r="FB449" s="68">
        <v>0.80369999999999997</v>
      </c>
      <c r="FC449" s="68">
        <v>0.80179999999999996</v>
      </c>
      <c r="FD449" s="68">
        <v>0.79990000000000006</v>
      </c>
      <c r="FE449" s="68">
        <v>0.79830000000000001</v>
      </c>
      <c r="FF449" s="68">
        <v>0.7964</v>
      </c>
      <c r="FG449" s="68">
        <v>0.7944</v>
      </c>
      <c r="FH449" s="68">
        <v>0.79269999999999996</v>
      </c>
      <c r="FI449" s="68">
        <v>0.79090000000000005</v>
      </c>
      <c r="FJ449" s="68">
        <v>0.78879999999999995</v>
      </c>
      <c r="FK449" s="68">
        <v>0.78700000000000003</v>
      </c>
      <c r="FL449" s="68">
        <v>0.7853</v>
      </c>
      <c r="FM449" s="68">
        <v>0.78369999999999995</v>
      </c>
      <c r="FN449" s="68">
        <v>0.77880000000000005</v>
      </c>
      <c r="FO449" s="68">
        <v>0.84570000000000001</v>
      </c>
      <c r="FP449" s="68">
        <v>0.84489999999999998</v>
      </c>
      <c r="FQ449" s="68">
        <v>0.84430000000000005</v>
      </c>
      <c r="FR449" s="68">
        <v>0.8659</v>
      </c>
      <c r="FS449" s="68">
        <v>0.86629999999999996</v>
      </c>
      <c r="FT449" s="68">
        <v>0.86570000000000003</v>
      </c>
      <c r="FU449" s="68">
        <v>0.8649</v>
      </c>
      <c r="FV449" s="68">
        <v>0.8639</v>
      </c>
      <c r="FW449" s="68">
        <v>0.86309999999999998</v>
      </c>
      <c r="FX449" s="68">
        <v>0.90529999999999999</v>
      </c>
      <c r="FY449" s="68">
        <v>0.9093</v>
      </c>
      <c r="FZ449" s="68">
        <v>0.91049999999999998</v>
      </c>
      <c r="GA449" s="68">
        <v>0.90659999999999996</v>
      </c>
      <c r="GB449" s="68"/>
    </row>
    <row r="450" spans="1:184" x14ac:dyDescent="0.2">
      <c r="A450" s="48" t="s">
        <v>7</v>
      </c>
      <c r="B450" s="67" t="s">
        <v>15</v>
      </c>
      <c r="C450" s="69">
        <v>0.50229999999999997</v>
      </c>
      <c r="D450" s="69">
        <v>0.50009999999999999</v>
      </c>
      <c r="E450" s="69">
        <v>0.495</v>
      </c>
      <c r="F450" s="69">
        <v>0.49359999999999998</v>
      </c>
      <c r="G450" s="69">
        <v>0.49070000000000003</v>
      </c>
      <c r="H450" s="69">
        <v>0.48780000000000001</v>
      </c>
      <c r="I450" s="69">
        <v>0.48349999999999999</v>
      </c>
      <c r="J450" s="69">
        <v>0.47839999999999999</v>
      </c>
      <c r="K450" s="69">
        <v>0.47260000000000002</v>
      </c>
      <c r="L450" s="69">
        <v>0.46689999999999998</v>
      </c>
      <c r="M450" s="69">
        <v>0.46039999999999998</v>
      </c>
      <c r="N450" s="69">
        <v>0.45319999999999999</v>
      </c>
      <c r="O450" s="69">
        <v>0.44669999999999999</v>
      </c>
      <c r="P450" s="69">
        <v>0.4395</v>
      </c>
      <c r="Q450" s="69">
        <v>0.433</v>
      </c>
      <c r="R450" s="69">
        <v>0.42359999999999998</v>
      </c>
      <c r="S450" s="69">
        <v>0.41710000000000003</v>
      </c>
      <c r="T450" s="69">
        <v>0.41060000000000002</v>
      </c>
      <c r="U450" s="69">
        <v>0.81659999999999999</v>
      </c>
      <c r="V450" s="69">
        <v>0.81440000000000001</v>
      </c>
      <c r="W450" s="69">
        <v>0.81289999999999996</v>
      </c>
      <c r="X450" s="69">
        <v>0.94589999999999996</v>
      </c>
      <c r="Y450" s="69">
        <v>0.95099999999999996</v>
      </c>
      <c r="Z450" s="69">
        <v>0.94730000000000003</v>
      </c>
      <c r="AA450" s="69">
        <v>0.94369999999999998</v>
      </c>
      <c r="AB450" s="69">
        <v>0.94</v>
      </c>
      <c r="AC450" s="69">
        <v>0.93640000000000001</v>
      </c>
      <c r="AD450" s="69">
        <v>0.93059999999999998</v>
      </c>
      <c r="AE450" s="69">
        <v>0.92769999999999997</v>
      </c>
      <c r="AF450" s="69">
        <v>0.94069999999999998</v>
      </c>
      <c r="AG450" s="69">
        <v>0.91900000000000004</v>
      </c>
      <c r="AH450" s="69">
        <v>0.91320000000000001</v>
      </c>
      <c r="AI450" s="69">
        <v>0.90949999999999998</v>
      </c>
      <c r="AJ450" s="69">
        <v>0.90369999999999995</v>
      </c>
      <c r="AK450" s="69">
        <v>0.89929999999999999</v>
      </c>
      <c r="AL450" s="69">
        <v>0.89349999999999996</v>
      </c>
      <c r="AM450" s="69">
        <v>0.88919999999999999</v>
      </c>
      <c r="AN450" s="69">
        <v>0.88270000000000004</v>
      </c>
      <c r="AO450" s="69">
        <v>0.88049999999999995</v>
      </c>
      <c r="AP450" s="69">
        <v>0.87829999999999997</v>
      </c>
      <c r="AQ450" s="69">
        <v>0.87539999999999996</v>
      </c>
      <c r="AR450" s="69">
        <v>0.87390000000000001</v>
      </c>
      <c r="AS450" s="69">
        <v>0.87170000000000003</v>
      </c>
      <c r="AT450" s="69">
        <v>0.86950000000000005</v>
      </c>
      <c r="AU450" s="69">
        <v>0.86880000000000002</v>
      </c>
      <c r="AV450" s="69">
        <v>0.86799999999999999</v>
      </c>
      <c r="AW450" s="69">
        <v>0.86509999999999998</v>
      </c>
      <c r="AX450" s="69">
        <v>0.86370000000000002</v>
      </c>
      <c r="AY450" s="69">
        <v>0.86</v>
      </c>
      <c r="AZ450" s="69">
        <v>0.85860000000000003</v>
      </c>
      <c r="BA450" s="69">
        <v>0.85929999999999995</v>
      </c>
      <c r="BB450" s="69">
        <v>0.85850000000000004</v>
      </c>
      <c r="BC450" s="69">
        <v>0.85850000000000004</v>
      </c>
      <c r="BD450" s="69">
        <v>0.86060000000000003</v>
      </c>
      <c r="BE450" s="69">
        <v>0.86280000000000001</v>
      </c>
      <c r="BF450" s="69">
        <v>0.86419999999999997</v>
      </c>
      <c r="BG450" s="69">
        <v>0.86629999999999996</v>
      </c>
      <c r="BH450" s="69">
        <v>0.85550000000000004</v>
      </c>
      <c r="BI450" s="69">
        <v>0.85329999999999995</v>
      </c>
      <c r="BJ450" s="69">
        <v>0.85260000000000002</v>
      </c>
      <c r="BK450" s="69">
        <v>0.86699999999999999</v>
      </c>
      <c r="BL450" s="69">
        <v>0.86629999999999996</v>
      </c>
      <c r="BM450" s="69">
        <v>0.86409999999999998</v>
      </c>
      <c r="BN450" s="69">
        <v>0.86040000000000005</v>
      </c>
      <c r="BO450" s="69">
        <v>0.85750000000000004</v>
      </c>
      <c r="BP450" s="69">
        <v>0.85609999999999997</v>
      </c>
      <c r="BQ450" s="69">
        <v>0.85529999999999995</v>
      </c>
      <c r="BR450" s="69">
        <v>0.85680000000000001</v>
      </c>
      <c r="BS450" s="69">
        <v>0.85599999999999998</v>
      </c>
      <c r="BT450" s="69">
        <v>0.86970000000000003</v>
      </c>
      <c r="BU450" s="69">
        <v>0.86819999999999997</v>
      </c>
      <c r="BV450" s="69">
        <v>0.86680000000000001</v>
      </c>
      <c r="BW450" s="69">
        <v>0.86529999999999996</v>
      </c>
      <c r="BX450" s="69">
        <v>0.86380000000000001</v>
      </c>
      <c r="BY450" s="69">
        <v>0.86240000000000006</v>
      </c>
      <c r="BZ450" s="69">
        <v>0.85799999999999998</v>
      </c>
      <c r="CA450" s="69">
        <v>0.85660000000000003</v>
      </c>
      <c r="CB450" s="69">
        <v>0.85509999999999997</v>
      </c>
      <c r="CC450" s="69">
        <v>0.85440000000000005</v>
      </c>
      <c r="CD450" s="69">
        <v>0.85289999999999999</v>
      </c>
      <c r="CE450" s="69">
        <v>0.84850000000000003</v>
      </c>
      <c r="CF450" s="69">
        <v>0.84640000000000004</v>
      </c>
      <c r="CG450" s="69">
        <v>0.84350000000000003</v>
      </c>
      <c r="CH450" s="69">
        <v>0.83979999999999999</v>
      </c>
      <c r="CI450" s="69">
        <v>0.83620000000000005</v>
      </c>
      <c r="CJ450" s="69">
        <v>0.83399999999999996</v>
      </c>
      <c r="CK450" s="69">
        <v>0.81520000000000004</v>
      </c>
      <c r="CL450" s="69">
        <v>0.82679999999999998</v>
      </c>
      <c r="CM450" s="69">
        <v>0.82820000000000005</v>
      </c>
      <c r="CN450" s="69">
        <v>0.83030000000000004</v>
      </c>
      <c r="CO450" s="69">
        <v>0.83320000000000005</v>
      </c>
      <c r="CP450" s="69">
        <v>0.83530000000000004</v>
      </c>
      <c r="CQ450" s="69">
        <v>0.83819999999999995</v>
      </c>
      <c r="CR450" s="69">
        <v>0.84179999999999999</v>
      </c>
      <c r="CS450" s="69">
        <v>0.84389999999999998</v>
      </c>
      <c r="CT450" s="69">
        <v>0.8468</v>
      </c>
      <c r="CU450" s="69">
        <v>0.84750000000000003</v>
      </c>
      <c r="CV450" s="69">
        <v>0.84970000000000001</v>
      </c>
      <c r="CW450" s="69">
        <v>0.8518</v>
      </c>
      <c r="CX450" s="69">
        <v>0.83879999999999999</v>
      </c>
      <c r="CY450" s="69">
        <v>0.84089999999999998</v>
      </c>
      <c r="CZ450" s="69">
        <v>0.84309999999999996</v>
      </c>
      <c r="DA450" s="69">
        <v>0.84589999999999999</v>
      </c>
      <c r="DB450" s="69">
        <v>0.84809999999999997</v>
      </c>
      <c r="DC450" s="69">
        <v>0.84950000000000003</v>
      </c>
      <c r="DD450" s="69">
        <v>0.85529999999999995</v>
      </c>
      <c r="DE450" s="69">
        <v>0.85740000000000005</v>
      </c>
      <c r="DF450" s="69">
        <v>0.85880000000000001</v>
      </c>
      <c r="DG450" s="69">
        <v>0.86019999999999996</v>
      </c>
      <c r="DH450" s="69">
        <v>0.86170000000000002</v>
      </c>
      <c r="DI450" s="69">
        <v>0.86309999999999998</v>
      </c>
      <c r="DJ450" s="69">
        <v>0.86380000000000001</v>
      </c>
      <c r="DK450" s="69">
        <v>0.86519999999999997</v>
      </c>
      <c r="DL450" s="69">
        <v>0.8659</v>
      </c>
      <c r="DM450" s="69">
        <v>0.86729999999999996</v>
      </c>
      <c r="DN450" s="69">
        <v>0.86880000000000002</v>
      </c>
      <c r="DO450" s="69">
        <v>0.88390000000000002</v>
      </c>
      <c r="DP450" s="69">
        <v>0.88460000000000005</v>
      </c>
      <c r="DQ450" s="69">
        <v>0.86439999999999995</v>
      </c>
      <c r="DR450" s="69">
        <v>0.8579</v>
      </c>
      <c r="DS450" s="69">
        <v>0.85419999999999996</v>
      </c>
      <c r="DT450" s="69">
        <v>0.85060000000000002</v>
      </c>
      <c r="DU450" s="69">
        <v>0.84699999999999998</v>
      </c>
      <c r="DV450" s="69">
        <v>0.84409999999999996</v>
      </c>
      <c r="DW450" s="69">
        <v>0.84119999999999995</v>
      </c>
      <c r="DX450" s="69">
        <v>0.83760000000000001</v>
      </c>
      <c r="DY450" s="69">
        <v>0.83540000000000003</v>
      </c>
      <c r="DZ450" s="69">
        <v>0.83179999999999998</v>
      </c>
      <c r="EA450" s="69">
        <v>0.82809999999999995</v>
      </c>
      <c r="EB450" s="69">
        <v>0.82599999999999996</v>
      </c>
      <c r="EC450" s="69">
        <v>0.82310000000000005</v>
      </c>
      <c r="ED450" s="69">
        <v>0.82020000000000004</v>
      </c>
      <c r="EE450" s="69">
        <v>0.81730000000000003</v>
      </c>
      <c r="EF450" s="69">
        <v>0.81440000000000001</v>
      </c>
      <c r="EG450" s="69">
        <v>0.8115</v>
      </c>
      <c r="EH450" s="69">
        <v>0.96850000000000003</v>
      </c>
      <c r="EI450" s="69">
        <v>0.9627</v>
      </c>
      <c r="EJ450" s="69">
        <v>0.95689999999999997</v>
      </c>
      <c r="EK450" s="69">
        <v>0.94969999999999999</v>
      </c>
      <c r="EL450" s="69">
        <v>0.94540000000000002</v>
      </c>
      <c r="EM450" s="69">
        <v>0.94530000000000003</v>
      </c>
      <c r="EN450" s="69">
        <v>0.94099999999999995</v>
      </c>
      <c r="EO450" s="69">
        <v>0.93589999999999995</v>
      </c>
      <c r="EP450" s="69">
        <v>0.93089999999999995</v>
      </c>
      <c r="EQ450" s="69">
        <v>0.92649999999999999</v>
      </c>
      <c r="ER450" s="69">
        <v>0.9214</v>
      </c>
      <c r="ES450" s="69">
        <v>0.91710000000000003</v>
      </c>
      <c r="ET450" s="69">
        <v>0.91349999999999998</v>
      </c>
      <c r="EU450" s="69">
        <v>0.91420000000000001</v>
      </c>
      <c r="EV450" s="69">
        <v>0.91490000000000005</v>
      </c>
      <c r="EW450" s="69">
        <v>0.91559999999999997</v>
      </c>
      <c r="EX450" s="69">
        <v>0.9163</v>
      </c>
      <c r="EY450" s="69">
        <v>0.91549999999999998</v>
      </c>
      <c r="EZ450" s="69">
        <v>0.91339999999999999</v>
      </c>
      <c r="FA450" s="69">
        <v>0.91049999999999998</v>
      </c>
      <c r="FB450" s="69">
        <v>0.91120000000000001</v>
      </c>
      <c r="FC450" s="69">
        <v>0.91039999999999999</v>
      </c>
      <c r="FD450" s="69">
        <v>0.91039999999999999</v>
      </c>
      <c r="FE450" s="69">
        <v>0.91039999999999999</v>
      </c>
      <c r="FF450" s="69">
        <v>0.90959999999999996</v>
      </c>
      <c r="FG450" s="69">
        <v>0.90890000000000004</v>
      </c>
      <c r="FH450" s="69">
        <v>0.90890000000000004</v>
      </c>
      <c r="FI450" s="69">
        <v>0.90890000000000004</v>
      </c>
      <c r="FJ450" s="69">
        <v>0.90739999999999998</v>
      </c>
      <c r="FK450" s="69">
        <v>0.90739999999999998</v>
      </c>
      <c r="FL450" s="69">
        <v>0.74819999999999998</v>
      </c>
      <c r="FM450" s="69">
        <v>0.75319999999999998</v>
      </c>
      <c r="FN450" s="69">
        <v>0.73809999999999998</v>
      </c>
      <c r="FO450" s="69">
        <v>0.74460000000000004</v>
      </c>
      <c r="FP450" s="69">
        <v>0.74739999999999995</v>
      </c>
      <c r="FQ450" s="69">
        <v>0.74739999999999995</v>
      </c>
      <c r="FR450" s="69">
        <v>0.751</v>
      </c>
      <c r="FS450" s="69">
        <v>0.75529999999999997</v>
      </c>
      <c r="FT450" s="69">
        <v>0.76100000000000001</v>
      </c>
      <c r="FU450" s="69">
        <v>0.76390000000000002</v>
      </c>
      <c r="FV450" s="69">
        <v>0.76670000000000005</v>
      </c>
      <c r="FW450" s="69">
        <v>0.77029999999999998</v>
      </c>
      <c r="FX450" s="69">
        <v>1.0324</v>
      </c>
      <c r="FY450" s="69">
        <v>1.0807</v>
      </c>
      <c r="FZ450" s="69">
        <v>1.0791999999999999</v>
      </c>
      <c r="GA450" s="69">
        <v>1.0626</v>
      </c>
      <c r="GB450" s="69"/>
    </row>
    <row r="451" spans="1:184" x14ac:dyDescent="0.2">
      <c r="A451" s="48" t="s">
        <v>8</v>
      </c>
      <c r="B451" s="67" t="s">
        <v>96</v>
      </c>
      <c r="C451" s="69">
        <v>0.44350000000000001</v>
      </c>
      <c r="D451" s="69">
        <v>0.44390000000000002</v>
      </c>
      <c r="E451" s="69">
        <v>0.44440000000000002</v>
      </c>
      <c r="F451" s="69">
        <v>0.44500000000000001</v>
      </c>
      <c r="G451" s="69">
        <v>0.44540000000000002</v>
      </c>
      <c r="H451" s="69">
        <v>0.44590000000000002</v>
      </c>
      <c r="I451" s="69">
        <v>0.44629999999999997</v>
      </c>
      <c r="J451" s="69">
        <v>0.44679999999999997</v>
      </c>
      <c r="K451" s="69">
        <v>0.43980000000000002</v>
      </c>
      <c r="L451" s="69">
        <v>0.44030000000000002</v>
      </c>
      <c r="M451" s="69">
        <v>0.44080000000000003</v>
      </c>
      <c r="N451" s="69">
        <v>0.44140000000000001</v>
      </c>
      <c r="O451" s="69">
        <v>0.44180000000000003</v>
      </c>
      <c r="P451" s="69">
        <v>0.44269999999999998</v>
      </c>
      <c r="Q451" s="69">
        <v>0.44340000000000002</v>
      </c>
      <c r="R451" s="69">
        <v>0.44419999999999998</v>
      </c>
      <c r="S451" s="69">
        <v>0.4451</v>
      </c>
      <c r="T451" s="69">
        <v>0.4481</v>
      </c>
      <c r="U451" s="69">
        <v>0.44879999999999998</v>
      </c>
      <c r="V451" s="69">
        <v>0.44940000000000002</v>
      </c>
      <c r="W451" s="69">
        <v>0.44990000000000002</v>
      </c>
      <c r="X451" s="69">
        <v>0.45050000000000001</v>
      </c>
      <c r="Y451" s="69">
        <v>0.44330000000000003</v>
      </c>
      <c r="Z451" s="69">
        <v>0.44400000000000001</v>
      </c>
      <c r="AA451" s="69">
        <v>0.44230000000000003</v>
      </c>
      <c r="AB451" s="69">
        <v>0.443</v>
      </c>
      <c r="AC451" s="69">
        <v>0.44340000000000002</v>
      </c>
      <c r="AD451" s="69">
        <v>0.44409999999999999</v>
      </c>
      <c r="AE451" s="69">
        <v>0.44469999999999998</v>
      </c>
      <c r="AF451" s="69">
        <v>0.44529999999999997</v>
      </c>
      <c r="AG451" s="69">
        <v>0.44469999999999998</v>
      </c>
      <c r="AH451" s="69">
        <v>0.44519999999999998</v>
      </c>
      <c r="AI451" s="69">
        <v>0.44600000000000001</v>
      </c>
      <c r="AJ451" s="69">
        <v>0.44650000000000001</v>
      </c>
      <c r="AK451" s="69">
        <v>0.44729999999999998</v>
      </c>
      <c r="AL451" s="69">
        <v>0.44779999999999998</v>
      </c>
      <c r="AM451" s="69">
        <v>0.44819999999999999</v>
      </c>
      <c r="AN451" s="69">
        <v>0.44850000000000001</v>
      </c>
      <c r="AO451" s="69">
        <v>0.44900000000000001</v>
      </c>
      <c r="AP451" s="69">
        <v>0.4496</v>
      </c>
      <c r="AQ451" s="69">
        <v>0.45</v>
      </c>
      <c r="AR451" s="69">
        <v>0.45069999999999999</v>
      </c>
      <c r="AS451" s="69">
        <v>0.4511</v>
      </c>
      <c r="AT451" s="69">
        <v>0.4511</v>
      </c>
      <c r="AU451" s="69">
        <v>0.45129999999999998</v>
      </c>
      <c r="AV451" s="69">
        <v>0.45150000000000001</v>
      </c>
      <c r="AW451" s="69">
        <v>0.4506</v>
      </c>
      <c r="AX451" s="69">
        <v>0.45079999999999998</v>
      </c>
      <c r="AY451" s="69">
        <v>0.45090000000000002</v>
      </c>
      <c r="AZ451" s="69">
        <v>0.4511</v>
      </c>
      <c r="BA451" s="69">
        <v>0.45129999999999998</v>
      </c>
      <c r="BB451" s="69">
        <v>0.45129999999999998</v>
      </c>
      <c r="BC451" s="69">
        <v>0.4511</v>
      </c>
      <c r="BD451" s="69">
        <v>0.45140000000000002</v>
      </c>
      <c r="BE451" s="69">
        <v>0.45090000000000002</v>
      </c>
      <c r="BF451" s="69">
        <v>0.45069999999999999</v>
      </c>
      <c r="BG451" s="69">
        <v>0.45050000000000001</v>
      </c>
      <c r="BH451" s="69">
        <v>0.44919999999999999</v>
      </c>
      <c r="BI451" s="69">
        <v>0.44900000000000001</v>
      </c>
      <c r="BJ451" s="69">
        <v>0.44879999999999998</v>
      </c>
      <c r="BK451" s="69">
        <v>0.4486</v>
      </c>
      <c r="BL451" s="69">
        <v>0.44829999999999998</v>
      </c>
      <c r="BM451" s="69">
        <v>0.44819999999999999</v>
      </c>
      <c r="BN451" s="69">
        <v>0.4476</v>
      </c>
      <c r="BO451" s="69">
        <v>0.4476</v>
      </c>
      <c r="BP451" s="69">
        <v>0.44740000000000002</v>
      </c>
      <c r="BQ451" s="69">
        <v>0.44679999999999997</v>
      </c>
      <c r="BR451" s="69">
        <v>0.44650000000000001</v>
      </c>
      <c r="BS451" s="69">
        <v>0.44640000000000002</v>
      </c>
      <c r="BT451" s="69">
        <v>0.44940000000000002</v>
      </c>
      <c r="BU451" s="69">
        <v>0.4491</v>
      </c>
      <c r="BV451" s="69">
        <v>0.44890000000000002</v>
      </c>
      <c r="BW451" s="69">
        <v>0.4486</v>
      </c>
      <c r="BX451" s="69">
        <v>0.44850000000000001</v>
      </c>
      <c r="BY451" s="69">
        <v>0.44829999999999998</v>
      </c>
      <c r="BZ451" s="69">
        <v>0.44790000000000002</v>
      </c>
      <c r="CA451" s="69">
        <v>0.44790000000000002</v>
      </c>
      <c r="CB451" s="69">
        <v>0.44779999999999998</v>
      </c>
      <c r="CC451" s="69">
        <v>0.44790000000000002</v>
      </c>
      <c r="CD451" s="69">
        <v>0.44640000000000002</v>
      </c>
      <c r="CE451" s="69">
        <v>0.44650000000000001</v>
      </c>
      <c r="CF451" s="69">
        <v>0.44719999999999999</v>
      </c>
      <c r="CG451" s="69">
        <v>0.4471</v>
      </c>
      <c r="CH451" s="69">
        <v>0.44700000000000001</v>
      </c>
      <c r="CI451" s="69">
        <v>0.44690000000000002</v>
      </c>
      <c r="CJ451" s="69">
        <v>0.44690000000000002</v>
      </c>
      <c r="CK451" s="69">
        <v>0.44579999999999997</v>
      </c>
      <c r="CL451" s="69">
        <v>0.4456</v>
      </c>
      <c r="CM451" s="69">
        <v>0.44469999999999998</v>
      </c>
      <c r="CN451" s="69">
        <v>0.44419999999999998</v>
      </c>
      <c r="CO451" s="69">
        <v>0.44409999999999999</v>
      </c>
      <c r="CP451" s="69">
        <v>0.44400000000000001</v>
      </c>
      <c r="CQ451" s="69">
        <v>0.44379999999999997</v>
      </c>
      <c r="CR451" s="69">
        <v>0.44369999999999998</v>
      </c>
      <c r="CS451" s="69">
        <v>0.44359999999999999</v>
      </c>
      <c r="CT451" s="69">
        <v>0.44350000000000001</v>
      </c>
      <c r="CU451" s="69">
        <v>0.443</v>
      </c>
      <c r="CV451" s="69">
        <v>0.44290000000000002</v>
      </c>
      <c r="CW451" s="69">
        <v>0.44280000000000003</v>
      </c>
      <c r="CX451" s="69">
        <v>0.44269999999999998</v>
      </c>
      <c r="CY451" s="69">
        <v>0.44240000000000002</v>
      </c>
      <c r="CZ451" s="69">
        <v>0.4425</v>
      </c>
      <c r="DA451" s="69">
        <v>0.44190000000000002</v>
      </c>
      <c r="DB451" s="69">
        <v>0.43219999999999997</v>
      </c>
      <c r="DC451" s="69">
        <v>0.43209999999999998</v>
      </c>
      <c r="DD451" s="69">
        <v>0.43209999999999998</v>
      </c>
      <c r="DE451" s="69">
        <v>0.435</v>
      </c>
      <c r="DF451" s="69">
        <v>0.43490000000000001</v>
      </c>
      <c r="DG451" s="69">
        <v>0.43469999999999998</v>
      </c>
      <c r="DH451" s="69">
        <v>0.4345</v>
      </c>
      <c r="DI451" s="69">
        <v>0.43419999999999997</v>
      </c>
      <c r="DJ451" s="69">
        <v>0.434</v>
      </c>
      <c r="DK451" s="69">
        <v>0.43380000000000002</v>
      </c>
      <c r="DL451" s="69">
        <v>0.4345</v>
      </c>
      <c r="DM451" s="69">
        <v>0.43130000000000002</v>
      </c>
      <c r="DN451" s="69">
        <v>0.43099999999999999</v>
      </c>
      <c r="DO451" s="69">
        <v>0.43070000000000003</v>
      </c>
      <c r="DP451" s="69">
        <v>0.43049999999999999</v>
      </c>
      <c r="DQ451" s="69">
        <v>0.42880000000000001</v>
      </c>
      <c r="DR451" s="69">
        <v>0.42809999999999998</v>
      </c>
      <c r="DS451" s="69">
        <v>0.42780000000000001</v>
      </c>
      <c r="DT451" s="69">
        <v>0.4264</v>
      </c>
      <c r="DU451" s="69">
        <v>0.42599999999999999</v>
      </c>
      <c r="DV451" s="69">
        <v>0.42580000000000001</v>
      </c>
      <c r="DW451" s="69">
        <v>0.42499999999999999</v>
      </c>
      <c r="DX451" s="69">
        <v>0.42480000000000001</v>
      </c>
      <c r="DY451" s="69">
        <v>0.42459999999999998</v>
      </c>
      <c r="DZ451" s="69">
        <v>0.4244</v>
      </c>
      <c r="EA451" s="69">
        <v>0.42420000000000002</v>
      </c>
      <c r="EB451" s="69">
        <v>0.42420000000000002</v>
      </c>
      <c r="EC451" s="69">
        <v>0.4229</v>
      </c>
      <c r="ED451" s="69">
        <v>0.4229</v>
      </c>
      <c r="EE451" s="69">
        <v>0.42299999999999999</v>
      </c>
      <c r="EF451" s="69">
        <v>0.4229</v>
      </c>
      <c r="EG451" s="69">
        <v>0.42280000000000001</v>
      </c>
      <c r="EH451" s="69">
        <v>0.42759999999999998</v>
      </c>
      <c r="EI451" s="69">
        <v>0.4274</v>
      </c>
      <c r="EJ451" s="69">
        <v>0.42699999999999999</v>
      </c>
      <c r="EK451" s="69">
        <v>0.4249</v>
      </c>
      <c r="EL451" s="69">
        <v>0.43190000000000001</v>
      </c>
      <c r="EM451" s="69">
        <v>0.44109999999999999</v>
      </c>
      <c r="EN451" s="69">
        <v>0.44040000000000001</v>
      </c>
      <c r="EO451" s="69">
        <v>0.43959999999999999</v>
      </c>
      <c r="EP451" s="69">
        <v>0.43890000000000001</v>
      </c>
      <c r="EQ451" s="69">
        <v>0.43830000000000002</v>
      </c>
      <c r="ER451" s="69">
        <v>0.43769999999999998</v>
      </c>
      <c r="ES451" s="69">
        <v>0.437</v>
      </c>
      <c r="ET451" s="69">
        <v>0.43659999999999999</v>
      </c>
      <c r="EU451" s="69">
        <v>0.43509999999999999</v>
      </c>
      <c r="EV451" s="69">
        <v>0.4345</v>
      </c>
      <c r="EW451" s="69">
        <v>0.4335</v>
      </c>
      <c r="EX451" s="69">
        <v>0.43319999999999997</v>
      </c>
      <c r="EY451" s="69">
        <v>0.43280000000000002</v>
      </c>
      <c r="EZ451" s="69">
        <v>0.43209999999999998</v>
      </c>
      <c r="FA451" s="69">
        <v>0.43140000000000001</v>
      </c>
      <c r="FB451" s="69">
        <v>0.43109999999999998</v>
      </c>
      <c r="FC451" s="69">
        <v>0.43</v>
      </c>
      <c r="FD451" s="69">
        <v>0.42970000000000003</v>
      </c>
      <c r="FE451" s="69">
        <v>0.4294</v>
      </c>
      <c r="FF451" s="69">
        <v>0.42909999999999998</v>
      </c>
      <c r="FG451" s="69">
        <v>0.42859999999999998</v>
      </c>
      <c r="FH451" s="69">
        <v>0.42849999999999999</v>
      </c>
      <c r="FI451" s="69">
        <v>0.42830000000000001</v>
      </c>
      <c r="FJ451" s="69">
        <v>0.42799999999999999</v>
      </c>
      <c r="FK451" s="69">
        <v>0.42720000000000002</v>
      </c>
      <c r="FL451" s="69">
        <v>0.42680000000000001</v>
      </c>
      <c r="FM451" s="69">
        <v>0.4264</v>
      </c>
      <c r="FN451" s="69">
        <v>0.42320000000000002</v>
      </c>
      <c r="FO451" s="69">
        <v>0.4229</v>
      </c>
      <c r="FP451" s="69">
        <v>0.42209999999999998</v>
      </c>
      <c r="FQ451" s="69">
        <v>0.42130000000000001</v>
      </c>
      <c r="FR451" s="69">
        <v>0.4209</v>
      </c>
      <c r="FS451" s="69">
        <v>0.41770000000000002</v>
      </c>
      <c r="FT451" s="69">
        <v>0.41770000000000002</v>
      </c>
      <c r="FU451" s="69">
        <v>0.41739999999999999</v>
      </c>
      <c r="FV451" s="69">
        <v>0.41699999999999998</v>
      </c>
      <c r="FW451" s="69">
        <v>0.41670000000000001</v>
      </c>
      <c r="FX451" s="69">
        <v>0.46439999999999998</v>
      </c>
      <c r="FY451" s="69">
        <v>0.46350000000000002</v>
      </c>
      <c r="FZ451" s="69">
        <v>0.46229999999999999</v>
      </c>
      <c r="GA451" s="69">
        <v>0.46100000000000002</v>
      </c>
      <c r="GB451" s="69"/>
    </row>
    <row r="452" spans="1:184" x14ac:dyDescent="0.2">
      <c r="A452" s="48" t="s">
        <v>8</v>
      </c>
      <c r="B452" s="67" t="s">
        <v>97</v>
      </c>
      <c r="C452" s="69">
        <v>0.41360000000000002</v>
      </c>
      <c r="D452" s="69">
        <v>0.41389999999999999</v>
      </c>
      <c r="E452" s="69">
        <v>0.41399999999999998</v>
      </c>
      <c r="F452" s="69">
        <v>0.41439999999999999</v>
      </c>
      <c r="G452" s="69">
        <v>0.41439999999999999</v>
      </c>
      <c r="H452" s="69">
        <v>0.41489999999999999</v>
      </c>
      <c r="I452" s="69">
        <v>0.4148</v>
      </c>
      <c r="J452" s="69">
        <v>0.41499999999999998</v>
      </c>
      <c r="K452" s="69">
        <v>0.4153</v>
      </c>
      <c r="L452" s="69">
        <v>0.4153</v>
      </c>
      <c r="M452" s="69">
        <v>0.41570000000000001</v>
      </c>
      <c r="N452" s="69">
        <v>0.41570000000000001</v>
      </c>
      <c r="O452" s="69">
        <v>0.41560000000000002</v>
      </c>
      <c r="P452" s="69">
        <v>0.4163</v>
      </c>
      <c r="Q452" s="69">
        <v>0.41699999999999998</v>
      </c>
      <c r="R452" s="69">
        <v>0.41749999999999998</v>
      </c>
      <c r="S452" s="69">
        <v>0.41810000000000003</v>
      </c>
      <c r="T452" s="69">
        <v>0.41899999999999998</v>
      </c>
      <c r="U452" s="69">
        <v>0.41970000000000002</v>
      </c>
      <c r="V452" s="69">
        <v>0.4204</v>
      </c>
      <c r="W452" s="69">
        <v>0.42070000000000002</v>
      </c>
      <c r="X452" s="69">
        <v>0.42130000000000001</v>
      </c>
      <c r="Y452" s="69">
        <v>0.42180000000000001</v>
      </c>
      <c r="Z452" s="69">
        <v>0.42259999999999998</v>
      </c>
      <c r="AA452" s="69">
        <v>0.42320000000000002</v>
      </c>
      <c r="AB452" s="69">
        <v>0.42630000000000001</v>
      </c>
      <c r="AC452" s="69">
        <v>0.4269</v>
      </c>
      <c r="AD452" s="69">
        <v>0.42749999999999999</v>
      </c>
      <c r="AE452" s="69">
        <v>0.42820000000000003</v>
      </c>
      <c r="AF452" s="69">
        <v>0.42859999999999998</v>
      </c>
      <c r="AG452" s="69">
        <v>0.42659999999999998</v>
      </c>
      <c r="AH452" s="69">
        <v>0.4269</v>
      </c>
      <c r="AI452" s="69">
        <v>0.42770000000000002</v>
      </c>
      <c r="AJ452" s="69">
        <v>0.42799999999999999</v>
      </c>
      <c r="AK452" s="69">
        <v>0.42880000000000001</v>
      </c>
      <c r="AL452" s="69">
        <v>0.42920000000000003</v>
      </c>
      <c r="AM452" s="69">
        <v>0.42909999999999998</v>
      </c>
      <c r="AN452" s="69">
        <v>0.42880000000000001</v>
      </c>
      <c r="AO452" s="69">
        <v>0.42930000000000001</v>
      </c>
      <c r="AP452" s="69">
        <v>0.42980000000000002</v>
      </c>
      <c r="AQ452" s="69">
        <v>0.4304</v>
      </c>
      <c r="AR452" s="69">
        <v>0.43109999999999998</v>
      </c>
      <c r="AS452" s="69">
        <v>0.43149999999999999</v>
      </c>
      <c r="AT452" s="69">
        <v>0.43190000000000001</v>
      </c>
      <c r="AU452" s="69">
        <v>0.43190000000000001</v>
      </c>
      <c r="AV452" s="69">
        <v>0.43180000000000002</v>
      </c>
      <c r="AW452" s="69">
        <v>0.43269999999999997</v>
      </c>
      <c r="AX452" s="69">
        <v>0.43269999999999997</v>
      </c>
      <c r="AY452" s="69">
        <v>0.43259999999999998</v>
      </c>
      <c r="AZ452" s="69">
        <v>0.43230000000000002</v>
      </c>
      <c r="BA452" s="69">
        <v>0.43230000000000002</v>
      </c>
      <c r="BB452" s="69">
        <v>0.432</v>
      </c>
      <c r="BC452" s="69">
        <v>0.43169999999999997</v>
      </c>
      <c r="BD452" s="69">
        <v>0.43169999999999997</v>
      </c>
      <c r="BE452" s="69">
        <v>0.43149999999999999</v>
      </c>
      <c r="BF452" s="69">
        <v>0.43120000000000003</v>
      </c>
      <c r="BG452" s="69">
        <v>0.43330000000000002</v>
      </c>
      <c r="BH452" s="69">
        <v>0.43109999999999998</v>
      </c>
      <c r="BI452" s="69">
        <v>0.43080000000000002</v>
      </c>
      <c r="BJ452" s="69">
        <v>0.43049999999999999</v>
      </c>
      <c r="BK452" s="69">
        <v>0.43020000000000003</v>
      </c>
      <c r="BL452" s="69">
        <v>0.43180000000000002</v>
      </c>
      <c r="BM452" s="69">
        <v>0.43140000000000001</v>
      </c>
      <c r="BN452" s="69">
        <v>0.43049999999999999</v>
      </c>
      <c r="BO452" s="69">
        <v>0.4304</v>
      </c>
      <c r="BP452" s="69">
        <v>0.43009999999999998</v>
      </c>
      <c r="BQ452" s="69">
        <v>0.42980000000000002</v>
      </c>
      <c r="BR452" s="69">
        <v>0.42930000000000001</v>
      </c>
      <c r="BS452" s="69">
        <v>0.42920000000000003</v>
      </c>
      <c r="BT452" s="69">
        <v>0.43540000000000001</v>
      </c>
      <c r="BU452" s="69">
        <v>0.43490000000000001</v>
      </c>
      <c r="BV452" s="69">
        <v>0.43459999999999999</v>
      </c>
      <c r="BW452" s="69">
        <v>0.43409999999999999</v>
      </c>
      <c r="BX452" s="69">
        <v>0.43359999999999999</v>
      </c>
      <c r="BY452" s="69">
        <v>0.43340000000000001</v>
      </c>
      <c r="BZ452" s="69">
        <v>0.43219999999999997</v>
      </c>
      <c r="CA452" s="69">
        <v>0.42980000000000002</v>
      </c>
      <c r="CB452" s="69">
        <v>0.42949999999999999</v>
      </c>
      <c r="CC452" s="69">
        <v>0.42920000000000003</v>
      </c>
      <c r="CD452" s="69">
        <v>0.42899999999999999</v>
      </c>
      <c r="CE452" s="69">
        <v>0.4289</v>
      </c>
      <c r="CF452" s="69">
        <v>0.4289</v>
      </c>
      <c r="CG452" s="69">
        <v>0.4289</v>
      </c>
      <c r="CH452" s="69">
        <v>0.42849999999999999</v>
      </c>
      <c r="CI452" s="69">
        <v>0.43059999999999998</v>
      </c>
      <c r="CJ452" s="69">
        <v>0.4304</v>
      </c>
      <c r="CK452" s="69">
        <v>0.42870000000000003</v>
      </c>
      <c r="CL452" s="69">
        <v>0.42859999999999998</v>
      </c>
      <c r="CM452" s="69">
        <v>0.4284</v>
      </c>
      <c r="CN452" s="69">
        <v>0.42580000000000001</v>
      </c>
      <c r="CO452" s="69">
        <v>0.42580000000000001</v>
      </c>
      <c r="CP452" s="69">
        <v>0.42570000000000002</v>
      </c>
      <c r="CQ452" s="69">
        <v>0.42580000000000001</v>
      </c>
      <c r="CR452" s="69">
        <v>0.42570000000000002</v>
      </c>
      <c r="CS452" s="69">
        <v>0.42570000000000002</v>
      </c>
      <c r="CT452" s="69">
        <v>0.42259999999999998</v>
      </c>
      <c r="CU452" s="69">
        <v>0.42170000000000002</v>
      </c>
      <c r="CV452" s="69">
        <v>0.4219</v>
      </c>
      <c r="CW452" s="69">
        <v>0.4219</v>
      </c>
      <c r="CX452" s="69">
        <v>0.42199999999999999</v>
      </c>
      <c r="CY452" s="69">
        <v>0.42180000000000001</v>
      </c>
      <c r="CZ452" s="69">
        <v>0.42159999999999997</v>
      </c>
      <c r="DA452" s="69">
        <v>0.42180000000000001</v>
      </c>
      <c r="DB452" s="69">
        <v>0.42159999999999997</v>
      </c>
      <c r="DC452" s="69">
        <v>0.41980000000000001</v>
      </c>
      <c r="DD452" s="69">
        <v>0.41980000000000001</v>
      </c>
      <c r="DE452" s="69">
        <v>0.41949999999999998</v>
      </c>
      <c r="DF452" s="69">
        <v>0.41930000000000001</v>
      </c>
      <c r="DG452" s="69">
        <v>0.41909999999999997</v>
      </c>
      <c r="DH452" s="69">
        <v>0.41839999999999999</v>
      </c>
      <c r="DI452" s="69">
        <v>0.41820000000000002</v>
      </c>
      <c r="DJ452" s="69">
        <v>0.4178</v>
      </c>
      <c r="DK452" s="69">
        <v>0.41739999999999999</v>
      </c>
      <c r="DL452" s="69">
        <v>0.41720000000000002</v>
      </c>
      <c r="DM452" s="69">
        <v>0.41689999999999999</v>
      </c>
      <c r="DN452" s="69">
        <v>0.4168</v>
      </c>
      <c r="DO452" s="69">
        <v>0.41639999999999999</v>
      </c>
      <c r="DP452" s="69">
        <v>0.41909999999999997</v>
      </c>
      <c r="DQ452" s="69">
        <v>0.41560000000000002</v>
      </c>
      <c r="DR452" s="69">
        <v>0.41470000000000001</v>
      </c>
      <c r="DS452" s="69">
        <v>0.41460000000000002</v>
      </c>
      <c r="DT452" s="69">
        <v>0.41439999999999999</v>
      </c>
      <c r="DU452" s="69">
        <v>0.41410000000000002</v>
      </c>
      <c r="DV452" s="69">
        <v>0.41410000000000002</v>
      </c>
      <c r="DW452" s="69">
        <v>0.41370000000000001</v>
      </c>
      <c r="DX452" s="69">
        <v>0.41370000000000001</v>
      </c>
      <c r="DY452" s="69">
        <v>0.41360000000000002</v>
      </c>
      <c r="DZ452" s="69">
        <v>0.4133</v>
      </c>
      <c r="EA452" s="69">
        <v>0.41320000000000001</v>
      </c>
      <c r="EB452" s="69">
        <v>0.41310000000000002</v>
      </c>
      <c r="EC452" s="69">
        <v>0.41289999999999999</v>
      </c>
      <c r="ED452" s="69">
        <v>0.4128</v>
      </c>
      <c r="EE452" s="69">
        <v>0.41310000000000002</v>
      </c>
      <c r="EF452" s="69">
        <v>0.41289999999999999</v>
      </c>
      <c r="EG452" s="69">
        <v>0.41260000000000002</v>
      </c>
      <c r="EH452" s="69">
        <v>0.4224</v>
      </c>
      <c r="EI452" s="69">
        <v>0.42220000000000002</v>
      </c>
      <c r="EJ452" s="69">
        <v>0.4214</v>
      </c>
      <c r="EK452" s="69">
        <v>0.42020000000000002</v>
      </c>
      <c r="EL452" s="69">
        <v>0.43419999999999997</v>
      </c>
      <c r="EM452" s="69">
        <v>0.45040000000000002</v>
      </c>
      <c r="EN452" s="69">
        <v>0.44919999999999999</v>
      </c>
      <c r="EO452" s="69">
        <v>0.44540000000000002</v>
      </c>
      <c r="EP452" s="69">
        <v>0.44409999999999999</v>
      </c>
      <c r="EQ452" s="69">
        <v>0.44280000000000003</v>
      </c>
      <c r="ER452" s="69">
        <v>0.44130000000000003</v>
      </c>
      <c r="ES452" s="69">
        <v>0.442</v>
      </c>
      <c r="ET452" s="69">
        <v>0.441</v>
      </c>
      <c r="EU452" s="69">
        <v>0.43780000000000002</v>
      </c>
      <c r="EV452" s="69">
        <v>0.43690000000000001</v>
      </c>
      <c r="EW452" s="69">
        <v>0.436</v>
      </c>
      <c r="EX452" s="69">
        <v>0.43530000000000002</v>
      </c>
      <c r="EY452" s="69">
        <v>0.4345</v>
      </c>
      <c r="EZ452" s="69">
        <v>0.43319999999999997</v>
      </c>
      <c r="FA452" s="69">
        <v>0.432</v>
      </c>
      <c r="FB452" s="69">
        <v>0.43130000000000002</v>
      </c>
      <c r="FC452" s="69">
        <v>0.43049999999999999</v>
      </c>
      <c r="FD452" s="69">
        <v>0.42959999999999998</v>
      </c>
      <c r="FE452" s="69">
        <v>0.42909999999999998</v>
      </c>
      <c r="FF452" s="69">
        <v>0.42849999999999999</v>
      </c>
      <c r="FG452" s="69">
        <v>0.42759999999999998</v>
      </c>
      <c r="FH452" s="69">
        <v>0.42730000000000001</v>
      </c>
      <c r="FI452" s="69">
        <v>0.42680000000000001</v>
      </c>
      <c r="FJ452" s="69">
        <v>0.4259</v>
      </c>
      <c r="FK452" s="69">
        <v>0.4254</v>
      </c>
      <c r="FL452" s="69">
        <v>0.42459999999999998</v>
      </c>
      <c r="FM452" s="69">
        <v>0.42409999999999998</v>
      </c>
      <c r="FN452" s="69">
        <v>0.41810000000000003</v>
      </c>
      <c r="FO452" s="69">
        <v>0.41749999999999998</v>
      </c>
      <c r="FP452" s="69">
        <v>0.41689999999999999</v>
      </c>
      <c r="FQ452" s="69">
        <v>0.41649999999999998</v>
      </c>
      <c r="FR452" s="69">
        <v>0.4158</v>
      </c>
      <c r="FS452" s="69">
        <v>0.4168</v>
      </c>
      <c r="FT452" s="69">
        <v>0.41660000000000003</v>
      </c>
      <c r="FU452" s="69">
        <v>0.41599999999999998</v>
      </c>
      <c r="FV452" s="69">
        <v>0.41520000000000001</v>
      </c>
      <c r="FW452" s="69">
        <v>0.41460000000000002</v>
      </c>
      <c r="FX452" s="69">
        <v>0.50990000000000002</v>
      </c>
      <c r="FY452" s="69">
        <v>0.50819999999999999</v>
      </c>
      <c r="FZ452" s="69">
        <v>0.50890000000000002</v>
      </c>
      <c r="GA452" s="69">
        <v>0.50729999999999997</v>
      </c>
      <c r="GB452" s="69"/>
    </row>
    <row r="453" spans="1:184" x14ac:dyDescent="0.2">
      <c r="A453" s="48" t="s">
        <v>8</v>
      </c>
      <c r="B453" s="67" t="s">
        <v>15</v>
      </c>
      <c r="C453" s="68">
        <v>0.4597</v>
      </c>
      <c r="D453" s="68">
        <v>0.46250000000000002</v>
      </c>
      <c r="E453" s="68">
        <v>0.4637</v>
      </c>
      <c r="F453" s="68">
        <v>0.4677</v>
      </c>
      <c r="G453" s="68">
        <v>0.47060000000000002</v>
      </c>
      <c r="H453" s="68">
        <v>0.47289999999999999</v>
      </c>
      <c r="I453" s="68">
        <v>0.47460000000000002</v>
      </c>
      <c r="J453" s="68">
        <v>0.4763</v>
      </c>
      <c r="K453" s="68">
        <v>0.4798</v>
      </c>
      <c r="L453" s="68">
        <v>0.48209999999999997</v>
      </c>
      <c r="M453" s="68">
        <v>0.48499999999999999</v>
      </c>
      <c r="N453" s="68">
        <v>0.48730000000000001</v>
      </c>
      <c r="O453" s="68">
        <v>0.48899999999999999</v>
      </c>
      <c r="P453" s="68">
        <v>0.49130000000000001</v>
      </c>
      <c r="Q453" s="68">
        <v>0.4924</v>
      </c>
      <c r="R453" s="68">
        <v>0.49070000000000003</v>
      </c>
      <c r="S453" s="68">
        <v>0.4924</v>
      </c>
      <c r="T453" s="68">
        <v>0.49299999999999999</v>
      </c>
      <c r="U453" s="68">
        <v>0.49469999999999997</v>
      </c>
      <c r="V453" s="68">
        <v>0.49469999999999997</v>
      </c>
      <c r="W453" s="68">
        <v>0.49299999999999999</v>
      </c>
      <c r="X453" s="68">
        <v>0.49009999999999998</v>
      </c>
      <c r="Y453" s="68">
        <v>0.49819999999999998</v>
      </c>
      <c r="Z453" s="68">
        <v>0.49759999999999999</v>
      </c>
      <c r="AA453" s="68">
        <v>0.49580000000000002</v>
      </c>
      <c r="AB453" s="68">
        <v>0.4924</v>
      </c>
      <c r="AC453" s="68">
        <v>0.49120000000000003</v>
      </c>
      <c r="AD453" s="68">
        <v>0.48830000000000001</v>
      </c>
      <c r="AE453" s="68">
        <v>0.48720000000000002</v>
      </c>
      <c r="AF453" s="68">
        <v>0.49930000000000002</v>
      </c>
      <c r="AG453" s="68">
        <v>0.48259999999999997</v>
      </c>
      <c r="AH453" s="68">
        <v>0.47789999999999999</v>
      </c>
      <c r="AI453" s="68">
        <v>0.47560000000000002</v>
      </c>
      <c r="AJ453" s="68">
        <v>0.47039999999999998</v>
      </c>
      <c r="AK453" s="68">
        <v>0.46810000000000002</v>
      </c>
      <c r="AL453" s="68">
        <v>0.46289999999999998</v>
      </c>
      <c r="AM453" s="68">
        <v>0.4577</v>
      </c>
      <c r="AN453" s="68">
        <v>0.44969999999999999</v>
      </c>
      <c r="AO453" s="68">
        <v>0.44450000000000001</v>
      </c>
      <c r="AP453" s="68">
        <v>0.44040000000000001</v>
      </c>
      <c r="AQ453" s="68">
        <v>0.43409999999999999</v>
      </c>
      <c r="AR453" s="68">
        <v>0.43059999999999998</v>
      </c>
      <c r="AS453" s="68">
        <v>0.42659999999999998</v>
      </c>
      <c r="AT453" s="68">
        <v>0.42199999999999999</v>
      </c>
      <c r="AU453" s="68">
        <v>0.4168</v>
      </c>
      <c r="AV453" s="68">
        <v>0.41099999999999998</v>
      </c>
      <c r="AW453" s="68">
        <v>0.40410000000000001</v>
      </c>
      <c r="AX453" s="68">
        <v>0.39889999999999998</v>
      </c>
      <c r="AY453" s="68">
        <v>0.39140000000000003</v>
      </c>
      <c r="AZ453" s="68">
        <v>0.38619999999999999</v>
      </c>
      <c r="BA453" s="68">
        <v>0.38279999999999997</v>
      </c>
      <c r="BB453" s="68">
        <v>0.37759999999999999</v>
      </c>
      <c r="BC453" s="68">
        <v>0.373</v>
      </c>
      <c r="BD453" s="68">
        <v>0.36840000000000001</v>
      </c>
      <c r="BE453" s="68">
        <v>0.36370000000000002</v>
      </c>
      <c r="BF453" s="68">
        <v>0.35909999999999997</v>
      </c>
      <c r="BG453" s="68">
        <v>0.35510000000000003</v>
      </c>
      <c r="BH453" s="68">
        <v>0.33960000000000001</v>
      </c>
      <c r="BI453" s="68">
        <v>0.33439999999999998</v>
      </c>
      <c r="BJ453" s="68">
        <v>0.33150000000000002</v>
      </c>
      <c r="BK453" s="68">
        <v>0.34239999999999998</v>
      </c>
      <c r="BL453" s="68">
        <v>0.33839999999999998</v>
      </c>
      <c r="BM453" s="68">
        <v>0.33379999999999999</v>
      </c>
      <c r="BN453" s="68">
        <v>0.32690000000000002</v>
      </c>
      <c r="BO453" s="68">
        <v>0.32340000000000002</v>
      </c>
      <c r="BP453" s="68">
        <v>0.32</v>
      </c>
      <c r="BQ453" s="68">
        <v>0.31879999999999997</v>
      </c>
      <c r="BR453" s="68">
        <v>0.31940000000000002</v>
      </c>
      <c r="BS453" s="68">
        <v>0.31769999999999998</v>
      </c>
      <c r="BT453" s="68">
        <v>0.35220000000000001</v>
      </c>
      <c r="BU453" s="68">
        <v>0.34989999999999999</v>
      </c>
      <c r="BV453" s="68">
        <v>0.34639999999999999</v>
      </c>
      <c r="BW453" s="68">
        <v>0.34300000000000003</v>
      </c>
      <c r="BX453" s="68">
        <v>0.33950000000000002</v>
      </c>
      <c r="BY453" s="68">
        <v>0.34010000000000001</v>
      </c>
      <c r="BZ453" s="68">
        <v>0.33660000000000001</v>
      </c>
      <c r="CA453" s="68">
        <v>0.33889999999999998</v>
      </c>
      <c r="CB453" s="68">
        <v>0.33950000000000002</v>
      </c>
      <c r="CC453" s="68">
        <v>0.34239999999999998</v>
      </c>
      <c r="CD453" s="68">
        <v>0.34470000000000001</v>
      </c>
      <c r="CE453" s="68">
        <v>0.34749999999999998</v>
      </c>
      <c r="CF453" s="68">
        <v>0.35099999999999998</v>
      </c>
      <c r="CG453" s="68">
        <v>0.35439999999999999</v>
      </c>
      <c r="CH453" s="68">
        <v>0.3579</v>
      </c>
      <c r="CI453" s="68">
        <v>0.36020000000000002</v>
      </c>
      <c r="CJ453" s="68">
        <v>0.36359999999999998</v>
      </c>
      <c r="CK453" s="68">
        <v>0.35499999999999998</v>
      </c>
      <c r="CL453" s="68">
        <v>0.36940000000000001</v>
      </c>
      <c r="CM453" s="68">
        <v>0.37340000000000001</v>
      </c>
      <c r="CN453" s="68">
        <v>0.37569999999999998</v>
      </c>
      <c r="CO453" s="68">
        <v>0.37919999999999998</v>
      </c>
      <c r="CP453" s="68">
        <v>0.3826</v>
      </c>
      <c r="CQ453" s="68">
        <v>0.38550000000000001</v>
      </c>
      <c r="CR453" s="68">
        <v>0.39179999999999998</v>
      </c>
      <c r="CS453" s="68">
        <v>0.39240000000000003</v>
      </c>
      <c r="CT453" s="68">
        <v>0.39639999999999997</v>
      </c>
      <c r="CU453" s="68">
        <v>0.39529999999999998</v>
      </c>
      <c r="CV453" s="68">
        <v>0.39929999999999999</v>
      </c>
      <c r="CW453" s="68">
        <v>0.4022</v>
      </c>
      <c r="CX453" s="68">
        <v>0.36820000000000003</v>
      </c>
      <c r="CY453" s="68">
        <v>0.3705</v>
      </c>
      <c r="CZ453" s="68">
        <v>0.37340000000000001</v>
      </c>
      <c r="DA453" s="68">
        <v>0.37740000000000001</v>
      </c>
      <c r="DB453" s="68">
        <v>0.37969999999999998</v>
      </c>
      <c r="DC453" s="68">
        <v>0.38200000000000001</v>
      </c>
      <c r="DD453" s="68">
        <v>0.3906</v>
      </c>
      <c r="DE453" s="68">
        <v>0.39229999999999998</v>
      </c>
      <c r="DF453" s="68">
        <v>0.39350000000000002</v>
      </c>
      <c r="DG453" s="68">
        <v>0.3952</v>
      </c>
      <c r="DH453" s="68">
        <v>0.39579999999999999</v>
      </c>
      <c r="DI453" s="68">
        <v>0.3952</v>
      </c>
      <c r="DJ453" s="68">
        <v>0.3952</v>
      </c>
      <c r="DK453" s="68">
        <v>0.3952</v>
      </c>
      <c r="DL453" s="68">
        <v>0.39400000000000002</v>
      </c>
      <c r="DM453" s="68">
        <v>0.3952</v>
      </c>
      <c r="DN453" s="68">
        <v>0.3952</v>
      </c>
      <c r="DO453" s="68">
        <v>0.40550000000000003</v>
      </c>
      <c r="DP453" s="68">
        <v>0.40550000000000003</v>
      </c>
      <c r="DQ453" s="68">
        <v>0.38650000000000001</v>
      </c>
      <c r="DR453" s="68">
        <v>0.38080000000000003</v>
      </c>
      <c r="DS453" s="68">
        <v>0.379</v>
      </c>
      <c r="DT453" s="68">
        <v>0.37790000000000001</v>
      </c>
      <c r="DU453" s="68">
        <v>0.37559999999999999</v>
      </c>
      <c r="DV453" s="68">
        <v>0.375</v>
      </c>
      <c r="DW453" s="68">
        <v>0.37380000000000002</v>
      </c>
      <c r="DX453" s="68">
        <v>0.37209999999999999</v>
      </c>
      <c r="DY453" s="68">
        <v>0.375</v>
      </c>
      <c r="DZ453" s="68">
        <v>0.37330000000000002</v>
      </c>
      <c r="EA453" s="68">
        <v>0.371</v>
      </c>
      <c r="EB453" s="68">
        <v>0.37040000000000001</v>
      </c>
      <c r="EC453" s="68">
        <v>0.36980000000000002</v>
      </c>
      <c r="ED453" s="68">
        <v>0.36919999999999997</v>
      </c>
      <c r="EE453" s="68">
        <v>0.37090000000000001</v>
      </c>
      <c r="EF453" s="68">
        <v>0.37090000000000001</v>
      </c>
      <c r="EG453" s="68">
        <v>0.36980000000000002</v>
      </c>
      <c r="EH453" s="68">
        <v>0.4279</v>
      </c>
      <c r="EI453" s="68">
        <v>0.42670000000000002</v>
      </c>
      <c r="EJ453" s="68">
        <v>0.42499999999999999</v>
      </c>
      <c r="EK453" s="68">
        <v>0.41920000000000002</v>
      </c>
      <c r="EL453" s="68">
        <v>0.50439999999999996</v>
      </c>
      <c r="EM453" s="68">
        <v>0.61729999999999996</v>
      </c>
      <c r="EN453" s="68">
        <v>0.61160000000000003</v>
      </c>
      <c r="EO453" s="68">
        <v>0.60350000000000004</v>
      </c>
      <c r="EP453" s="68">
        <v>0.59709999999999996</v>
      </c>
      <c r="EQ453" s="68">
        <v>0.58960000000000001</v>
      </c>
      <c r="ER453" s="68">
        <v>0.58330000000000004</v>
      </c>
      <c r="ES453" s="68">
        <v>0.57699999999999996</v>
      </c>
      <c r="ET453" s="68">
        <v>0.57410000000000005</v>
      </c>
      <c r="EU453" s="68">
        <v>0.5746</v>
      </c>
      <c r="EV453" s="68">
        <v>0.57689999999999997</v>
      </c>
      <c r="EW453" s="68">
        <v>0.57640000000000002</v>
      </c>
      <c r="EX453" s="68">
        <v>0.57579999999999998</v>
      </c>
      <c r="EY453" s="68">
        <v>0.57579999999999998</v>
      </c>
      <c r="EZ453" s="68">
        <v>0.5706</v>
      </c>
      <c r="FA453" s="68">
        <v>0.5665</v>
      </c>
      <c r="FB453" s="68">
        <v>0.5665</v>
      </c>
      <c r="FC453" s="68">
        <v>0.56479999999999997</v>
      </c>
      <c r="FD453" s="68">
        <v>0.56310000000000004</v>
      </c>
      <c r="FE453" s="68">
        <v>0.56310000000000004</v>
      </c>
      <c r="FF453" s="68">
        <v>0.56079999999999997</v>
      </c>
      <c r="FG453" s="68">
        <v>0.55900000000000005</v>
      </c>
      <c r="FH453" s="68">
        <v>0.55959999999999999</v>
      </c>
      <c r="FI453" s="68">
        <v>0.55730000000000002</v>
      </c>
      <c r="FJ453" s="68">
        <v>0.55500000000000005</v>
      </c>
      <c r="FK453" s="68">
        <v>0.5544</v>
      </c>
      <c r="FL453" s="68">
        <v>0.49330000000000002</v>
      </c>
      <c r="FM453" s="68">
        <v>0.49330000000000002</v>
      </c>
      <c r="FN453" s="68">
        <v>0.46110000000000001</v>
      </c>
      <c r="FO453" s="68">
        <v>0.46510000000000001</v>
      </c>
      <c r="FP453" s="68">
        <v>0.37819999999999998</v>
      </c>
      <c r="FQ453" s="68">
        <v>0.26669999999999999</v>
      </c>
      <c r="FR453" s="68">
        <v>0.27250000000000002</v>
      </c>
      <c r="FS453" s="68">
        <v>0.27929999999999999</v>
      </c>
      <c r="FT453" s="68">
        <v>0.28739999999999999</v>
      </c>
      <c r="FU453" s="68">
        <v>0.29430000000000001</v>
      </c>
      <c r="FV453" s="68">
        <v>0.3</v>
      </c>
      <c r="FW453" s="68">
        <v>0.30690000000000001</v>
      </c>
      <c r="FX453" s="68">
        <v>0.88690000000000002</v>
      </c>
      <c r="FY453" s="68">
        <v>0.89790000000000003</v>
      </c>
      <c r="FZ453" s="68">
        <v>0.89439999999999997</v>
      </c>
      <c r="GA453" s="68">
        <v>0.88919999999999999</v>
      </c>
      <c r="GB453" s="68"/>
    </row>
    <row r="454" spans="1:184" x14ac:dyDescent="0.2">
      <c r="A454" s="48" t="s">
        <v>30</v>
      </c>
      <c r="B454" s="67" t="s">
        <v>96</v>
      </c>
      <c r="C454" s="69">
        <v>1.6337999999999999</v>
      </c>
      <c r="D454" s="69">
        <v>1.6422000000000001</v>
      </c>
      <c r="E454" s="69">
        <v>1.5690999999999999</v>
      </c>
      <c r="F454" s="69">
        <v>1.5702</v>
      </c>
      <c r="G454" s="69">
        <v>1.5714999999999999</v>
      </c>
      <c r="H454" s="69">
        <v>1.6715</v>
      </c>
      <c r="I454" s="69">
        <v>1.6769000000000001</v>
      </c>
      <c r="J454" s="69">
        <v>1.6825000000000001</v>
      </c>
      <c r="K454" s="69">
        <v>1.6882999999999999</v>
      </c>
      <c r="L454" s="69">
        <v>1.6815</v>
      </c>
      <c r="M454" s="69">
        <v>1.6832</v>
      </c>
      <c r="N454" s="69">
        <v>1.6835</v>
      </c>
      <c r="O454" s="69">
        <v>1.6986000000000001</v>
      </c>
      <c r="P454" s="69">
        <v>1.7041999999999999</v>
      </c>
      <c r="Q454" s="69">
        <v>1.7103999999999999</v>
      </c>
      <c r="R454" s="69">
        <v>1.7155</v>
      </c>
      <c r="S454" s="69">
        <v>1.7203999999999999</v>
      </c>
      <c r="T454" s="69">
        <v>1.7209000000000001</v>
      </c>
      <c r="U454" s="69">
        <v>1.7205999999999999</v>
      </c>
      <c r="V454" s="69">
        <v>1.6185</v>
      </c>
      <c r="W454" s="69">
        <v>1.6229</v>
      </c>
      <c r="X454" s="69">
        <v>1.6240000000000001</v>
      </c>
      <c r="Y454" s="69">
        <v>1.6345000000000001</v>
      </c>
      <c r="Z454" s="69">
        <v>1.6404000000000001</v>
      </c>
      <c r="AA454" s="69">
        <v>1.6416999999999999</v>
      </c>
      <c r="AB454" s="69">
        <v>1.6448</v>
      </c>
      <c r="AC454" s="69">
        <v>1.5578000000000001</v>
      </c>
      <c r="AD454" s="69">
        <v>1.5642</v>
      </c>
      <c r="AE454" s="69">
        <v>1.5707</v>
      </c>
      <c r="AF454" s="69">
        <v>1.5766</v>
      </c>
      <c r="AG454" s="69">
        <v>1.5826</v>
      </c>
      <c r="AH454" s="69">
        <v>1.5842000000000001</v>
      </c>
      <c r="AI454" s="69">
        <v>1.5853999999999999</v>
      </c>
      <c r="AJ454" s="69">
        <v>1.5996999999999999</v>
      </c>
      <c r="AK454" s="69">
        <v>1.6052</v>
      </c>
      <c r="AL454" s="69">
        <v>1.6112</v>
      </c>
      <c r="AM454" s="69">
        <v>1.6172</v>
      </c>
      <c r="AN454" s="69">
        <v>1.6234</v>
      </c>
      <c r="AO454" s="69">
        <v>1.625</v>
      </c>
      <c r="AP454" s="69">
        <v>1.6265000000000001</v>
      </c>
      <c r="AQ454" s="69">
        <v>1.6413</v>
      </c>
      <c r="AR454" s="69">
        <v>1.6473</v>
      </c>
      <c r="AS454" s="69">
        <v>1.6533</v>
      </c>
      <c r="AT454" s="69">
        <v>1.6579999999999999</v>
      </c>
      <c r="AU454" s="69">
        <v>1.6861999999999999</v>
      </c>
      <c r="AV454" s="69">
        <v>1.6759999999999999</v>
      </c>
      <c r="AW454" s="69">
        <v>1.6773</v>
      </c>
      <c r="AX454" s="69">
        <v>1.5851</v>
      </c>
      <c r="AY454" s="69">
        <v>1.5916999999999999</v>
      </c>
      <c r="AZ454" s="69">
        <v>1.5973999999999999</v>
      </c>
      <c r="BA454" s="69">
        <v>1.6451</v>
      </c>
      <c r="BB454" s="69">
        <v>1.6263000000000001</v>
      </c>
      <c r="BC454" s="69">
        <v>1.7381</v>
      </c>
      <c r="BD454" s="69">
        <v>1.6755</v>
      </c>
      <c r="BE454" s="69">
        <v>1.6757</v>
      </c>
      <c r="BF454" s="69">
        <v>1.6807000000000001</v>
      </c>
      <c r="BG454" s="69">
        <v>1.6858</v>
      </c>
      <c r="BH454" s="69">
        <v>1.5908</v>
      </c>
      <c r="BI454" s="69">
        <v>1.5958000000000001</v>
      </c>
      <c r="BJ454" s="69">
        <v>1.5967</v>
      </c>
      <c r="BK454" s="69">
        <v>1.5971</v>
      </c>
      <c r="BL454" s="69">
        <v>1.5976999999999999</v>
      </c>
      <c r="BM454" s="69">
        <v>1.5983000000000001</v>
      </c>
      <c r="BN454" s="69">
        <v>1.3918999999999999</v>
      </c>
      <c r="BO454" s="69">
        <v>1.397</v>
      </c>
      <c r="BP454" s="69">
        <v>1.4027000000000001</v>
      </c>
      <c r="BQ454" s="69">
        <v>1.6988000000000001</v>
      </c>
      <c r="BR454" s="69">
        <v>1.4054</v>
      </c>
      <c r="BS454" s="69">
        <v>1.4197</v>
      </c>
      <c r="BT454" s="69">
        <v>1.4262999999999999</v>
      </c>
      <c r="BU454" s="69">
        <v>1.4890000000000001</v>
      </c>
      <c r="BV454" s="69">
        <v>1.4783999999999999</v>
      </c>
      <c r="BW454" s="69">
        <v>1.506</v>
      </c>
      <c r="BX454" s="69">
        <v>1.4400999999999999</v>
      </c>
      <c r="BY454" s="69">
        <v>1.4489000000000001</v>
      </c>
      <c r="BZ454" s="69">
        <v>1.5019</v>
      </c>
      <c r="CA454" s="69">
        <v>1.5085999999999999</v>
      </c>
      <c r="CB454" s="69">
        <v>1.5155000000000001</v>
      </c>
      <c r="CC454" s="69">
        <v>1.5237000000000001</v>
      </c>
      <c r="CD454" s="69">
        <v>1.4987999999999999</v>
      </c>
      <c r="CE454" s="69">
        <v>1.5195000000000001</v>
      </c>
      <c r="CF454" s="69">
        <v>1.5173000000000001</v>
      </c>
      <c r="CG454" s="69">
        <v>1.5461</v>
      </c>
      <c r="CH454" s="69">
        <v>1.5498000000000001</v>
      </c>
      <c r="CI454" s="69">
        <v>1.6307</v>
      </c>
      <c r="CJ454" s="69">
        <v>1.5912999999999999</v>
      </c>
      <c r="CK454" s="69">
        <v>1.5949</v>
      </c>
      <c r="CL454" s="69">
        <v>1.5938000000000001</v>
      </c>
      <c r="CM454" s="69">
        <v>1.6214999999999999</v>
      </c>
      <c r="CN454" s="69">
        <v>1.6333</v>
      </c>
      <c r="CO454" s="69">
        <v>1.6413</v>
      </c>
      <c r="CP454" s="69">
        <v>1.6483000000000001</v>
      </c>
      <c r="CQ454" s="69">
        <v>1.6443000000000001</v>
      </c>
      <c r="CR454" s="69">
        <v>1.6462000000000001</v>
      </c>
      <c r="CS454" s="69">
        <v>1.6444000000000001</v>
      </c>
      <c r="CT454" s="69">
        <v>1.6398999999999999</v>
      </c>
      <c r="CU454" s="69">
        <v>1.6538999999999999</v>
      </c>
      <c r="CV454" s="69">
        <v>1.6597</v>
      </c>
      <c r="CW454" s="69">
        <v>1.6654</v>
      </c>
      <c r="CX454" s="69">
        <v>1.6603000000000001</v>
      </c>
      <c r="CY454" s="69">
        <v>1.6633</v>
      </c>
      <c r="CZ454" s="69">
        <v>1.6624000000000001</v>
      </c>
      <c r="DA454" s="69">
        <v>1.6615</v>
      </c>
      <c r="DB454" s="69">
        <v>1.6720999999999999</v>
      </c>
      <c r="DC454" s="69">
        <v>1.6785000000000001</v>
      </c>
      <c r="DD454" s="69">
        <v>1.6854</v>
      </c>
      <c r="DE454" s="69">
        <v>1.681</v>
      </c>
      <c r="DF454" s="69">
        <v>1.6800999999999999</v>
      </c>
      <c r="DG454" s="69">
        <v>1.6792</v>
      </c>
      <c r="DH454" s="69">
        <v>1.6785000000000001</v>
      </c>
      <c r="DI454" s="69">
        <v>1.6929000000000001</v>
      </c>
      <c r="DJ454" s="69">
        <v>1.6996</v>
      </c>
      <c r="DK454" s="69">
        <v>1.7065999999999999</v>
      </c>
      <c r="DL454" s="69">
        <v>1.7027000000000001</v>
      </c>
      <c r="DM454" s="69">
        <v>1.706</v>
      </c>
      <c r="DN454" s="69">
        <v>1.7097</v>
      </c>
      <c r="DO454" s="69">
        <v>1.7002999999999999</v>
      </c>
      <c r="DP454" s="69">
        <v>1.7074</v>
      </c>
      <c r="DQ454" s="69">
        <v>1.7148000000000001</v>
      </c>
      <c r="DR454" s="69">
        <v>1.7221</v>
      </c>
      <c r="DS454" s="69">
        <v>1.7143999999999999</v>
      </c>
      <c r="DT454" s="69">
        <v>1.7209000000000001</v>
      </c>
      <c r="DU454" s="69">
        <v>1.7209000000000001</v>
      </c>
      <c r="DV454" s="69">
        <v>1.7210000000000001</v>
      </c>
      <c r="DW454" s="69">
        <v>1.7303999999999999</v>
      </c>
      <c r="DX454" s="69">
        <v>1.7377</v>
      </c>
      <c r="DY454" s="69">
        <v>1.7451000000000001</v>
      </c>
      <c r="DZ454" s="69">
        <v>1.7410000000000001</v>
      </c>
      <c r="EA454" s="69">
        <v>1.7387999999999999</v>
      </c>
      <c r="EB454" s="69">
        <v>1.738</v>
      </c>
      <c r="EC454" s="69">
        <v>1.7374000000000001</v>
      </c>
      <c r="ED454" s="69">
        <v>1.7493000000000001</v>
      </c>
      <c r="EE454" s="69">
        <v>1.7568999999999999</v>
      </c>
      <c r="EF454" s="69">
        <v>1.7645999999999999</v>
      </c>
      <c r="EG454" s="69">
        <v>1.7461</v>
      </c>
      <c r="EH454" s="69">
        <v>1.7499</v>
      </c>
      <c r="EI454" s="69">
        <v>1.7495000000000001</v>
      </c>
      <c r="EJ454" s="69">
        <v>1.7490000000000001</v>
      </c>
      <c r="EK454" s="69">
        <v>1.7611000000000001</v>
      </c>
      <c r="EL454" s="69">
        <v>1.7688999999999999</v>
      </c>
      <c r="EM454" s="69">
        <v>1.7768999999999999</v>
      </c>
      <c r="EN454" s="69">
        <v>1.7717000000000001</v>
      </c>
      <c r="EO454" s="69">
        <v>1.7753000000000001</v>
      </c>
      <c r="EP454" s="69">
        <v>1.7746999999999999</v>
      </c>
      <c r="EQ454" s="69">
        <v>1.7784</v>
      </c>
      <c r="ER454" s="69">
        <v>1.7864</v>
      </c>
      <c r="ES454" s="69">
        <v>1.7945</v>
      </c>
      <c r="ET454" s="69">
        <v>1.8025</v>
      </c>
      <c r="EU454" s="69">
        <v>1.7999000000000001</v>
      </c>
      <c r="EV454" s="69">
        <v>1.8050999999999999</v>
      </c>
      <c r="EW454" s="69">
        <v>1.8092999999999999</v>
      </c>
      <c r="EX454" s="69">
        <v>1.81</v>
      </c>
      <c r="EY454" s="69">
        <v>1.8178000000000001</v>
      </c>
      <c r="EZ454" s="69">
        <v>1.8264</v>
      </c>
      <c r="FA454" s="69">
        <v>1.835</v>
      </c>
      <c r="FB454" s="69">
        <v>1.8306</v>
      </c>
      <c r="FC454" s="69">
        <v>1.8348</v>
      </c>
      <c r="FD454" s="69">
        <v>1.8352999999999999</v>
      </c>
      <c r="FE454" s="69">
        <v>1.8358000000000001</v>
      </c>
      <c r="FF454" s="69">
        <v>1.8475999999999999</v>
      </c>
      <c r="FG454" s="69">
        <v>1.8562000000000001</v>
      </c>
      <c r="FH454" s="69">
        <v>1.8662000000000001</v>
      </c>
      <c r="FI454" s="69">
        <v>1.863</v>
      </c>
      <c r="FJ454" s="69">
        <v>1.8684000000000001</v>
      </c>
      <c r="FK454" s="69">
        <v>1.8703000000000001</v>
      </c>
      <c r="FL454" s="69">
        <v>1.8721000000000001</v>
      </c>
      <c r="FM454" s="69">
        <v>1.8886000000000001</v>
      </c>
      <c r="FN454" s="69">
        <v>1.9056</v>
      </c>
      <c r="FO454" s="69">
        <v>1.9128000000000001</v>
      </c>
      <c r="FP454" s="69">
        <v>1.9016</v>
      </c>
      <c r="FQ454" s="69">
        <v>1.9103000000000001</v>
      </c>
      <c r="FR454" s="69">
        <v>1.9120999999999999</v>
      </c>
      <c r="FS454" s="69">
        <v>1.9139999999999999</v>
      </c>
      <c r="FT454" s="69">
        <v>1.9137999999999999</v>
      </c>
      <c r="FU454" s="69">
        <v>1.9229000000000001</v>
      </c>
      <c r="FV454" s="69">
        <v>1.9320999999999999</v>
      </c>
      <c r="FW454" s="69">
        <v>1.9414</v>
      </c>
      <c r="FX454" s="69">
        <v>1.9463999999999999</v>
      </c>
      <c r="FY454" s="69">
        <v>1.9483999999999999</v>
      </c>
      <c r="FZ454" s="69">
        <v>1.9441999999999999</v>
      </c>
      <c r="GA454" s="69">
        <v>1.9581</v>
      </c>
      <c r="GB454" s="69"/>
    </row>
    <row r="455" spans="1:184" x14ac:dyDescent="0.2">
      <c r="A455" s="48" t="s">
        <v>30</v>
      </c>
      <c r="B455" s="67" t="s">
        <v>97</v>
      </c>
      <c r="C455" s="69">
        <v>1.5586</v>
      </c>
      <c r="D455" s="69">
        <v>1.5739000000000001</v>
      </c>
      <c r="E455" s="69">
        <v>1.4276</v>
      </c>
      <c r="F455" s="69">
        <v>1.3992</v>
      </c>
      <c r="G455" s="69">
        <v>1.3895</v>
      </c>
      <c r="H455" s="69">
        <v>1.5767</v>
      </c>
      <c r="I455" s="69">
        <v>1.5724</v>
      </c>
      <c r="J455" s="69">
        <v>1.5721000000000001</v>
      </c>
      <c r="K455" s="69">
        <v>1.5815999999999999</v>
      </c>
      <c r="L455" s="69">
        <v>1.5909</v>
      </c>
      <c r="M455" s="69">
        <v>1.5654999999999999</v>
      </c>
      <c r="N455" s="69">
        <v>1.5658000000000001</v>
      </c>
      <c r="O455" s="69">
        <v>1.5757000000000001</v>
      </c>
      <c r="P455" s="69">
        <v>1.5757000000000001</v>
      </c>
      <c r="Q455" s="69">
        <v>1.5770999999999999</v>
      </c>
      <c r="R455" s="69">
        <v>1.5851</v>
      </c>
      <c r="S455" s="69">
        <v>1.593</v>
      </c>
      <c r="T455" s="69">
        <v>1.5649</v>
      </c>
      <c r="U455" s="69">
        <v>1.5548</v>
      </c>
      <c r="V455" s="69">
        <v>1.6805000000000001</v>
      </c>
      <c r="W455" s="69">
        <v>1.1181000000000001</v>
      </c>
      <c r="X455" s="69">
        <v>1.5744</v>
      </c>
      <c r="Y455" s="69">
        <v>1.5948</v>
      </c>
      <c r="Z455" s="69">
        <v>1.6060000000000001</v>
      </c>
      <c r="AA455" s="69">
        <v>1.7314000000000001</v>
      </c>
      <c r="AB455" s="69">
        <v>1.7232000000000001</v>
      </c>
      <c r="AC455" s="69">
        <v>1.5751999999999999</v>
      </c>
      <c r="AD455" s="69">
        <v>1.5781000000000001</v>
      </c>
      <c r="AE455" s="69">
        <v>1.5807</v>
      </c>
      <c r="AF455" s="69">
        <v>1.5907</v>
      </c>
      <c r="AG455" s="69">
        <v>1.6006</v>
      </c>
      <c r="AH455" s="69">
        <v>1.5771999999999999</v>
      </c>
      <c r="AI455" s="69">
        <v>1.5777000000000001</v>
      </c>
      <c r="AJ455" s="69">
        <v>1.5875999999999999</v>
      </c>
      <c r="AK455" s="69">
        <v>1.5880000000000001</v>
      </c>
      <c r="AL455" s="69">
        <v>1.5894999999999999</v>
      </c>
      <c r="AM455" s="69">
        <v>1.5999000000000001</v>
      </c>
      <c r="AN455" s="69">
        <v>1.6105</v>
      </c>
      <c r="AO455" s="69">
        <v>1.5860000000000001</v>
      </c>
      <c r="AP455" s="69">
        <v>1.5786</v>
      </c>
      <c r="AQ455" s="69">
        <v>1.5976999999999999</v>
      </c>
      <c r="AR455" s="69">
        <v>1.5993999999999999</v>
      </c>
      <c r="AS455" s="69">
        <v>1.6011</v>
      </c>
      <c r="AT455" s="69">
        <v>1.6119000000000001</v>
      </c>
      <c r="AU455" s="69">
        <v>1.6735</v>
      </c>
      <c r="AV455" s="69">
        <v>1.7346999999999999</v>
      </c>
      <c r="AW455" s="69">
        <v>1.7273000000000001</v>
      </c>
      <c r="AX455" s="69">
        <v>1.7470000000000001</v>
      </c>
      <c r="AY455" s="69">
        <v>1.7482</v>
      </c>
      <c r="AZ455" s="69">
        <v>1.7496</v>
      </c>
      <c r="BA455" s="69">
        <v>1.7598</v>
      </c>
      <c r="BB455" s="69">
        <v>1.77</v>
      </c>
      <c r="BC455" s="69">
        <v>1.7450000000000001</v>
      </c>
      <c r="BD455" s="69">
        <v>1.7374000000000001</v>
      </c>
      <c r="BE455" s="69">
        <v>1.6875</v>
      </c>
      <c r="BF455" s="69">
        <v>1.6894</v>
      </c>
      <c r="BG455" s="69">
        <v>1.6911</v>
      </c>
      <c r="BH455" s="69">
        <v>1.6933</v>
      </c>
      <c r="BI455" s="69">
        <v>1.7034</v>
      </c>
      <c r="BJ455" s="69">
        <v>1.6896</v>
      </c>
      <c r="BK455" s="69">
        <v>2.1457999999999999</v>
      </c>
      <c r="BL455" s="69">
        <v>2.0665</v>
      </c>
      <c r="BM455" s="69">
        <v>2.0594000000000001</v>
      </c>
      <c r="BN455" s="69">
        <v>1.1875</v>
      </c>
      <c r="BO455" s="69">
        <v>1.1976</v>
      </c>
      <c r="BP455" s="69">
        <v>1.2087000000000001</v>
      </c>
      <c r="BQ455" s="69">
        <v>1.1865000000000001</v>
      </c>
      <c r="BR455" s="69">
        <v>1.2476</v>
      </c>
      <c r="BS455" s="69">
        <v>1.2667999999999999</v>
      </c>
      <c r="BT455" s="69">
        <v>1.2705</v>
      </c>
      <c r="BU455" s="69">
        <v>1.3856999999999999</v>
      </c>
      <c r="BV455" s="69">
        <v>1.3983000000000001</v>
      </c>
      <c r="BW455" s="69">
        <v>1.4112</v>
      </c>
      <c r="BX455" s="69">
        <v>1.3902000000000001</v>
      </c>
      <c r="BY455" s="69">
        <v>1.387</v>
      </c>
      <c r="BZ455" s="69">
        <v>1.4060999999999999</v>
      </c>
      <c r="CA455" s="69">
        <v>1.411</v>
      </c>
      <c r="CB455" s="69">
        <v>1.4157</v>
      </c>
      <c r="CC455" s="69">
        <v>1.4321999999999999</v>
      </c>
      <c r="CD455" s="69">
        <v>1.4932000000000001</v>
      </c>
      <c r="CE455" s="69">
        <v>1.4699</v>
      </c>
      <c r="CF455" s="69">
        <v>1.4661</v>
      </c>
      <c r="CG455" s="69">
        <v>1.5145</v>
      </c>
      <c r="CH455" s="69">
        <v>1.8167</v>
      </c>
      <c r="CI455" s="69">
        <v>1.7698</v>
      </c>
      <c r="CJ455" s="69">
        <v>1.7834000000000001</v>
      </c>
      <c r="CK455" s="69">
        <v>1.7968999999999999</v>
      </c>
      <c r="CL455" s="69">
        <v>1.7321</v>
      </c>
      <c r="CM455" s="69">
        <v>1.7226999999999999</v>
      </c>
      <c r="CN455" s="69">
        <v>1.7445999999999999</v>
      </c>
      <c r="CO455" s="69">
        <v>1.7543</v>
      </c>
      <c r="CP455" s="69">
        <v>1.7616000000000001</v>
      </c>
      <c r="CQ455" s="69">
        <v>1.7786</v>
      </c>
      <c r="CR455" s="69">
        <v>1.7903</v>
      </c>
      <c r="CS455" s="69">
        <v>1.7656000000000001</v>
      </c>
      <c r="CT455" s="69">
        <v>1.7604</v>
      </c>
      <c r="CU455" s="69">
        <v>1.7777000000000001</v>
      </c>
      <c r="CV455" s="69">
        <v>1.7798</v>
      </c>
      <c r="CW455" s="69">
        <v>1.7822</v>
      </c>
      <c r="CX455" s="69">
        <v>1.7943</v>
      </c>
      <c r="CY455" s="69">
        <v>1.8082</v>
      </c>
      <c r="CZ455" s="69">
        <v>1.7850999999999999</v>
      </c>
      <c r="DA455" s="69">
        <v>1.7814000000000001</v>
      </c>
      <c r="DB455" s="69">
        <v>2.1714000000000002</v>
      </c>
      <c r="DC455" s="69">
        <v>2.0045000000000002</v>
      </c>
      <c r="DD455" s="69">
        <v>2.0095999999999998</v>
      </c>
      <c r="DE455" s="69">
        <v>2.0226000000000002</v>
      </c>
      <c r="DF455" s="69">
        <v>2.0278</v>
      </c>
      <c r="DG455" s="69">
        <v>2.0099</v>
      </c>
      <c r="DH455" s="69">
        <v>2.0064000000000002</v>
      </c>
      <c r="DI455" s="69">
        <v>2.0327000000000002</v>
      </c>
      <c r="DJ455" s="69">
        <v>1.9209000000000001</v>
      </c>
      <c r="DK455" s="69">
        <v>1.9256</v>
      </c>
      <c r="DL455" s="69">
        <v>1.9409000000000001</v>
      </c>
      <c r="DM455" s="69">
        <v>1.956</v>
      </c>
      <c r="DN455" s="69">
        <v>1.8741000000000001</v>
      </c>
      <c r="DO455" s="69">
        <v>1.8714999999999999</v>
      </c>
      <c r="DP455" s="69">
        <v>1.8895</v>
      </c>
      <c r="DQ455" s="69">
        <v>1.8943000000000001</v>
      </c>
      <c r="DR455" s="69">
        <v>1.899</v>
      </c>
      <c r="DS455" s="69">
        <v>1.9066000000000001</v>
      </c>
      <c r="DT455" s="69">
        <v>1.9273</v>
      </c>
      <c r="DU455" s="69">
        <v>1.9055</v>
      </c>
      <c r="DV455" s="69">
        <v>1.9036</v>
      </c>
      <c r="DW455" s="69">
        <v>1.9202999999999999</v>
      </c>
      <c r="DX455" s="69">
        <v>1.925</v>
      </c>
      <c r="DY455" s="69">
        <v>1.9298999999999999</v>
      </c>
      <c r="DZ455" s="69">
        <v>1.9447000000000001</v>
      </c>
      <c r="EA455" s="69">
        <v>1.9481999999999999</v>
      </c>
      <c r="EB455" s="69">
        <v>1.9248000000000001</v>
      </c>
      <c r="EC455" s="69">
        <v>1.9216</v>
      </c>
      <c r="ED455" s="69">
        <v>1.9432</v>
      </c>
      <c r="EE455" s="69">
        <v>1.9482999999999999</v>
      </c>
      <c r="EF455" s="69">
        <v>1.9557</v>
      </c>
      <c r="EG455" s="69">
        <v>1.9444999999999999</v>
      </c>
      <c r="EH455" s="69">
        <v>1.9614</v>
      </c>
      <c r="EI455" s="69">
        <v>1.9378</v>
      </c>
      <c r="EJ455" s="69">
        <v>1.9358</v>
      </c>
      <c r="EK455" s="69">
        <v>1.9581</v>
      </c>
      <c r="EL455" s="69">
        <v>1.9636</v>
      </c>
      <c r="EM455" s="69">
        <v>1.9694</v>
      </c>
      <c r="EN455" s="69">
        <v>1.9855</v>
      </c>
      <c r="EO455" s="69">
        <v>2.0017</v>
      </c>
      <c r="EP455" s="69">
        <v>1.9757</v>
      </c>
      <c r="EQ455" s="69">
        <v>1.9725999999999999</v>
      </c>
      <c r="ER455" s="69">
        <v>1.9964</v>
      </c>
      <c r="ES455" s="69">
        <v>2.0024000000000002</v>
      </c>
      <c r="ET455" s="69">
        <v>1.9978</v>
      </c>
      <c r="EU455" s="69">
        <v>2.0198999999999998</v>
      </c>
      <c r="EV455" s="69">
        <v>2.0375999999999999</v>
      </c>
      <c r="EW455" s="69">
        <v>2.0438000000000001</v>
      </c>
      <c r="EX455" s="69">
        <v>2.3288000000000002</v>
      </c>
      <c r="EY455" s="69">
        <v>2.3420000000000001</v>
      </c>
      <c r="EZ455" s="69">
        <v>2.3504</v>
      </c>
      <c r="FA455" s="69">
        <v>2.3565999999999998</v>
      </c>
      <c r="FB455" s="69">
        <v>2.3738999999999999</v>
      </c>
      <c r="FC455" s="69">
        <v>2.3913000000000002</v>
      </c>
      <c r="FD455" s="69">
        <v>2.3671000000000002</v>
      </c>
      <c r="FE455" s="69">
        <v>2.3658000000000001</v>
      </c>
      <c r="FF455" s="69">
        <v>2.3868</v>
      </c>
      <c r="FG455" s="69">
        <v>2.3938000000000001</v>
      </c>
      <c r="FH455" s="69">
        <v>2.4022000000000001</v>
      </c>
      <c r="FI455" s="69">
        <v>2.4220999999999999</v>
      </c>
      <c r="FJ455" s="69">
        <v>2.4420000000000002</v>
      </c>
      <c r="FK455" s="69">
        <v>2.29</v>
      </c>
      <c r="FL455" s="69">
        <v>2.5754000000000001</v>
      </c>
      <c r="FM455" s="69">
        <v>2.7841999999999998</v>
      </c>
      <c r="FN455" s="69">
        <v>2.8075999999999999</v>
      </c>
      <c r="FO455" s="69">
        <v>2.8111999999999999</v>
      </c>
      <c r="FP455" s="69">
        <v>2.8228</v>
      </c>
      <c r="FQ455" s="69">
        <v>2.8485999999999998</v>
      </c>
      <c r="FR455" s="69">
        <v>2.3134000000000001</v>
      </c>
      <c r="FS455" s="69">
        <v>2.1558000000000002</v>
      </c>
      <c r="FT455" s="69">
        <v>2.1839</v>
      </c>
      <c r="FU455" s="69">
        <v>2.0325000000000002</v>
      </c>
      <c r="FV455" s="69">
        <v>2.2793000000000001</v>
      </c>
      <c r="FW455" s="69">
        <v>2.2959999999999998</v>
      </c>
      <c r="FX455" s="69">
        <v>2.3128000000000002</v>
      </c>
      <c r="FY455" s="69">
        <v>2.3075999999999999</v>
      </c>
      <c r="FZ455" s="69">
        <v>2.3115000000000001</v>
      </c>
      <c r="GA455" s="69">
        <v>2.3393000000000002</v>
      </c>
      <c r="GB455" s="69"/>
    </row>
    <row r="456" spans="1:184" x14ac:dyDescent="0.2">
      <c r="A456" s="48" t="s">
        <v>30</v>
      </c>
      <c r="B456" s="67" t="s">
        <v>15</v>
      </c>
      <c r="C456" s="69">
        <v>1.5582</v>
      </c>
      <c r="D456" s="69">
        <v>3.3231000000000002</v>
      </c>
      <c r="E456" s="69">
        <v>2.3607</v>
      </c>
      <c r="F456" s="69">
        <v>2.3144999999999998</v>
      </c>
      <c r="G456" s="69">
        <v>2.2565</v>
      </c>
      <c r="H456" s="69">
        <v>3.4611999999999998</v>
      </c>
      <c r="I456" s="69">
        <v>3.5171999999999999</v>
      </c>
      <c r="J456" s="69">
        <v>3.3662999999999998</v>
      </c>
      <c r="K456" s="69">
        <v>3.3563999999999998</v>
      </c>
      <c r="L456" s="69">
        <v>3.3451</v>
      </c>
      <c r="M456" s="69">
        <v>3.2925</v>
      </c>
      <c r="N456" s="69">
        <v>3.2254</v>
      </c>
      <c r="O456" s="69">
        <v>3.3992</v>
      </c>
      <c r="P456" s="69">
        <v>3.4577</v>
      </c>
      <c r="Q456" s="69">
        <v>2.5181</v>
      </c>
      <c r="R456" s="69">
        <v>4.2403000000000004</v>
      </c>
      <c r="S456" s="69">
        <v>5.3814000000000002</v>
      </c>
      <c r="T456" s="69">
        <v>5.3079999999999998</v>
      </c>
      <c r="U456" s="69">
        <v>5.2343999999999999</v>
      </c>
      <c r="V456" s="69">
        <v>5.3994</v>
      </c>
      <c r="W456" s="69">
        <v>5.4488000000000003</v>
      </c>
      <c r="X456" s="69">
        <v>2.0941000000000001</v>
      </c>
      <c r="Y456" s="69">
        <v>1.1914</v>
      </c>
      <c r="Z456" s="69">
        <v>1.2414000000000001</v>
      </c>
      <c r="AA456" s="69">
        <v>0.23719999999999999</v>
      </c>
      <c r="AB456" s="69">
        <v>1.6165</v>
      </c>
      <c r="AC456" s="69">
        <v>1.7751999999999999</v>
      </c>
      <c r="AD456" s="69">
        <v>1.8351999999999999</v>
      </c>
      <c r="AE456" s="69">
        <v>1.7976000000000001</v>
      </c>
      <c r="AF456" s="69">
        <v>1.8098000000000001</v>
      </c>
      <c r="AG456" s="69">
        <v>1.8626</v>
      </c>
      <c r="AH456" s="69">
        <v>1.7818000000000001</v>
      </c>
      <c r="AI456" s="69">
        <v>2.6806999999999999</v>
      </c>
      <c r="AJ456" s="69">
        <v>2.8393000000000002</v>
      </c>
      <c r="AK456" s="69">
        <v>2.8904999999999998</v>
      </c>
      <c r="AL456" s="69">
        <v>1.7581</v>
      </c>
      <c r="AM456" s="69">
        <v>1.7697000000000001</v>
      </c>
      <c r="AN456" s="69">
        <v>1.7791999999999999</v>
      </c>
      <c r="AO456" s="69">
        <v>1.7331000000000001</v>
      </c>
      <c r="AP456" s="69">
        <v>1.6883999999999999</v>
      </c>
      <c r="AQ456" s="69">
        <v>1.8525</v>
      </c>
      <c r="AR456" s="69">
        <v>1.9172</v>
      </c>
      <c r="AS456" s="69">
        <v>1.8140000000000001</v>
      </c>
      <c r="AT456" s="69">
        <v>1.825</v>
      </c>
      <c r="AU456" s="69">
        <v>2.1356000000000002</v>
      </c>
      <c r="AV456" s="69">
        <v>2.0994000000000002</v>
      </c>
      <c r="AW456" s="69">
        <v>2.0640999999999998</v>
      </c>
      <c r="AX456" s="69">
        <v>2.2473999999999998</v>
      </c>
      <c r="AY456" s="69">
        <v>2.3205</v>
      </c>
      <c r="AZ456" s="69">
        <v>2.2256</v>
      </c>
      <c r="BA456" s="69">
        <v>2.2427000000000001</v>
      </c>
      <c r="BB456" s="69">
        <v>2.2997000000000001</v>
      </c>
      <c r="BC456" s="69">
        <v>2.1892</v>
      </c>
      <c r="BD456" s="69">
        <v>2.1335000000000002</v>
      </c>
      <c r="BE456" s="69">
        <v>2.2966000000000002</v>
      </c>
      <c r="BF456" s="69">
        <v>2.3506999999999998</v>
      </c>
      <c r="BG456" s="69">
        <v>2.2484000000000002</v>
      </c>
      <c r="BH456" s="69">
        <v>2.2456999999999998</v>
      </c>
      <c r="BI456" s="69">
        <v>2.2416</v>
      </c>
      <c r="BJ456" s="69">
        <v>2.1934</v>
      </c>
      <c r="BK456" s="69">
        <v>2.1395</v>
      </c>
      <c r="BL456" s="69">
        <v>2.1393</v>
      </c>
      <c r="BM456" s="69">
        <v>2.1427999999999998</v>
      </c>
      <c r="BN456" s="69">
        <v>-0.47720000000000001</v>
      </c>
      <c r="BO456" s="69">
        <v>-0.47089999999999999</v>
      </c>
      <c r="BP456" s="69">
        <v>-0.46289999999999998</v>
      </c>
      <c r="BQ456" s="69">
        <v>-0.50619999999999998</v>
      </c>
      <c r="BR456" s="69">
        <v>-0.55249999999999999</v>
      </c>
      <c r="BS456" s="69">
        <v>-0.39219999999999999</v>
      </c>
      <c r="BT456" s="69">
        <v>-0.32429999999999998</v>
      </c>
      <c r="BU456" s="69">
        <v>0.25030000000000002</v>
      </c>
      <c r="BV456" s="69">
        <v>0.2631</v>
      </c>
      <c r="BW456" s="69">
        <v>0.2777</v>
      </c>
      <c r="BX456" s="69">
        <v>0.25119999999999998</v>
      </c>
      <c r="BY456" s="69">
        <v>-7.6600000000000001E-2</v>
      </c>
      <c r="BZ456" s="69">
        <v>7.9699999999999993E-2</v>
      </c>
      <c r="CA456" s="69">
        <v>0.14879999999999999</v>
      </c>
      <c r="CB456" s="69">
        <v>0.06</v>
      </c>
      <c r="CC456" s="69">
        <v>9.4100000000000003E-2</v>
      </c>
      <c r="CD456" s="69">
        <v>0.39369999999999999</v>
      </c>
      <c r="CE456" s="69">
        <v>0.35599999999999998</v>
      </c>
      <c r="CF456" s="69">
        <v>0.318</v>
      </c>
      <c r="CG456" s="69">
        <v>0.64710000000000001</v>
      </c>
      <c r="CH456" s="69">
        <v>0.68489999999999995</v>
      </c>
      <c r="CI456" s="69">
        <v>1.4826999999999999</v>
      </c>
      <c r="CJ456" s="69">
        <v>1.5041</v>
      </c>
      <c r="CK456" s="69">
        <v>1.5233000000000001</v>
      </c>
      <c r="CL456" s="69">
        <v>1.4902</v>
      </c>
      <c r="CM456" s="69">
        <v>1.4575</v>
      </c>
      <c r="CN456" s="69">
        <v>1.6313</v>
      </c>
      <c r="CO456" s="69">
        <v>1.7209000000000001</v>
      </c>
      <c r="CP456" s="69">
        <v>1.798</v>
      </c>
      <c r="CQ456" s="69">
        <v>1.8748</v>
      </c>
      <c r="CR456" s="69">
        <v>4.4612999999999996</v>
      </c>
      <c r="CS456" s="69">
        <v>4.4230999999999998</v>
      </c>
      <c r="CT456" s="69">
        <v>4.3785999999999996</v>
      </c>
      <c r="CU456" s="69">
        <v>4.5271999999999997</v>
      </c>
      <c r="CV456" s="69">
        <v>4.5824999999999996</v>
      </c>
      <c r="CW456" s="69">
        <v>4.4783999999999997</v>
      </c>
      <c r="CX456" s="69">
        <v>4.4709000000000003</v>
      </c>
      <c r="CY456" s="69">
        <v>3.7831999999999999</v>
      </c>
      <c r="CZ456" s="69">
        <v>3.7410999999999999</v>
      </c>
      <c r="DA456" s="69">
        <v>3.6974</v>
      </c>
      <c r="DB456" s="69">
        <v>3.8363</v>
      </c>
      <c r="DC456" s="69">
        <v>3.8797999999999999</v>
      </c>
      <c r="DD456" s="69">
        <v>3.7946</v>
      </c>
      <c r="DE456" s="69">
        <v>3.7959000000000001</v>
      </c>
      <c r="DF456" s="69">
        <v>3.7465000000000002</v>
      </c>
      <c r="DG456" s="69">
        <v>3.6829999999999998</v>
      </c>
      <c r="DH456" s="69">
        <v>3.3473000000000002</v>
      </c>
      <c r="DI456" s="69">
        <v>3.544</v>
      </c>
      <c r="DJ456" s="69">
        <v>3.6017999999999999</v>
      </c>
      <c r="DK456" s="69">
        <v>3.3382999999999998</v>
      </c>
      <c r="DL456" s="69">
        <v>3.3761000000000001</v>
      </c>
      <c r="DM456" s="69">
        <v>2.4813999999999998</v>
      </c>
      <c r="DN456" s="69">
        <v>2.4424000000000001</v>
      </c>
      <c r="DO456" s="69">
        <v>2.4047000000000001</v>
      </c>
      <c r="DP456" s="69">
        <v>2.5413000000000001</v>
      </c>
      <c r="DQ456" s="69">
        <v>2.5983000000000001</v>
      </c>
      <c r="DR456" s="69">
        <v>2.4965000000000002</v>
      </c>
      <c r="DS456" s="69">
        <v>2.4422000000000001</v>
      </c>
      <c r="DT456" s="69">
        <v>2.4811000000000001</v>
      </c>
      <c r="DU456" s="69">
        <v>2.4417</v>
      </c>
      <c r="DV456" s="69">
        <v>2.42</v>
      </c>
      <c r="DW456" s="69">
        <v>2.5550999999999999</v>
      </c>
      <c r="DX456" s="69">
        <v>2.6171000000000002</v>
      </c>
      <c r="DY456" s="69">
        <v>2.5425</v>
      </c>
      <c r="DZ456" s="69">
        <v>2.5604</v>
      </c>
      <c r="EA456" s="69">
        <v>2.5085000000000002</v>
      </c>
      <c r="EB456" s="69">
        <v>2.476</v>
      </c>
      <c r="EC456" s="69">
        <v>2.4331999999999998</v>
      </c>
      <c r="ED456" s="69">
        <v>2.5899000000000001</v>
      </c>
      <c r="EE456" s="69">
        <v>2.6446999999999998</v>
      </c>
      <c r="EF456" s="69">
        <v>2.5619999999999998</v>
      </c>
      <c r="EG456" s="69">
        <v>2.4037999999999999</v>
      </c>
      <c r="EH456" s="69">
        <v>2.4117999999999999</v>
      </c>
      <c r="EI456" s="69">
        <v>2.3721999999999999</v>
      </c>
      <c r="EJ456" s="69">
        <v>2.3797000000000001</v>
      </c>
      <c r="EK456" s="69">
        <v>2.5348000000000002</v>
      </c>
      <c r="EL456" s="69">
        <v>2.5882999999999998</v>
      </c>
      <c r="EM456" s="69">
        <v>2.4611999999999998</v>
      </c>
      <c r="EN456" s="69">
        <v>2.4723000000000002</v>
      </c>
      <c r="EO456" s="69">
        <v>2.4817</v>
      </c>
      <c r="EP456" s="69">
        <v>2.4384000000000001</v>
      </c>
      <c r="EQ456" s="69">
        <v>2.39</v>
      </c>
      <c r="ER456" s="69">
        <v>2.5444</v>
      </c>
      <c r="ES456" s="69">
        <v>2.5956000000000001</v>
      </c>
      <c r="ET456" s="69">
        <v>2.5238999999999998</v>
      </c>
      <c r="EU456" s="69">
        <v>2.5352000000000001</v>
      </c>
      <c r="EV456" s="69">
        <v>2.5514999999999999</v>
      </c>
      <c r="EW456" s="69">
        <v>2.6059999999999999</v>
      </c>
      <c r="EX456" s="69">
        <v>2.5392999999999999</v>
      </c>
      <c r="EY456" s="69">
        <v>2.6356999999999999</v>
      </c>
      <c r="EZ456" s="69">
        <v>2.6901000000000002</v>
      </c>
      <c r="FA456" s="69">
        <v>2.6309999999999998</v>
      </c>
      <c r="FB456" s="69">
        <v>2.6436999999999999</v>
      </c>
      <c r="FC456" s="69">
        <v>2.6555</v>
      </c>
      <c r="FD456" s="69">
        <v>2.6234999999999999</v>
      </c>
      <c r="FE456" s="69">
        <v>2.6608999999999998</v>
      </c>
      <c r="FF456" s="69">
        <v>2.8153000000000001</v>
      </c>
      <c r="FG456" s="69">
        <v>2.8757999999999999</v>
      </c>
      <c r="FH456" s="69">
        <v>2.7995999999999999</v>
      </c>
      <c r="FI456" s="69">
        <v>2.8256999999999999</v>
      </c>
      <c r="FJ456" s="69">
        <v>2.8500999999999999</v>
      </c>
      <c r="FK456" s="69">
        <v>3.0011999999999999</v>
      </c>
      <c r="FL456" s="69">
        <v>2.9794999999999998</v>
      </c>
      <c r="FM456" s="69">
        <v>3.1345999999999998</v>
      </c>
      <c r="FN456" s="69">
        <v>3.2974000000000001</v>
      </c>
      <c r="FO456" s="69">
        <v>3.1892999999999998</v>
      </c>
      <c r="FP456" s="69">
        <v>3.1669999999999998</v>
      </c>
      <c r="FQ456" s="69">
        <v>3.2290000000000001</v>
      </c>
      <c r="FR456" s="69">
        <v>3.2069999999999999</v>
      </c>
      <c r="FS456" s="69">
        <v>3.1852999999999998</v>
      </c>
      <c r="FT456" s="69">
        <v>3.3298000000000001</v>
      </c>
      <c r="FU456" s="69">
        <v>3.3978000000000002</v>
      </c>
      <c r="FV456" s="69">
        <v>3.3069000000000002</v>
      </c>
      <c r="FW456" s="69">
        <v>3.3176999999999999</v>
      </c>
      <c r="FX456" s="69">
        <v>3.3307000000000002</v>
      </c>
      <c r="FY456" s="69">
        <v>3.3052000000000001</v>
      </c>
      <c r="FZ456" s="69">
        <v>3.2749999999999999</v>
      </c>
      <c r="GA456" s="69">
        <v>3.3553999999999999</v>
      </c>
      <c r="GB456" s="69"/>
    </row>
    <row r="457" spans="1:184" x14ac:dyDescent="0.2">
      <c r="A457" s="48" t="s">
        <v>53</v>
      </c>
      <c r="B457" s="67" t="s">
        <v>96</v>
      </c>
      <c r="C457" s="68">
        <v>1.5906</v>
      </c>
      <c r="D457" s="68">
        <v>1.5972999999999999</v>
      </c>
      <c r="E457" s="68">
        <v>1.5985</v>
      </c>
      <c r="F457" s="68">
        <v>1.6008</v>
      </c>
      <c r="G457" s="68">
        <v>1.6032</v>
      </c>
      <c r="H457" s="68">
        <v>1.6082000000000001</v>
      </c>
      <c r="I457" s="68">
        <v>1.6115999999999999</v>
      </c>
      <c r="J457" s="68">
        <v>1.6151</v>
      </c>
      <c r="K457" s="68">
        <v>1.6185</v>
      </c>
      <c r="L457" s="68">
        <v>1.619</v>
      </c>
      <c r="M457" s="68">
        <v>1.6222000000000001</v>
      </c>
      <c r="N457" s="68">
        <v>1.6245000000000001</v>
      </c>
      <c r="O457" s="68">
        <v>1.6298999999999999</v>
      </c>
      <c r="P457" s="68">
        <v>1.6334</v>
      </c>
      <c r="Q457" s="68">
        <v>1.6368</v>
      </c>
      <c r="R457" s="68">
        <v>1.6383000000000001</v>
      </c>
      <c r="S457" s="68">
        <v>1.6385000000000001</v>
      </c>
      <c r="T457" s="68">
        <v>1.6376999999999999</v>
      </c>
      <c r="U457" s="68">
        <v>1.6369</v>
      </c>
      <c r="V457" s="68">
        <v>1.4766999999999999</v>
      </c>
      <c r="W457" s="68">
        <v>1.4770000000000001</v>
      </c>
      <c r="X457" s="68">
        <v>1.4793000000000001</v>
      </c>
      <c r="Y457" s="68">
        <v>1.4776</v>
      </c>
      <c r="Z457" s="68">
        <v>1.4810000000000001</v>
      </c>
      <c r="AA457" s="68">
        <v>1.4852000000000001</v>
      </c>
      <c r="AB457" s="68">
        <v>1.4915</v>
      </c>
      <c r="AC457" s="68">
        <v>1.4801</v>
      </c>
      <c r="AD457" s="68">
        <v>1.5660000000000001</v>
      </c>
      <c r="AE457" s="68">
        <v>1.5693999999999999</v>
      </c>
      <c r="AF457" s="68">
        <v>1.5417000000000001</v>
      </c>
      <c r="AG457" s="68">
        <v>1.5452999999999999</v>
      </c>
      <c r="AH457" s="68">
        <v>1.5478000000000001</v>
      </c>
      <c r="AI457" s="68">
        <v>1.55</v>
      </c>
      <c r="AJ457" s="68">
        <v>1.5562</v>
      </c>
      <c r="AK457" s="68">
        <v>1.5596000000000001</v>
      </c>
      <c r="AL457" s="68">
        <v>1.5629</v>
      </c>
      <c r="AM457" s="68">
        <v>1.5664</v>
      </c>
      <c r="AN457" s="68">
        <v>1.5698000000000001</v>
      </c>
      <c r="AO457" s="68">
        <v>1.5720000000000001</v>
      </c>
      <c r="AP457" s="68">
        <v>1.5743</v>
      </c>
      <c r="AQ457" s="68">
        <v>1.58</v>
      </c>
      <c r="AR457" s="68">
        <v>1.5835999999999999</v>
      </c>
      <c r="AS457" s="68">
        <v>1.5867</v>
      </c>
      <c r="AT457" s="68">
        <v>1.6197999999999999</v>
      </c>
      <c r="AU457" s="68">
        <v>1.5915999999999999</v>
      </c>
      <c r="AV457" s="68">
        <v>1.5645</v>
      </c>
      <c r="AW457" s="68">
        <v>1.5664</v>
      </c>
      <c r="AX457" s="68">
        <v>1.5967</v>
      </c>
      <c r="AY457" s="68">
        <v>1.6001000000000001</v>
      </c>
      <c r="AZ457" s="68">
        <v>1.6033999999999999</v>
      </c>
      <c r="BA457" s="68">
        <v>1.3606</v>
      </c>
      <c r="BB457" s="68">
        <v>1.3527</v>
      </c>
      <c r="BC457" s="68">
        <v>1.4148000000000001</v>
      </c>
      <c r="BD457" s="68">
        <v>1.4158999999999999</v>
      </c>
      <c r="BE457" s="68">
        <v>1.3495999999999999</v>
      </c>
      <c r="BF457" s="68">
        <v>1.3603000000000001</v>
      </c>
      <c r="BG457" s="68">
        <v>1.3631</v>
      </c>
      <c r="BH457" s="68">
        <v>1.3156000000000001</v>
      </c>
      <c r="BI457" s="68">
        <v>1.32</v>
      </c>
      <c r="BJ457" s="68">
        <v>1.3225</v>
      </c>
      <c r="BK457" s="68">
        <v>1.3246</v>
      </c>
      <c r="BL457" s="68">
        <v>1.3264</v>
      </c>
      <c r="BM457" s="68">
        <v>1.3282</v>
      </c>
      <c r="BN457" s="68">
        <v>1.2670999999999999</v>
      </c>
      <c r="BO457" s="68">
        <v>1.2705</v>
      </c>
      <c r="BP457" s="68">
        <v>1.2738</v>
      </c>
      <c r="BQ457" s="68">
        <v>1.5174000000000001</v>
      </c>
      <c r="BR457" s="68">
        <v>1.276</v>
      </c>
      <c r="BS457" s="68">
        <v>1.2818000000000001</v>
      </c>
      <c r="BT457" s="68">
        <v>1.2020999999999999</v>
      </c>
      <c r="BU457" s="68">
        <v>1.2067000000000001</v>
      </c>
      <c r="BV457" s="68">
        <v>1.1821999999999999</v>
      </c>
      <c r="BW457" s="68">
        <v>1.2025999999999999</v>
      </c>
      <c r="BX457" s="68">
        <v>1.1601999999999999</v>
      </c>
      <c r="BY457" s="68">
        <v>1.1678999999999999</v>
      </c>
      <c r="BZ457" s="68">
        <v>1.1758</v>
      </c>
      <c r="CA457" s="68">
        <v>1.1809000000000001</v>
      </c>
      <c r="CB457" s="68">
        <v>1.1863999999999999</v>
      </c>
      <c r="CC457" s="68">
        <v>1.1919</v>
      </c>
      <c r="CD457" s="68">
        <v>1.1677</v>
      </c>
      <c r="CE457" s="68">
        <v>1.1667000000000001</v>
      </c>
      <c r="CF457" s="68">
        <v>1.1658999999999999</v>
      </c>
      <c r="CG457" s="68">
        <v>1.2037</v>
      </c>
      <c r="CH457" s="68">
        <v>1.2057</v>
      </c>
      <c r="CI457" s="68">
        <v>1.2682</v>
      </c>
      <c r="CJ457" s="68">
        <v>1.2413000000000001</v>
      </c>
      <c r="CK457" s="68">
        <v>1.1886000000000001</v>
      </c>
      <c r="CL457" s="68">
        <v>1.1869000000000001</v>
      </c>
      <c r="CM457" s="68">
        <v>1.1852</v>
      </c>
      <c r="CN457" s="68">
        <v>1.2383</v>
      </c>
      <c r="CO457" s="68">
        <v>1.2074</v>
      </c>
      <c r="CP457" s="68">
        <v>1.2091000000000001</v>
      </c>
      <c r="CQ457" s="68">
        <v>1.2062999999999999</v>
      </c>
      <c r="CR457" s="68">
        <v>1.2064999999999999</v>
      </c>
      <c r="CS457" s="68">
        <v>1.2049000000000001</v>
      </c>
      <c r="CT457" s="68">
        <v>1.2032</v>
      </c>
      <c r="CU457" s="68">
        <v>1.2102999999999999</v>
      </c>
      <c r="CV457" s="68">
        <v>1.2119</v>
      </c>
      <c r="CW457" s="68">
        <v>1.2137</v>
      </c>
      <c r="CX457" s="68">
        <v>1.1836</v>
      </c>
      <c r="CY457" s="68">
        <v>1.1838</v>
      </c>
      <c r="CZ457" s="68">
        <v>1.1825000000000001</v>
      </c>
      <c r="DA457" s="68">
        <v>1.1812</v>
      </c>
      <c r="DB457" s="68">
        <v>1.2310000000000001</v>
      </c>
      <c r="DC457" s="68">
        <v>1.2325999999999999</v>
      </c>
      <c r="DD457" s="68">
        <v>1.2343999999999999</v>
      </c>
      <c r="DE457" s="68">
        <v>1.2316</v>
      </c>
      <c r="DF457" s="68">
        <v>1.2289000000000001</v>
      </c>
      <c r="DG457" s="68">
        <v>1.2299</v>
      </c>
      <c r="DH457" s="68">
        <v>1.2286999999999999</v>
      </c>
      <c r="DI457" s="68">
        <v>1.2331000000000001</v>
      </c>
      <c r="DJ457" s="68">
        <v>1.2347999999999999</v>
      </c>
      <c r="DK457" s="68">
        <v>1.2365999999999999</v>
      </c>
      <c r="DL457" s="68">
        <v>1.2339</v>
      </c>
      <c r="DM457" s="68">
        <v>1.2343999999999999</v>
      </c>
      <c r="DN457" s="68">
        <v>1.2347999999999999</v>
      </c>
      <c r="DO457" s="68">
        <v>1.2277</v>
      </c>
      <c r="DP457" s="68">
        <v>1.2295</v>
      </c>
      <c r="DQ457" s="68">
        <v>1.2316</v>
      </c>
      <c r="DR457" s="68">
        <v>1.2339</v>
      </c>
      <c r="DS457" s="68">
        <v>1.2293000000000001</v>
      </c>
      <c r="DT457" s="68">
        <v>1.2318</v>
      </c>
      <c r="DU457" s="68">
        <v>1.2306999999999999</v>
      </c>
      <c r="DV457" s="68">
        <v>1.2296</v>
      </c>
      <c r="DW457" s="68">
        <v>1.2321</v>
      </c>
      <c r="DX457" s="68">
        <v>1.234</v>
      </c>
      <c r="DY457" s="68">
        <v>1.236</v>
      </c>
      <c r="DZ457" s="68">
        <v>1.2321</v>
      </c>
      <c r="EA457" s="68">
        <v>1.2323999999999999</v>
      </c>
      <c r="EB457" s="68">
        <v>1.2312000000000001</v>
      </c>
      <c r="EC457" s="68">
        <v>1.2302</v>
      </c>
      <c r="ED457" s="68">
        <v>1.2330000000000001</v>
      </c>
      <c r="EE457" s="68">
        <v>1.2352000000000001</v>
      </c>
      <c r="EF457" s="68">
        <v>1.2376</v>
      </c>
      <c r="EG457" s="68">
        <v>1.2346999999999999</v>
      </c>
      <c r="EH457" s="68">
        <v>1.2352000000000001</v>
      </c>
      <c r="EI457" s="68">
        <v>1.2343999999999999</v>
      </c>
      <c r="EJ457" s="68">
        <v>1.2336</v>
      </c>
      <c r="EK457" s="68">
        <v>1.2367999999999999</v>
      </c>
      <c r="EL457" s="68">
        <v>1.2394000000000001</v>
      </c>
      <c r="EM457" s="68">
        <v>1.242</v>
      </c>
      <c r="EN457" s="68">
        <v>1.2385999999999999</v>
      </c>
      <c r="EO457" s="68">
        <v>1.2391000000000001</v>
      </c>
      <c r="EP457" s="68">
        <v>1.238</v>
      </c>
      <c r="EQ457" s="68">
        <v>1.2386999999999999</v>
      </c>
      <c r="ER457" s="68">
        <v>1.2414000000000001</v>
      </c>
      <c r="ES457" s="68">
        <v>1.2331000000000001</v>
      </c>
      <c r="ET457" s="68">
        <v>1.2358</v>
      </c>
      <c r="EU457" s="68">
        <v>1.2310000000000001</v>
      </c>
      <c r="EV457" s="68">
        <v>1.2317</v>
      </c>
      <c r="EW457" s="68">
        <v>1.2323</v>
      </c>
      <c r="EX457" s="68">
        <v>1.2310000000000001</v>
      </c>
      <c r="EY457" s="68">
        <v>1.234</v>
      </c>
      <c r="EZ457" s="68">
        <v>1.2355</v>
      </c>
      <c r="FA457" s="68">
        <v>1.2385999999999999</v>
      </c>
      <c r="FB457" s="68">
        <v>1.2347999999999999</v>
      </c>
      <c r="FC457" s="68">
        <v>1.2352000000000001</v>
      </c>
      <c r="FD457" s="68">
        <v>1.2341</v>
      </c>
      <c r="FE457" s="68">
        <v>1.2327999999999999</v>
      </c>
      <c r="FF457" s="68">
        <v>1.2364999999999999</v>
      </c>
      <c r="FG457" s="68">
        <v>1.2391000000000001</v>
      </c>
      <c r="FH457" s="68">
        <v>1.2423</v>
      </c>
      <c r="FI457" s="68">
        <v>1.2433000000000001</v>
      </c>
      <c r="FJ457" s="68">
        <v>1.242</v>
      </c>
      <c r="FK457" s="68">
        <v>1.2425999999999999</v>
      </c>
      <c r="FL457" s="68">
        <v>1.242</v>
      </c>
      <c r="FM457" s="68">
        <v>1.2477</v>
      </c>
      <c r="FN457" s="68">
        <v>1.2507999999999999</v>
      </c>
      <c r="FO457" s="68">
        <v>1.2318</v>
      </c>
      <c r="FP457" s="68">
        <v>1.2255</v>
      </c>
      <c r="FQ457" s="68">
        <v>1.2259</v>
      </c>
      <c r="FR457" s="68">
        <v>1.2257</v>
      </c>
      <c r="FS457" s="68">
        <v>1.2255</v>
      </c>
      <c r="FT457" s="68">
        <v>1.2232000000000001</v>
      </c>
      <c r="FU457" s="68">
        <v>1.2263999999999999</v>
      </c>
      <c r="FV457" s="68">
        <v>1.2295</v>
      </c>
      <c r="FW457" s="68">
        <v>1.2329000000000001</v>
      </c>
      <c r="FX457" s="68">
        <v>1.2338</v>
      </c>
      <c r="FY457" s="68">
        <v>1.2339</v>
      </c>
      <c r="FZ457" s="68">
        <v>1.234</v>
      </c>
      <c r="GA457" s="68">
        <v>1.2376</v>
      </c>
      <c r="GB457" s="68"/>
    </row>
    <row r="458" spans="1:184" x14ac:dyDescent="0.2">
      <c r="A458" s="48" t="s">
        <v>53</v>
      </c>
      <c r="B458" s="67" t="s">
        <v>97</v>
      </c>
      <c r="C458" s="69">
        <v>1.2332000000000001</v>
      </c>
      <c r="D458" s="69">
        <v>1.2428999999999999</v>
      </c>
      <c r="E458" s="69">
        <v>1.2418</v>
      </c>
      <c r="F458" s="69">
        <v>1.2311000000000001</v>
      </c>
      <c r="G458" s="69">
        <v>1.2282</v>
      </c>
      <c r="H458" s="69">
        <v>1.2306999999999999</v>
      </c>
      <c r="I458" s="69">
        <v>1.2282</v>
      </c>
      <c r="J458" s="69">
        <v>1.2273000000000001</v>
      </c>
      <c r="K458" s="69">
        <v>1.2306999999999999</v>
      </c>
      <c r="L458" s="69">
        <v>1.2341</v>
      </c>
      <c r="M458" s="69">
        <v>1.2242</v>
      </c>
      <c r="N458" s="69">
        <v>1.2255</v>
      </c>
      <c r="O458" s="69">
        <v>1.2242999999999999</v>
      </c>
      <c r="P458" s="69">
        <v>1.3475999999999999</v>
      </c>
      <c r="Q458" s="69">
        <v>1.3190999999999999</v>
      </c>
      <c r="R458" s="69">
        <v>1.3187</v>
      </c>
      <c r="S458" s="69">
        <v>1.3154999999999999</v>
      </c>
      <c r="T458" s="69">
        <v>1.2978000000000001</v>
      </c>
      <c r="U458" s="69">
        <v>1.2476</v>
      </c>
      <c r="V458" s="69">
        <v>1.3916999999999999</v>
      </c>
      <c r="W458" s="69">
        <v>1.1649</v>
      </c>
      <c r="X458" s="69">
        <v>1.2126999999999999</v>
      </c>
      <c r="Y458" s="69">
        <v>1.2179</v>
      </c>
      <c r="Z458" s="69">
        <v>1.2211000000000001</v>
      </c>
      <c r="AA458" s="69">
        <v>1.4192</v>
      </c>
      <c r="AB458" s="69">
        <v>1.2068000000000001</v>
      </c>
      <c r="AC458" s="69">
        <v>1.2117</v>
      </c>
      <c r="AD458" s="69">
        <v>1.212</v>
      </c>
      <c r="AE458" s="69">
        <v>1.2117</v>
      </c>
      <c r="AF458" s="69">
        <v>1.2148000000000001</v>
      </c>
      <c r="AG458" s="69">
        <v>1.2645</v>
      </c>
      <c r="AH458" s="69">
        <v>1.2547999999999999</v>
      </c>
      <c r="AI458" s="69">
        <v>1.2555000000000001</v>
      </c>
      <c r="AJ458" s="69">
        <v>1.2568999999999999</v>
      </c>
      <c r="AK458" s="69">
        <v>1.2565</v>
      </c>
      <c r="AL458" s="69">
        <v>1.2559</v>
      </c>
      <c r="AM458" s="69">
        <v>1.2592000000000001</v>
      </c>
      <c r="AN458" s="69">
        <v>1.2782</v>
      </c>
      <c r="AO458" s="69">
        <v>1.2677</v>
      </c>
      <c r="AP458" s="69">
        <v>1.2649999999999999</v>
      </c>
      <c r="AQ458" s="69">
        <v>1.2845</v>
      </c>
      <c r="AR458" s="69">
        <v>1.284</v>
      </c>
      <c r="AS458" s="69">
        <v>1.2827999999999999</v>
      </c>
      <c r="AT458" s="69">
        <v>1.286</v>
      </c>
      <c r="AU458" s="69">
        <v>1.2350000000000001</v>
      </c>
      <c r="AV458" s="69">
        <v>1.2242</v>
      </c>
      <c r="AW458" s="69">
        <v>1.2210000000000001</v>
      </c>
      <c r="AX458" s="69">
        <v>1.2256</v>
      </c>
      <c r="AY458" s="69">
        <v>1.2249000000000001</v>
      </c>
      <c r="AZ458" s="69">
        <v>1.2242</v>
      </c>
      <c r="BA458" s="69">
        <v>1.2278</v>
      </c>
      <c r="BB458" s="69">
        <v>1.2311000000000001</v>
      </c>
      <c r="BC458" s="69">
        <v>1.2192000000000001</v>
      </c>
      <c r="BD458" s="69">
        <v>1.2149000000000001</v>
      </c>
      <c r="BE458" s="69">
        <v>1.1621999999999999</v>
      </c>
      <c r="BF458" s="69">
        <v>1.177</v>
      </c>
      <c r="BG458" s="69">
        <v>1.1762999999999999</v>
      </c>
      <c r="BH458" s="69">
        <v>1.1758</v>
      </c>
      <c r="BI458" s="69">
        <v>1.1793</v>
      </c>
      <c r="BJ458" s="69">
        <v>1.1720999999999999</v>
      </c>
      <c r="BK458" s="69">
        <v>1.8807</v>
      </c>
      <c r="BL458" s="69">
        <v>1.4423999999999999</v>
      </c>
      <c r="BM458" s="69">
        <v>1.2512000000000001</v>
      </c>
      <c r="BN458" s="69">
        <v>1.0495000000000001</v>
      </c>
      <c r="BO458" s="69">
        <v>1.0531999999999999</v>
      </c>
      <c r="BP458" s="69">
        <v>1.0569</v>
      </c>
      <c r="BQ458" s="69">
        <v>1.0448</v>
      </c>
      <c r="BR458" s="69">
        <v>1.0412999999999999</v>
      </c>
      <c r="BS458" s="69">
        <v>1.046</v>
      </c>
      <c r="BT458" s="69">
        <v>1.0199</v>
      </c>
      <c r="BU458" s="69">
        <v>1.0204</v>
      </c>
      <c r="BV458" s="69">
        <v>1.0078</v>
      </c>
      <c r="BW458" s="69">
        <v>1.0181</v>
      </c>
      <c r="BX458" s="69">
        <v>1.0077</v>
      </c>
      <c r="BY458" s="69">
        <v>1.0039</v>
      </c>
      <c r="BZ458" s="69">
        <v>1.0098</v>
      </c>
      <c r="CA458" s="69">
        <v>1.0104</v>
      </c>
      <c r="CB458" s="69">
        <v>1.0108999999999999</v>
      </c>
      <c r="CC458" s="69">
        <v>1.0154000000000001</v>
      </c>
      <c r="CD458" s="69">
        <v>1.0197000000000001</v>
      </c>
      <c r="CE458" s="69">
        <v>1.0105</v>
      </c>
      <c r="CF458" s="69">
        <v>1.0084</v>
      </c>
      <c r="CG458" s="69">
        <v>1.0124</v>
      </c>
      <c r="CH458" s="69">
        <v>1.1126</v>
      </c>
      <c r="CI458" s="69">
        <v>1.1264000000000001</v>
      </c>
      <c r="CJ458" s="69">
        <v>1.1368</v>
      </c>
      <c r="CK458" s="69">
        <v>1.0361</v>
      </c>
      <c r="CL458" s="69">
        <v>1.0369999999999999</v>
      </c>
      <c r="CM458" s="69">
        <v>1.0336000000000001</v>
      </c>
      <c r="CN458" s="69">
        <v>1.1395999999999999</v>
      </c>
      <c r="CO458" s="69">
        <v>1.0815999999999999</v>
      </c>
      <c r="CP458" s="69">
        <v>1.0828</v>
      </c>
      <c r="CQ458" s="69">
        <v>1.0871999999999999</v>
      </c>
      <c r="CR458" s="69">
        <v>1.0915999999999999</v>
      </c>
      <c r="CS458" s="69">
        <v>1.0823</v>
      </c>
      <c r="CT458" s="69">
        <v>1.0789</v>
      </c>
      <c r="CU458" s="69">
        <v>1.0876999999999999</v>
      </c>
      <c r="CV458" s="69">
        <v>1.0855999999999999</v>
      </c>
      <c r="CW458" s="69">
        <v>1.1251</v>
      </c>
      <c r="CX458" s="69">
        <v>1.0787</v>
      </c>
      <c r="CY458" s="69">
        <v>1.0829</v>
      </c>
      <c r="CZ458" s="69">
        <v>1.0770999999999999</v>
      </c>
      <c r="DA458" s="69">
        <v>0.99919999999999998</v>
      </c>
      <c r="DB458" s="69">
        <v>1.1738999999999999</v>
      </c>
      <c r="DC458" s="69">
        <v>1.2567999999999999</v>
      </c>
      <c r="DD458" s="69">
        <v>0.84360000000000002</v>
      </c>
      <c r="DE458" s="69">
        <v>0.84809999999999997</v>
      </c>
      <c r="DF458" s="69">
        <v>0.8498</v>
      </c>
      <c r="DG458" s="69">
        <v>1.1727000000000001</v>
      </c>
      <c r="DH458" s="69">
        <v>1.1702999999999999</v>
      </c>
      <c r="DI458" s="69">
        <v>1.1789000000000001</v>
      </c>
      <c r="DJ458" s="69">
        <v>1.1793</v>
      </c>
      <c r="DK458" s="69">
        <v>1.1797</v>
      </c>
      <c r="DL458" s="69">
        <v>1.1842999999999999</v>
      </c>
      <c r="DM458" s="69">
        <v>1.1893</v>
      </c>
      <c r="DN458" s="69">
        <v>1.1415</v>
      </c>
      <c r="DO458" s="69">
        <v>1.1395</v>
      </c>
      <c r="DP458" s="69">
        <v>1.1466000000000001</v>
      </c>
      <c r="DQ458" s="69">
        <v>1.1479999999999999</v>
      </c>
      <c r="DR458" s="69">
        <v>1.1485000000000001</v>
      </c>
      <c r="DS458" s="69">
        <v>1.1494</v>
      </c>
      <c r="DT458" s="69">
        <v>1.1577999999999999</v>
      </c>
      <c r="DU458" s="69">
        <v>1.1501999999999999</v>
      </c>
      <c r="DV458" s="69">
        <v>1.1485000000000001</v>
      </c>
      <c r="DW458" s="69">
        <v>1.1537999999999999</v>
      </c>
      <c r="DX458" s="69">
        <v>1.1546000000000001</v>
      </c>
      <c r="DY458" s="69">
        <v>1.1556999999999999</v>
      </c>
      <c r="DZ458" s="69">
        <v>1.1628000000000001</v>
      </c>
      <c r="EA458" s="69">
        <v>1.1672</v>
      </c>
      <c r="EB458" s="69">
        <v>1.1589</v>
      </c>
      <c r="EC458" s="69">
        <v>1.1901999999999999</v>
      </c>
      <c r="ED458" s="69">
        <v>1.1947000000000001</v>
      </c>
      <c r="EE458" s="69">
        <v>1.1956</v>
      </c>
      <c r="EF458" s="69">
        <v>1.1964999999999999</v>
      </c>
      <c r="EG458" s="69">
        <v>1.2005999999999999</v>
      </c>
      <c r="EH458" s="69">
        <v>1.2047000000000001</v>
      </c>
      <c r="EI458" s="69">
        <v>1.1961999999999999</v>
      </c>
      <c r="EJ458" s="69">
        <v>1.1941999999999999</v>
      </c>
      <c r="EK458" s="69">
        <v>1.2001999999999999</v>
      </c>
      <c r="EL458" s="69">
        <v>1.2011000000000001</v>
      </c>
      <c r="EM458" s="69">
        <v>1.2027000000000001</v>
      </c>
      <c r="EN458" s="69">
        <v>1.2064999999999999</v>
      </c>
      <c r="EO458" s="69">
        <v>1.2101999999999999</v>
      </c>
      <c r="EP458" s="69">
        <v>1.2037</v>
      </c>
      <c r="EQ458" s="69">
        <v>1.2015</v>
      </c>
      <c r="ER458" s="69">
        <v>1.2104999999999999</v>
      </c>
      <c r="ES458" s="69">
        <v>1.1900999999999999</v>
      </c>
      <c r="ET458" s="69">
        <v>1.1894</v>
      </c>
      <c r="EU458" s="69">
        <v>1.1932</v>
      </c>
      <c r="EV458" s="69">
        <v>1.1971000000000001</v>
      </c>
      <c r="EW458" s="69">
        <v>1.1984999999999999</v>
      </c>
      <c r="EX458" s="69">
        <v>1.4056999999999999</v>
      </c>
      <c r="EY458" s="69">
        <v>1.4117</v>
      </c>
      <c r="EZ458" s="69">
        <v>1.4123000000000001</v>
      </c>
      <c r="FA458" s="69">
        <v>1.4144000000000001</v>
      </c>
      <c r="FB458" s="69">
        <v>1.4180999999999999</v>
      </c>
      <c r="FC458" s="69">
        <v>1.4218999999999999</v>
      </c>
      <c r="FD458" s="69">
        <v>1.4142999999999999</v>
      </c>
      <c r="FE458" s="69">
        <v>1.4123000000000001</v>
      </c>
      <c r="FF458" s="69">
        <v>1.4198</v>
      </c>
      <c r="FG458" s="69">
        <v>1.4208000000000001</v>
      </c>
      <c r="FH458" s="69">
        <v>1.4227000000000001</v>
      </c>
      <c r="FI458" s="69">
        <v>1.4341999999999999</v>
      </c>
      <c r="FJ458" s="69">
        <v>1.4197</v>
      </c>
      <c r="FK458" s="69">
        <v>1.4132</v>
      </c>
      <c r="FL458" s="69">
        <v>1.875</v>
      </c>
      <c r="FM458" s="69">
        <v>2.0485000000000002</v>
      </c>
      <c r="FN458" s="69">
        <v>2.0507</v>
      </c>
      <c r="FO458" s="69">
        <v>2.0087000000000002</v>
      </c>
      <c r="FP458" s="69">
        <v>2.0114000000000001</v>
      </c>
      <c r="FQ458" s="69">
        <v>2.0190000000000001</v>
      </c>
      <c r="FR458" s="69">
        <v>1.2003999999999999</v>
      </c>
      <c r="FS458" s="69">
        <v>1.2010000000000001</v>
      </c>
      <c r="FT458" s="69">
        <v>1.2114</v>
      </c>
      <c r="FU458" s="69">
        <v>1.2123999999999999</v>
      </c>
      <c r="FV458" s="69">
        <v>1.2157</v>
      </c>
      <c r="FW458" s="69">
        <v>1.2210000000000001</v>
      </c>
      <c r="FX458" s="69">
        <v>1.2257</v>
      </c>
      <c r="FY458" s="69">
        <v>1.2234</v>
      </c>
      <c r="FZ458" s="69">
        <v>1.2242999999999999</v>
      </c>
      <c r="GA458" s="69">
        <v>1.2343999999999999</v>
      </c>
      <c r="GB458" s="69"/>
    </row>
    <row r="459" spans="1:184" x14ac:dyDescent="0.2">
      <c r="A459" s="48" t="s">
        <v>53</v>
      </c>
      <c r="B459" s="67" t="s">
        <v>15</v>
      </c>
      <c r="C459" s="69">
        <v>1.2020999999999999</v>
      </c>
      <c r="D459" s="69">
        <v>2.5123000000000002</v>
      </c>
      <c r="E459" s="69">
        <v>2.4821</v>
      </c>
      <c r="F459" s="69">
        <v>2.4746999999999999</v>
      </c>
      <c r="G459" s="69">
        <v>2.4575</v>
      </c>
      <c r="H459" s="69">
        <v>2.4895999999999998</v>
      </c>
      <c r="I459" s="69">
        <v>2.5021</v>
      </c>
      <c r="J459" s="69">
        <v>2.4658000000000002</v>
      </c>
      <c r="K459" s="69">
        <v>2.4624000000000001</v>
      </c>
      <c r="L459" s="69">
        <v>2.4588999999999999</v>
      </c>
      <c r="M459" s="69">
        <v>2.4518</v>
      </c>
      <c r="N459" s="69">
        <v>2.4352</v>
      </c>
      <c r="O459" s="69">
        <v>2.4735999999999998</v>
      </c>
      <c r="P459" s="69">
        <v>2.3974000000000002</v>
      </c>
      <c r="Q459" s="69">
        <v>2.3605</v>
      </c>
      <c r="R459" s="69">
        <v>5.1931000000000003</v>
      </c>
      <c r="S459" s="69">
        <v>6.1920999999999999</v>
      </c>
      <c r="T459" s="69">
        <v>6.1364999999999998</v>
      </c>
      <c r="U459" s="69">
        <v>6.0816999999999997</v>
      </c>
      <c r="V459" s="69">
        <v>6.0839999999999996</v>
      </c>
      <c r="W459" s="69">
        <v>6.06</v>
      </c>
      <c r="X459" s="69">
        <v>1.0017</v>
      </c>
      <c r="Y459" s="69">
        <v>1.0157</v>
      </c>
      <c r="Z459" s="69">
        <v>1.0298</v>
      </c>
      <c r="AA459" s="69">
        <v>1.0048999999999999</v>
      </c>
      <c r="AB459" s="69">
        <v>0.99409999999999998</v>
      </c>
      <c r="AC459" s="69">
        <v>1.0406</v>
      </c>
      <c r="AD459" s="69">
        <v>1.0557000000000001</v>
      </c>
      <c r="AE459" s="69">
        <v>1.0389999999999999</v>
      </c>
      <c r="AF459" s="69">
        <v>1.0410999999999999</v>
      </c>
      <c r="AG459" s="69">
        <v>1.0565</v>
      </c>
      <c r="AH459" s="69">
        <v>1.0065</v>
      </c>
      <c r="AI459" s="69">
        <v>1.0215000000000001</v>
      </c>
      <c r="AJ459" s="69">
        <v>1.0690999999999999</v>
      </c>
      <c r="AK459" s="69">
        <v>1.0846</v>
      </c>
      <c r="AL459" s="69">
        <v>1.0671999999999999</v>
      </c>
      <c r="AM459" s="69">
        <v>1.0697000000000001</v>
      </c>
      <c r="AN459" s="69">
        <v>1.0720000000000001</v>
      </c>
      <c r="AO459" s="69">
        <v>1.0604</v>
      </c>
      <c r="AP459" s="69">
        <v>1.0489999999999999</v>
      </c>
      <c r="AQ459" s="69">
        <v>1.081</v>
      </c>
      <c r="AR459" s="69">
        <v>1.0974999999999999</v>
      </c>
      <c r="AS459" s="69">
        <v>1.0727</v>
      </c>
      <c r="AT459" s="69">
        <v>1.0745</v>
      </c>
      <c r="AU459" s="69">
        <v>0.75070000000000003</v>
      </c>
      <c r="AV459" s="69">
        <v>0.75980000000000003</v>
      </c>
      <c r="AW459" s="69">
        <v>0.78559999999999997</v>
      </c>
      <c r="AX459" s="69">
        <v>0.871</v>
      </c>
      <c r="AY459" s="69">
        <v>0.92349999999999999</v>
      </c>
      <c r="AZ459" s="69">
        <v>0.93779999999999997</v>
      </c>
      <c r="BA459" s="69">
        <v>0.97819999999999996</v>
      </c>
      <c r="BB459" s="69">
        <v>0.99350000000000005</v>
      </c>
      <c r="BC459" s="69">
        <v>0.96340000000000003</v>
      </c>
      <c r="BD459" s="69">
        <v>0.94479999999999997</v>
      </c>
      <c r="BE459" s="69">
        <v>1.0072000000000001</v>
      </c>
      <c r="BF459" s="69">
        <v>1.1175999999999999</v>
      </c>
      <c r="BG459" s="69">
        <v>1.0863</v>
      </c>
      <c r="BH459" s="69">
        <v>1.0858000000000001</v>
      </c>
      <c r="BI459" s="69">
        <v>1.0858000000000001</v>
      </c>
      <c r="BJ459" s="69">
        <v>1.071</v>
      </c>
      <c r="BK459" s="69">
        <v>1.0524</v>
      </c>
      <c r="BL459" s="69">
        <v>1.0474000000000001</v>
      </c>
      <c r="BM459" s="69">
        <v>1.0418000000000001</v>
      </c>
      <c r="BN459" s="69">
        <v>0.24049999999999999</v>
      </c>
      <c r="BO459" s="69">
        <v>0.2404</v>
      </c>
      <c r="BP459" s="69">
        <v>0.2409</v>
      </c>
      <c r="BQ459" s="69">
        <v>0.222</v>
      </c>
      <c r="BR459" s="69">
        <v>0.20250000000000001</v>
      </c>
      <c r="BS459" s="69">
        <v>0.24759999999999999</v>
      </c>
      <c r="BT459" s="69">
        <v>0.1079</v>
      </c>
      <c r="BU459" s="69">
        <v>8.6699999999999999E-2</v>
      </c>
      <c r="BV459" s="69">
        <v>-1.11E-2</v>
      </c>
      <c r="BW459" s="69">
        <v>3.2199999999999999E-2</v>
      </c>
      <c r="BX459" s="69">
        <v>2.01E-2</v>
      </c>
      <c r="BY459" s="69">
        <v>0.33239999999999997</v>
      </c>
      <c r="BZ459" s="69">
        <v>0.38600000000000001</v>
      </c>
      <c r="CA459" s="69">
        <v>0.40610000000000002</v>
      </c>
      <c r="CB459" s="69">
        <v>0.37859999999999999</v>
      </c>
      <c r="CC459" s="69">
        <v>0.38300000000000001</v>
      </c>
      <c r="CD459" s="69">
        <v>0.38650000000000001</v>
      </c>
      <c r="CE459" s="69">
        <v>0.37809999999999999</v>
      </c>
      <c r="CF459" s="69">
        <v>0.36969999999999997</v>
      </c>
      <c r="CG459" s="69">
        <v>0.41749999999999998</v>
      </c>
      <c r="CH459" s="69">
        <v>0.44369999999999998</v>
      </c>
      <c r="CI459" s="69">
        <v>1.1269</v>
      </c>
      <c r="CJ459" s="69">
        <v>1.0731999999999999</v>
      </c>
      <c r="CK459" s="69">
        <v>0.44569999999999999</v>
      </c>
      <c r="CL459" s="69">
        <v>0.42959999999999998</v>
      </c>
      <c r="CM459" s="69">
        <v>0.41360000000000002</v>
      </c>
      <c r="CN459" s="69">
        <v>1.0670999999999999</v>
      </c>
      <c r="CO459" s="69">
        <v>0.7026</v>
      </c>
      <c r="CP459" s="69">
        <v>0.72740000000000005</v>
      </c>
      <c r="CQ459" s="69">
        <v>0.75290000000000001</v>
      </c>
      <c r="CR459" s="69">
        <v>1.532</v>
      </c>
      <c r="CS459" s="69">
        <v>1.5161</v>
      </c>
      <c r="CT459" s="69">
        <v>1.5</v>
      </c>
      <c r="CU459" s="69">
        <v>1.5705</v>
      </c>
      <c r="CV459" s="69">
        <v>1.5960000000000001</v>
      </c>
      <c r="CW459" s="69">
        <v>1.5707</v>
      </c>
      <c r="CX459" s="69">
        <v>1.4260999999999999</v>
      </c>
      <c r="CY459" s="69">
        <v>1.4258</v>
      </c>
      <c r="CZ459" s="69">
        <v>1.5119</v>
      </c>
      <c r="DA459" s="69">
        <v>1.4597</v>
      </c>
      <c r="DB459" s="69">
        <v>2.0798999999999999</v>
      </c>
      <c r="DC459" s="69">
        <v>2.097</v>
      </c>
      <c r="DD459" s="69">
        <v>2.0640000000000001</v>
      </c>
      <c r="DE459" s="69">
        <v>2.0659000000000001</v>
      </c>
      <c r="DF459" s="69">
        <v>2.0503</v>
      </c>
      <c r="DG459" s="69">
        <v>2.0354000000000001</v>
      </c>
      <c r="DH459" s="69">
        <v>2.0211999999999999</v>
      </c>
      <c r="DI459" s="69">
        <v>2.085</v>
      </c>
      <c r="DJ459" s="69">
        <v>2.0990000000000002</v>
      </c>
      <c r="DK459" s="69">
        <v>2.0766</v>
      </c>
      <c r="DL459" s="69">
        <v>2.0796999999999999</v>
      </c>
      <c r="DM459" s="69">
        <v>1.3536999999999999</v>
      </c>
      <c r="DN459" s="69">
        <v>1.3024</v>
      </c>
      <c r="DO459" s="69">
        <v>1.9249000000000001</v>
      </c>
      <c r="DP459" s="69">
        <v>1.9861</v>
      </c>
      <c r="DQ459" s="69">
        <v>2.0118</v>
      </c>
      <c r="DR459" s="69">
        <v>1.3791</v>
      </c>
      <c r="DS459" s="69">
        <v>1.7532000000000001</v>
      </c>
      <c r="DT459" s="69">
        <v>1.7809999999999999</v>
      </c>
      <c r="DU459" s="69">
        <v>1.7652000000000001</v>
      </c>
      <c r="DV459" s="69">
        <v>1.75</v>
      </c>
      <c r="DW459" s="69">
        <v>1.8002</v>
      </c>
      <c r="DX459" s="69">
        <v>1.8237000000000001</v>
      </c>
      <c r="DY459" s="69">
        <v>1.7794000000000001</v>
      </c>
      <c r="DZ459" s="69">
        <v>1.798</v>
      </c>
      <c r="EA459" s="69">
        <v>1.7998000000000001</v>
      </c>
      <c r="EB459" s="69">
        <v>2.0909</v>
      </c>
      <c r="EC459" s="69">
        <v>2.0754999999999999</v>
      </c>
      <c r="ED459" s="69">
        <v>2.1230000000000002</v>
      </c>
      <c r="EE459" s="69">
        <v>2.1429</v>
      </c>
      <c r="EF459" s="69">
        <v>1.5427</v>
      </c>
      <c r="EG459" s="69">
        <v>1.5458000000000001</v>
      </c>
      <c r="EH459" s="69">
        <v>1.5479000000000001</v>
      </c>
      <c r="EI459" s="69">
        <v>1.5325</v>
      </c>
      <c r="EJ459" s="69">
        <v>1.534</v>
      </c>
      <c r="EK459" s="69">
        <v>1.5832999999999999</v>
      </c>
      <c r="EL459" s="69">
        <v>1.6013999999999999</v>
      </c>
      <c r="EM459" s="69">
        <v>1.5538000000000001</v>
      </c>
      <c r="EN459" s="69">
        <v>1.5561</v>
      </c>
      <c r="EO459" s="69">
        <v>1.5583</v>
      </c>
      <c r="EP459" s="69">
        <v>1.5357000000000001</v>
      </c>
      <c r="EQ459" s="69">
        <v>1.5115000000000001</v>
      </c>
      <c r="ER459" s="69">
        <v>1.5763</v>
      </c>
      <c r="ES459" s="69">
        <v>1.4637</v>
      </c>
      <c r="ET459" s="69">
        <v>1.4297</v>
      </c>
      <c r="EU459" s="69">
        <v>1.4298</v>
      </c>
      <c r="EV459" s="69">
        <v>1.4278999999999999</v>
      </c>
      <c r="EW459" s="69">
        <v>1.4492</v>
      </c>
      <c r="EX459" s="69">
        <v>1.3993</v>
      </c>
      <c r="EY459" s="69">
        <v>1.4464999999999999</v>
      </c>
      <c r="EZ459" s="69">
        <v>1.4513</v>
      </c>
      <c r="FA459" s="69">
        <v>1.4314</v>
      </c>
      <c r="FB459" s="69">
        <v>1.4315</v>
      </c>
      <c r="FC459" s="69">
        <v>1.4319999999999999</v>
      </c>
      <c r="FD459" s="69">
        <v>1.3957999999999999</v>
      </c>
      <c r="FE459" s="69">
        <v>1.3763000000000001</v>
      </c>
      <c r="FF459" s="69">
        <v>1.4331</v>
      </c>
      <c r="FG459" s="69">
        <v>1.4508000000000001</v>
      </c>
      <c r="FH459" s="69">
        <v>1.4280999999999999</v>
      </c>
      <c r="FI459" s="69">
        <v>1.4735</v>
      </c>
      <c r="FJ459" s="69">
        <v>1.4513</v>
      </c>
      <c r="FK459" s="69">
        <v>1.4375</v>
      </c>
      <c r="FL459" s="69">
        <v>1.4236</v>
      </c>
      <c r="FM459" s="69">
        <v>1.478</v>
      </c>
      <c r="FN459" s="69">
        <v>1.5</v>
      </c>
      <c r="FO459" s="69">
        <v>1.2081999999999999</v>
      </c>
      <c r="FP459" s="69">
        <v>1.2000999999999999</v>
      </c>
      <c r="FQ459" s="69">
        <v>1.2211000000000001</v>
      </c>
      <c r="FR459" s="69">
        <v>1.2123999999999999</v>
      </c>
      <c r="FS459" s="69">
        <v>1.2037</v>
      </c>
      <c r="FT459" s="69">
        <v>1.2647999999999999</v>
      </c>
      <c r="FU459" s="69">
        <v>1.2935000000000001</v>
      </c>
      <c r="FV459" s="69">
        <v>1.2541</v>
      </c>
      <c r="FW459" s="69">
        <v>1.3935</v>
      </c>
      <c r="FX459" s="69">
        <v>1.3963000000000001</v>
      </c>
      <c r="FY459" s="69">
        <v>1.3898999999999999</v>
      </c>
      <c r="FZ459" s="69">
        <v>1.3828</v>
      </c>
      <c r="GA459" s="69">
        <v>1.4186000000000001</v>
      </c>
      <c r="GB459" s="69"/>
    </row>
    <row r="460" spans="1:184" x14ac:dyDescent="0.2">
      <c r="A460" s="48" t="s">
        <v>9</v>
      </c>
      <c r="B460" s="67" t="s">
        <v>96</v>
      </c>
      <c r="C460" s="69">
        <v>0.4592</v>
      </c>
      <c r="D460" s="69">
        <v>0.45650000000000002</v>
      </c>
      <c r="E460" s="69">
        <v>0.46239999999999998</v>
      </c>
      <c r="F460" s="69">
        <v>0.45900000000000002</v>
      </c>
      <c r="G460" s="69">
        <v>0.54620000000000002</v>
      </c>
      <c r="H460" s="69">
        <v>0.54510000000000003</v>
      </c>
      <c r="I460" s="69">
        <v>0.54300000000000004</v>
      </c>
      <c r="J460" s="69">
        <v>0.54079999999999995</v>
      </c>
      <c r="K460" s="69">
        <v>0.53810000000000002</v>
      </c>
      <c r="L460" s="69">
        <v>0.76790000000000003</v>
      </c>
      <c r="M460" s="69">
        <v>0.76349999999999996</v>
      </c>
      <c r="N460" s="69">
        <v>0.75880000000000003</v>
      </c>
      <c r="O460" s="69">
        <v>0.75590000000000002</v>
      </c>
      <c r="P460" s="69">
        <v>0.75280000000000002</v>
      </c>
      <c r="Q460" s="69">
        <v>0.74929999999999997</v>
      </c>
      <c r="R460" s="69">
        <v>0.74560000000000004</v>
      </c>
      <c r="S460" s="69">
        <v>0.74150000000000005</v>
      </c>
      <c r="T460" s="69">
        <v>0.71279999999999999</v>
      </c>
      <c r="U460" s="69">
        <v>0.70809999999999995</v>
      </c>
      <c r="V460" s="69">
        <v>0.68689999999999996</v>
      </c>
      <c r="W460" s="69">
        <v>0.68359999999999999</v>
      </c>
      <c r="X460" s="69">
        <v>0.67989999999999995</v>
      </c>
      <c r="Y460" s="69">
        <v>0.67020000000000002</v>
      </c>
      <c r="Z460" s="69">
        <v>0.66700000000000004</v>
      </c>
      <c r="AA460" s="69">
        <v>0.6633</v>
      </c>
      <c r="AB460" s="69">
        <v>0.65949999999999998</v>
      </c>
      <c r="AC460" s="69">
        <v>0.65129999999999999</v>
      </c>
      <c r="AD460" s="69">
        <v>0.55720000000000003</v>
      </c>
      <c r="AE460" s="69">
        <v>0.53900000000000003</v>
      </c>
      <c r="AF460" s="69">
        <v>0.52539999999999998</v>
      </c>
      <c r="AG460" s="69">
        <v>0.52339999999999998</v>
      </c>
      <c r="AH460" s="69">
        <v>0.52049999999999996</v>
      </c>
      <c r="AI460" s="69">
        <v>0.51739999999999997</v>
      </c>
      <c r="AJ460" s="69">
        <v>0.51629999999999998</v>
      </c>
      <c r="AK460" s="69">
        <v>0.52769999999999995</v>
      </c>
      <c r="AL460" s="69">
        <v>0.52600000000000002</v>
      </c>
      <c r="AM460" s="69">
        <v>0.52429999999999999</v>
      </c>
      <c r="AN460" s="69">
        <v>0.52270000000000005</v>
      </c>
      <c r="AO460" s="69">
        <v>0.52029999999999998</v>
      </c>
      <c r="AP460" s="69">
        <v>0.51849999999999996</v>
      </c>
      <c r="AQ460" s="69">
        <v>0.47620000000000001</v>
      </c>
      <c r="AR460" s="69">
        <v>0.47539999999999999</v>
      </c>
      <c r="AS460" s="69">
        <v>0.47449999999999998</v>
      </c>
      <c r="AT460" s="69">
        <v>0.4738</v>
      </c>
      <c r="AU460" s="69">
        <v>0.47289999999999999</v>
      </c>
      <c r="AV460" s="69">
        <v>0.47039999999999998</v>
      </c>
      <c r="AW460" s="69">
        <v>0.46800000000000003</v>
      </c>
      <c r="AX460" s="69">
        <v>0.4708</v>
      </c>
      <c r="AY460" s="69">
        <v>0.4713</v>
      </c>
      <c r="AZ460" s="69">
        <v>0.47160000000000002</v>
      </c>
      <c r="BA460" s="69">
        <v>0.51129999999999998</v>
      </c>
      <c r="BB460" s="69">
        <v>0.5413</v>
      </c>
      <c r="BC460" s="69">
        <v>0.53190000000000004</v>
      </c>
      <c r="BD460" s="69">
        <v>0.53159999999999996</v>
      </c>
      <c r="BE460" s="69">
        <v>0.51359999999999995</v>
      </c>
      <c r="BF460" s="69">
        <v>0.51390000000000002</v>
      </c>
      <c r="BG460" s="69">
        <v>0.51429999999999998</v>
      </c>
      <c r="BH460" s="69">
        <v>0.53239999999999998</v>
      </c>
      <c r="BI460" s="69">
        <v>0.4234</v>
      </c>
      <c r="BJ460" s="69">
        <v>0.4239</v>
      </c>
      <c r="BK460" s="69">
        <v>0.53369999999999995</v>
      </c>
      <c r="BL460" s="69">
        <v>0.53120000000000001</v>
      </c>
      <c r="BM460" s="69">
        <v>0.53090000000000004</v>
      </c>
      <c r="BN460" s="69">
        <v>0.53280000000000005</v>
      </c>
      <c r="BO460" s="69">
        <v>0.54549999999999998</v>
      </c>
      <c r="BP460" s="69">
        <v>0.54579999999999995</v>
      </c>
      <c r="BQ460" s="69">
        <v>0.59389999999999998</v>
      </c>
      <c r="BR460" s="69">
        <v>0.4849</v>
      </c>
      <c r="BS460" s="69">
        <v>0.37319999999999998</v>
      </c>
      <c r="BT460" s="69">
        <v>0.2404</v>
      </c>
      <c r="BU460" s="69">
        <v>0.48730000000000001</v>
      </c>
      <c r="BV460" s="69">
        <v>0.48770000000000002</v>
      </c>
      <c r="BW460" s="69">
        <v>0.5494</v>
      </c>
      <c r="BX460" s="69">
        <v>0.54879999999999995</v>
      </c>
      <c r="BY460" s="69">
        <v>0.54849999999999999</v>
      </c>
      <c r="BZ460" s="69">
        <v>0.50149999999999995</v>
      </c>
      <c r="CA460" s="69">
        <v>0.50180000000000002</v>
      </c>
      <c r="CB460" s="69">
        <v>0.50209999999999999</v>
      </c>
      <c r="CC460" s="69">
        <v>0.51619999999999999</v>
      </c>
      <c r="CD460" s="69">
        <v>0.50690000000000002</v>
      </c>
      <c r="CE460" s="69">
        <v>0.50600000000000001</v>
      </c>
      <c r="CF460" s="69">
        <v>0.50539999999999996</v>
      </c>
      <c r="CG460" s="69">
        <v>0.50680000000000003</v>
      </c>
      <c r="CH460" s="69">
        <v>0.50719999999999998</v>
      </c>
      <c r="CI460" s="69">
        <v>0.56589999999999996</v>
      </c>
      <c r="CJ460" s="69">
        <v>0.55510000000000004</v>
      </c>
      <c r="CK460" s="69">
        <v>0.55469999999999997</v>
      </c>
      <c r="CL460" s="69">
        <v>0.55389999999999995</v>
      </c>
      <c r="CM460" s="69">
        <v>0.55369999999999997</v>
      </c>
      <c r="CN460" s="69">
        <v>0.55459999999999998</v>
      </c>
      <c r="CO460" s="69">
        <v>0.55449999999999999</v>
      </c>
      <c r="CP460" s="69">
        <v>0.57120000000000004</v>
      </c>
      <c r="CQ460" s="69">
        <v>0.57050000000000001</v>
      </c>
      <c r="CR460" s="69">
        <v>0.57040000000000002</v>
      </c>
      <c r="CS460" s="69">
        <v>0.6401</v>
      </c>
      <c r="CT460" s="69">
        <v>0.63980000000000004</v>
      </c>
      <c r="CU460" s="69">
        <v>0.64070000000000005</v>
      </c>
      <c r="CV460" s="69">
        <v>0.64090000000000003</v>
      </c>
      <c r="CW460" s="69">
        <v>0.64029999999999998</v>
      </c>
      <c r="CX460" s="69">
        <v>0.63770000000000004</v>
      </c>
      <c r="CY460" s="69">
        <v>0.63749999999999996</v>
      </c>
      <c r="CZ460" s="69">
        <v>0.63649999999999995</v>
      </c>
      <c r="DA460" s="69">
        <v>0.63570000000000004</v>
      </c>
      <c r="DB460" s="69">
        <v>0.63419999999999999</v>
      </c>
      <c r="DC460" s="69">
        <v>0.63439999999999996</v>
      </c>
      <c r="DD460" s="69">
        <v>0.63460000000000005</v>
      </c>
      <c r="DE460" s="69">
        <v>0.60429999999999995</v>
      </c>
      <c r="DF460" s="69">
        <v>0.5756</v>
      </c>
      <c r="DG460" s="69">
        <v>0.57479999999999998</v>
      </c>
      <c r="DH460" s="69">
        <v>0.57399999999999995</v>
      </c>
      <c r="DI460" s="69">
        <v>0.57569999999999999</v>
      </c>
      <c r="DJ460" s="69">
        <v>0.57589999999999997</v>
      </c>
      <c r="DK460" s="69">
        <v>0.57609999999999995</v>
      </c>
      <c r="DL460" s="69">
        <v>0.40550000000000003</v>
      </c>
      <c r="DM460" s="69">
        <v>0.56079999999999997</v>
      </c>
      <c r="DN460" s="69">
        <v>0.5605</v>
      </c>
      <c r="DO460" s="69">
        <v>0.54420000000000002</v>
      </c>
      <c r="DP460" s="69">
        <v>0.54510000000000003</v>
      </c>
      <c r="DQ460" s="69">
        <v>0.54549999999999998</v>
      </c>
      <c r="DR460" s="69">
        <v>0.54600000000000004</v>
      </c>
      <c r="DS460" s="69">
        <v>0.54449999999999998</v>
      </c>
      <c r="DT460" s="69">
        <v>0.54459999999999997</v>
      </c>
      <c r="DU460" s="69">
        <v>0.54400000000000004</v>
      </c>
      <c r="DV460" s="69">
        <v>0.54330000000000001</v>
      </c>
      <c r="DW460" s="69">
        <v>0.55830000000000002</v>
      </c>
      <c r="DX460" s="69">
        <v>0.55910000000000004</v>
      </c>
      <c r="DY460" s="69">
        <v>0.55989999999999995</v>
      </c>
      <c r="DZ460" s="69">
        <v>0.55959999999999999</v>
      </c>
      <c r="EA460" s="69">
        <v>0.56000000000000005</v>
      </c>
      <c r="EB460" s="69">
        <v>0.55969999999999998</v>
      </c>
      <c r="EC460" s="69">
        <v>0.55940000000000001</v>
      </c>
      <c r="ED460" s="69">
        <v>0.56130000000000002</v>
      </c>
      <c r="EE460" s="69">
        <v>0.56210000000000004</v>
      </c>
      <c r="EF460" s="69">
        <v>0.56289999999999996</v>
      </c>
      <c r="EG460" s="69">
        <v>0.56259999999999999</v>
      </c>
      <c r="EH460" s="69">
        <v>0.58530000000000004</v>
      </c>
      <c r="EI460" s="69">
        <v>0.58450000000000002</v>
      </c>
      <c r="EJ460" s="69">
        <v>0.58350000000000002</v>
      </c>
      <c r="EK460" s="69">
        <v>0.58460000000000001</v>
      </c>
      <c r="EL460" s="69">
        <v>0.58460000000000001</v>
      </c>
      <c r="EM460" s="69">
        <v>0.59130000000000005</v>
      </c>
      <c r="EN460" s="69">
        <v>0.59060000000000001</v>
      </c>
      <c r="EO460" s="69">
        <v>0.59030000000000005</v>
      </c>
      <c r="EP460" s="69">
        <v>0.58799999999999997</v>
      </c>
      <c r="EQ460" s="69">
        <v>0.58740000000000003</v>
      </c>
      <c r="ER460" s="69">
        <v>0.58830000000000005</v>
      </c>
      <c r="ES460" s="69">
        <v>0.58860000000000001</v>
      </c>
      <c r="ET460" s="69">
        <v>0.58879999999999999</v>
      </c>
      <c r="EU460" s="69">
        <v>0.58199999999999996</v>
      </c>
      <c r="EV460" s="69">
        <v>0.58199999999999996</v>
      </c>
      <c r="EW460" s="69">
        <v>0.58199999999999996</v>
      </c>
      <c r="EX460" s="69">
        <v>0.58120000000000005</v>
      </c>
      <c r="EY460" s="69">
        <v>0.58140000000000003</v>
      </c>
      <c r="EZ460" s="69">
        <v>0.59550000000000003</v>
      </c>
      <c r="FA460" s="69">
        <v>0.5958</v>
      </c>
      <c r="FB460" s="69">
        <v>0.59509999999999996</v>
      </c>
      <c r="FC460" s="69">
        <v>0.59989999999999999</v>
      </c>
      <c r="FD460" s="69">
        <v>0.59909999999999997</v>
      </c>
      <c r="FE460" s="69">
        <v>0.59830000000000005</v>
      </c>
      <c r="FF460" s="69">
        <v>0.60260000000000002</v>
      </c>
      <c r="FG460" s="69">
        <v>0.6028</v>
      </c>
      <c r="FH460" s="69">
        <v>0.60299999999999998</v>
      </c>
      <c r="FI460" s="69">
        <v>0.60319999999999996</v>
      </c>
      <c r="FJ460" s="69">
        <v>0.60309999999999997</v>
      </c>
      <c r="FK460" s="69">
        <v>0.60229999999999995</v>
      </c>
      <c r="FL460" s="69">
        <v>0.60160000000000002</v>
      </c>
      <c r="FM460" s="69">
        <v>0.60329999999999995</v>
      </c>
      <c r="FN460" s="69">
        <v>0.60340000000000005</v>
      </c>
      <c r="FO460" s="69">
        <v>0.60370000000000001</v>
      </c>
      <c r="FP460" s="69">
        <v>0.60199999999999998</v>
      </c>
      <c r="FQ460" s="69">
        <v>0.60260000000000002</v>
      </c>
      <c r="FR460" s="69">
        <v>0.60189999999999999</v>
      </c>
      <c r="FS460" s="69">
        <v>0.60629999999999995</v>
      </c>
      <c r="FT460" s="69">
        <v>0.60660000000000003</v>
      </c>
      <c r="FU460" s="69">
        <v>0.6069</v>
      </c>
      <c r="FV460" s="69">
        <v>0.61060000000000003</v>
      </c>
      <c r="FW460" s="69">
        <v>0.59250000000000003</v>
      </c>
      <c r="FX460" s="69">
        <v>0.5958</v>
      </c>
      <c r="FY460" s="69">
        <v>0.59509999999999996</v>
      </c>
      <c r="FZ460" s="69">
        <v>0.59440000000000004</v>
      </c>
      <c r="GA460" s="69">
        <v>0.59560000000000002</v>
      </c>
      <c r="GB460" s="69"/>
    </row>
    <row r="461" spans="1:184" x14ac:dyDescent="0.2">
      <c r="A461" s="48" t="s">
        <v>9</v>
      </c>
      <c r="B461" s="67" t="s">
        <v>97</v>
      </c>
      <c r="C461" s="68">
        <v>0.34649999999999997</v>
      </c>
      <c r="D461" s="68">
        <v>0.34739999999999999</v>
      </c>
      <c r="E461" s="68">
        <v>0.36549999999999999</v>
      </c>
      <c r="F461" s="68">
        <v>0.36320000000000002</v>
      </c>
      <c r="G461" s="68">
        <v>0.35510000000000003</v>
      </c>
      <c r="H461" s="68">
        <v>0.35749999999999998</v>
      </c>
      <c r="I461" s="68">
        <v>0.35770000000000002</v>
      </c>
      <c r="J461" s="68">
        <v>0.3579</v>
      </c>
      <c r="K461" s="68">
        <v>0.26169999999999999</v>
      </c>
      <c r="L461" s="68">
        <v>0.72570000000000001</v>
      </c>
      <c r="M461" s="68">
        <v>0.72130000000000005</v>
      </c>
      <c r="N461" s="68">
        <v>0.71819999999999995</v>
      </c>
      <c r="O461" s="68">
        <v>0.71750000000000003</v>
      </c>
      <c r="P461" s="68">
        <v>1.1503000000000001</v>
      </c>
      <c r="Q461" s="68">
        <v>1.0334000000000001</v>
      </c>
      <c r="R461" s="68">
        <v>1.0313000000000001</v>
      </c>
      <c r="S461" s="68">
        <v>1.0279</v>
      </c>
      <c r="T461" s="68">
        <v>1.0210999999999999</v>
      </c>
      <c r="U461" s="68">
        <v>0.86650000000000005</v>
      </c>
      <c r="V461" s="68">
        <v>0.86499999999999999</v>
      </c>
      <c r="W461" s="68">
        <v>0.86109999999999998</v>
      </c>
      <c r="X461" s="68">
        <v>0.79179999999999995</v>
      </c>
      <c r="Y461" s="68">
        <v>0.79049999999999998</v>
      </c>
      <c r="Z461" s="68">
        <v>0.78790000000000004</v>
      </c>
      <c r="AA461" s="68">
        <v>0.78220000000000001</v>
      </c>
      <c r="AB461" s="68">
        <v>0.77780000000000005</v>
      </c>
      <c r="AC461" s="68">
        <v>0.77710000000000001</v>
      </c>
      <c r="AD461" s="68">
        <v>0.57999999999999996</v>
      </c>
      <c r="AE461" s="68">
        <v>0.54700000000000004</v>
      </c>
      <c r="AF461" s="68">
        <v>0.52370000000000005</v>
      </c>
      <c r="AG461" s="68">
        <v>0.52329999999999999</v>
      </c>
      <c r="AH461" s="68">
        <v>0.51949999999999996</v>
      </c>
      <c r="AI461" s="68">
        <v>0.51780000000000004</v>
      </c>
      <c r="AJ461" s="68">
        <v>0.51829999999999998</v>
      </c>
      <c r="AK461" s="68">
        <v>0.54310000000000003</v>
      </c>
      <c r="AL461" s="68">
        <v>0.54200000000000004</v>
      </c>
      <c r="AM461" s="68">
        <v>0.54159999999999997</v>
      </c>
      <c r="AN461" s="68">
        <v>0.54120000000000001</v>
      </c>
      <c r="AO461" s="68">
        <v>0.53690000000000004</v>
      </c>
      <c r="AP461" s="68">
        <v>0.53539999999999999</v>
      </c>
      <c r="AQ461" s="68">
        <v>0.53879999999999995</v>
      </c>
      <c r="AR461" s="68">
        <v>0.53849999999999998</v>
      </c>
      <c r="AS461" s="68">
        <v>0.5383</v>
      </c>
      <c r="AT461" s="68">
        <v>0.54200000000000004</v>
      </c>
      <c r="AU461" s="68">
        <v>0.54469999999999996</v>
      </c>
      <c r="AV461" s="68">
        <v>0.54390000000000005</v>
      </c>
      <c r="AW461" s="68">
        <v>0.54469999999999996</v>
      </c>
      <c r="AX461" s="68">
        <v>0.54879999999999995</v>
      </c>
      <c r="AY461" s="68">
        <v>0.5494</v>
      </c>
      <c r="AZ461" s="68">
        <v>0.55000000000000004</v>
      </c>
      <c r="BA461" s="68">
        <v>0.55149999999999999</v>
      </c>
      <c r="BB461" s="68">
        <v>0.5524</v>
      </c>
      <c r="BC461" s="68">
        <v>0.54959999999999998</v>
      </c>
      <c r="BD461" s="68">
        <v>0.54849999999999999</v>
      </c>
      <c r="BE461" s="68">
        <v>0.55069999999999997</v>
      </c>
      <c r="BF461" s="68">
        <v>0.5333</v>
      </c>
      <c r="BG461" s="68">
        <v>0.53349999999999997</v>
      </c>
      <c r="BH461" s="68">
        <v>0.56230000000000002</v>
      </c>
      <c r="BI461" s="68">
        <v>0.56289999999999996</v>
      </c>
      <c r="BJ461" s="68">
        <v>0.56079999999999997</v>
      </c>
      <c r="BK461" s="68">
        <v>0.54690000000000005</v>
      </c>
      <c r="BL461" s="68">
        <v>0.48699999999999999</v>
      </c>
      <c r="BM461" s="68">
        <v>0.54430000000000001</v>
      </c>
      <c r="BN461" s="68">
        <v>0.54730000000000001</v>
      </c>
      <c r="BO461" s="68">
        <v>0.5726</v>
      </c>
      <c r="BP461" s="68">
        <v>0.57320000000000004</v>
      </c>
      <c r="BQ461" s="68">
        <v>0.57010000000000005</v>
      </c>
      <c r="BR461" s="68">
        <v>0.7954</v>
      </c>
      <c r="BS461" s="68">
        <v>0.57099999999999995</v>
      </c>
      <c r="BT461" s="68">
        <v>0.3044</v>
      </c>
      <c r="BU461" s="68">
        <v>0.60550000000000004</v>
      </c>
      <c r="BV461" s="68">
        <v>0.60619999999999996</v>
      </c>
      <c r="BW461" s="68">
        <v>0.60680000000000001</v>
      </c>
      <c r="BX461" s="68">
        <v>0.6038</v>
      </c>
      <c r="BY461" s="68">
        <v>0.60250000000000004</v>
      </c>
      <c r="BZ461" s="68">
        <v>0.60440000000000005</v>
      </c>
      <c r="CA461" s="68">
        <v>0.60399999999999998</v>
      </c>
      <c r="CB461" s="68">
        <v>0.60399999999999998</v>
      </c>
      <c r="CC461" s="68">
        <v>0.60460000000000003</v>
      </c>
      <c r="CD461" s="68">
        <v>0.60529999999999995</v>
      </c>
      <c r="CE461" s="68">
        <v>0.60240000000000005</v>
      </c>
      <c r="CF461" s="68">
        <v>0.60119999999999996</v>
      </c>
      <c r="CG461" s="68">
        <v>0.60309999999999997</v>
      </c>
      <c r="CH461" s="68">
        <v>0.60309999999999997</v>
      </c>
      <c r="CI461" s="68">
        <v>0.71050000000000002</v>
      </c>
      <c r="CJ461" s="68">
        <v>0.70930000000000004</v>
      </c>
      <c r="CK461" s="68">
        <v>0.71</v>
      </c>
      <c r="CL461" s="68">
        <v>0.70040000000000002</v>
      </c>
      <c r="CM461" s="68">
        <v>0.6986</v>
      </c>
      <c r="CN461" s="68">
        <v>0.6875</v>
      </c>
      <c r="CO461" s="68">
        <v>0.68610000000000004</v>
      </c>
      <c r="CP461" s="68">
        <v>0.74690000000000001</v>
      </c>
      <c r="CQ461" s="68">
        <v>0.74770000000000003</v>
      </c>
      <c r="CR461" s="68">
        <v>0.74839999999999995</v>
      </c>
      <c r="CS461" s="68">
        <v>0.83150000000000002</v>
      </c>
      <c r="CT461" s="68">
        <v>0.83009999999999995</v>
      </c>
      <c r="CU461" s="68">
        <v>1.0389999999999999</v>
      </c>
      <c r="CV461" s="68">
        <v>1.0386</v>
      </c>
      <c r="CW461" s="68">
        <v>0.748</v>
      </c>
      <c r="CX461" s="68">
        <v>0.74590000000000001</v>
      </c>
      <c r="CY461" s="68">
        <v>0.74650000000000005</v>
      </c>
      <c r="CZ461" s="68">
        <v>0.74280000000000002</v>
      </c>
      <c r="DA461" s="68">
        <v>0.68989999999999996</v>
      </c>
      <c r="DB461" s="68">
        <v>0.6502</v>
      </c>
      <c r="DC461" s="68">
        <v>0.64990000000000003</v>
      </c>
      <c r="DD461" s="68">
        <v>0.64990000000000003</v>
      </c>
      <c r="DE461" s="68">
        <v>0.65080000000000005</v>
      </c>
      <c r="DF461" s="68">
        <v>0.65049999999999997</v>
      </c>
      <c r="DG461" s="68">
        <v>0.64700000000000002</v>
      </c>
      <c r="DH461" s="68">
        <v>0.64549999999999996</v>
      </c>
      <c r="DI461" s="68">
        <v>0.64910000000000001</v>
      </c>
      <c r="DJ461" s="68">
        <v>0.64890000000000003</v>
      </c>
      <c r="DK461" s="68">
        <v>0.64870000000000005</v>
      </c>
      <c r="DL461" s="68">
        <v>0.42849999999999999</v>
      </c>
      <c r="DM461" s="68">
        <v>0.73980000000000001</v>
      </c>
      <c r="DN461" s="68">
        <v>0.73629999999999995</v>
      </c>
      <c r="DO461" s="68">
        <v>0.7349</v>
      </c>
      <c r="DP461" s="68">
        <v>0.76759999999999995</v>
      </c>
      <c r="DQ461" s="68">
        <v>0.76719999999999999</v>
      </c>
      <c r="DR461" s="68">
        <v>0.76739999999999997</v>
      </c>
      <c r="DS461" s="68">
        <v>0.76629999999999998</v>
      </c>
      <c r="DT461" s="68">
        <v>0.7671</v>
      </c>
      <c r="DU461" s="68">
        <v>0.75</v>
      </c>
      <c r="DV461" s="68">
        <v>0.71779999999999999</v>
      </c>
      <c r="DW461" s="68">
        <v>0.747</v>
      </c>
      <c r="DX461" s="68">
        <v>0.74709999999999999</v>
      </c>
      <c r="DY461" s="68">
        <v>0.749</v>
      </c>
      <c r="DZ461" s="68">
        <v>0.752</v>
      </c>
      <c r="EA461" s="68">
        <v>0.75249999999999995</v>
      </c>
      <c r="EB461" s="68">
        <v>0.74850000000000005</v>
      </c>
      <c r="EC461" s="68">
        <v>0.74650000000000005</v>
      </c>
      <c r="ED461" s="68">
        <v>0.74909999999999999</v>
      </c>
      <c r="EE461" s="68">
        <v>0.74839999999999995</v>
      </c>
      <c r="EF461" s="68">
        <v>0.74760000000000004</v>
      </c>
      <c r="EG461" s="68">
        <v>0.74790000000000001</v>
      </c>
      <c r="EH461" s="68">
        <v>0.79100000000000004</v>
      </c>
      <c r="EI461" s="68">
        <v>0.7863</v>
      </c>
      <c r="EJ461" s="68">
        <v>0.78369999999999995</v>
      </c>
      <c r="EK461" s="68">
        <v>0.7853</v>
      </c>
      <c r="EL461" s="68">
        <v>0.78400000000000003</v>
      </c>
      <c r="EM461" s="68">
        <v>0.98099999999999998</v>
      </c>
      <c r="EN461" s="68">
        <v>0.98150000000000004</v>
      </c>
      <c r="EO461" s="68">
        <v>0.98119999999999996</v>
      </c>
      <c r="EP461" s="68">
        <v>0.97460000000000002</v>
      </c>
      <c r="EQ461" s="68">
        <v>0.97270000000000001</v>
      </c>
      <c r="ER461" s="68">
        <v>0.97509999999999997</v>
      </c>
      <c r="ES461" s="68">
        <v>0.81240000000000001</v>
      </c>
      <c r="ET461" s="68">
        <v>0.81079999999999997</v>
      </c>
      <c r="EU461" s="68">
        <v>0.81130000000000002</v>
      </c>
      <c r="EV461" s="68">
        <v>0.81189999999999996</v>
      </c>
      <c r="EW461" s="68">
        <v>0.81179999999999997</v>
      </c>
      <c r="EX461" s="68">
        <v>0.79549999999999998</v>
      </c>
      <c r="EY461" s="68">
        <v>0.79549999999999998</v>
      </c>
      <c r="EZ461" s="68">
        <v>0.82250000000000001</v>
      </c>
      <c r="FA461" s="68">
        <v>0.82199999999999995</v>
      </c>
      <c r="FB461" s="68">
        <v>0.82250000000000001</v>
      </c>
      <c r="FC461" s="68">
        <v>0.83260000000000001</v>
      </c>
      <c r="FD461" s="68">
        <v>0.8286</v>
      </c>
      <c r="FE461" s="68">
        <v>0.99060000000000004</v>
      </c>
      <c r="FF461" s="68">
        <v>0.83499999999999996</v>
      </c>
      <c r="FG461" s="68">
        <v>0.75829999999999997</v>
      </c>
      <c r="FH461" s="68">
        <v>0.84889999999999999</v>
      </c>
      <c r="FI461" s="68">
        <v>0.85129999999999995</v>
      </c>
      <c r="FJ461" s="68">
        <v>0.85170000000000001</v>
      </c>
      <c r="FK461" s="68">
        <v>0.73450000000000004</v>
      </c>
      <c r="FL461" s="68">
        <v>0.74529999999999996</v>
      </c>
      <c r="FM461" s="68">
        <v>0.87839999999999996</v>
      </c>
      <c r="FN461" s="68">
        <v>0.87729999999999997</v>
      </c>
      <c r="FO461" s="68">
        <v>0.87680000000000002</v>
      </c>
      <c r="FP461" s="68">
        <v>0.87629999999999997</v>
      </c>
      <c r="FQ461" s="68">
        <v>0.879</v>
      </c>
      <c r="FR461" s="68">
        <v>0.84640000000000004</v>
      </c>
      <c r="FS461" s="68">
        <v>0.85529999999999995</v>
      </c>
      <c r="FT461" s="68">
        <v>0.85950000000000004</v>
      </c>
      <c r="FU461" s="68">
        <v>0.85470000000000002</v>
      </c>
      <c r="FV461" s="68">
        <v>0.8619</v>
      </c>
      <c r="FW461" s="68">
        <v>0.83789999999999998</v>
      </c>
      <c r="FX461" s="68">
        <v>0.84530000000000005</v>
      </c>
      <c r="FY461" s="68">
        <v>0.84119999999999995</v>
      </c>
      <c r="FZ461" s="68">
        <v>0.83989999999999998</v>
      </c>
      <c r="GA461" s="68">
        <v>0.84330000000000005</v>
      </c>
      <c r="GB461" s="68"/>
    </row>
    <row r="462" spans="1:184" x14ac:dyDescent="0.2">
      <c r="A462" s="48" t="s">
        <v>9</v>
      </c>
      <c r="B462" s="67" t="s">
        <v>15</v>
      </c>
      <c r="C462" s="69">
        <v>0.28079999999999999</v>
      </c>
      <c r="D462" s="69">
        <v>0.19389999999999999</v>
      </c>
      <c r="E462" s="69">
        <v>0.29670000000000002</v>
      </c>
      <c r="F462" s="69">
        <v>0.28839999999999999</v>
      </c>
      <c r="G462" s="69">
        <v>0.28050000000000003</v>
      </c>
      <c r="H462" s="69">
        <v>0.29909999999999998</v>
      </c>
      <c r="I462" s="69">
        <v>0.30399999999999999</v>
      </c>
      <c r="J462" s="69">
        <v>0.2908</v>
      </c>
      <c r="K462" s="69">
        <v>1.2710999999999999</v>
      </c>
      <c r="L462" s="69">
        <v>3.1324999999999998</v>
      </c>
      <c r="M462" s="69">
        <v>2.6377999999999999</v>
      </c>
      <c r="N462" s="69">
        <v>3.1663999999999999</v>
      </c>
      <c r="O462" s="69">
        <v>3.1631999999999998</v>
      </c>
      <c r="P462" s="69">
        <v>3.1577000000000002</v>
      </c>
      <c r="Q462" s="69">
        <v>2.4315000000000002</v>
      </c>
      <c r="R462" s="69">
        <v>2.4904999999999999</v>
      </c>
      <c r="S462" s="69">
        <v>3.2694000000000001</v>
      </c>
      <c r="T462" s="69">
        <v>3.2345999999999999</v>
      </c>
      <c r="U462" s="69">
        <v>3.2010000000000001</v>
      </c>
      <c r="V462" s="69">
        <v>3.1991000000000001</v>
      </c>
      <c r="W462" s="69">
        <v>3.1859000000000002</v>
      </c>
      <c r="X462" s="69">
        <v>2.9641000000000002</v>
      </c>
      <c r="Y462" s="69">
        <v>2.9516</v>
      </c>
      <c r="Z462" s="69">
        <v>2.9419</v>
      </c>
      <c r="AA462" s="69">
        <v>2.8849999999999998</v>
      </c>
      <c r="AB462" s="69">
        <v>2.8603000000000001</v>
      </c>
      <c r="AC462" s="69">
        <v>2.8614000000000002</v>
      </c>
      <c r="AD462" s="69">
        <v>1.7363</v>
      </c>
      <c r="AE462" s="69">
        <v>1.518</v>
      </c>
      <c r="AF462" s="69">
        <v>1.371</v>
      </c>
      <c r="AG462" s="69">
        <v>1.3692</v>
      </c>
      <c r="AH462" s="69">
        <v>1.3506</v>
      </c>
      <c r="AI462" s="69">
        <v>1.2292000000000001</v>
      </c>
      <c r="AJ462" s="69">
        <v>1.2404999999999999</v>
      </c>
      <c r="AK462" s="69">
        <v>1.3958999999999999</v>
      </c>
      <c r="AL462" s="69">
        <v>1.3729</v>
      </c>
      <c r="AM462" s="69">
        <v>1.3634999999999999</v>
      </c>
      <c r="AN462" s="69">
        <v>1.3545</v>
      </c>
      <c r="AO462" s="69">
        <v>1.3429</v>
      </c>
      <c r="AP462" s="69">
        <v>-1.4306000000000001</v>
      </c>
      <c r="AQ462" s="69">
        <v>-1.3916999999999999</v>
      </c>
      <c r="AR462" s="69">
        <v>-1.3642000000000001</v>
      </c>
      <c r="AS462" s="69">
        <v>-1.3584000000000001</v>
      </c>
      <c r="AT462" s="69">
        <v>-1.3502000000000001</v>
      </c>
      <c r="AU462" s="69">
        <v>-1.3352999999999999</v>
      </c>
      <c r="AV462" s="69">
        <v>-1.3271999999999999</v>
      </c>
      <c r="AW462" s="69">
        <v>-1.3121</v>
      </c>
      <c r="AX462" s="69">
        <v>-1.2698</v>
      </c>
      <c r="AY462" s="69">
        <v>-1.2411000000000001</v>
      </c>
      <c r="AZ462" s="69">
        <v>-1.2346999999999999</v>
      </c>
      <c r="BA462" s="69">
        <v>-1.2137</v>
      </c>
      <c r="BB462" s="69">
        <v>-1.1865000000000001</v>
      </c>
      <c r="BC462" s="69">
        <v>-1.1815</v>
      </c>
      <c r="BD462" s="69">
        <v>-1.1696</v>
      </c>
      <c r="BE462" s="69">
        <v>-1.1302000000000001</v>
      </c>
      <c r="BF462" s="69">
        <v>-1.1041000000000001</v>
      </c>
      <c r="BG462" s="69">
        <v>-1.0999000000000001</v>
      </c>
      <c r="BH462" s="69">
        <v>0.17080000000000001</v>
      </c>
      <c r="BI462" s="69">
        <v>0.36899999999999999</v>
      </c>
      <c r="BJ462" s="69">
        <v>0.50729999999999997</v>
      </c>
      <c r="BK462" s="69">
        <v>0.50749999999999995</v>
      </c>
      <c r="BL462" s="69">
        <v>0.51680000000000004</v>
      </c>
      <c r="BM462" s="69">
        <v>0.52459999999999996</v>
      </c>
      <c r="BN462" s="69">
        <v>0.53810000000000002</v>
      </c>
      <c r="BO462" s="69">
        <v>0.53680000000000005</v>
      </c>
      <c r="BP462" s="69">
        <v>0.54430000000000001</v>
      </c>
      <c r="BQ462" s="69">
        <v>0.54479999999999995</v>
      </c>
      <c r="BR462" s="69">
        <v>0.55330000000000001</v>
      </c>
      <c r="BS462" s="69">
        <v>-0.77049999999999996</v>
      </c>
      <c r="BT462" s="69">
        <v>-2.3331</v>
      </c>
      <c r="BU462" s="69">
        <v>0.57569999999999999</v>
      </c>
      <c r="BV462" s="69">
        <v>0.57630000000000003</v>
      </c>
      <c r="BW462" s="69">
        <v>0.5766</v>
      </c>
      <c r="BX462" s="69">
        <v>0.56989999999999996</v>
      </c>
      <c r="BY462" s="69">
        <v>0.56320000000000003</v>
      </c>
      <c r="BZ462" s="69">
        <v>0.58350000000000002</v>
      </c>
      <c r="CA462" s="69">
        <v>0.59040000000000004</v>
      </c>
      <c r="CB462" s="69">
        <v>0.57669999999999999</v>
      </c>
      <c r="CC462" s="69">
        <v>0.57630000000000003</v>
      </c>
      <c r="CD462" s="69">
        <v>0.57609999999999995</v>
      </c>
      <c r="CE462" s="69">
        <v>0.5696</v>
      </c>
      <c r="CF462" s="69">
        <v>0.56279999999999997</v>
      </c>
      <c r="CG462" s="69">
        <v>0.58230000000000004</v>
      </c>
      <c r="CH462" s="69">
        <v>0.58950000000000002</v>
      </c>
      <c r="CI462" s="69">
        <v>1.2796000000000001</v>
      </c>
      <c r="CJ462" s="69">
        <v>1.2679</v>
      </c>
      <c r="CK462" s="69">
        <v>1.2669999999999999</v>
      </c>
      <c r="CL462" s="69">
        <v>1.0861000000000001</v>
      </c>
      <c r="CM462" s="69">
        <v>1.08</v>
      </c>
      <c r="CN462" s="69">
        <v>1.0986</v>
      </c>
      <c r="CO462" s="69">
        <v>1.0999000000000001</v>
      </c>
      <c r="CP462" s="69">
        <v>1.3046</v>
      </c>
      <c r="CQ462" s="69">
        <v>1.3109999999999999</v>
      </c>
      <c r="CR462" s="69">
        <v>1.2907</v>
      </c>
      <c r="CS462" s="69">
        <v>1.1354</v>
      </c>
      <c r="CT462" s="69">
        <v>1.1291</v>
      </c>
      <c r="CU462" s="69">
        <v>1.1478999999999999</v>
      </c>
      <c r="CV462" s="69">
        <v>1.1466000000000001</v>
      </c>
      <c r="CW462" s="69">
        <v>2.5019999999999998</v>
      </c>
      <c r="CX462" s="69">
        <v>4.1261999999999999</v>
      </c>
      <c r="CY462" s="69">
        <v>1.0993999999999999</v>
      </c>
      <c r="CZ462" s="69">
        <v>1.091</v>
      </c>
      <c r="DA462" s="69">
        <v>1.0837000000000001</v>
      </c>
      <c r="DB462" s="69">
        <v>1.1055999999999999</v>
      </c>
      <c r="DC462" s="69">
        <v>1.1120000000000001</v>
      </c>
      <c r="DD462" s="69">
        <v>1.0991</v>
      </c>
      <c r="DE462" s="69">
        <v>1.0992999999999999</v>
      </c>
      <c r="DF462" s="69">
        <v>1.0919000000000001</v>
      </c>
      <c r="DG462" s="69">
        <v>1.0844</v>
      </c>
      <c r="DH462" s="69">
        <v>1.0773999999999999</v>
      </c>
      <c r="DI462" s="69">
        <v>1.1064000000000001</v>
      </c>
      <c r="DJ462" s="69">
        <v>1.1125</v>
      </c>
      <c r="DK462" s="69">
        <v>1.1000000000000001</v>
      </c>
      <c r="DL462" s="69">
        <v>-0.2283</v>
      </c>
      <c r="DM462" s="69">
        <v>0.9365</v>
      </c>
      <c r="DN462" s="69">
        <v>0.94069999999999998</v>
      </c>
      <c r="DO462" s="69">
        <v>0.93410000000000004</v>
      </c>
      <c r="DP462" s="69">
        <v>0.95520000000000005</v>
      </c>
      <c r="DQ462" s="69">
        <v>0.9617</v>
      </c>
      <c r="DR462" s="69">
        <v>0.94979999999999998</v>
      </c>
      <c r="DS462" s="69">
        <v>0.94450000000000001</v>
      </c>
      <c r="DT462" s="69">
        <v>0.74829999999999997</v>
      </c>
      <c r="DU462" s="69">
        <v>0.74019999999999997</v>
      </c>
      <c r="DV462" s="69">
        <v>0.73229999999999995</v>
      </c>
      <c r="DW462" s="69">
        <v>0.91110000000000002</v>
      </c>
      <c r="DX462" s="69">
        <v>0.91500000000000004</v>
      </c>
      <c r="DY462" s="69">
        <v>0.90069999999999995</v>
      </c>
      <c r="DZ462" s="69">
        <v>0.89790000000000003</v>
      </c>
      <c r="EA462" s="69">
        <v>0.9052</v>
      </c>
      <c r="EB462" s="69">
        <v>0.91769999999999996</v>
      </c>
      <c r="EC462" s="69">
        <v>0.90690000000000004</v>
      </c>
      <c r="ED462" s="69">
        <v>0.93100000000000005</v>
      </c>
      <c r="EE462" s="69">
        <v>0.93679999999999997</v>
      </c>
      <c r="EF462" s="69">
        <v>0.92020000000000002</v>
      </c>
      <c r="EG462" s="69">
        <v>0.91879999999999995</v>
      </c>
      <c r="EH462" s="69">
        <v>1.175</v>
      </c>
      <c r="EI462" s="69">
        <v>1.1620999999999999</v>
      </c>
      <c r="EJ462" s="69">
        <v>1.1569</v>
      </c>
      <c r="EK462" s="69">
        <v>1.1774</v>
      </c>
      <c r="EL462" s="69">
        <v>1.1800999999999999</v>
      </c>
      <c r="EM462" s="69">
        <v>1.234</v>
      </c>
      <c r="EN462" s="69">
        <v>1.2342</v>
      </c>
      <c r="EO462" s="69">
        <v>1.2295</v>
      </c>
      <c r="EP462" s="69">
        <v>2.552</v>
      </c>
      <c r="EQ462" s="69">
        <v>0.65580000000000005</v>
      </c>
      <c r="ER462" s="69">
        <v>0.68010000000000004</v>
      </c>
      <c r="ES462" s="69">
        <v>0.68740000000000001</v>
      </c>
      <c r="ET462" s="69">
        <v>0.67279999999999995</v>
      </c>
      <c r="EU462" s="69">
        <v>0.67259999999999998</v>
      </c>
      <c r="EV462" s="69">
        <v>0.67259999999999998</v>
      </c>
      <c r="EW462" s="69">
        <v>0.68300000000000005</v>
      </c>
      <c r="EX462" s="69">
        <v>0.67330000000000001</v>
      </c>
      <c r="EY462" s="69">
        <v>0.68459999999999999</v>
      </c>
      <c r="EZ462" s="69">
        <v>0.85899999999999999</v>
      </c>
      <c r="FA462" s="69">
        <v>0.68659999999999999</v>
      </c>
      <c r="FB462" s="69">
        <v>0.68840000000000001</v>
      </c>
      <c r="FC462" s="69">
        <v>0.74880000000000002</v>
      </c>
      <c r="FD462" s="69">
        <v>0.74250000000000005</v>
      </c>
      <c r="FE462" s="69">
        <v>0.73580000000000001</v>
      </c>
      <c r="FF462" s="69">
        <v>0.76270000000000004</v>
      </c>
      <c r="FG462" s="69">
        <v>0.77210000000000001</v>
      </c>
      <c r="FH462" s="69">
        <v>0.75519999999999998</v>
      </c>
      <c r="FI462" s="69">
        <v>0.76819999999999999</v>
      </c>
      <c r="FJ462" s="69">
        <v>0.76890000000000003</v>
      </c>
      <c r="FK462" s="69">
        <v>0.76129999999999998</v>
      </c>
      <c r="FL462" s="69">
        <v>0.4975</v>
      </c>
      <c r="FM462" s="69">
        <v>0.52669999999999995</v>
      </c>
      <c r="FN462" s="69">
        <v>0.53720000000000001</v>
      </c>
      <c r="FO462" s="69">
        <v>0.52500000000000002</v>
      </c>
      <c r="FP462" s="69">
        <v>0.52200000000000002</v>
      </c>
      <c r="FQ462" s="69">
        <v>0.45369999999999999</v>
      </c>
      <c r="FR462" s="69">
        <v>0.4466</v>
      </c>
      <c r="FS462" s="69">
        <v>0.50509999999999999</v>
      </c>
      <c r="FT462" s="69">
        <v>0.54530000000000001</v>
      </c>
      <c r="FU462" s="69">
        <v>0.55379999999999996</v>
      </c>
      <c r="FV462" s="69">
        <v>0.57779999999999998</v>
      </c>
      <c r="FW462" s="69">
        <v>0.42899999999999999</v>
      </c>
      <c r="FX462" s="69">
        <v>0.46889999999999998</v>
      </c>
      <c r="FY462" s="69">
        <v>0.4612</v>
      </c>
      <c r="FZ462" s="69">
        <v>0.4536</v>
      </c>
      <c r="GA462" s="69">
        <v>0.46939999999999998</v>
      </c>
      <c r="GB462" s="69"/>
    </row>
    <row r="463" spans="1:184" x14ac:dyDescent="0.2">
      <c r="A463" s="48" t="s">
        <v>78</v>
      </c>
      <c r="B463" s="67" t="s">
        <v>96</v>
      </c>
      <c r="C463" s="69">
        <v>2.8896999999999999</v>
      </c>
      <c r="D463" s="69">
        <v>2.8919999999999999</v>
      </c>
      <c r="E463" s="69">
        <v>2.8923999999999999</v>
      </c>
      <c r="F463" s="69">
        <v>2.8938999999999999</v>
      </c>
      <c r="G463" s="69">
        <v>2.8955000000000002</v>
      </c>
      <c r="H463" s="69">
        <v>2.8973</v>
      </c>
      <c r="I463" s="69">
        <v>2.8988</v>
      </c>
      <c r="J463" s="69">
        <v>2.9045000000000001</v>
      </c>
      <c r="K463" s="69">
        <v>2.9056999999999999</v>
      </c>
      <c r="L463" s="69">
        <v>2.9041999999999999</v>
      </c>
      <c r="M463" s="69">
        <v>2.9068000000000001</v>
      </c>
      <c r="N463" s="69">
        <v>2.9096000000000002</v>
      </c>
      <c r="O463" s="69">
        <v>2.9121999999999999</v>
      </c>
      <c r="P463" s="69">
        <v>2.9148000000000001</v>
      </c>
      <c r="Q463" s="69">
        <v>2.9173</v>
      </c>
      <c r="R463" s="69">
        <v>2.9201999999999999</v>
      </c>
      <c r="S463" s="69">
        <v>2.9262999999999999</v>
      </c>
      <c r="T463" s="69">
        <v>2.9289999999999998</v>
      </c>
      <c r="U463" s="69">
        <v>2.9312999999999998</v>
      </c>
      <c r="V463" s="69">
        <v>2.9340999999999999</v>
      </c>
      <c r="W463" s="69">
        <v>3.3864999999999998</v>
      </c>
      <c r="X463" s="69">
        <v>3.3860000000000001</v>
      </c>
      <c r="Y463" s="69">
        <v>2.9491000000000001</v>
      </c>
      <c r="Z463" s="69">
        <v>2.9679000000000002</v>
      </c>
      <c r="AA463" s="69">
        <v>2.9704999999999999</v>
      </c>
      <c r="AB463" s="69">
        <v>2.9741</v>
      </c>
      <c r="AC463" s="69">
        <v>2.9759000000000002</v>
      </c>
      <c r="AD463" s="69">
        <v>2.9784999999999999</v>
      </c>
      <c r="AE463" s="69">
        <v>2.9811999999999999</v>
      </c>
      <c r="AF463" s="69">
        <v>2.9842</v>
      </c>
      <c r="AG463" s="69">
        <v>2.9853000000000001</v>
      </c>
      <c r="AH463" s="69">
        <v>2.9876999999999998</v>
      </c>
      <c r="AI463" s="69">
        <v>2.9902000000000002</v>
      </c>
      <c r="AJ463" s="69">
        <v>2.9925000000000002</v>
      </c>
      <c r="AK463" s="69">
        <v>2.9950999999999999</v>
      </c>
      <c r="AL463" s="69">
        <v>2.9975999999999998</v>
      </c>
      <c r="AM463" s="69">
        <v>3.0001000000000002</v>
      </c>
      <c r="AN463" s="69">
        <v>3.0028999999999999</v>
      </c>
      <c r="AO463" s="69">
        <v>3.0053000000000001</v>
      </c>
      <c r="AP463" s="69">
        <v>3.0076999999999998</v>
      </c>
      <c r="AQ463" s="69">
        <v>3.0095000000000001</v>
      </c>
      <c r="AR463" s="69">
        <v>3.0135999999999998</v>
      </c>
      <c r="AS463" s="69">
        <v>3.0175999999999998</v>
      </c>
      <c r="AT463" s="69">
        <v>3.0217000000000001</v>
      </c>
      <c r="AU463" s="69">
        <v>3.0255000000000001</v>
      </c>
      <c r="AV463" s="69">
        <v>3.0295000000000001</v>
      </c>
      <c r="AW463" s="69">
        <v>3.0331000000000001</v>
      </c>
      <c r="AX463" s="69">
        <v>3.0375000000000001</v>
      </c>
      <c r="AY463" s="69">
        <v>3.0413000000000001</v>
      </c>
      <c r="AZ463" s="69">
        <v>3.0463</v>
      </c>
      <c r="BA463" s="69">
        <v>3.0508000000000002</v>
      </c>
      <c r="BB463" s="69">
        <v>3.0554000000000001</v>
      </c>
      <c r="BC463" s="69">
        <v>3.0605000000000002</v>
      </c>
      <c r="BD463" s="69">
        <v>3.0651999999999999</v>
      </c>
      <c r="BE463" s="69">
        <v>3.0701999999999998</v>
      </c>
      <c r="BF463" s="69">
        <v>3.0760999999999998</v>
      </c>
      <c r="BG463" s="69">
        <v>3.0779000000000001</v>
      </c>
      <c r="BH463" s="69">
        <v>3.0815999999999999</v>
      </c>
      <c r="BI463" s="69">
        <v>3.0859000000000001</v>
      </c>
      <c r="BJ463" s="69">
        <v>3.0888</v>
      </c>
      <c r="BK463" s="69">
        <v>3.0922000000000001</v>
      </c>
      <c r="BL463" s="69">
        <v>3.0951</v>
      </c>
      <c r="BM463" s="69">
        <v>3.0983000000000001</v>
      </c>
      <c r="BN463" s="69">
        <v>3.1012</v>
      </c>
      <c r="BO463" s="69">
        <v>3.1038000000000001</v>
      </c>
      <c r="BP463" s="69">
        <v>3.1052</v>
      </c>
      <c r="BQ463" s="69">
        <v>3.1074999999999999</v>
      </c>
      <c r="BR463" s="69">
        <v>3.1086999999999998</v>
      </c>
      <c r="BS463" s="69">
        <v>3.1101999999999999</v>
      </c>
      <c r="BT463" s="69">
        <v>3.1120000000000001</v>
      </c>
      <c r="BU463" s="69">
        <v>3.1135999999999999</v>
      </c>
      <c r="BV463" s="69">
        <v>3.1143999999999998</v>
      </c>
      <c r="BW463" s="69">
        <v>3.1171000000000002</v>
      </c>
      <c r="BX463" s="69">
        <v>3.1200999999999999</v>
      </c>
      <c r="BY463" s="69">
        <v>3.1227</v>
      </c>
      <c r="BZ463" s="69">
        <v>3.1254</v>
      </c>
      <c r="CA463" s="69">
        <v>3.1280000000000001</v>
      </c>
      <c r="CB463" s="69">
        <v>3.1309999999999998</v>
      </c>
      <c r="CC463" s="69">
        <v>3.1339000000000001</v>
      </c>
      <c r="CD463" s="69">
        <v>3.1389</v>
      </c>
      <c r="CE463" s="69">
        <v>3.1398000000000001</v>
      </c>
      <c r="CF463" s="69">
        <v>3.1404000000000001</v>
      </c>
      <c r="CG463" s="69">
        <v>3.1408999999999998</v>
      </c>
      <c r="CH463" s="69">
        <v>3.1414</v>
      </c>
      <c r="CI463" s="69">
        <v>3.1615000000000002</v>
      </c>
      <c r="CJ463" s="69">
        <v>3.1615000000000002</v>
      </c>
      <c r="CK463" s="69">
        <v>3.1619000000000002</v>
      </c>
      <c r="CL463" s="69">
        <v>3.1636000000000002</v>
      </c>
      <c r="CM463" s="69">
        <v>3.1657999999999999</v>
      </c>
      <c r="CN463" s="69">
        <v>3.1680999999999999</v>
      </c>
      <c r="CO463" s="69">
        <v>3.1686000000000001</v>
      </c>
      <c r="CP463" s="69">
        <v>3.1707000000000001</v>
      </c>
      <c r="CQ463" s="69">
        <v>3.1726999999999999</v>
      </c>
      <c r="CR463" s="69">
        <v>3.1682999999999999</v>
      </c>
      <c r="CS463" s="69">
        <v>3.1705000000000001</v>
      </c>
      <c r="CT463" s="69">
        <v>3.1738</v>
      </c>
      <c r="CU463" s="69">
        <v>3.1764000000000001</v>
      </c>
      <c r="CV463" s="69">
        <v>3.1793</v>
      </c>
      <c r="CW463" s="69">
        <v>3.1818</v>
      </c>
      <c r="CX463" s="69">
        <v>3.1846999999999999</v>
      </c>
      <c r="CY463" s="69">
        <v>3.1882000000000001</v>
      </c>
      <c r="CZ463" s="69">
        <v>3.1911999999999998</v>
      </c>
      <c r="DA463" s="69">
        <v>3.1945000000000001</v>
      </c>
      <c r="DB463" s="69">
        <v>3.198</v>
      </c>
      <c r="DC463" s="69">
        <v>3.2016</v>
      </c>
      <c r="DD463" s="69">
        <v>3.2048999999999999</v>
      </c>
      <c r="DE463" s="69">
        <v>3.2084000000000001</v>
      </c>
      <c r="DF463" s="69">
        <v>3.2121</v>
      </c>
      <c r="DG463" s="69">
        <v>3.2158000000000002</v>
      </c>
      <c r="DH463" s="69">
        <v>3.22</v>
      </c>
      <c r="DI463" s="69">
        <v>3.2240000000000002</v>
      </c>
      <c r="DJ463" s="69">
        <v>3.2265999999999999</v>
      </c>
      <c r="DK463" s="69">
        <v>3.2296</v>
      </c>
      <c r="DL463" s="69">
        <v>3.2328999999999999</v>
      </c>
      <c r="DM463" s="69">
        <v>3.2355999999999998</v>
      </c>
      <c r="DN463" s="69">
        <v>3.2381000000000002</v>
      </c>
      <c r="DO463" s="69">
        <v>3.2408999999999999</v>
      </c>
      <c r="DP463" s="69">
        <v>3.2439</v>
      </c>
      <c r="DQ463" s="69">
        <v>3.2454000000000001</v>
      </c>
      <c r="DR463" s="69">
        <v>3.2469999999999999</v>
      </c>
      <c r="DS463" s="69">
        <v>3.2484999999999999</v>
      </c>
      <c r="DT463" s="69">
        <v>3.2479</v>
      </c>
      <c r="DU463" s="69">
        <v>3.2530999999999999</v>
      </c>
      <c r="DV463" s="69">
        <v>3.2585000000000002</v>
      </c>
      <c r="DW463" s="69">
        <v>3.2641</v>
      </c>
      <c r="DX463" s="69">
        <v>3.2690000000000001</v>
      </c>
      <c r="DY463" s="69">
        <v>3.274</v>
      </c>
      <c r="DZ463" s="69">
        <v>3.2789999999999999</v>
      </c>
      <c r="EA463" s="69">
        <v>3.2839999999999998</v>
      </c>
      <c r="EB463" s="69">
        <v>3.2890000000000001</v>
      </c>
      <c r="EC463" s="69">
        <v>3.2942</v>
      </c>
      <c r="ED463" s="69">
        <v>3.2993000000000001</v>
      </c>
      <c r="EE463" s="69">
        <v>3.3043999999999998</v>
      </c>
      <c r="EF463" s="69">
        <v>3.3104</v>
      </c>
      <c r="EG463" s="69">
        <v>3.3163</v>
      </c>
      <c r="EH463" s="69">
        <v>3.3224</v>
      </c>
      <c r="EI463" s="69">
        <v>3.3279999999999998</v>
      </c>
      <c r="EJ463" s="69">
        <v>3.3342999999999998</v>
      </c>
      <c r="EK463" s="69">
        <v>3.3403</v>
      </c>
      <c r="EL463" s="69">
        <v>3.3458999999999999</v>
      </c>
      <c r="EM463" s="69">
        <v>3.3517999999999999</v>
      </c>
      <c r="EN463" s="69">
        <v>3.3576000000000001</v>
      </c>
      <c r="EO463" s="69">
        <v>3.3631000000000002</v>
      </c>
      <c r="EP463" s="69">
        <v>3.3687999999999998</v>
      </c>
      <c r="EQ463" s="69">
        <v>3.3694000000000002</v>
      </c>
      <c r="ER463" s="69">
        <v>3.3752</v>
      </c>
      <c r="ES463" s="69">
        <v>3.3815</v>
      </c>
      <c r="ET463" s="69">
        <v>3.3858000000000001</v>
      </c>
      <c r="EU463" s="69">
        <v>3.3902000000000001</v>
      </c>
      <c r="EV463" s="69">
        <v>3.3944000000000001</v>
      </c>
      <c r="EW463" s="69">
        <v>3.3984000000000001</v>
      </c>
      <c r="EX463" s="69">
        <v>3.4028999999999998</v>
      </c>
      <c r="EY463" s="69">
        <v>3.4076</v>
      </c>
      <c r="EZ463" s="69">
        <v>3.4089</v>
      </c>
      <c r="FA463" s="69">
        <v>3.4129</v>
      </c>
      <c r="FB463" s="69">
        <v>3.4167000000000001</v>
      </c>
      <c r="FC463" s="69">
        <v>3.4214000000000002</v>
      </c>
      <c r="FD463" s="69">
        <v>3.4260000000000002</v>
      </c>
      <c r="FE463" s="69">
        <v>3.4302000000000001</v>
      </c>
      <c r="FF463" s="69">
        <v>3.4342999999999999</v>
      </c>
      <c r="FG463" s="69">
        <v>3.4386999999999999</v>
      </c>
      <c r="FH463" s="69">
        <v>3.4443000000000001</v>
      </c>
      <c r="FI463" s="69">
        <v>3.4723999999999999</v>
      </c>
      <c r="FJ463" s="69">
        <v>3.4799000000000002</v>
      </c>
      <c r="FK463" s="69">
        <v>3.4874999999999998</v>
      </c>
      <c r="FL463" s="69">
        <v>3.4948000000000001</v>
      </c>
      <c r="FM463" s="69">
        <v>3.5026000000000002</v>
      </c>
      <c r="FN463" s="69">
        <v>3.5104000000000002</v>
      </c>
      <c r="FO463" s="69">
        <v>3.5179</v>
      </c>
      <c r="FP463" s="69">
        <v>3.5255999999999998</v>
      </c>
      <c r="FQ463" s="69">
        <v>3.5331999999999999</v>
      </c>
      <c r="FR463" s="69">
        <v>3.5390000000000001</v>
      </c>
      <c r="FS463" s="69">
        <v>3.5451999999999999</v>
      </c>
      <c r="FT463" s="69">
        <v>3.5518999999999998</v>
      </c>
      <c r="FU463" s="69">
        <v>3.5590999999999999</v>
      </c>
      <c r="FV463" s="69">
        <v>3.5655999999999999</v>
      </c>
      <c r="FW463" s="69">
        <v>3.5716999999999999</v>
      </c>
      <c r="FX463" s="69">
        <v>3.5775999999999999</v>
      </c>
      <c r="FY463" s="69">
        <v>3.5840999999999998</v>
      </c>
      <c r="FZ463" s="69">
        <v>3.5876000000000001</v>
      </c>
      <c r="GA463" s="69">
        <v>3.5933999999999999</v>
      </c>
      <c r="GB463" s="69"/>
    </row>
    <row r="464" spans="1:184" x14ac:dyDescent="0.2">
      <c r="A464" s="48" t="s">
        <v>78</v>
      </c>
      <c r="B464" s="67" t="s">
        <v>97</v>
      </c>
      <c r="C464" s="69">
        <v>3.1137999999999999</v>
      </c>
      <c r="D464" s="69">
        <v>3.1158000000000001</v>
      </c>
      <c r="E464" s="69">
        <v>3.1141000000000001</v>
      </c>
      <c r="F464" s="69">
        <v>3.1143000000000001</v>
      </c>
      <c r="G464" s="69">
        <v>3.1154000000000002</v>
      </c>
      <c r="H464" s="69">
        <v>3.1164999999999998</v>
      </c>
      <c r="I464" s="69">
        <v>3.1172</v>
      </c>
      <c r="J464" s="69">
        <v>3.1257000000000001</v>
      </c>
      <c r="K464" s="69">
        <v>3.1257000000000001</v>
      </c>
      <c r="L464" s="69">
        <v>3.1204000000000001</v>
      </c>
      <c r="M464" s="69">
        <v>3.1230000000000002</v>
      </c>
      <c r="N464" s="69">
        <v>3.1261000000000001</v>
      </c>
      <c r="O464" s="69">
        <v>3.1284999999999998</v>
      </c>
      <c r="P464" s="69">
        <v>3.1313</v>
      </c>
      <c r="Q464" s="69">
        <v>3.1341999999999999</v>
      </c>
      <c r="R464" s="69">
        <v>3.1377000000000002</v>
      </c>
      <c r="S464" s="69">
        <v>3.1476000000000002</v>
      </c>
      <c r="T464" s="69">
        <v>3.1507000000000001</v>
      </c>
      <c r="U464" s="69">
        <v>3.1535000000000002</v>
      </c>
      <c r="V464" s="69">
        <v>3.1566000000000001</v>
      </c>
      <c r="W464" s="69">
        <v>4.0472000000000001</v>
      </c>
      <c r="X464" s="69">
        <v>4.0435999999999996</v>
      </c>
      <c r="Y464" s="69">
        <v>3.2275</v>
      </c>
      <c r="Z464" s="69">
        <v>3.2616000000000001</v>
      </c>
      <c r="AA464" s="69">
        <v>3.2740999999999998</v>
      </c>
      <c r="AB464" s="69">
        <v>3.2768000000000002</v>
      </c>
      <c r="AC464" s="69">
        <v>3.2791999999999999</v>
      </c>
      <c r="AD464" s="69">
        <v>3.2816999999999998</v>
      </c>
      <c r="AE464" s="69">
        <v>3.2845</v>
      </c>
      <c r="AF464" s="69">
        <v>3.2886000000000002</v>
      </c>
      <c r="AG464" s="69">
        <v>3.2894999999999999</v>
      </c>
      <c r="AH464" s="69">
        <v>3.2932999999999999</v>
      </c>
      <c r="AI464" s="69">
        <v>3.2963</v>
      </c>
      <c r="AJ464" s="69">
        <v>3.2961</v>
      </c>
      <c r="AK464" s="69">
        <v>3.3022</v>
      </c>
      <c r="AL464" s="69">
        <v>3.3052000000000001</v>
      </c>
      <c r="AM464" s="69">
        <v>3.3083</v>
      </c>
      <c r="AN464" s="69">
        <v>3.3119999999999998</v>
      </c>
      <c r="AO464" s="69">
        <v>3.3102999999999998</v>
      </c>
      <c r="AP464" s="69">
        <v>3.3138000000000001</v>
      </c>
      <c r="AQ464" s="69">
        <v>3.3157000000000001</v>
      </c>
      <c r="AR464" s="69">
        <v>3.3218000000000001</v>
      </c>
      <c r="AS464" s="69">
        <v>3.3277000000000001</v>
      </c>
      <c r="AT464" s="69">
        <v>3.3334000000000001</v>
      </c>
      <c r="AU464" s="69">
        <v>3.3391999999999999</v>
      </c>
      <c r="AV464" s="69">
        <v>3.3456000000000001</v>
      </c>
      <c r="AW464" s="69">
        <v>3.3134000000000001</v>
      </c>
      <c r="AX464" s="69">
        <v>3.3210999999999999</v>
      </c>
      <c r="AY464" s="69">
        <v>3.3271999999999999</v>
      </c>
      <c r="AZ464" s="69">
        <v>3.3355000000000001</v>
      </c>
      <c r="BA464" s="69">
        <v>3.3431000000000002</v>
      </c>
      <c r="BB464" s="69">
        <v>3.3509000000000002</v>
      </c>
      <c r="BC464" s="69">
        <v>3.359</v>
      </c>
      <c r="BD464" s="69">
        <v>3.3673999999999999</v>
      </c>
      <c r="BE464" s="69">
        <v>3.3755999999999999</v>
      </c>
      <c r="BF464" s="69">
        <v>3.3854000000000002</v>
      </c>
      <c r="BG464" s="69">
        <v>3.3875999999999999</v>
      </c>
      <c r="BH464" s="69">
        <v>3.3936999999999999</v>
      </c>
      <c r="BI464" s="69">
        <v>3.4003000000000001</v>
      </c>
      <c r="BJ464" s="69">
        <v>3.4073000000000002</v>
      </c>
      <c r="BK464" s="69">
        <v>3.4137</v>
      </c>
      <c r="BL464" s="69">
        <v>3.4182999999999999</v>
      </c>
      <c r="BM464" s="69">
        <v>3.4226999999999999</v>
      </c>
      <c r="BN464" s="69">
        <v>3.4266000000000001</v>
      </c>
      <c r="BO464" s="69">
        <v>3.4302999999999999</v>
      </c>
      <c r="BP464" s="69">
        <v>3.4316</v>
      </c>
      <c r="BQ464" s="69">
        <v>3.4333</v>
      </c>
      <c r="BR464" s="69">
        <v>3.4346999999999999</v>
      </c>
      <c r="BS464" s="69">
        <v>3.4361000000000002</v>
      </c>
      <c r="BT464" s="69">
        <v>3.4386999999999999</v>
      </c>
      <c r="BU464" s="69">
        <v>3.4405000000000001</v>
      </c>
      <c r="BV464" s="69">
        <v>3.4405000000000001</v>
      </c>
      <c r="BW464" s="69">
        <v>3.4438</v>
      </c>
      <c r="BX464" s="69">
        <v>3.4481000000000002</v>
      </c>
      <c r="BY464" s="69">
        <v>3.4521000000000002</v>
      </c>
      <c r="BZ464" s="69">
        <v>3.4561000000000002</v>
      </c>
      <c r="CA464" s="69">
        <v>3.4598</v>
      </c>
      <c r="CB464" s="69">
        <v>3.4641999999999999</v>
      </c>
      <c r="CC464" s="69">
        <v>3.4685999999999999</v>
      </c>
      <c r="CD464" s="69">
        <v>3.4771000000000001</v>
      </c>
      <c r="CE464" s="69">
        <v>3.4775</v>
      </c>
      <c r="CF464" s="69">
        <v>3.4769999999999999</v>
      </c>
      <c r="CG464" s="69">
        <v>3.4767000000000001</v>
      </c>
      <c r="CH464" s="69">
        <v>3.4763999999999999</v>
      </c>
      <c r="CI464" s="69">
        <v>3.476</v>
      </c>
      <c r="CJ464" s="69">
        <v>3.4750000000000001</v>
      </c>
      <c r="CK464" s="69">
        <v>3.4742999999999999</v>
      </c>
      <c r="CL464" s="69">
        <v>3.4759000000000002</v>
      </c>
      <c r="CM464" s="69">
        <v>3.4775</v>
      </c>
      <c r="CN464" s="69">
        <v>3.4619</v>
      </c>
      <c r="CO464" s="69">
        <v>3.4607999999999999</v>
      </c>
      <c r="CP464" s="69">
        <v>3.4647999999999999</v>
      </c>
      <c r="CQ464" s="69">
        <v>3.4687000000000001</v>
      </c>
      <c r="CR464" s="69">
        <v>3.4731000000000001</v>
      </c>
      <c r="CS464" s="69">
        <v>3.4767000000000001</v>
      </c>
      <c r="CT464" s="69">
        <v>3.4826999999999999</v>
      </c>
      <c r="CU464" s="69">
        <v>3.4872000000000001</v>
      </c>
      <c r="CV464" s="69">
        <v>3.4510000000000001</v>
      </c>
      <c r="CW464" s="69">
        <v>3.4569000000000001</v>
      </c>
      <c r="CX464" s="69">
        <v>3.4603999999999999</v>
      </c>
      <c r="CY464" s="69">
        <v>3.4657</v>
      </c>
      <c r="CZ464" s="69">
        <v>3.4653999999999998</v>
      </c>
      <c r="DA464" s="69">
        <v>3.4573999999999998</v>
      </c>
      <c r="DB464" s="69">
        <v>3.4643999999999999</v>
      </c>
      <c r="DC464" s="69">
        <v>3.4708999999999999</v>
      </c>
      <c r="DD464" s="69">
        <v>3.4780000000000002</v>
      </c>
      <c r="DE464" s="69">
        <v>3.4841000000000002</v>
      </c>
      <c r="DF464" s="69">
        <v>3.4910999999999999</v>
      </c>
      <c r="DG464" s="69">
        <v>3.4971999999999999</v>
      </c>
      <c r="DH464" s="69">
        <v>3.5038999999999998</v>
      </c>
      <c r="DI464" s="69">
        <v>3.5124</v>
      </c>
      <c r="DJ464" s="69">
        <v>3.5152000000000001</v>
      </c>
      <c r="DK464" s="69">
        <v>3.5219</v>
      </c>
      <c r="DL464" s="69">
        <v>3.5289000000000001</v>
      </c>
      <c r="DM464" s="69">
        <v>3.5347</v>
      </c>
      <c r="DN464" s="69">
        <v>3.5407000000000002</v>
      </c>
      <c r="DO464" s="69">
        <v>3.5472000000000001</v>
      </c>
      <c r="DP464" s="69">
        <v>3.5537999999999998</v>
      </c>
      <c r="DQ464" s="69">
        <v>3.5575999999999999</v>
      </c>
      <c r="DR464" s="69">
        <v>3.5617999999999999</v>
      </c>
      <c r="DS464" s="69">
        <v>3.5604</v>
      </c>
      <c r="DT464" s="69">
        <v>3.5634999999999999</v>
      </c>
      <c r="DU464" s="69">
        <v>3.5739999999999998</v>
      </c>
      <c r="DV464" s="69">
        <v>3.5827</v>
      </c>
      <c r="DW464" s="69">
        <v>3.5945</v>
      </c>
      <c r="DX464" s="69">
        <v>3.6055999999999999</v>
      </c>
      <c r="DY464" s="69">
        <v>3.6145999999999998</v>
      </c>
      <c r="DZ464" s="69">
        <v>3.625</v>
      </c>
      <c r="EA464" s="69">
        <v>3.6354000000000002</v>
      </c>
      <c r="EB464" s="69">
        <v>3.6459999999999999</v>
      </c>
      <c r="EC464" s="69">
        <v>3.6570999999999998</v>
      </c>
      <c r="ED464" s="69">
        <v>3.6667999999999998</v>
      </c>
      <c r="EE464" s="69">
        <v>3.6785999999999999</v>
      </c>
      <c r="EF464" s="69">
        <v>3.6918000000000002</v>
      </c>
      <c r="EG464" s="69">
        <v>3.7040000000000002</v>
      </c>
      <c r="EH464" s="69">
        <v>3.7166000000000001</v>
      </c>
      <c r="EI464" s="69">
        <v>3.7281</v>
      </c>
      <c r="EJ464" s="69">
        <v>3.7406999999999999</v>
      </c>
      <c r="EK464" s="69">
        <v>3.7526000000000002</v>
      </c>
      <c r="EL464" s="69">
        <v>3.7646999999999999</v>
      </c>
      <c r="EM464" s="69">
        <v>3.7746</v>
      </c>
      <c r="EN464" s="69">
        <v>3.7858999999999998</v>
      </c>
      <c r="EO464" s="69">
        <v>3.7970999999999999</v>
      </c>
      <c r="EP464" s="69">
        <v>3.8079999999999998</v>
      </c>
      <c r="EQ464" s="69">
        <v>3.8189000000000002</v>
      </c>
      <c r="ER464" s="69">
        <v>3.831</v>
      </c>
      <c r="ES464" s="69">
        <v>3.8439000000000001</v>
      </c>
      <c r="ET464" s="69">
        <v>3.8521000000000001</v>
      </c>
      <c r="EU464" s="69">
        <v>3.8609</v>
      </c>
      <c r="EV464" s="69">
        <v>3.8694999999999999</v>
      </c>
      <c r="EW464" s="69">
        <v>3.8782999999999999</v>
      </c>
      <c r="EX464" s="69">
        <v>3.8879000000000001</v>
      </c>
      <c r="EY464" s="69">
        <v>3.8923000000000001</v>
      </c>
      <c r="EZ464" s="69">
        <v>3.8984000000000001</v>
      </c>
      <c r="FA464" s="69">
        <v>3.9037000000000002</v>
      </c>
      <c r="FB464" s="69">
        <v>3.9108999999999998</v>
      </c>
      <c r="FC464" s="69">
        <v>3.8942999999999999</v>
      </c>
      <c r="FD464" s="69">
        <v>3.8946999999999998</v>
      </c>
      <c r="FE464" s="69">
        <v>3.9014000000000002</v>
      </c>
      <c r="FF464" s="69">
        <v>3.9102000000000001</v>
      </c>
      <c r="FG464" s="69">
        <v>3.9161000000000001</v>
      </c>
      <c r="FH464" s="69">
        <v>3.9239999999999999</v>
      </c>
      <c r="FI464" s="69">
        <v>3.9376000000000002</v>
      </c>
      <c r="FJ464" s="69">
        <v>3.9504999999999999</v>
      </c>
      <c r="FK464" s="69">
        <v>3.9662000000000002</v>
      </c>
      <c r="FL464" s="69">
        <v>3.9796</v>
      </c>
      <c r="FM464" s="69">
        <v>3.9943</v>
      </c>
      <c r="FN464" s="69">
        <v>4.0095999999999998</v>
      </c>
      <c r="FO464" s="69">
        <v>3.5457999999999998</v>
      </c>
      <c r="FP464" s="69">
        <v>3.5659999999999998</v>
      </c>
      <c r="FQ464" s="69">
        <v>3.5859999999999999</v>
      </c>
      <c r="FR464" s="69">
        <v>3.5933999999999999</v>
      </c>
      <c r="FS464" s="69">
        <v>3.6113</v>
      </c>
      <c r="FT464" s="69">
        <v>3.6286</v>
      </c>
      <c r="FU464" s="69">
        <v>3.7881</v>
      </c>
      <c r="FV464" s="69">
        <v>3.8035000000000001</v>
      </c>
      <c r="FW464" s="69">
        <v>3.8174000000000001</v>
      </c>
      <c r="FX464" s="69">
        <v>3.8311999999999999</v>
      </c>
      <c r="FY464" s="69">
        <v>3.9876999999999998</v>
      </c>
      <c r="FZ464" s="69">
        <v>4</v>
      </c>
      <c r="GA464" s="69">
        <v>4.0105000000000004</v>
      </c>
      <c r="GB464" s="69"/>
    </row>
    <row r="465" spans="1:184" x14ac:dyDescent="0.2">
      <c r="A465" s="48" t="s">
        <v>78</v>
      </c>
      <c r="B465" s="67" t="s">
        <v>15</v>
      </c>
      <c r="C465" s="68">
        <v>4.12</v>
      </c>
      <c r="D465" s="68">
        <v>4.1383000000000001</v>
      </c>
      <c r="E465" s="68">
        <v>4.0964999999999998</v>
      </c>
      <c r="F465" s="68">
        <v>4.1208999999999998</v>
      </c>
      <c r="G465" s="68">
        <v>4.1079999999999997</v>
      </c>
      <c r="H465" s="68">
        <v>4.1082000000000001</v>
      </c>
      <c r="I465" s="68">
        <v>3.9661</v>
      </c>
      <c r="J465" s="68">
        <v>3.9796</v>
      </c>
      <c r="K465" s="68">
        <v>3.9765000000000001</v>
      </c>
      <c r="L465" s="68">
        <v>3.9525000000000001</v>
      </c>
      <c r="M465" s="68">
        <v>3.9603999999999999</v>
      </c>
      <c r="N465" s="68">
        <v>3.9659</v>
      </c>
      <c r="O465" s="68">
        <v>3.9746000000000001</v>
      </c>
      <c r="P465" s="68">
        <v>3.9790999999999999</v>
      </c>
      <c r="Q465" s="68">
        <v>3.9979</v>
      </c>
      <c r="R465" s="68">
        <v>4.0080999999999998</v>
      </c>
      <c r="S465" s="68">
        <v>4.0641999999999996</v>
      </c>
      <c r="T465" s="68">
        <v>4.0751999999999997</v>
      </c>
      <c r="U465" s="68">
        <v>1.1957</v>
      </c>
      <c r="V465" s="68">
        <v>1.2421</v>
      </c>
      <c r="W465" s="68">
        <v>6.7249999999999996</v>
      </c>
      <c r="X465" s="68">
        <v>6.6734</v>
      </c>
      <c r="Y465" s="68">
        <v>1.7001999999999999</v>
      </c>
      <c r="Z465" s="68">
        <v>1.9339</v>
      </c>
      <c r="AA465" s="68">
        <v>2.8241999999999998</v>
      </c>
      <c r="AB465" s="68">
        <v>2.8580999999999999</v>
      </c>
      <c r="AC465" s="68">
        <v>2.8826999999999998</v>
      </c>
      <c r="AD465" s="68">
        <v>2.9106000000000001</v>
      </c>
      <c r="AE465" s="68">
        <v>3.8016000000000001</v>
      </c>
      <c r="AF465" s="68">
        <v>3.8268</v>
      </c>
      <c r="AG465" s="68">
        <v>3.8325999999999998</v>
      </c>
      <c r="AH465" s="68">
        <v>3.8399000000000001</v>
      </c>
      <c r="AI465" s="68">
        <v>3.8708999999999998</v>
      </c>
      <c r="AJ465" s="68">
        <v>3.8875999999999999</v>
      </c>
      <c r="AK465" s="68">
        <v>3.9070999999999998</v>
      </c>
      <c r="AL465" s="68">
        <v>3.9213</v>
      </c>
      <c r="AM465" s="68">
        <v>3.9371999999999998</v>
      </c>
      <c r="AN465" s="68">
        <v>3.907</v>
      </c>
      <c r="AO465" s="68">
        <v>3.9258999999999999</v>
      </c>
      <c r="AP465" s="68">
        <v>3.9802</v>
      </c>
      <c r="AQ465" s="68">
        <v>3.9769999999999999</v>
      </c>
      <c r="AR465" s="68">
        <v>4.0007999999999999</v>
      </c>
      <c r="AS465" s="68">
        <v>4.0213000000000001</v>
      </c>
      <c r="AT465" s="68">
        <v>4.0434000000000001</v>
      </c>
      <c r="AU465" s="68">
        <v>4.0644999999999998</v>
      </c>
      <c r="AV465" s="68">
        <v>4.0862999999999996</v>
      </c>
      <c r="AW465" s="68">
        <v>4.0624000000000002</v>
      </c>
      <c r="AX465" s="68">
        <v>4.0867000000000004</v>
      </c>
      <c r="AY465" s="68">
        <v>4.1079999999999997</v>
      </c>
      <c r="AZ465" s="68">
        <v>4.1388999999999996</v>
      </c>
      <c r="BA465" s="68">
        <v>-1.1422000000000001</v>
      </c>
      <c r="BB465" s="68">
        <v>-1.0778000000000001</v>
      </c>
      <c r="BC465" s="68">
        <v>3.8414999999999999</v>
      </c>
      <c r="BD465" s="68">
        <v>3.6802999999999999</v>
      </c>
      <c r="BE465" s="68">
        <v>3.7155</v>
      </c>
      <c r="BF465" s="68">
        <v>3.7606000000000002</v>
      </c>
      <c r="BG465" s="68">
        <v>3.7576000000000001</v>
      </c>
      <c r="BH465" s="68">
        <v>3.7772000000000001</v>
      </c>
      <c r="BI465" s="68">
        <v>3.8014999999999999</v>
      </c>
      <c r="BJ465" s="68">
        <v>3.8010999999999999</v>
      </c>
      <c r="BK465" s="68">
        <v>3.8243</v>
      </c>
      <c r="BL465" s="68">
        <v>3.8307000000000002</v>
      </c>
      <c r="BM465" s="68">
        <v>3.8401999999999998</v>
      </c>
      <c r="BN465" s="68">
        <v>3.8456000000000001</v>
      </c>
      <c r="BO465" s="68">
        <v>3.8494999999999999</v>
      </c>
      <c r="BP465" s="68">
        <v>3.8380999999999998</v>
      </c>
      <c r="BQ465" s="68">
        <v>3.8298999999999999</v>
      </c>
      <c r="BR465" s="68">
        <v>3.8159999999999998</v>
      </c>
      <c r="BS465" s="68">
        <v>3.8067000000000002</v>
      </c>
      <c r="BT465" s="68">
        <v>3.7988</v>
      </c>
      <c r="BU465" s="68">
        <v>3.7974999999999999</v>
      </c>
      <c r="BV465" s="68">
        <v>3.7576000000000001</v>
      </c>
      <c r="BW465" s="68">
        <v>3.7439</v>
      </c>
      <c r="BX465" s="68">
        <v>3.7321</v>
      </c>
      <c r="BY465" s="68">
        <v>3.7212999999999998</v>
      </c>
      <c r="BZ465" s="68">
        <v>3.7086000000000001</v>
      </c>
      <c r="CA465" s="68">
        <v>3.6943999999999999</v>
      </c>
      <c r="CB465" s="68">
        <v>3.6833999999999998</v>
      </c>
      <c r="CC465" s="68">
        <v>3.6751</v>
      </c>
      <c r="CD465" s="68">
        <v>3.68</v>
      </c>
      <c r="CE465" s="68">
        <v>3.6398999999999999</v>
      </c>
      <c r="CF465" s="68">
        <v>3.5935999999999999</v>
      </c>
      <c r="CG465" s="68">
        <v>3.5461999999999998</v>
      </c>
      <c r="CH465" s="68">
        <v>3.4944000000000002</v>
      </c>
      <c r="CI465" s="68">
        <v>3.4458000000000002</v>
      </c>
      <c r="CJ465" s="68">
        <v>3.3792</v>
      </c>
      <c r="CK465" s="68">
        <v>3.3649</v>
      </c>
      <c r="CL465" s="68">
        <v>3.3405999999999998</v>
      </c>
      <c r="CM465" s="68">
        <v>3.3117999999999999</v>
      </c>
      <c r="CN465" s="68">
        <v>3.3003</v>
      </c>
      <c r="CO465" s="68">
        <v>3.2703000000000002</v>
      </c>
      <c r="CP465" s="68">
        <v>3.2681</v>
      </c>
      <c r="CQ465" s="68">
        <v>3.2597</v>
      </c>
      <c r="CR465" s="68">
        <v>3.2582</v>
      </c>
      <c r="CS465" s="68">
        <v>3.2545000000000002</v>
      </c>
      <c r="CT465" s="68">
        <v>3.2694999999999999</v>
      </c>
      <c r="CU465" s="68">
        <v>3.2827000000000002</v>
      </c>
      <c r="CV465" s="68">
        <v>3.3037999999999998</v>
      </c>
      <c r="CW465" s="68">
        <v>3.3224999999999998</v>
      </c>
      <c r="CX465" s="68">
        <v>3.3401999999999998</v>
      </c>
      <c r="CY465" s="68">
        <v>3.3668999999999998</v>
      </c>
      <c r="CZ465" s="68">
        <v>3.4009</v>
      </c>
      <c r="DA465" s="68">
        <v>3.4144000000000001</v>
      </c>
      <c r="DB465" s="68">
        <v>3.4266999999999999</v>
      </c>
      <c r="DC465" s="68">
        <v>3.4388000000000001</v>
      </c>
      <c r="DD465" s="68">
        <v>3.448</v>
      </c>
      <c r="DE465" s="68">
        <v>3.4605000000000001</v>
      </c>
      <c r="DF465" s="68">
        <v>3.4727000000000001</v>
      </c>
      <c r="DG465" s="68">
        <v>3.4864999999999999</v>
      </c>
      <c r="DH465" s="68">
        <v>3.472</v>
      </c>
      <c r="DI465" s="68">
        <v>3.5146000000000002</v>
      </c>
      <c r="DJ465" s="68">
        <v>3.5484</v>
      </c>
      <c r="DK465" s="68">
        <v>3.5821999999999998</v>
      </c>
      <c r="DL465" s="68">
        <v>3.6194000000000002</v>
      </c>
      <c r="DM465" s="68">
        <v>3.6488</v>
      </c>
      <c r="DN465" s="68">
        <v>3.6844999999999999</v>
      </c>
      <c r="DO465" s="68">
        <v>3.7193999999999998</v>
      </c>
      <c r="DP465" s="68">
        <v>3.7444000000000002</v>
      </c>
      <c r="DQ465" s="68">
        <v>3.7488999999999999</v>
      </c>
      <c r="DR465" s="68">
        <v>3.7545999999999999</v>
      </c>
      <c r="DS465" s="68">
        <v>3.7749000000000001</v>
      </c>
      <c r="DT465" s="68">
        <v>3.7494000000000001</v>
      </c>
      <c r="DU465" s="68">
        <v>3.7896000000000001</v>
      </c>
      <c r="DV465" s="68">
        <v>3.8277000000000001</v>
      </c>
      <c r="DW465" s="68">
        <v>3.8723999999999998</v>
      </c>
      <c r="DX465" s="68">
        <v>3.9062999999999999</v>
      </c>
      <c r="DY465" s="68">
        <v>3.9386000000000001</v>
      </c>
      <c r="DZ465" s="68">
        <v>3.9664999999999999</v>
      </c>
      <c r="EA465" s="68">
        <v>3.9967000000000001</v>
      </c>
      <c r="EB465" s="68">
        <v>4.0263</v>
      </c>
      <c r="EC465" s="68">
        <v>4.0503</v>
      </c>
      <c r="ED465" s="68">
        <v>4.0754000000000001</v>
      </c>
      <c r="EE465" s="68">
        <v>4.0997000000000003</v>
      </c>
      <c r="EF465" s="68">
        <v>4.1315</v>
      </c>
      <c r="EG465" s="68">
        <v>4.1637000000000004</v>
      </c>
      <c r="EH465" s="68">
        <v>4.1988000000000003</v>
      </c>
      <c r="EI465" s="68">
        <v>4.2320000000000002</v>
      </c>
      <c r="EJ465" s="68">
        <v>4.2634999999999996</v>
      </c>
      <c r="EK465" s="68">
        <v>4.29</v>
      </c>
      <c r="EL465" s="68">
        <v>4.3202999999999996</v>
      </c>
      <c r="EM465" s="68">
        <v>4.3421000000000003</v>
      </c>
      <c r="EN465" s="68">
        <v>4.3785999999999996</v>
      </c>
      <c r="EO465" s="68">
        <v>4.4130000000000003</v>
      </c>
      <c r="EP465" s="68">
        <v>4.4444999999999997</v>
      </c>
      <c r="EQ465" s="68">
        <v>4.4814999999999996</v>
      </c>
      <c r="ER465" s="68">
        <v>4.5202</v>
      </c>
      <c r="ES465" s="68">
        <v>4.5631000000000004</v>
      </c>
      <c r="ET465" s="68">
        <v>4.5773000000000001</v>
      </c>
      <c r="EU465" s="68">
        <v>4.6146000000000003</v>
      </c>
      <c r="EV465" s="68">
        <v>4.6454000000000004</v>
      </c>
      <c r="EW465" s="68">
        <v>4.6783999999999999</v>
      </c>
      <c r="EX465" s="68">
        <v>4.7337999999999996</v>
      </c>
      <c r="EY465" s="68">
        <v>4.7294</v>
      </c>
      <c r="EZ465" s="68">
        <v>4.6836000000000002</v>
      </c>
      <c r="FA465" s="68">
        <v>4.6646999999999998</v>
      </c>
      <c r="FB465" s="68">
        <v>4.6561000000000003</v>
      </c>
      <c r="FC465" s="68">
        <v>4.6433</v>
      </c>
      <c r="FD465" s="68">
        <v>4.6271000000000004</v>
      </c>
      <c r="FE465" s="68">
        <v>4.6121999999999996</v>
      </c>
      <c r="FF465" s="68">
        <v>4.5967000000000002</v>
      </c>
      <c r="FG465" s="68">
        <v>4.5780000000000003</v>
      </c>
      <c r="FH465" s="68">
        <v>4.5781000000000001</v>
      </c>
      <c r="FI465" s="68">
        <v>4.6078999999999999</v>
      </c>
      <c r="FJ465" s="68">
        <v>4.6280000000000001</v>
      </c>
      <c r="FK465" s="68">
        <v>4.6510999999999996</v>
      </c>
      <c r="FL465" s="68">
        <v>4.6696</v>
      </c>
      <c r="FM465" s="68">
        <v>4.6962999999999999</v>
      </c>
      <c r="FN465" s="68">
        <v>4.7218</v>
      </c>
      <c r="FO465" s="68">
        <v>4.7465999999999999</v>
      </c>
      <c r="FP465" s="68">
        <v>4.7714999999999996</v>
      </c>
      <c r="FQ465" s="68">
        <v>4.7972999999999999</v>
      </c>
      <c r="FR465" s="68">
        <v>4.8011999999999997</v>
      </c>
      <c r="FS465" s="68">
        <v>4.8085000000000004</v>
      </c>
      <c r="FT465" s="68">
        <v>4.8205</v>
      </c>
      <c r="FU465" s="68">
        <v>4.8410000000000002</v>
      </c>
      <c r="FV465" s="68">
        <v>4.8483999999999998</v>
      </c>
      <c r="FW465" s="68">
        <v>4.8483000000000001</v>
      </c>
      <c r="FX465" s="68">
        <v>4.8705999999999996</v>
      </c>
      <c r="FY465" s="68">
        <v>4.8947000000000003</v>
      </c>
      <c r="FZ465" s="68">
        <v>4.9210000000000003</v>
      </c>
      <c r="GA465" s="68">
        <v>4.9329000000000001</v>
      </c>
      <c r="GB465" s="68"/>
    </row>
    <row r="466" spans="1:184" x14ac:dyDescent="0.2">
      <c r="A466" s="48" t="s">
        <v>84</v>
      </c>
      <c r="B466" s="67" t="s">
        <v>96</v>
      </c>
      <c r="C466" s="69">
        <v>5.4916999999999998</v>
      </c>
      <c r="D466" s="69">
        <v>4.8978000000000002</v>
      </c>
      <c r="E466" s="69">
        <v>4.8917999999999999</v>
      </c>
      <c r="F466" s="69">
        <v>4.8849</v>
      </c>
      <c r="G466" s="69">
        <v>4.8780999999999999</v>
      </c>
      <c r="H466" s="69">
        <v>4.8735999999999997</v>
      </c>
      <c r="I466" s="69">
        <v>4.8685999999999998</v>
      </c>
      <c r="J466" s="69">
        <v>4.8635999999999999</v>
      </c>
      <c r="K466" s="69">
        <v>4.8555000000000001</v>
      </c>
      <c r="L466" s="69">
        <v>4.8491</v>
      </c>
      <c r="M466" s="69">
        <v>4.8497000000000003</v>
      </c>
      <c r="N466" s="69">
        <v>4.8505000000000003</v>
      </c>
      <c r="O466" s="69">
        <v>4.8521999999999998</v>
      </c>
      <c r="P466" s="69">
        <v>4.8541999999999996</v>
      </c>
      <c r="Q466" s="69">
        <v>4.8563999999999998</v>
      </c>
      <c r="R466" s="69">
        <v>4.8583999999999996</v>
      </c>
      <c r="S466" s="69">
        <v>4.8562000000000003</v>
      </c>
      <c r="T466" s="69">
        <v>4.8570000000000002</v>
      </c>
      <c r="U466" s="69">
        <v>4.8577000000000004</v>
      </c>
      <c r="V466" s="69">
        <v>4.8013000000000003</v>
      </c>
      <c r="W466" s="69">
        <v>4.8034999999999997</v>
      </c>
      <c r="X466" s="69">
        <v>4.8052000000000001</v>
      </c>
      <c r="Y466" s="69">
        <v>4.8051000000000004</v>
      </c>
      <c r="Z466" s="69">
        <v>4.8061999999999996</v>
      </c>
      <c r="AA466" s="69">
        <v>4.8064</v>
      </c>
      <c r="AB466" s="69">
        <v>4.8078000000000003</v>
      </c>
      <c r="AC466" s="69">
        <v>4.8103999999999996</v>
      </c>
      <c r="AD466" s="69">
        <v>4.8140000000000001</v>
      </c>
      <c r="AE466" s="69">
        <v>4.8174999999999999</v>
      </c>
      <c r="AF466" s="69">
        <v>5.3137999999999996</v>
      </c>
      <c r="AG466" s="69">
        <v>5.3156999999999996</v>
      </c>
      <c r="AH466" s="69">
        <v>5.3127000000000004</v>
      </c>
      <c r="AI466" s="69">
        <v>5.3094000000000001</v>
      </c>
      <c r="AJ466" s="69">
        <v>5.3074000000000003</v>
      </c>
      <c r="AK466" s="69">
        <v>4.7377000000000002</v>
      </c>
      <c r="AL466" s="69">
        <v>4.7431000000000001</v>
      </c>
      <c r="AM466" s="69">
        <v>4.7487000000000004</v>
      </c>
      <c r="AN466" s="69">
        <v>4.7542</v>
      </c>
      <c r="AO466" s="69">
        <v>4.7458</v>
      </c>
      <c r="AP466" s="69">
        <v>4.7489999999999997</v>
      </c>
      <c r="AQ466" s="69">
        <v>4.7606000000000002</v>
      </c>
      <c r="AR466" s="69">
        <v>4.7670000000000003</v>
      </c>
      <c r="AS466" s="69">
        <v>4.7732000000000001</v>
      </c>
      <c r="AT466" s="69">
        <v>4.7713000000000001</v>
      </c>
      <c r="AU466" s="69">
        <v>4.7748999999999997</v>
      </c>
      <c r="AV466" s="69">
        <v>4.7778999999999998</v>
      </c>
      <c r="AW466" s="69">
        <v>4.7801</v>
      </c>
      <c r="AX466" s="69">
        <v>4.7834000000000003</v>
      </c>
      <c r="AY466" s="69">
        <v>4.7881</v>
      </c>
      <c r="AZ466" s="69">
        <v>4.7957000000000001</v>
      </c>
      <c r="BA466" s="69">
        <v>4.7934999999999999</v>
      </c>
      <c r="BB466" s="69">
        <v>4.7957999999999998</v>
      </c>
      <c r="BC466" s="69">
        <v>4.7973999999999997</v>
      </c>
      <c r="BD466" s="69">
        <v>4.7991000000000001</v>
      </c>
      <c r="BE466" s="69">
        <v>4.8026999999999997</v>
      </c>
      <c r="BF466" s="69">
        <v>4.7564000000000002</v>
      </c>
      <c r="BG466" s="69">
        <v>4.7611999999999997</v>
      </c>
      <c r="BH466" s="69">
        <v>4.7595999999999998</v>
      </c>
      <c r="BI466" s="69">
        <v>4.7625000000000002</v>
      </c>
      <c r="BJ466" s="69">
        <v>4.7645999999999997</v>
      </c>
      <c r="BK466" s="69">
        <v>4.7670000000000003</v>
      </c>
      <c r="BL466" s="69">
        <v>4.7685000000000004</v>
      </c>
      <c r="BM466" s="69">
        <v>4.7720000000000002</v>
      </c>
      <c r="BN466" s="69">
        <v>4.7789999999999999</v>
      </c>
      <c r="BO466" s="69">
        <v>4.7777000000000003</v>
      </c>
      <c r="BP466" s="69">
        <v>4.7797999999999998</v>
      </c>
      <c r="BQ466" s="69">
        <v>5.2035999999999998</v>
      </c>
      <c r="BR466" s="69">
        <v>5.2043999999999997</v>
      </c>
      <c r="BS466" s="69">
        <v>5.2070999999999996</v>
      </c>
      <c r="BT466" s="69">
        <v>5.2103999999999999</v>
      </c>
      <c r="BU466" s="69">
        <v>5.2137000000000002</v>
      </c>
      <c r="BV466" s="69">
        <v>5.2115</v>
      </c>
      <c r="BW466" s="69">
        <v>5.0509000000000004</v>
      </c>
      <c r="BX466" s="69">
        <v>5.0517000000000003</v>
      </c>
      <c r="BY466" s="69">
        <v>4.5998999999999999</v>
      </c>
      <c r="BZ466" s="69">
        <v>4.6036000000000001</v>
      </c>
      <c r="CA466" s="69">
        <v>4.6101999999999999</v>
      </c>
      <c r="CB466" s="69">
        <v>4.6155999999999997</v>
      </c>
      <c r="CC466" s="69">
        <v>4.6124999999999998</v>
      </c>
      <c r="CD466" s="69">
        <v>4.7590000000000003</v>
      </c>
      <c r="CE466" s="69">
        <v>4.7606999999999999</v>
      </c>
      <c r="CF466" s="69">
        <v>4.7628000000000004</v>
      </c>
      <c r="CG466" s="69">
        <v>4.6885000000000003</v>
      </c>
      <c r="CH466" s="69">
        <v>4.6928999999999998</v>
      </c>
      <c r="CI466" s="69">
        <v>4.6894999999999998</v>
      </c>
      <c r="CJ466" s="69">
        <v>4.6906999999999996</v>
      </c>
      <c r="CK466" s="69">
        <v>4.9809000000000001</v>
      </c>
      <c r="CL466" s="69">
        <v>4.9802999999999997</v>
      </c>
      <c r="CM466" s="69">
        <v>4.9795999999999996</v>
      </c>
      <c r="CN466" s="69">
        <v>4.7538</v>
      </c>
      <c r="CO466" s="69">
        <v>4.8266</v>
      </c>
      <c r="CP466" s="69">
        <v>4.2575000000000003</v>
      </c>
      <c r="CQ466" s="69">
        <v>4.2544000000000004</v>
      </c>
      <c r="CR466" s="69">
        <v>4.2554999999999996</v>
      </c>
      <c r="CS466" s="69">
        <v>4.2545999999999999</v>
      </c>
      <c r="CT466" s="69">
        <v>4.2535999999999996</v>
      </c>
      <c r="CU466" s="69">
        <v>4.2617000000000003</v>
      </c>
      <c r="CV466" s="69">
        <v>4.7975000000000003</v>
      </c>
      <c r="CW466" s="69">
        <v>4.8033000000000001</v>
      </c>
      <c r="CX466" s="69">
        <v>4.8042999999999996</v>
      </c>
      <c r="CY466" s="69">
        <v>4.8083999999999998</v>
      </c>
      <c r="CZ466" s="69">
        <v>4.8106</v>
      </c>
      <c r="DA466" s="69">
        <v>4.8136999999999999</v>
      </c>
      <c r="DB466" s="69">
        <v>4.8216000000000001</v>
      </c>
      <c r="DC466" s="69">
        <v>4.8235000000000001</v>
      </c>
      <c r="DD466" s="69">
        <v>4.8253000000000004</v>
      </c>
      <c r="DE466" s="69">
        <v>4.8236999999999997</v>
      </c>
      <c r="DF466" s="69">
        <v>4.8227000000000002</v>
      </c>
      <c r="DG466" s="69">
        <v>4.8216000000000001</v>
      </c>
      <c r="DH466" s="69">
        <v>4.8205</v>
      </c>
      <c r="DI466" s="69">
        <v>4.8269000000000002</v>
      </c>
      <c r="DJ466" s="69">
        <v>4.8289999999999997</v>
      </c>
      <c r="DK466" s="69">
        <v>4.8310000000000004</v>
      </c>
      <c r="DL466" s="69">
        <v>4.8293999999999997</v>
      </c>
      <c r="DM466" s="69">
        <v>4.8301999999999996</v>
      </c>
      <c r="DN466" s="69">
        <v>4.8311000000000002</v>
      </c>
      <c r="DO466" s="69">
        <v>4.8288000000000002</v>
      </c>
      <c r="DP466" s="69">
        <v>4.8334000000000001</v>
      </c>
      <c r="DQ466" s="69">
        <v>4.8353999999999999</v>
      </c>
      <c r="DR466" s="69">
        <v>4.8372999999999999</v>
      </c>
      <c r="DS466" s="69">
        <v>4.8338000000000001</v>
      </c>
      <c r="DT466" s="69">
        <v>4.8297999999999996</v>
      </c>
      <c r="DU466" s="69">
        <v>4.8220999999999998</v>
      </c>
      <c r="DV466" s="69">
        <v>4.8144</v>
      </c>
      <c r="DW466" s="69">
        <v>4.8131000000000004</v>
      </c>
      <c r="DX466" s="69">
        <v>4.8071000000000002</v>
      </c>
      <c r="DY466" s="69">
        <v>4.8011999999999997</v>
      </c>
      <c r="DZ466" s="69">
        <v>4.8007999999999997</v>
      </c>
      <c r="EA466" s="69">
        <v>4.8010000000000002</v>
      </c>
      <c r="EB466" s="69">
        <v>4.7994000000000003</v>
      </c>
      <c r="EC466" s="69">
        <v>5.3042999999999996</v>
      </c>
      <c r="ED466" s="69">
        <v>5.3023999999999996</v>
      </c>
      <c r="EE466" s="69">
        <v>5.2973999999999997</v>
      </c>
      <c r="EF466" s="69">
        <v>5.2920999999999996</v>
      </c>
      <c r="EG466" s="69">
        <v>5.2853000000000003</v>
      </c>
      <c r="EH466" s="69">
        <v>5.2792000000000003</v>
      </c>
      <c r="EI466" s="69">
        <v>5.2709999999999999</v>
      </c>
      <c r="EJ466" s="69">
        <v>5.2628000000000004</v>
      </c>
      <c r="EK466" s="69">
        <v>5.2614000000000001</v>
      </c>
      <c r="EL466" s="69">
        <v>5.2558999999999996</v>
      </c>
      <c r="EM466" s="69">
        <v>5.2506000000000004</v>
      </c>
      <c r="EN466" s="69">
        <v>5.2446999999999999</v>
      </c>
      <c r="EO466" s="69">
        <v>5.2393999999999998</v>
      </c>
      <c r="EP466" s="69">
        <v>5.2319000000000004</v>
      </c>
      <c r="EQ466" s="69">
        <v>5.2245999999999997</v>
      </c>
      <c r="ER466" s="69">
        <v>5.2237999999999998</v>
      </c>
      <c r="ES466" s="69">
        <v>5.2190000000000003</v>
      </c>
      <c r="ET466" s="69">
        <v>5.2142999999999997</v>
      </c>
      <c r="EU466" s="69">
        <v>5.2112999999999996</v>
      </c>
      <c r="EV466" s="69">
        <v>5.2061000000000002</v>
      </c>
      <c r="EW466" s="69">
        <v>5.2011000000000003</v>
      </c>
      <c r="EX466" s="69">
        <v>5.1938000000000004</v>
      </c>
      <c r="EY466" s="69">
        <v>5.1909000000000001</v>
      </c>
      <c r="EZ466" s="69">
        <v>5.1860999999999997</v>
      </c>
      <c r="FA466" s="69">
        <v>5.1813000000000002</v>
      </c>
      <c r="FB466" s="69">
        <v>5.1745000000000001</v>
      </c>
      <c r="FC466" s="69">
        <v>5.1703999999999999</v>
      </c>
      <c r="FD466" s="69">
        <v>5.1650999999999998</v>
      </c>
      <c r="FE466" s="69">
        <v>5.1599000000000004</v>
      </c>
      <c r="FF466" s="69">
        <v>5.1581000000000001</v>
      </c>
      <c r="FG466" s="69">
        <v>5.1597999999999997</v>
      </c>
      <c r="FH466" s="69">
        <v>5.1620999999999997</v>
      </c>
      <c r="FI466" s="69">
        <v>5.1616999999999997</v>
      </c>
      <c r="FJ466" s="69">
        <v>5.1626000000000003</v>
      </c>
      <c r="FK466" s="69">
        <v>5.1627999999999998</v>
      </c>
      <c r="FL466" s="69">
        <v>5.1630000000000003</v>
      </c>
      <c r="FM466" s="69">
        <v>5.1669999999999998</v>
      </c>
      <c r="FN466" s="69">
        <v>5.1689999999999996</v>
      </c>
      <c r="FO466" s="69">
        <v>5.1710000000000003</v>
      </c>
      <c r="FP466" s="69">
        <v>5.1691000000000003</v>
      </c>
      <c r="FQ466" s="69">
        <v>5.1715</v>
      </c>
      <c r="FR466" s="69">
        <v>5.1717000000000004</v>
      </c>
      <c r="FS466" s="69">
        <v>5.1718999999999999</v>
      </c>
      <c r="FT466" s="69">
        <v>5.1753</v>
      </c>
      <c r="FU466" s="69">
        <v>5.1773999999999996</v>
      </c>
      <c r="FV466" s="69">
        <v>5.173</v>
      </c>
      <c r="FW466" s="69">
        <v>5.1744000000000003</v>
      </c>
      <c r="FX466" s="69">
        <v>5.1759000000000004</v>
      </c>
      <c r="FY466" s="69">
        <v>5.1764000000000001</v>
      </c>
      <c r="FZ466" s="69">
        <v>5.1769999999999996</v>
      </c>
      <c r="GA466" s="69">
        <v>5.1803999999999997</v>
      </c>
      <c r="GB466" s="69"/>
    </row>
    <row r="467" spans="1:184" x14ac:dyDescent="0.2">
      <c r="A467" s="48" t="s">
        <v>84</v>
      </c>
      <c r="B467" s="67" t="s">
        <v>97</v>
      </c>
      <c r="C467" s="69">
        <v>7.5178000000000003</v>
      </c>
      <c r="D467" s="69">
        <v>6.3558000000000003</v>
      </c>
      <c r="E467" s="69">
        <v>6.3448000000000002</v>
      </c>
      <c r="F467" s="69">
        <v>6.3278999999999996</v>
      </c>
      <c r="G467" s="69">
        <v>6.3139000000000003</v>
      </c>
      <c r="H467" s="69">
        <v>6.3047000000000004</v>
      </c>
      <c r="I467" s="69">
        <v>6.2922000000000002</v>
      </c>
      <c r="J467" s="69">
        <v>6.2797999999999998</v>
      </c>
      <c r="K467" s="69">
        <v>6.2687999999999997</v>
      </c>
      <c r="L467" s="69">
        <v>6.2572000000000001</v>
      </c>
      <c r="M467" s="69">
        <v>6.2550999999999997</v>
      </c>
      <c r="N467" s="69">
        <v>6.2573999999999996</v>
      </c>
      <c r="O467" s="69">
        <v>6.2588999999999997</v>
      </c>
      <c r="P467" s="69">
        <v>6.2603</v>
      </c>
      <c r="Q467" s="69">
        <v>6.2618</v>
      </c>
      <c r="R467" s="69">
        <v>6.2645999999999997</v>
      </c>
      <c r="S467" s="69">
        <v>6.2674000000000003</v>
      </c>
      <c r="T467" s="69">
        <v>6.2655000000000003</v>
      </c>
      <c r="U467" s="69">
        <v>6.2660999999999998</v>
      </c>
      <c r="V467" s="69">
        <v>6.2691999999999997</v>
      </c>
      <c r="W467" s="69">
        <v>6.2706</v>
      </c>
      <c r="X467" s="69">
        <v>6.2713000000000001</v>
      </c>
      <c r="Y467" s="69">
        <v>6.2759</v>
      </c>
      <c r="Z467" s="69">
        <v>6.2788000000000004</v>
      </c>
      <c r="AA467" s="69">
        <v>6.2767999999999997</v>
      </c>
      <c r="AB467" s="69">
        <v>6.2853000000000003</v>
      </c>
      <c r="AC467" s="69">
        <v>6.2881</v>
      </c>
      <c r="AD467" s="69">
        <v>6.2895000000000003</v>
      </c>
      <c r="AE467" s="69">
        <v>6.2908999999999997</v>
      </c>
      <c r="AF467" s="69">
        <v>7.2735000000000003</v>
      </c>
      <c r="AG467" s="69">
        <v>7.2763</v>
      </c>
      <c r="AH467" s="69">
        <v>7.2647000000000004</v>
      </c>
      <c r="AI467" s="69">
        <v>7.2568000000000001</v>
      </c>
      <c r="AJ467" s="69">
        <v>7.2481</v>
      </c>
      <c r="AK467" s="69">
        <v>6.1177999999999999</v>
      </c>
      <c r="AL467" s="69">
        <v>6.1196999999999999</v>
      </c>
      <c r="AM467" s="69">
        <v>6.1231</v>
      </c>
      <c r="AN467" s="69">
        <v>6.1264000000000003</v>
      </c>
      <c r="AO467" s="69">
        <v>6.0983000000000001</v>
      </c>
      <c r="AP467" s="69">
        <v>6.0994999999999999</v>
      </c>
      <c r="AQ467" s="69">
        <v>6.117</v>
      </c>
      <c r="AR467" s="69">
        <v>6.1189999999999998</v>
      </c>
      <c r="AS467" s="69">
        <v>6.1208</v>
      </c>
      <c r="AT467" s="69">
        <v>6.1239999999999997</v>
      </c>
      <c r="AU467" s="69">
        <v>6.1271000000000004</v>
      </c>
      <c r="AV467" s="69">
        <v>6.1258999999999997</v>
      </c>
      <c r="AW467" s="69">
        <v>6.1272000000000002</v>
      </c>
      <c r="AX467" s="69">
        <v>6.1036999999999999</v>
      </c>
      <c r="AY467" s="69">
        <v>6.1058000000000003</v>
      </c>
      <c r="AZ467" s="69">
        <v>6.1134000000000004</v>
      </c>
      <c r="BA467" s="69">
        <v>6.1162000000000001</v>
      </c>
      <c r="BB467" s="69">
        <v>6.1191000000000004</v>
      </c>
      <c r="BC467" s="69">
        <v>6.1170999999999998</v>
      </c>
      <c r="BD467" s="69">
        <v>6.1177000000000001</v>
      </c>
      <c r="BE467" s="69">
        <v>6.1218000000000004</v>
      </c>
      <c r="BF467" s="69">
        <v>6.1367000000000003</v>
      </c>
      <c r="BG467" s="69">
        <v>6.1382000000000003</v>
      </c>
      <c r="BH467" s="69">
        <v>6.1665999999999999</v>
      </c>
      <c r="BI467" s="69">
        <v>6.1695000000000002</v>
      </c>
      <c r="BJ467" s="69">
        <v>6.1684000000000001</v>
      </c>
      <c r="BK467" s="69">
        <v>6.1687000000000003</v>
      </c>
      <c r="BL467" s="69">
        <v>6.1688999999999998</v>
      </c>
      <c r="BM467" s="69">
        <v>6.1692999999999998</v>
      </c>
      <c r="BN467" s="69">
        <v>6.1768000000000001</v>
      </c>
      <c r="BO467" s="69">
        <v>6.1797000000000004</v>
      </c>
      <c r="BP467" s="69">
        <v>6.1825000000000001</v>
      </c>
      <c r="BQ467" s="69">
        <v>6.1803999999999997</v>
      </c>
      <c r="BR467" s="69">
        <v>6.1540999999999997</v>
      </c>
      <c r="BS467" s="69">
        <v>6.1584000000000003</v>
      </c>
      <c r="BT467" s="69">
        <v>6.1600999999999999</v>
      </c>
      <c r="BU467" s="69">
        <v>6.1618000000000004</v>
      </c>
      <c r="BV467" s="69">
        <v>6.1649000000000003</v>
      </c>
      <c r="BW467" s="69">
        <v>5.8503999999999996</v>
      </c>
      <c r="BX467" s="69">
        <v>5.8482000000000003</v>
      </c>
      <c r="BY467" s="69">
        <v>5.8489000000000004</v>
      </c>
      <c r="BZ467" s="69">
        <v>5.8529</v>
      </c>
      <c r="CA467" s="69">
        <v>5.8567</v>
      </c>
      <c r="CB467" s="69">
        <v>5.8582999999999998</v>
      </c>
      <c r="CC467" s="69">
        <v>5.8609999999999998</v>
      </c>
      <c r="CD467" s="69">
        <v>5.8639000000000001</v>
      </c>
      <c r="CE467" s="69">
        <v>5.8615000000000004</v>
      </c>
      <c r="CF467" s="69">
        <v>5.8617999999999997</v>
      </c>
      <c r="CG467" s="69">
        <v>5.7085999999999997</v>
      </c>
      <c r="CH467" s="69">
        <v>5.7096999999999998</v>
      </c>
      <c r="CI467" s="69">
        <v>5.7111000000000001</v>
      </c>
      <c r="CJ467" s="69">
        <v>5.7137000000000002</v>
      </c>
      <c r="CK467" s="69">
        <v>6.2830000000000004</v>
      </c>
      <c r="CL467" s="69">
        <v>6.2766999999999999</v>
      </c>
      <c r="CM467" s="69">
        <v>6.2731000000000003</v>
      </c>
      <c r="CN467" s="69">
        <v>5.8269000000000002</v>
      </c>
      <c r="CO467" s="69">
        <v>5.9625000000000004</v>
      </c>
      <c r="CP467" s="69">
        <v>4.8368000000000002</v>
      </c>
      <c r="CQ467" s="69">
        <v>4.8387000000000002</v>
      </c>
      <c r="CR467" s="69">
        <v>4.8407999999999998</v>
      </c>
      <c r="CS467" s="69">
        <v>4.8287000000000004</v>
      </c>
      <c r="CT467" s="69">
        <v>4.8253000000000004</v>
      </c>
      <c r="CU467" s="69">
        <v>4.8334999999999999</v>
      </c>
      <c r="CV467" s="69">
        <v>5.8745000000000003</v>
      </c>
      <c r="CW467" s="69">
        <v>5.8746</v>
      </c>
      <c r="CX467" s="69">
        <v>5.875</v>
      </c>
      <c r="CY467" s="69">
        <v>5.8764000000000003</v>
      </c>
      <c r="CZ467" s="69">
        <v>5.8704000000000001</v>
      </c>
      <c r="DA467" s="69">
        <v>5.8666</v>
      </c>
      <c r="DB467" s="69">
        <v>5.8742000000000001</v>
      </c>
      <c r="DC467" s="69">
        <v>5.8743999999999996</v>
      </c>
      <c r="DD467" s="69">
        <v>5.8746</v>
      </c>
      <c r="DE467" s="69">
        <v>5.8758999999999997</v>
      </c>
      <c r="DF467" s="69">
        <v>5.8735999999999997</v>
      </c>
      <c r="DG467" s="69">
        <v>5.8673999999999999</v>
      </c>
      <c r="DH467" s="69">
        <v>5.8638000000000003</v>
      </c>
      <c r="DI467" s="69">
        <v>5.875</v>
      </c>
      <c r="DJ467" s="69">
        <v>5.8752000000000004</v>
      </c>
      <c r="DK467" s="69">
        <v>5.8753000000000002</v>
      </c>
      <c r="DL467" s="69">
        <v>5.8766999999999996</v>
      </c>
      <c r="DM467" s="69">
        <v>5.8780999999999999</v>
      </c>
      <c r="DN467" s="69">
        <v>5.8716999999999997</v>
      </c>
      <c r="DO467" s="69">
        <v>5.8680000000000003</v>
      </c>
      <c r="DP467" s="69">
        <v>5.8756000000000004</v>
      </c>
      <c r="DQ467" s="69">
        <v>5.8765999999999998</v>
      </c>
      <c r="DR467" s="69">
        <v>5.8761999999999999</v>
      </c>
      <c r="DS467" s="69">
        <v>5.8726000000000003</v>
      </c>
      <c r="DT467" s="69">
        <v>5.8635000000000002</v>
      </c>
      <c r="DU467" s="69">
        <v>5.8456999999999999</v>
      </c>
      <c r="DV467" s="69">
        <v>5.8167999999999997</v>
      </c>
      <c r="DW467" s="69">
        <v>5.8106</v>
      </c>
      <c r="DX467" s="69">
        <v>5.7965999999999998</v>
      </c>
      <c r="DY467" s="69">
        <v>5.7831000000000001</v>
      </c>
      <c r="DZ467" s="69">
        <v>5.7831000000000001</v>
      </c>
      <c r="EA467" s="69">
        <v>5.7831000000000001</v>
      </c>
      <c r="EB467" s="69">
        <v>5.7766000000000002</v>
      </c>
      <c r="EC467" s="69">
        <v>6.7663000000000002</v>
      </c>
      <c r="ED467" s="69">
        <v>6.7618</v>
      </c>
      <c r="EE467" s="69">
        <v>6.7508999999999997</v>
      </c>
      <c r="EF467" s="69">
        <v>6.7393000000000001</v>
      </c>
      <c r="EG467" s="69">
        <v>6.7290999999999999</v>
      </c>
      <c r="EH467" s="69">
        <v>6.7191999999999998</v>
      </c>
      <c r="EI467" s="69">
        <v>6.6970000000000001</v>
      </c>
      <c r="EJ467" s="69">
        <v>6.6805000000000003</v>
      </c>
      <c r="EK467" s="69">
        <v>6.6772</v>
      </c>
      <c r="EL467" s="69">
        <v>6.6653000000000002</v>
      </c>
      <c r="EM467" s="69">
        <v>6.6536999999999997</v>
      </c>
      <c r="EN467" s="69">
        <v>6.6452</v>
      </c>
      <c r="EO467" s="69">
        <v>6.6368</v>
      </c>
      <c r="EP467" s="69">
        <v>6.6161000000000003</v>
      </c>
      <c r="EQ467" s="69">
        <v>6.6006</v>
      </c>
      <c r="ER467" s="69">
        <v>6.5994999999999999</v>
      </c>
      <c r="ES467" s="69">
        <v>6.5888999999999998</v>
      </c>
      <c r="ET467" s="69">
        <v>6.5785999999999998</v>
      </c>
      <c r="EU467" s="69">
        <v>6.5738000000000003</v>
      </c>
      <c r="EV467" s="69">
        <v>6.5658000000000003</v>
      </c>
      <c r="EW467" s="69">
        <v>6.5529000000000002</v>
      </c>
      <c r="EX467" s="69">
        <v>6.5377999999999998</v>
      </c>
      <c r="EY467" s="69">
        <v>6.5316999999999998</v>
      </c>
      <c r="EZ467" s="69">
        <v>6.5210999999999997</v>
      </c>
      <c r="FA467" s="69">
        <v>6.5105000000000004</v>
      </c>
      <c r="FB467" s="69">
        <v>6.5002000000000004</v>
      </c>
      <c r="FC467" s="69">
        <v>6.4941000000000004</v>
      </c>
      <c r="FD467" s="69">
        <v>6.4779</v>
      </c>
      <c r="FE467" s="69">
        <v>6.4671000000000003</v>
      </c>
      <c r="FF467" s="69">
        <v>6.4638</v>
      </c>
      <c r="FG467" s="69">
        <v>4.0609999999999999</v>
      </c>
      <c r="FH467" s="69">
        <v>3.9176000000000002</v>
      </c>
      <c r="FI467" s="69">
        <v>3.9325000000000001</v>
      </c>
      <c r="FJ467" s="69">
        <v>3.9470000000000001</v>
      </c>
      <c r="FK467" s="69">
        <v>3.4683000000000002</v>
      </c>
      <c r="FL467" s="69">
        <v>3.4807000000000001</v>
      </c>
      <c r="FM467" s="69">
        <v>3.4992999999999999</v>
      </c>
      <c r="FN467" s="69">
        <v>3.5139</v>
      </c>
      <c r="FO467" s="69">
        <v>3.5284</v>
      </c>
      <c r="FP467" s="69">
        <v>3.5417000000000001</v>
      </c>
      <c r="FQ467" s="69">
        <v>3.5592999999999999</v>
      </c>
      <c r="FR467" s="69">
        <v>3.5712000000000002</v>
      </c>
      <c r="FS467" s="69">
        <v>3.5840999999999998</v>
      </c>
      <c r="FT467" s="69">
        <v>3.605</v>
      </c>
      <c r="FU467" s="69">
        <v>3.6183000000000001</v>
      </c>
      <c r="FV467" s="69">
        <v>2.6608999999999998</v>
      </c>
      <c r="FW467" s="69">
        <v>2.6778</v>
      </c>
      <c r="FX467" s="69">
        <v>2.6949000000000001</v>
      </c>
      <c r="FY467" s="69">
        <v>2.7054999999999998</v>
      </c>
      <c r="FZ467" s="69">
        <v>2.7191999999999998</v>
      </c>
      <c r="GA467" s="69">
        <v>2.7399</v>
      </c>
      <c r="GB467" s="69"/>
    </row>
    <row r="468" spans="1:184" x14ac:dyDescent="0.2">
      <c r="A468" s="48" t="s">
        <v>84</v>
      </c>
      <c r="B468" s="67" t="s">
        <v>15</v>
      </c>
      <c r="C468" s="69">
        <v>29.368099999999998</v>
      </c>
      <c r="D468" s="69">
        <v>20.918500000000002</v>
      </c>
      <c r="E468" s="69">
        <v>20.822700000000001</v>
      </c>
      <c r="F468" s="69">
        <v>20.7149</v>
      </c>
      <c r="G468" s="69">
        <v>20.607199999999999</v>
      </c>
      <c r="H468" s="69">
        <v>20.551500000000001</v>
      </c>
      <c r="I468" s="69">
        <v>20.473800000000001</v>
      </c>
      <c r="J468" s="69">
        <v>20.3398</v>
      </c>
      <c r="K468" s="69">
        <v>20.244800000000001</v>
      </c>
      <c r="L468" s="69">
        <v>20.144300000000001</v>
      </c>
      <c r="M468" s="69">
        <v>4.3898000000000001</v>
      </c>
      <c r="N468" s="69">
        <v>3.4984999999999999</v>
      </c>
      <c r="O468" s="69">
        <v>3.5928</v>
      </c>
      <c r="P468" s="69">
        <v>3.6785000000000001</v>
      </c>
      <c r="Q468" s="69">
        <v>0.8014</v>
      </c>
      <c r="R468" s="69">
        <v>0.87990000000000002</v>
      </c>
      <c r="S468" s="69">
        <v>0.95850000000000002</v>
      </c>
      <c r="T468" s="69">
        <v>1.034</v>
      </c>
      <c r="U468" s="69">
        <v>1.1081000000000001</v>
      </c>
      <c r="V468" s="69">
        <v>1.2022999999999999</v>
      </c>
      <c r="W468" s="69">
        <v>1.2878000000000001</v>
      </c>
      <c r="X468" s="69">
        <v>1.36</v>
      </c>
      <c r="Y468" s="69">
        <v>1.4534</v>
      </c>
      <c r="Z468" s="69">
        <v>1.5457000000000001</v>
      </c>
      <c r="AA468" s="69">
        <v>1.6158999999999999</v>
      </c>
      <c r="AB468" s="69">
        <v>-3.9817</v>
      </c>
      <c r="AC468" s="69">
        <v>-3.8835000000000002</v>
      </c>
      <c r="AD468" s="69">
        <v>-3.7928999999999999</v>
      </c>
      <c r="AE468" s="69">
        <v>-3.7296999999999998</v>
      </c>
      <c r="AF468" s="69">
        <v>1.9899</v>
      </c>
      <c r="AG468" s="69">
        <v>2.0865999999999998</v>
      </c>
      <c r="AH468" s="69">
        <v>9.1584000000000003</v>
      </c>
      <c r="AI468" s="69">
        <v>9.1803000000000008</v>
      </c>
      <c r="AJ468" s="69">
        <v>9.2257999999999996</v>
      </c>
      <c r="AK468" s="69">
        <v>2.3742999999999999</v>
      </c>
      <c r="AL468" s="69">
        <v>2.4426000000000001</v>
      </c>
      <c r="AM468" s="69">
        <v>2.5312999999999999</v>
      </c>
      <c r="AN468" s="69">
        <v>2.6198000000000001</v>
      </c>
      <c r="AO468" s="69">
        <v>2.7040999999999999</v>
      </c>
      <c r="AP468" s="69">
        <v>2.7919</v>
      </c>
      <c r="AQ468" s="69">
        <v>2.8942999999999999</v>
      </c>
      <c r="AR468" s="69">
        <v>2.9037000000000002</v>
      </c>
      <c r="AS468" s="69">
        <v>2.9003999999999999</v>
      </c>
      <c r="AT468" s="69">
        <v>2.9068000000000001</v>
      </c>
      <c r="AU468" s="69">
        <v>2.9108000000000001</v>
      </c>
      <c r="AV468" s="69">
        <v>2.9134000000000002</v>
      </c>
      <c r="AW468" s="69">
        <v>2.915</v>
      </c>
      <c r="AX468" s="69">
        <v>2.9327999999999999</v>
      </c>
      <c r="AY468" s="69">
        <v>2.9428000000000001</v>
      </c>
      <c r="AZ468" s="69">
        <v>2.972</v>
      </c>
      <c r="BA468" s="69">
        <v>2.9746999999999999</v>
      </c>
      <c r="BB468" s="69">
        <v>2.9826999999999999</v>
      </c>
      <c r="BC468" s="69">
        <v>2.9679000000000002</v>
      </c>
      <c r="BD468" s="69">
        <v>2.9647000000000001</v>
      </c>
      <c r="BE468" s="69">
        <v>2.9857</v>
      </c>
      <c r="BF468" s="69">
        <v>2.9944999999999999</v>
      </c>
      <c r="BG468" s="69">
        <v>2.9889000000000001</v>
      </c>
      <c r="BH468" s="69">
        <v>2.9923000000000002</v>
      </c>
      <c r="BI468" s="69">
        <v>2.9967000000000001</v>
      </c>
      <c r="BJ468" s="69">
        <v>-2.7023999999999999</v>
      </c>
      <c r="BK468" s="69">
        <v>-2.7075</v>
      </c>
      <c r="BL468" s="69">
        <v>-2.6555</v>
      </c>
      <c r="BM468" s="69">
        <v>-2.5996000000000001</v>
      </c>
      <c r="BN468" s="69">
        <v>-2.5148000000000001</v>
      </c>
      <c r="BO468" s="69">
        <v>4.1078999999999999</v>
      </c>
      <c r="BP468" s="69">
        <v>4.1066000000000003</v>
      </c>
      <c r="BQ468" s="69">
        <v>4.0968999999999998</v>
      </c>
      <c r="BR468" s="69">
        <v>4.0883000000000003</v>
      </c>
      <c r="BS468" s="69">
        <v>4.1056999999999997</v>
      </c>
      <c r="BT468" s="69">
        <v>4.1096000000000004</v>
      </c>
      <c r="BU468" s="69">
        <v>4.0141999999999998</v>
      </c>
      <c r="BV468" s="69">
        <v>4.0128000000000004</v>
      </c>
      <c r="BW468" s="69">
        <v>2.1053000000000002</v>
      </c>
      <c r="BX468" s="69">
        <v>2.0956999999999999</v>
      </c>
      <c r="BY468" s="69">
        <v>2.0884</v>
      </c>
      <c r="BZ468" s="69">
        <v>2.1059000000000001</v>
      </c>
      <c r="CA468" s="69">
        <v>2.1232000000000002</v>
      </c>
      <c r="CB468" s="69">
        <v>2.1145999999999998</v>
      </c>
      <c r="CC468" s="69">
        <v>2.1137999999999999</v>
      </c>
      <c r="CD468" s="69">
        <v>2.0804999999999998</v>
      </c>
      <c r="CE468" s="69">
        <v>2.0749</v>
      </c>
      <c r="CF468" s="69">
        <v>2.0682999999999998</v>
      </c>
      <c r="CG468" s="69">
        <v>1.1598999999999999</v>
      </c>
      <c r="CH468" s="69">
        <v>1.1671</v>
      </c>
      <c r="CI468" s="69">
        <v>1.1553</v>
      </c>
      <c r="CJ468" s="69">
        <v>1.1561999999999999</v>
      </c>
      <c r="CK468" s="69">
        <v>4.5529999999999999</v>
      </c>
      <c r="CL468" s="69">
        <v>4.5235000000000003</v>
      </c>
      <c r="CM468" s="69">
        <v>4.4938000000000002</v>
      </c>
      <c r="CN468" s="69">
        <v>1.8160000000000001</v>
      </c>
      <c r="CO468" s="69">
        <v>2.6252</v>
      </c>
      <c r="CP468" s="69">
        <v>-3.9047000000000001</v>
      </c>
      <c r="CQ468" s="69">
        <v>-3.9005000000000001</v>
      </c>
      <c r="CR468" s="69">
        <v>-3.9348000000000001</v>
      </c>
      <c r="CS468" s="69">
        <v>-3.9586000000000001</v>
      </c>
      <c r="CT468" s="69">
        <v>-3.9824999999999999</v>
      </c>
      <c r="CU468" s="69">
        <v>-3.9350000000000001</v>
      </c>
      <c r="CV468" s="69">
        <v>2.0922000000000001</v>
      </c>
      <c r="CW468" s="69">
        <v>2.0716999999999999</v>
      </c>
      <c r="CX468" s="69">
        <v>2.06</v>
      </c>
      <c r="CY468" s="69">
        <v>2.0556000000000001</v>
      </c>
      <c r="CZ468" s="69">
        <v>2.0278</v>
      </c>
      <c r="DA468" s="69">
        <v>3.9041000000000001</v>
      </c>
      <c r="DB468" s="69">
        <v>3.9512</v>
      </c>
      <c r="DC468" s="69">
        <v>3.9514999999999998</v>
      </c>
      <c r="DD468" s="69">
        <v>3.9298000000000002</v>
      </c>
      <c r="DE468" s="69">
        <v>3.9079999999999999</v>
      </c>
      <c r="DF468" s="69">
        <v>3.8778999999999999</v>
      </c>
      <c r="DG468" s="69">
        <v>3.8490000000000002</v>
      </c>
      <c r="DH468" s="69">
        <v>3.8188</v>
      </c>
      <c r="DI468" s="69">
        <v>3.8873000000000002</v>
      </c>
      <c r="DJ468" s="69">
        <v>3.8885999999999998</v>
      </c>
      <c r="DK468" s="69">
        <v>4.8239000000000001</v>
      </c>
      <c r="DL468" s="69">
        <v>4.8178000000000001</v>
      </c>
      <c r="DM468" s="69">
        <v>4.8105000000000002</v>
      </c>
      <c r="DN468" s="69">
        <v>4.7790999999999997</v>
      </c>
      <c r="DO468" s="69">
        <v>1.3478000000000001</v>
      </c>
      <c r="DP468" s="69">
        <v>1.4149</v>
      </c>
      <c r="DQ468" s="69">
        <v>1.4375</v>
      </c>
      <c r="DR468" s="69">
        <v>4.1079999999999997</v>
      </c>
      <c r="DS468" s="69">
        <v>3.2669000000000001</v>
      </c>
      <c r="DT468" s="69">
        <v>10.2278</v>
      </c>
      <c r="DU468" s="69">
        <v>10.1183</v>
      </c>
      <c r="DV468" s="69">
        <v>10.007199999999999</v>
      </c>
      <c r="DW468" s="69">
        <v>9.9939999999999998</v>
      </c>
      <c r="DX468" s="69">
        <v>9.9328000000000003</v>
      </c>
      <c r="DY468" s="69">
        <v>9.7997999999999994</v>
      </c>
      <c r="DZ468" s="69">
        <v>3.32</v>
      </c>
      <c r="EA468" s="69">
        <v>3.3203</v>
      </c>
      <c r="EB468" s="69">
        <v>3.3033999999999999</v>
      </c>
      <c r="EC468" s="69">
        <v>9.4331999999999994</v>
      </c>
      <c r="ED468" s="69">
        <v>9.4285999999999994</v>
      </c>
      <c r="EE468" s="69">
        <v>9.3843999999999994</v>
      </c>
      <c r="EF468" s="69">
        <v>9.2638999999999996</v>
      </c>
      <c r="EG468" s="69">
        <v>9.1841000000000008</v>
      </c>
      <c r="EH468" s="69">
        <v>9.1053999999999995</v>
      </c>
      <c r="EI468" s="69">
        <v>9.0007000000000001</v>
      </c>
      <c r="EJ468" s="69">
        <v>8.9204000000000008</v>
      </c>
      <c r="EK468" s="69">
        <v>8.9245000000000001</v>
      </c>
      <c r="EL468" s="69">
        <v>8.8736999999999995</v>
      </c>
      <c r="EM468" s="69">
        <v>8.7314000000000007</v>
      </c>
      <c r="EN468" s="69">
        <v>8.6616</v>
      </c>
      <c r="EO468" s="69">
        <v>8.5931999999999995</v>
      </c>
      <c r="EP468" s="69">
        <v>8.4978999999999996</v>
      </c>
      <c r="EQ468" s="69">
        <v>8.4004999999999992</v>
      </c>
      <c r="ER468" s="69">
        <v>8.4182000000000006</v>
      </c>
      <c r="ES468" s="69">
        <v>8.3754000000000008</v>
      </c>
      <c r="ET468" s="69">
        <v>8.2632999999999992</v>
      </c>
      <c r="EU468" s="69">
        <v>8.2332999999999998</v>
      </c>
      <c r="EV468" s="69">
        <v>8.1664999999999992</v>
      </c>
      <c r="EW468" s="69">
        <v>8.1247000000000007</v>
      </c>
      <c r="EX468" s="69">
        <v>8.0884999999999998</v>
      </c>
      <c r="EY468" s="69">
        <v>8.1547000000000001</v>
      </c>
      <c r="EZ468" s="69">
        <v>8.1933000000000007</v>
      </c>
      <c r="FA468" s="69">
        <v>8.1610999999999994</v>
      </c>
      <c r="FB468" s="69">
        <v>8.1623999999999999</v>
      </c>
      <c r="FC468" s="69">
        <v>8.1877999999999993</v>
      </c>
      <c r="FD468" s="69">
        <v>8.1189999999999998</v>
      </c>
      <c r="FE468" s="69">
        <v>8.0513999999999992</v>
      </c>
      <c r="FF468" s="69">
        <v>8.0548000000000002</v>
      </c>
      <c r="FG468" s="69">
        <v>2.0076999999999998</v>
      </c>
      <c r="FH468" s="69">
        <v>2.0459999999999998</v>
      </c>
      <c r="FI468" s="69">
        <v>2.1160000000000001</v>
      </c>
      <c r="FJ468" s="69">
        <v>2.1882999999999999</v>
      </c>
      <c r="FK468" s="69">
        <v>2.2599</v>
      </c>
      <c r="FL468" s="69">
        <v>2.3304999999999998</v>
      </c>
      <c r="FM468" s="69">
        <v>2.4641999999999999</v>
      </c>
      <c r="FN468" s="69">
        <v>2.5716000000000001</v>
      </c>
      <c r="FO468" s="69">
        <v>2.5996999999999999</v>
      </c>
      <c r="FP468" s="69">
        <v>2.6667000000000001</v>
      </c>
      <c r="FQ468" s="69">
        <v>2.7561</v>
      </c>
      <c r="FR468" s="69">
        <v>2.8182</v>
      </c>
      <c r="FS468" s="69">
        <v>2.8793000000000002</v>
      </c>
      <c r="FT468" s="69">
        <v>3.0041000000000002</v>
      </c>
      <c r="FU468" s="69">
        <v>3.1046999999999998</v>
      </c>
      <c r="FV468" s="69">
        <v>3.1198000000000001</v>
      </c>
      <c r="FW468" s="69">
        <v>3.1913</v>
      </c>
      <c r="FX468" s="69">
        <v>3.2631999999999999</v>
      </c>
      <c r="FY468" s="69">
        <v>3.2909000000000002</v>
      </c>
      <c r="FZ468" s="69">
        <v>3.3538000000000001</v>
      </c>
      <c r="GA468" s="69">
        <v>3.4483000000000001</v>
      </c>
      <c r="GB468" s="69"/>
    </row>
    <row r="469" spans="1:184" x14ac:dyDescent="0.2">
      <c r="A469" s="48" t="s">
        <v>82</v>
      </c>
      <c r="B469" s="67" t="s">
        <v>96</v>
      </c>
      <c r="C469" s="68">
        <v>3.4506999999999999</v>
      </c>
      <c r="D469" s="68">
        <v>3.4525999999999999</v>
      </c>
      <c r="E469" s="68">
        <v>3.4544000000000001</v>
      </c>
      <c r="F469" s="68">
        <v>3.4563000000000001</v>
      </c>
      <c r="G469" s="68">
        <v>3.4581</v>
      </c>
      <c r="H469" s="68">
        <v>3.4601000000000002</v>
      </c>
      <c r="I469" s="68">
        <v>3.4618000000000002</v>
      </c>
      <c r="J469" s="68">
        <v>3.4634999999999998</v>
      </c>
      <c r="K469" s="68">
        <v>3.4653</v>
      </c>
      <c r="L469" s="68">
        <v>3.4670000000000001</v>
      </c>
      <c r="M469" s="68">
        <v>3.4687000000000001</v>
      </c>
      <c r="N469" s="68">
        <v>3.4704999999999999</v>
      </c>
      <c r="O469" s="68">
        <v>3.4723999999999999</v>
      </c>
      <c r="P469" s="68">
        <v>3.4741</v>
      </c>
      <c r="Q469" s="68">
        <v>3.4759000000000002</v>
      </c>
      <c r="R469" s="68">
        <v>3.4777</v>
      </c>
      <c r="S469" s="68">
        <v>3.4794</v>
      </c>
      <c r="T469" s="68">
        <v>3.4811999999999999</v>
      </c>
      <c r="U469" s="68">
        <v>3.4830000000000001</v>
      </c>
      <c r="V469" s="68">
        <v>3.4847999999999999</v>
      </c>
      <c r="W469" s="68">
        <v>3.4866999999999999</v>
      </c>
      <c r="X469" s="68">
        <v>3.4889999999999999</v>
      </c>
      <c r="Y469" s="68">
        <v>3.4914000000000001</v>
      </c>
      <c r="Z469" s="68">
        <v>3.5304000000000002</v>
      </c>
      <c r="AA469" s="68">
        <v>3.6217000000000001</v>
      </c>
      <c r="AB469" s="68">
        <v>3.625</v>
      </c>
      <c r="AC469" s="68">
        <v>3.6278000000000001</v>
      </c>
      <c r="AD469" s="68">
        <v>3.6315</v>
      </c>
      <c r="AE469" s="68">
        <v>3.6347999999999998</v>
      </c>
      <c r="AF469" s="68">
        <v>3.6381999999999999</v>
      </c>
      <c r="AG469" s="68">
        <v>3.6415999999999999</v>
      </c>
      <c r="AH469" s="68">
        <v>3.6454</v>
      </c>
      <c r="AI469" s="68">
        <v>3.6490999999999998</v>
      </c>
      <c r="AJ469" s="68">
        <v>3.653</v>
      </c>
      <c r="AK469" s="68">
        <v>3.6589</v>
      </c>
      <c r="AL469" s="68">
        <v>3.6627000000000001</v>
      </c>
      <c r="AM469" s="68">
        <v>3.6665000000000001</v>
      </c>
      <c r="AN469" s="68">
        <v>3.6701999999999999</v>
      </c>
      <c r="AO469" s="68">
        <v>3.6739000000000002</v>
      </c>
      <c r="AP469" s="68">
        <v>3.6778</v>
      </c>
      <c r="AQ469" s="68">
        <v>3.66</v>
      </c>
      <c r="AR469" s="68">
        <v>3.6644000000000001</v>
      </c>
      <c r="AS469" s="68">
        <v>3.6688999999999998</v>
      </c>
      <c r="AT469" s="68">
        <v>3.6734</v>
      </c>
      <c r="AU469" s="68">
        <v>3.6779000000000002</v>
      </c>
      <c r="AV469" s="68">
        <v>3.6823000000000001</v>
      </c>
      <c r="AW469" s="68">
        <v>3.6867999999999999</v>
      </c>
      <c r="AX469" s="68">
        <v>3.0205000000000002</v>
      </c>
      <c r="AY469" s="68">
        <v>3.0308999999999999</v>
      </c>
      <c r="AZ469" s="68">
        <v>3.0733000000000001</v>
      </c>
      <c r="BA469" s="68">
        <v>3.0834999999999999</v>
      </c>
      <c r="BB469" s="68">
        <v>3.0922999999999998</v>
      </c>
      <c r="BC469" s="68">
        <v>3.2644000000000002</v>
      </c>
      <c r="BD469" s="68">
        <v>3.2738999999999998</v>
      </c>
      <c r="BE469" s="68">
        <v>3.2829000000000002</v>
      </c>
      <c r="BF469" s="68">
        <v>3.2917999999999998</v>
      </c>
      <c r="BG469" s="68">
        <v>3.3008000000000002</v>
      </c>
      <c r="BH469" s="68">
        <v>3.3081999999999998</v>
      </c>
      <c r="BI469" s="68">
        <v>3.3161999999999998</v>
      </c>
      <c r="BJ469" s="68">
        <v>3.3235999999999999</v>
      </c>
      <c r="BK469" s="68">
        <v>3.3309000000000002</v>
      </c>
      <c r="BL469" s="68">
        <v>3.3382999999999998</v>
      </c>
      <c r="BM469" s="68">
        <v>3.3454999999999999</v>
      </c>
      <c r="BN469" s="68">
        <v>3.3529</v>
      </c>
      <c r="BO469" s="68">
        <v>3.3601999999999999</v>
      </c>
      <c r="BP469" s="68">
        <v>3.3673000000000002</v>
      </c>
      <c r="BQ469" s="68">
        <v>3.7968999999999999</v>
      </c>
      <c r="BR469" s="68">
        <v>3.3778000000000001</v>
      </c>
      <c r="BS469" s="68">
        <v>3.3849</v>
      </c>
      <c r="BT469" s="68">
        <v>3.1751</v>
      </c>
      <c r="BU469" s="68">
        <v>3.1816</v>
      </c>
      <c r="BV469" s="68">
        <v>3.1920000000000002</v>
      </c>
      <c r="BW469" s="68">
        <v>3.2021999999999999</v>
      </c>
      <c r="BX469" s="68">
        <v>3.2122999999999999</v>
      </c>
      <c r="BY469" s="68">
        <v>3.2223000000000002</v>
      </c>
      <c r="BZ469" s="68">
        <v>3.2336999999999998</v>
      </c>
      <c r="CA469" s="68">
        <v>3.2435999999999998</v>
      </c>
      <c r="CB469" s="68">
        <v>3.2477</v>
      </c>
      <c r="CC469" s="68">
        <v>3.2519999999999998</v>
      </c>
      <c r="CD469" s="68">
        <v>3.2562000000000002</v>
      </c>
      <c r="CE469" s="68">
        <v>3.2603</v>
      </c>
      <c r="CF469" s="68">
        <v>3.2663000000000002</v>
      </c>
      <c r="CG469" s="68">
        <v>3.3774999999999999</v>
      </c>
      <c r="CH469" s="68">
        <v>3.3815</v>
      </c>
      <c r="CI469" s="68">
        <v>3.3797999999999999</v>
      </c>
      <c r="CJ469" s="68">
        <v>3.3839999999999999</v>
      </c>
      <c r="CK469" s="68">
        <v>3.3855</v>
      </c>
      <c r="CL469" s="68">
        <v>3.3896000000000002</v>
      </c>
      <c r="CM469" s="68">
        <v>3.3938000000000001</v>
      </c>
      <c r="CN469" s="68">
        <v>4.6140999999999996</v>
      </c>
      <c r="CO469" s="68">
        <v>4.6178999999999997</v>
      </c>
      <c r="CP469" s="68">
        <v>4.6218000000000004</v>
      </c>
      <c r="CQ469" s="68">
        <v>3.4110999999999998</v>
      </c>
      <c r="CR469" s="68">
        <v>3.4150999999999998</v>
      </c>
      <c r="CS469" s="68">
        <v>3.4192999999999998</v>
      </c>
      <c r="CT469" s="68">
        <v>3.4235000000000002</v>
      </c>
      <c r="CU469" s="68">
        <v>3.4321000000000002</v>
      </c>
      <c r="CV469" s="68">
        <v>3.4378000000000002</v>
      </c>
      <c r="CW469" s="68">
        <v>3.4419</v>
      </c>
      <c r="CX469" s="68">
        <v>3.4460000000000002</v>
      </c>
      <c r="CY469" s="68">
        <v>3.4504000000000001</v>
      </c>
      <c r="CZ469" s="68">
        <v>3.4636</v>
      </c>
      <c r="DA469" s="68">
        <v>3.4681999999999999</v>
      </c>
      <c r="DB469" s="68">
        <v>3.4725999999999999</v>
      </c>
      <c r="DC469" s="68">
        <v>3.4769999999999999</v>
      </c>
      <c r="DD469" s="68">
        <v>3.4813999999999998</v>
      </c>
      <c r="DE469" s="68">
        <v>3.4857999999999998</v>
      </c>
      <c r="DF469" s="68">
        <v>3.4902000000000002</v>
      </c>
      <c r="DG469" s="68">
        <v>3.4946999999999999</v>
      </c>
      <c r="DH469" s="68">
        <v>3.4992000000000001</v>
      </c>
      <c r="DI469" s="68">
        <v>3.5036999999999998</v>
      </c>
      <c r="DJ469" s="68">
        <v>3.5082</v>
      </c>
      <c r="DK469" s="68">
        <v>3.5125999999999999</v>
      </c>
      <c r="DL469" s="68">
        <v>3.5188999999999999</v>
      </c>
      <c r="DM469" s="68">
        <v>3.5234000000000001</v>
      </c>
      <c r="DN469" s="68">
        <v>3.5278999999999998</v>
      </c>
      <c r="DO469" s="68">
        <v>3.5324</v>
      </c>
      <c r="DP469" s="68">
        <v>3.5491000000000001</v>
      </c>
      <c r="DQ469" s="68">
        <v>3.5514999999999999</v>
      </c>
      <c r="DR469" s="68">
        <v>3.5632000000000001</v>
      </c>
      <c r="DS469" s="68">
        <v>3.5747</v>
      </c>
      <c r="DT469" s="68">
        <v>3.5855999999999999</v>
      </c>
      <c r="DU469" s="68">
        <v>3.5897999999999999</v>
      </c>
      <c r="DV469" s="68">
        <v>3.5941000000000001</v>
      </c>
      <c r="DW469" s="68">
        <v>3.5985</v>
      </c>
      <c r="DX469" s="68">
        <v>3.6027999999999998</v>
      </c>
      <c r="DY469" s="68">
        <v>3.6071</v>
      </c>
      <c r="DZ469" s="68">
        <v>3.6114000000000002</v>
      </c>
      <c r="EA469" s="68">
        <v>3.6172</v>
      </c>
      <c r="EB469" s="68">
        <v>3.6217000000000001</v>
      </c>
      <c r="EC469" s="68">
        <v>3.6263000000000001</v>
      </c>
      <c r="ED469" s="68">
        <v>3.6309999999999998</v>
      </c>
      <c r="EE469" s="68">
        <v>3.6349999999999998</v>
      </c>
      <c r="EF469" s="68">
        <v>3.6396999999999999</v>
      </c>
      <c r="EG469" s="68">
        <v>3.6446000000000001</v>
      </c>
      <c r="EH469" s="68">
        <v>3.6494</v>
      </c>
      <c r="EI469" s="68">
        <v>3.6543000000000001</v>
      </c>
      <c r="EJ469" s="68">
        <v>3.6591</v>
      </c>
      <c r="EK469" s="68">
        <v>3.6640999999999999</v>
      </c>
      <c r="EL469" s="68">
        <v>3.669</v>
      </c>
      <c r="EM469" s="68">
        <v>3.6739000000000002</v>
      </c>
      <c r="EN469" s="68">
        <v>3.6787000000000001</v>
      </c>
      <c r="EO469" s="68">
        <v>3.6835</v>
      </c>
      <c r="EP469" s="68">
        <v>3.6884000000000001</v>
      </c>
      <c r="EQ469" s="68">
        <v>3.6932</v>
      </c>
      <c r="ER469" s="68">
        <v>3.6999</v>
      </c>
      <c r="ES469" s="68">
        <v>3.7044999999999999</v>
      </c>
      <c r="ET469" s="68">
        <v>3.7090000000000001</v>
      </c>
      <c r="EU469" s="68">
        <v>3.7117</v>
      </c>
      <c r="EV469" s="68">
        <v>3.7147999999999999</v>
      </c>
      <c r="EW469" s="68">
        <v>3.7191999999999998</v>
      </c>
      <c r="EX469" s="68">
        <v>3.7237</v>
      </c>
      <c r="EY469" s="68">
        <v>3.7275</v>
      </c>
      <c r="EZ469" s="68">
        <v>3.7313000000000001</v>
      </c>
      <c r="FA469" s="68">
        <v>3.7351999999999999</v>
      </c>
      <c r="FB469" s="68">
        <v>3.7389000000000001</v>
      </c>
      <c r="FC469" s="68">
        <v>4.3038999999999996</v>
      </c>
      <c r="FD469" s="68">
        <v>4.3013000000000003</v>
      </c>
      <c r="FE469" s="68">
        <v>4.2980999999999998</v>
      </c>
      <c r="FF469" s="68">
        <v>4.2950999999999997</v>
      </c>
      <c r="FG469" s="68">
        <v>4.2937000000000003</v>
      </c>
      <c r="FH469" s="68">
        <v>4.2920999999999996</v>
      </c>
      <c r="FI469" s="68">
        <v>4.2904999999999998</v>
      </c>
      <c r="FJ469" s="68">
        <v>4.2878999999999996</v>
      </c>
      <c r="FK469" s="68">
        <v>4.2999000000000001</v>
      </c>
      <c r="FL469" s="68">
        <v>4.2984999999999998</v>
      </c>
      <c r="FM469" s="68">
        <v>4.2971000000000004</v>
      </c>
      <c r="FN469" s="68">
        <v>4.2957000000000001</v>
      </c>
      <c r="FO469" s="68">
        <v>4.2945000000000002</v>
      </c>
      <c r="FP469" s="68">
        <v>4.2933000000000003</v>
      </c>
      <c r="FQ469" s="68">
        <v>4.2920999999999996</v>
      </c>
      <c r="FR469" s="68">
        <v>4.2911000000000001</v>
      </c>
      <c r="FS469" s="68">
        <v>4.29</v>
      </c>
      <c r="FT469" s="68">
        <v>4.2884000000000002</v>
      </c>
      <c r="FU469" s="68">
        <v>4.2869000000000002</v>
      </c>
      <c r="FV469" s="68">
        <v>4.2855999999999996</v>
      </c>
      <c r="FW469" s="68">
        <v>4.2840999999999996</v>
      </c>
      <c r="FX469" s="68">
        <v>4.2805999999999997</v>
      </c>
      <c r="FY469" s="68">
        <v>4.2793000000000001</v>
      </c>
      <c r="FZ469" s="68">
        <v>4.2786999999999997</v>
      </c>
      <c r="GA469" s="68">
        <v>4.2774000000000001</v>
      </c>
      <c r="GB469" s="68"/>
    </row>
    <row r="470" spans="1:184" x14ac:dyDescent="0.2">
      <c r="A470" s="48" t="s">
        <v>82</v>
      </c>
      <c r="B470" s="67" t="s">
        <v>97</v>
      </c>
      <c r="C470" s="69">
        <v>3.3650000000000002</v>
      </c>
      <c r="D470" s="69">
        <v>3.3653</v>
      </c>
      <c r="E470" s="69">
        <v>3.3654000000000002</v>
      </c>
      <c r="F470" s="69">
        <v>3.3656999999999999</v>
      </c>
      <c r="G470" s="69">
        <v>3.3658000000000001</v>
      </c>
      <c r="H470" s="69">
        <v>3.3662999999999998</v>
      </c>
      <c r="I470" s="69">
        <v>3.3662000000000001</v>
      </c>
      <c r="J470" s="69">
        <v>3.3662000000000001</v>
      </c>
      <c r="K470" s="69">
        <v>3.3662000000000001</v>
      </c>
      <c r="L470" s="69">
        <v>3.3658999999999999</v>
      </c>
      <c r="M470" s="69">
        <v>3.3660000000000001</v>
      </c>
      <c r="N470" s="69">
        <v>3.3662999999999998</v>
      </c>
      <c r="O470" s="69">
        <v>3.3668999999999998</v>
      </c>
      <c r="P470" s="69">
        <v>3.3685</v>
      </c>
      <c r="Q470" s="69">
        <v>3.3685</v>
      </c>
      <c r="R470" s="69">
        <v>3.3683999999999998</v>
      </c>
      <c r="S470" s="69">
        <v>3.3683000000000001</v>
      </c>
      <c r="T470" s="69">
        <v>3.3643000000000001</v>
      </c>
      <c r="U470" s="69">
        <v>3.3641000000000001</v>
      </c>
      <c r="V470" s="69">
        <v>3.3639999999999999</v>
      </c>
      <c r="W470" s="69">
        <v>3.3639999999999999</v>
      </c>
      <c r="X470" s="69">
        <v>3.3647999999999998</v>
      </c>
      <c r="Y470" s="69">
        <v>3.3656999999999999</v>
      </c>
      <c r="Z470" s="69">
        <v>3.4384999999999999</v>
      </c>
      <c r="AA470" s="69">
        <v>3.4420999999999999</v>
      </c>
      <c r="AB470" s="69">
        <v>3.4455</v>
      </c>
      <c r="AC470" s="69">
        <v>3.4489000000000001</v>
      </c>
      <c r="AD470" s="69">
        <v>3.4525999999999999</v>
      </c>
      <c r="AE470" s="69">
        <v>3.4561000000000002</v>
      </c>
      <c r="AF470" s="69">
        <v>3.4596</v>
      </c>
      <c r="AG470" s="69">
        <v>3.4630000000000001</v>
      </c>
      <c r="AH470" s="69">
        <v>3.4674999999999998</v>
      </c>
      <c r="AI470" s="69">
        <v>3.4719000000000002</v>
      </c>
      <c r="AJ470" s="69">
        <v>3.4762</v>
      </c>
      <c r="AK470" s="69">
        <v>3.4849999999999999</v>
      </c>
      <c r="AL470" s="69">
        <v>3.4895</v>
      </c>
      <c r="AM470" s="69">
        <v>3.4940000000000002</v>
      </c>
      <c r="AN470" s="69">
        <v>3.4983</v>
      </c>
      <c r="AO470" s="69">
        <v>3.4904000000000002</v>
      </c>
      <c r="AP470" s="69">
        <v>3.4950000000000001</v>
      </c>
      <c r="AQ470" s="69">
        <v>3.4571999999999998</v>
      </c>
      <c r="AR470" s="69">
        <v>3.4628999999999999</v>
      </c>
      <c r="AS470" s="69">
        <v>3.4683999999999999</v>
      </c>
      <c r="AT470" s="69">
        <v>3.4741</v>
      </c>
      <c r="AU470" s="69">
        <v>3.4794999999999998</v>
      </c>
      <c r="AV470" s="69">
        <v>3.4851000000000001</v>
      </c>
      <c r="AW470" s="69">
        <v>3.4906999999999999</v>
      </c>
      <c r="AX470" s="69">
        <v>3.4839000000000002</v>
      </c>
      <c r="AY470" s="69">
        <v>3.4895999999999998</v>
      </c>
      <c r="AZ470" s="69">
        <v>3.5586000000000002</v>
      </c>
      <c r="BA470" s="69">
        <v>3.5640999999999998</v>
      </c>
      <c r="BB470" s="69">
        <v>3.5695999999999999</v>
      </c>
      <c r="BC470" s="69">
        <v>3.5750999999999999</v>
      </c>
      <c r="BD470" s="69">
        <v>3.5804999999999998</v>
      </c>
      <c r="BE470" s="69">
        <v>3.5863</v>
      </c>
      <c r="BF470" s="69">
        <v>3.5918999999999999</v>
      </c>
      <c r="BG470" s="69">
        <v>3.5975000000000001</v>
      </c>
      <c r="BH470" s="69">
        <v>3.6124999999999998</v>
      </c>
      <c r="BI470" s="69">
        <v>3.6160999999999999</v>
      </c>
      <c r="BJ470" s="69">
        <v>3.6190000000000002</v>
      </c>
      <c r="BK470" s="69">
        <v>3.6217999999999999</v>
      </c>
      <c r="BL470" s="69">
        <v>3.6246</v>
      </c>
      <c r="BM470" s="69">
        <v>3.6274999999999999</v>
      </c>
      <c r="BN470" s="69">
        <v>3.6303999999999998</v>
      </c>
      <c r="BO470" s="69">
        <v>3.6334</v>
      </c>
      <c r="BP470" s="69">
        <v>3.6362000000000001</v>
      </c>
      <c r="BQ470" s="69">
        <v>3.6391</v>
      </c>
      <c r="BR470" s="69">
        <v>3.6297000000000001</v>
      </c>
      <c r="BS470" s="69">
        <v>3.6326000000000001</v>
      </c>
      <c r="BT470" s="69">
        <v>3.6362000000000001</v>
      </c>
      <c r="BU470" s="69">
        <v>3.6322999999999999</v>
      </c>
      <c r="BV470" s="69">
        <v>3.6362999999999999</v>
      </c>
      <c r="BW470" s="69">
        <v>3.6402000000000001</v>
      </c>
      <c r="BX470" s="69">
        <v>3.6436999999999999</v>
      </c>
      <c r="BY470" s="69">
        <v>3.6474000000000002</v>
      </c>
      <c r="BZ470" s="69">
        <v>3.6539000000000001</v>
      </c>
      <c r="CA470" s="69">
        <v>3.6576</v>
      </c>
      <c r="CB470" s="69">
        <v>3.6617000000000002</v>
      </c>
      <c r="CC470" s="69">
        <v>3.6661000000000001</v>
      </c>
      <c r="CD470" s="69">
        <v>3.6705999999999999</v>
      </c>
      <c r="CE470" s="69">
        <v>3.6749000000000001</v>
      </c>
      <c r="CF470" s="69">
        <v>3.6791</v>
      </c>
      <c r="CG470" s="69">
        <v>3.6833999999999998</v>
      </c>
      <c r="CH470" s="69">
        <v>3.6875</v>
      </c>
      <c r="CI470" s="69">
        <v>3.6812</v>
      </c>
      <c r="CJ470" s="69">
        <v>3.6861999999999999</v>
      </c>
      <c r="CK470" s="69">
        <v>3.6859999999999999</v>
      </c>
      <c r="CL470" s="69">
        <v>3.6909000000000001</v>
      </c>
      <c r="CM470" s="69">
        <v>3.6956000000000002</v>
      </c>
      <c r="CN470" s="69">
        <v>3.6997</v>
      </c>
      <c r="CO470" s="69">
        <v>3.7042999999999999</v>
      </c>
      <c r="CP470" s="69">
        <v>3.7103999999999999</v>
      </c>
      <c r="CQ470" s="69">
        <v>3.7164000000000001</v>
      </c>
      <c r="CR470" s="69">
        <v>3.7223999999999999</v>
      </c>
      <c r="CS470" s="69">
        <v>3.7254999999999998</v>
      </c>
      <c r="CT470" s="69">
        <v>3.7302</v>
      </c>
      <c r="CU470" s="69">
        <v>3.7347999999999999</v>
      </c>
      <c r="CV470" s="69">
        <v>3.7423999999999999</v>
      </c>
      <c r="CW470" s="69">
        <v>3.7471000000000001</v>
      </c>
      <c r="CX470" s="69">
        <v>3.7515999999999998</v>
      </c>
      <c r="CY470" s="69">
        <v>3.7568000000000001</v>
      </c>
      <c r="CZ470" s="69">
        <v>3.7616000000000001</v>
      </c>
      <c r="DA470" s="69">
        <v>3.7669999999999999</v>
      </c>
      <c r="DB470" s="69">
        <v>3.7724000000000002</v>
      </c>
      <c r="DC470" s="69">
        <v>3.7774000000000001</v>
      </c>
      <c r="DD470" s="69">
        <v>3.7826</v>
      </c>
      <c r="DE470" s="69">
        <v>3.7877999999999998</v>
      </c>
      <c r="DF470" s="69">
        <v>3.7928000000000002</v>
      </c>
      <c r="DG470" s="69">
        <v>3.7978000000000001</v>
      </c>
      <c r="DH470" s="69">
        <v>3.8033000000000001</v>
      </c>
      <c r="DI470" s="69">
        <v>3.8085</v>
      </c>
      <c r="DJ470" s="69">
        <v>3.8136000000000001</v>
      </c>
      <c r="DK470" s="69">
        <v>3.8189000000000002</v>
      </c>
      <c r="DL470" s="69">
        <v>3.8239999999999998</v>
      </c>
      <c r="DM470" s="69">
        <v>3.8292000000000002</v>
      </c>
      <c r="DN470" s="69">
        <v>3.8342999999999998</v>
      </c>
      <c r="DO470" s="69">
        <v>3.8395000000000001</v>
      </c>
      <c r="DP470" s="69">
        <v>3.8687999999999998</v>
      </c>
      <c r="DQ470" s="69">
        <v>3.8696999999999999</v>
      </c>
      <c r="DR470" s="69">
        <v>3.8751000000000002</v>
      </c>
      <c r="DS470" s="69">
        <v>3.88</v>
      </c>
      <c r="DT470" s="69">
        <v>3.8847999999999998</v>
      </c>
      <c r="DU470" s="69">
        <v>3.8895</v>
      </c>
      <c r="DV470" s="69">
        <v>3.8944000000000001</v>
      </c>
      <c r="DW470" s="69">
        <v>3.8994</v>
      </c>
      <c r="DX470" s="69">
        <v>3.9032</v>
      </c>
      <c r="DY470" s="69">
        <v>3.9083000000000001</v>
      </c>
      <c r="DZ470" s="69">
        <v>3.9131999999999998</v>
      </c>
      <c r="EA470" s="69">
        <v>3.9211999999999998</v>
      </c>
      <c r="EB470" s="69">
        <v>3.9266000000000001</v>
      </c>
      <c r="EC470" s="69">
        <v>3.9321000000000002</v>
      </c>
      <c r="ED470" s="69">
        <v>3.9373</v>
      </c>
      <c r="EE470" s="69">
        <v>3.9417</v>
      </c>
      <c r="EF470" s="69">
        <v>3.9472999999999998</v>
      </c>
      <c r="EG470" s="69">
        <v>3.9531999999999998</v>
      </c>
      <c r="EH470" s="69">
        <v>3.9590999999999998</v>
      </c>
      <c r="EI470" s="69">
        <v>3.9649999999999999</v>
      </c>
      <c r="EJ470" s="69">
        <v>3.9708999999999999</v>
      </c>
      <c r="EK470" s="69">
        <v>3.9765999999999999</v>
      </c>
      <c r="EL470" s="69">
        <v>3.9826999999999999</v>
      </c>
      <c r="EM470" s="69">
        <v>3.9883999999999999</v>
      </c>
      <c r="EN470" s="69">
        <v>3.9942000000000002</v>
      </c>
      <c r="EO470" s="69">
        <v>4</v>
      </c>
      <c r="EP470" s="69">
        <v>4.0057</v>
      </c>
      <c r="EQ470" s="69">
        <v>4.0114999999999998</v>
      </c>
      <c r="ER470" s="69">
        <v>4.0174000000000003</v>
      </c>
      <c r="ES470" s="69">
        <v>4.0235000000000003</v>
      </c>
      <c r="ET470" s="69">
        <v>4.0293000000000001</v>
      </c>
      <c r="EU470" s="69">
        <v>4.0317999999999996</v>
      </c>
      <c r="EV470" s="69">
        <v>4.0350000000000001</v>
      </c>
      <c r="EW470" s="69">
        <v>4.0408999999999997</v>
      </c>
      <c r="EX470" s="69">
        <v>4.0468999999999999</v>
      </c>
      <c r="EY470" s="69">
        <v>4.0529999999999999</v>
      </c>
      <c r="EZ470" s="69">
        <v>4.0591999999999997</v>
      </c>
      <c r="FA470" s="69">
        <v>4.0654000000000003</v>
      </c>
      <c r="FB470" s="69">
        <v>4.0712999999999999</v>
      </c>
      <c r="FC470" s="69">
        <v>5.1818999999999997</v>
      </c>
      <c r="FD470" s="69">
        <v>5.1757</v>
      </c>
      <c r="FE470" s="69">
        <v>5.1698000000000004</v>
      </c>
      <c r="FF470" s="69">
        <v>5.1639999999999997</v>
      </c>
      <c r="FG470" s="69">
        <v>5.1616</v>
      </c>
      <c r="FH470" s="69">
        <v>5.1585000000000001</v>
      </c>
      <c r="FI470" s="69">
        <v>5.1554000000000002</v>
      </c>
      <c r="FJ470" s="69">
        <v>5.1524000000000001</v>
      </c>
      <c r="FK470" s="69">
        <v>5.1494</v>
      </c>
      <c r="FL470" s="69">
        <v>5.1467000000000001</v>
      </c>
      <c r="FM470" s="69">
        <v>5.1440999999999999</v>
      </c>
      <c r="FN470" s="69">
        <v>5.1414999999999997</v>
      </c>
      <c r="FO470" s="69">
        <v>5.1394000000000002</v>
      </c>
      <c r="FP470" s="69">
        <v>5.1372</v>
      </c>
      <c r="FQ470" s="69">
        <v>5.1349</v>
      </c>
      <c r="FR470" s="69">
        <v>5.1325000000000003</v>
      </c>
      <c r="FS470" s="69">
        <v>5.1303999999999998</v>
      </c>
      <c r="FT470" s="69">
        <v>5.1271000000000004</v>
      </c>
      <c r="FU470" s="69">
        <v>5.1238999999999999</v>
      </c>
      <c r="FV470" s="69">
        <v>5.1212999999999997</v>
      </c>
      <c r="FW470" s="69">
        <v>5.1181000000000001</v>
      </c>
      <c r="FX470" s="69">
        <v>5.1112000000000002</v>
      </c>
      <c r="FY470" s="69">
        <v>5.1083999999999996</v>
      </c>
      <c r="FZ470" s="69">
        <v>5.1056999999999997</v>
      </c>
      <c r="GA470" s="69">
        <v>5.1039000000000003</v>
      </c>
      <c r="GB470" s="69"/>
    </row>
    <row r="471" spans="1:184" x14ac:dyDescent="0.2">
      <c r="A471" s="48" t="s">
        <v>82</v>
      </c>
      <c r="B471" s="67" t="s">
        <v>15</v>
      </c>
      <c r="C471" s="69">
        <v>3.3348</v>
      </c>
      <c r="D471" s="69">
        <v>3.3365999999999998</v>
      </c>
      <c r="E471" s="69">
        <v>3.3374000000000001</v>
      </c>
      <c r="F471" s="69">
        <v>3.3405</v>
      </c>
      <c r="G471" s="69">
        <v>3.3408000000000002</v>
      </c>
      <c r="H471" s="69">
        <v>3.3433000000000002</v>
      </c>
      <c r="I471" s="69">
        <v>3.3447</v>
      </c>
      <c r="J471" s="69">
        <v>3.3443000000000001</v>
      </c>
      <c r="K471" s="69">
        <v>3.3464999999999998</v>
      </c>
      <c r="L471" s="69">
        <v>3.3462000000000001</v>
      </c>
      <c r="M471" s="69">
        <v>3.3487</v>
      </c>
      <c r="N471" s="69">
        <v>3.3485999999999998</v>
      </c>
      <c r="O471" s="69">
        <v>3.3517000000000001</v>
      </c>
      <c r="P471" s="69">
        <v>3.3540000000000001</v>
      </c>
      <c r="Q471" s="69">
        <v>3.3542000000000001</v>
      </c>
      <c r="R471" s="69">
        <v>3.3559999999999999</v>
      </c>
      <c r="S471" s="69">
        <v>3.3576000000000001</v>
      </c>
      <c r="T471" s="69">
        <v>3.3580999999999999</v>
      </c>
      <c r="U471" s="69">
        <v>3.3593999999999999</v>
      </c>
      <c r="V471" s="69">
        <v>3.3616000000000001</v>
      </c>
      <c r="W471" s="69">
        <v>3.3614000000000002</v>
      </c>
      <c r="X471" s="69">
        <v>3.3662999999999998</v>
      </c>
      <c r="Y471" s="69">
        <v>3.3715999999999999</v>
      </c>
      <c r="Z471" s="69">
        <v>3.8170000000000002</v>
      </c>
      <c r="AA471" s="69">
        <v>3.8395000000000001</v>
      </c>
      <c r="AB471" s="69">
        <v>3.8593999999999999</v>
      </c>
      <c r="AC471" s="69">
        <v>3.8805999999999998</v>
      </c>
      <c r="AD471" s="69">
        <v>3.9026999999999998</v>
      </c>
      <c r="AE471" s="69">
        <v>3.9241999999999999</v>
      </c>
      <c r="AF471" s="69">
        <v>3.9460999999999999</v>
      </c>
      <c r="AG471" s="69">
        <v>3.9725000000000001</v>
      </c>
      <c r="AH471" s="69">
        <v>3.9990999999999999</v>
      </c>
      <c r="AI471" s="69">
        <v>4.0259</v>
      </c>
      <c r="AJ471" s="69">
        <v>4.0513000000000003</v>
      </c>
      <c r="AK471" s="69">
        <v>4.1051000000000002</v>
      </c>
      <c r="AL471" s="69">
        <v>4.13</v>
      </c>
      <c r="AM471" s="69">
        <v>4.1570999999999998</v>
      </c>
      <c r="AN471" s="69">
        <v>4.1845999999999997</v>
      </c>
      <c r="AO471" s="69">
        <v>4.2115999999999998</v>
      </c>
      <c r="AP471" s="69">
        <v>4.2416999999999998</v>
      </c>
      <c r="AQ471" s="69">
        <v>4.01</v>
      </c>
      <c r="AR471" s="69">
        <v>4.0464000000000002</v>
      </c>
      <c r="AS471" s="69">
        <v>4.0812999999999997</v>
      </c>
      <c r="AT471" s="69">
        <v>4.1173999999999999</v>
      </c>
      <c r="AU471" s="69">
        <v>4.1534000000000004</v>
      </c>
      <c r="AV471" s="69">
        <v>4.1894</v>
      </c>
      <c r="AW471" s="69">
        <v>4.2256999999999998</v>
      </c>
      <c r="AX471" s="69">
        <v>4.2633999999999999</v>
      </c>
      <c r="AY471" s="69">
        <v>4.3006000000000002</v>
      </c>
      <c r="AZ471" s="69">
        <v>4.7271999999999998</v>
      </c>
      <c r="BA471" s="69">
        <v>4.7633999999999999</v>
      </c>
      <c r="BB471" s="69">
        <v>4.7933000000000003</v>
      </c>
      <c r="BC471" s="69">
        <v>4.8230000000000004</v>
      </c>
      <c r="BD471" s="69">
        <v>4.4077999999999999</v>
      </c>
      <c r="BE471" s="69">
        <v>4.4212999999999996</v>
      </c>
      <c r="BF471" s="69">
        <v>4.4374000000000002</v>
      </c>
      <c r="BG471" s="69">
        <v>4.4518000000000004</v>
      </c>
      <c r="BH471" s="69">
        <v>4.4463999999999997</v>
      </c>
      <c r="BI471" s="69">
        <v>4.4482999999999997</v>
      </c>
      <c r="BJ471" s="69">
        <v>4.4447000000000001</v>
      </c>
      <c r="BK471" s="69">
        <v>4.4424000000000001</v>
      </c>
      <c r="BL471" s="69">
        <v>4.4326999999999996</v>
      </c>
      <c r="BM471" s="69">
        <v>4.4233000000000002</v>
      </c>
      <c r="BN471" s="69">
        <v>4.4146999999999998</v>
      </c>
      <c r="BO471" s="69">
        <v>4.3800999999999997</v>
      </c>
      <c r="BP471" s="69">
        <v>4.37</v>
      </c>
      <c r="BQ471" s="69">
        <v>4.3609</v>
      </c>
      <c r="BR471" s="69">
        <v>4.3517999999999999</v>
      </c>
      <c r="BS471" s="69">
        <v>4.3414999999999999</v>
      </c>
      <c r="BT471" s="69">
        <v>4.3360000000000003</v>
      </c>
      <c r="BU471" s="69">
        <v>4.5439999999999996</v>
      </c>
      <c r="BV471" s="69">
        <v>4.5339</v>
      </c>
      <c r="BW471" s="69">
        <v>4.5205000000000002</v>
      </c>
      <c r="BX471" s="69">
        <v>4.5067000000000004</v>
      </c>
      <c r="BY471" s="69">
        <v>4.4942000000000002</v>
      </c>
      <c r="BZ471" s="69">
        <v>4.4992999999999999</v>
      </c>
      <c r="CA471" s="69">
        <v>4.4855</v>
      </c>
      <c r="CB471" s="69">
        <v>4.4756999999999998</v>
      </c>
      <c r="CC471" s="69">
        <v>4.4669999999999996</v>
      </c>
      <c r="CD471" s="69">
        <v>4.0697000000000001</v>
      </c>
      <c r="CE471" s="69">
        <v>4.0613999999999999</v>
      </c>
      <c r="CF471" s="69">
        <v>4.0530999999999997</v>
      </c>
      <c r="CG471" s="69">
        <v>4.0456000000000003</v>
      </c>
      <c r="CH471" s="69">
        <v>4.0373999999999999</v>
      </c>
      <c r="CI471" s="69">
        <v>3.9594999999999998</v>
      </c>
      <c r="CJ471" s="69">
        <v>3.9502999999999999</v>
      </c>
      <c r="CK471" s="69">
        <v>3.9095</v>
      </c>
      <c r="CL471" s="69">
        <v>3.9197000000000002</v>
      </c>
      <c r="CM471" s="69">
        <v>3.9232999999999998</v>
      </c>
      <c r="CN471" s="69">
        <v>3.9317000000000002</v>
      </c>
      <c r="CO471" s="69">
        <v>3.9407000000000001</v>
      </c>
      <c r="CP471" s="69">
        <v>3.9514</v>
      </c>
      <c r="CQ471" s="69">
        <v>3.9613999999999998</v>
      </c>
      <c r="CR471" s="69">
        <v>3.9712999999999998</v>
      </c>
      <c r="CS471" s="69">
        <v>3.9822000000000002</v>
      </c>
      <c r="CT471" s="69">
        <v>3.9935999999999998</v>
      </c>
      <c r="CU471" s="69">
        <v>4.0046999999999997</v>
      </c>
      <c r="CV471" s="69">
        <v>4.0347</v>
      </c>
      <c r="CW471" s="69">
        <v>4.0465999999999998</v>
      </c>
      <c r="CX471" s="69">
        <v>4.0522999999999998</v>
      </c>
      <c r="CY471" s="69">
        <v>4.1093999999999999</v>
      </c>
      <c r="CZ471" s="69">
        <v>4.1173999999999999</v>
      </c>
      <c r="DA471" s="69">
        <v>4.1285999999999996</v>
      </c>
      <c r="DB471" s="69">
        <v>4.1388999999999996</v>
      </c>
      <c r="DC471" s="69">
        <v>4.1478000000000002</v>
      </c>
      <c r="DD471" s="69">
        <v>4.1402999999999999</v>
      </c>
      <c r="DE471" s="69">
        <v>4.1497999999999999</v>
      </c>
      <c r="DF471" s="69">
        <v>4.1547999999999998</v>
      </c>
      <c r="DG471" s="69">
        <v>4.1592000000000002</v>
      </c>
      <c r="DH471" s="69">
        <v>4.165</v>
      </c>
      <c r="DI471" s="69">
        <v>4.1711999999999998</v>
      </c>
      <c r="DJ471" s="69">
        <v>4.1772</v>
      </c>
      <c r="DK471" s="69">
        <v>4.1822999999999997</v>
      </c>
      <c r="DL471" s="69">
        <v>4.1885000000000003</v>
      </c>
      <c r="DM471" s="69">
        <v>4.2636000000000003</v>
      </c>
      <c r="DN471" s="69">
        <v>4.2686000000000002</v>
      </c>
      <c r="DO471" s="69">
        <v>4.3071000000000002</v>
      </c>
      <c r="DP471" s="69">
        <v>4.4607000000000001</v>
      </c>
      <c r="DQ471" s="69">
        <v>4.4398999999999997</v>
      </c>
      <c r="DR471" s="69">
        <v>4.4458000000000002</v>
      </c>
      <c r="DS471" s="69">
        <v>4.4494999999999996</v>
      </c>
      <c r="DT471" s="69">
        <v>4.4508999999999999</v>
      </c>
      <c r="DU471" s="69">
        <v>4.4524999999999997</v>
      </c>
      <c r="DV471" s="69">
        <v>4.4543999999999997</v>
      </c>
      <c r="DW471" s="69">
        <v>4.4558999999999997</v>
      </c>
      <c r="DX471" s="69">
        <v>4.4570999999999996</v>
      </c>
      <c r="DY471" s="69">
        <v>4.4592999999999998</v>
      </c>
      <c r="DZ471" s="69">
        <v>4.4417999999999997</v>
      </c>
      <c r="EA471" s="69">
        <v>4.4615999999999998</v>
      </c>
      <c r="EB471" s="69">
        <v>4.4668999999999999</v>
      </c>
      <c r="EC471" s="69">
        <v>4.4676</v>
      </c>
      <c r="ED471" s="69">
        <v>4.4695999999999998</v>
      </c>
      <c r="EE471" s="69">
        <v>4.4612999999999996</v>
      </c>
      <c r="EF471" s="69">
        <v>4.4642999999999997</v>
      </c>
      <c r="EG471" s="69">
        <v>4.4672999999999998</v>
      </c>
      <c r="EH471" s="69">
        <v>4.4696999999999996</v>
      </c>
      <c r="EI471" s="69">
        <v>4.4736000000000002</v>
      </c>
      <c r="EJ471" s="69">
        <v>4.4774000000000003</v>
      </c>
      <c r="EK471" s="69">
        <v>4.4806999999999997</v>
      </c>
      <c r="EL471" s="69">
        <v>4.4835000000000003</v>
      </c>
      <c r="EM471" s="69">
        <v>4.4854000000000003</v>
      </c>
      <c r="EN471" s="69">
        <v>4.4874000000000001</v>
      </c>
      <c r="EO471" s="69">
        <v>4.4893999999999998</v>
      </c>
      <c r="EP471" s="69">
        <v>4.4922000000000004</v>
      </c>
      <c r="EQ471" s="69">
        <v>4.4945000000000004</v>
      </c>
      <c r="ER471" s="69">
        <v>4.4983000000000004</v>
      </c>
      <c r="ES471" s="69">
        <v>4.5012999999999996</v>
      </c>
      <c r="ET471" s="69">
        <v>4.3563000000000001</v>
      </c>
      <c r="EU471" s="69">
        <v>4.3640999999999996</v>
      </c>
      <c r="EV471" s="69">
        <v>4.3512000000000004</v>
      </c>
      <c r="EW471" s="69">
        <v>4.3551000000000002</v>
      </c>
      <c r="EX471" s="69">
        <v>4.3609</v>
      </c>
      <c r="EY471" s="69">
        <v>4.3681999999999999</v>
      </c>
      <c r="EZ471" s="69">
        <v>4.3745000000000003</v>
      </c>
      <c r="FA471" s="69">
        <v>4.3807</v>
      </c>
      <c r="FB471" s="69">
        <v>4.3864999999999998</v>
      </c>
      <c r="FC471" s="69">
        <v>11.376899999999999</v>
      </c>
      <c r="FD471" s="69">
        <v>11.303699999999999</v>
      </c>
      <c r="FE471" s="69">
        <v>11.210800000000001</v>
      </c>
      <c r="FF471" s="69">
        <v>11.135899999999999</v>
      </c>
      <c r="FG471" s="69">
        <v>11.081300000000001</v>
      </c>
      <c r="FH471" s="69">
        <v>11.0229</v>
      </c>
      <c r="FI471" s="69">
        <v>10.9733</v>
      </c>
      <c r="FJ471" s="69">
        <v>10.913399999999999</v>
      </c>
      <c r="FK471" s="69">
        <v>10.8559</v>
      </c>
      <c r="FL471" s="69">
        <v>10.798500000000001</v>
      </c>
      <c r="FM471" s="69">
        <v>10.741199999999999</v>
      </c>
      <c r="FN471" s="69">
        <v>10.685</v>
      </c>
      <c r="FO471" s="69">
        <v>10.631399999999999</v>
      </c>
      <c r="FP471" s="69">
        <v>10.575799999999999</v>
      </c>
      <c r="FQ471" s="69">
        <v>10.5237</v>
      </c>
      <c r="FR471" s="69">
        <v>10.4712</v>
      </c>
      <c r="FS471" s="69">
        <v>10.4214</v>
      </c>
      <c r="FT471" s="69">
        <v>10.3626</v>
      </c>
      <c r="FU471" s="69">
        <v>10.305099999999999</v>
      </c>
      <c r="FV471" s="69">
        <v>10.2499</v>
      </c>
      <c r="FW471" s="69">
        <v>10.1914</v>
      </c>
      <c r="FX471" s="69">
        <v>10.1088</v>
      </c>
      <c r="FY471" s="69">
        <v>10.076000000000001</v>
      </c>
      <c r="FZ471" s="69">
        <v>10.037699999999999</v>
      </c>
      <c r="GA471" s="69">
        <v>9.9832000000000001</v>
      </c>
      <c r="GB471" s="69"/>
    </row>
    <row r="472" spans="1:184" x14ac:dyDescent="0.2">
      <c r="A472" s="48" t="s">
        <v>10</v>
      </c>
      <c r="B472" s="67" t="s">
        <v>96</v>
      </c>
      <c r="C472" s="69">
        <v>0.61829999999999996</v>
      </c>
      <c r="D472" s="69">
        <v>0.6179</v>
      </c>
      <c r="E472" s="69">
        <v>0.61399999999999999</v>
      </c>
      <c r="F472" s="69">
        <v>0.61470000000000002</v>
      </c>
      <c r="G472" s="69">
        <v>0.61480000000000001</v>
      </c>
      <c r="H472" s="69">
        <v>0.61409999999999998</v>
      </c>
      <c r="I472" s="69">
        <v>0.61439999999999995</v>
      </c>
      <c r="J472" s="69">
        <v>0.61460000000000004</v>
      </c>
      <c r="K472" s="69">
        <v>0.61380000000000001</v>
      </c>
      <c r="L472" s="69">
        <v>0.61429999999999996</v>
      </c>
      <c r="M472" s="69">
        <v>0.61509999999999998</v>
      </c>
      <c r="N472" s="69">
        <v>0.6169</v>
      </c>
      <c r="O472" s="69">
        <v>0.61770000000000003</v>
      </c>
      <c r="P472" s="69">
        <v>0.61839999999999995</v>
      </c>
      <c r="Q472" s="69">
        <v>0.61899999999999999</v>
      </c>
      <c r="R472" s="69">
        <v>0.61950000000000005</v>
      </c>
      <c r="S472" s="69">
        <v>0.62009999999999998</v>
      </c>
      <c r="T472" s="69">
        <v>0.61439999999999995</v>
      </c>
      <c r="U472" s="69">
        <v>0.61499999999999999</v>
      </c>
      <c r="V472" s="69">
        <v>0.61550000000000005</v>
      </c>
      <c r="W472" s="69">
        <v>0.61599999999999999</v>
      </c>
      <c r="X472" s="69">
        <v>0.61660000000000004</v>
      </c>
      <c r="Y472" s="69">
        <v>0.61570000000000003</v>
      </c>
      <c r="Z472" s="69">
        <v>0.61629999999999996</v>
      </c>
      <c r="AA472" s="69">
        <v>0.61819999999999997</v>
      </c>
      <c r="AB472" s="69">
        <v>0.61890000000000001</v>
      </c>
      <c r="AC472" s="69">
        <v>0.61670000000000003</v>
      </c>
      <c r="AD472" s="69">
        <v>0.61760000000000004</v>
      </c>
      <c r="AE472" s="69">
        <v>0.61850000000000005</v>
      </c>
      <c r="AF472" s="69">
        <v>0.62270000000000003</v>
      </c>
      <c r="AG472" s="69">
        <v>0.61890000000000001</v>
      </c>
      <c r="AH472" s="69">
        <v>0.61980000000000002</v>
      </c>
      <c r="AI472" s="69">
        <v>0.62070000000000003</v>
      </c>
      <c r="AJ472" s="69">
        <v>0.62160000000000004</v>
      </c>
      <c r="AK472" s="69">
        <v>0.62250000000000005</v>
      </c>
      <c r="AL472" s="69">
        <v>0.62329999999999997</v>
      </c>
      <c r="AM472" s="69">
        <v>0.624</v>
      </c>
      <c r="AN472" s="69">
        <v>0.62460000000000004</v>
      </c>
      <c r="AO472" s="69">
        <v>0.62529999999999997</v>
      </c>
      <c r="AP472" s="69">
        <v>0.62609999999999999</v>
      </c>
      <c r="AQ472" s="69">
        <v>0.62670000000000003</v>
      </c>
      <c r="AR472" s="69">
        <v>0.62749999999999995</v>
      </c>
      <c r="AS472" s="69">
        <v>0.62819999999999998</v>
      </c>
      <c r="AT472" s="69">
        <v>0.629</v>
      </c>
      <c r="AU472" s="69">
        <v>0.62960000000000005</v>
      </c>
      <c r="AV472" s="69">
        <v>0.63</v>
      </c>
      <c r="AW472" s="69">
        <v>0.63049999999999995</v>
      </c>
      <c r="AX472" s="69">
        <v>0.63090000000000002</v>
      </c>
      <c r="AY472" s="69">
        <v>0.63129999999999997</v>
      </c>
      <c r="AZ472" s="69">
        <v>0.63180000000000003</v>
      </c>
      <c r="BA472" s="69">
        <v>0.63239999999999996</v>
      </c>
      <c r="BB472" s="69">
        <v>0.63060000000000005</v>
      </c>
      <c r="BC472" s="69">
        <v>0.62970000000000004</v>
      </c>
      <c r="BD472" s="69">
        <v>0.63139999999999996</v>
      </c>
      <c r="BE472" s="69">
        <v>0.63190000000000002</v>
      </c>
      <c r="BF472" s="69">
        <v>0.63239999999999996</v>
      </c>
      <c r="BG472" s="69">
        <v>0.63300000000000001</v>
      </c>
      <c r="BH472" s="69">
        <v>0.63090000000000002</v>
      </c>
      <c r="BI472" s="69">
        <v>0.62960000000000005</v>
      </c>
      <c r="BJ472" s="69">
        <v>0.624</v>
      </c>
      <c r="BK472" s="69">
        <v>0.62429999999999997</v>
      </c>
      <c r="BL472" s="69">
        <v>0.62460000000000004</v>
      </c>
      <c r="BM472" s="69">
        <v>0.62490000000000001</v>
      </c>
      <c r="BN472" s="69">
        <v>0.625</v>
      </c>
      <c r="BO472" s="69">
        <v>0.62529999999999997</v>
      </c>
      <c r="BP472" s="69">
        <v>0.62560000000000004</v>
      </c>
      <c r="BQ472" s="69">
        <v>0.626</v>
      </c>
      <c r="BR472" s="69">
        <v>0.62619999999999998</v>
      </c>
      <c r="BS472" s="69">
        <v>0.62670000000000003</v>
      </c>
      <c r="BT472" s="69">
        <v>0.627</v>
      </c>
      <c r="BU472" s="69">
        <v>0.62729999999999997</v>
      </c>
      <c r="BV472" s="69">
        <v>0.62770000000000004</v>
      </c>
      <c r="BW472" s="69">
        <v>0.62809999999999999</v>
      </c>
      <c r="BX472" s="69">
        <v>0.62849999999999995</v>
      </c>
      <c r="BY472" s="69">
        <v>0.62890000000000001</v>
      </c>
      <c r="BZ472" s="69">
        <v>0.62909999999999999</v>
      </c>
      <c r="CA472" s="69">
        <v>0.62949999999999995</v>
      </c>
      <c r="CB472" s="69">
        <v>0.62990000000000002</v>
      </c>
      <c r="CC472" s="69">
        <v>0.63029999999999997</v>
      </c>
      <c r="CD472" s="69">
        <v>0.62990000000000002</v>
      </c>
      <c r="CE472" s="69">
        <v>0.63029999999999997</v>
      </c>
      <c r="CF472" s="69">
        <v>0.63170000000000004</v>
      </c>
      <c r="CG472" s="69">
        <v>0.6321</v>
      </c>
      <c r="CH472" s="69">
        <v>0.63249999999999995</v>
      </c>
      <c r="CI472" s="69">
        <v>0.63280000000000003</v>
      </c>
      <c r="CJ472" s="69">
        <v>0.63319999999999999</v>
      </c>
      <c r="CK472" s="69">
        <v>0.63249999999999995</v>
      </c>
      <c r="CL472" s="69">
        <v>0.63280000000000003</v>
      </c>
      <c r="CM472" s="69">
        <v>0.6331</v>
      </c>
      <c r="CN472" s="69">
        <v>0.63349999999999995</v>
      </c>
      <c r="CO472" s="69">
        <v>0.63380000000000003</v>
      </c>
      <c r="CP472" s="69">
        <v>0.6341</v>
      </c>
      <c r="CQ472" s="69">
        <v>0.63449999999999995</v>
      </c>
      <c r="CR472" s="69">
        <v>0.63490000000000002</v>
      </c>
      <c r="CS472" s="69">
        <v>0.63529999999999998</v>
      </c>
      <c r="CT472" s="69">
        <v>0.63560000000000005</v>
      </c>
      <c r="CU472" s="69">
        <v>0.63539999999999996</v>
      </c>
      <c r="CV472" s="69">
        <v>0.63529999999999998</v>
      </c>
      <c r="CW472" s="69">
        <v>0.63519999999999999</v>
      </c>
      <c r="CX472" s="69">
        <v>0.63500000000000001</v>
      </c>
      <c r="CY472" s="69">
        <v>0.63490000000000002</v>
      </c>
      <c r="CZ472" s="69">
        <v>0.63500000000000001</v>
      </c>
      <c r="DA472" s="69">
        <v>0.63490000000000002</v>
      </c>
      <c r="DB472" s="69">
        <v>0.63019999999999998</v>
      </c>
      <c r="DC472" s="69">
        <v>0.63019999999999998</v>
      </c>
      <c r="DD472" s="69">
        <v>0.63019999999999998</v>
      </c>
      <c r="DE472" s="69">
        <v>0.62839999999999996</v>
      </c>
      <c r="DF472" s="69">
        <v>0.62839999999999996</v>
      </c>
      <c r="DG472" s="69">
        <v>0.62829999999999997</v>
      </c>
      <c r="DH472" s="69">
        <v>0.62819999999999998</v>
      </c>
      <c r="DI472" s="69">
        <v>0.628</v>
      </c>
      <c r="DJ472" s="69">
        <v>0.628</v>
      </c>
      <c r="DK472" s="69">
        <v>0.62790000000000001</v>
      </c>
      <c r="DL472" s="69">
        <v>0.62929999999999997</v>
      </c>
      <c r="DM472" s="69">
        <v>0.62949999999999995</v>
      </c>
      <c r="DN472" s="69">
        <v>0.62939999999999996</v>
      </c>
      <c r="DO472" s="69">
        <v>0.62929999999999997</v>
      </c>
      <c r="DP472" s="69">
        <v>0.62929999999999997</v>
      </c>
      <c r="DQ472" s="69">
        <v>0.62790000000000001</v>
      </c>
      <c r="DR472" s="69">
        <v>0.62749999999999995</v>
      </c>
      <c r="DS472" s="69">
        <v>0.62819999999999998</v>
      </c>
      <c r="DT472" s="69">
        <v>0.627</v>
      </c>
      <c r="DU472" s="69">
        <v>0.62680000000000002</v>
      </c>
      <c r="DV472" s="69">
        <v>0.62680000000000002</v>
      </c>
      <c r="DW472" s="69">
        <v>0.62670000000000003</v>
      </c>
      <c r="DX472" s="69">
        <v>0.62660000000000005</v>
      </c>
      <c r="DY472" s="69">
        <v>0.62649999999999995</v>
      </c>
      <c r="DZ472" s="69">
        <v>0.62639999999999996</v>
      </c>
      <c r="EA472" s="69">
        <v>0.62639999999999996</v>
      </c>
      <c r="EB472" s="69">
        <v>0.62649999999999995</v>
      </c>
      <c r="EC472" s="69">
        <v>0.62649999999999995</v>
      </c>
      <c r="ED472" s="69">
        <v>0.62649999999999995</v>
      </c>
      <c r="EE472" s="69">
        <v>0.62649999999999995</v>
      </c>
      <c r="EF472" s="69">
        <v>0.62639999999999996</v>
      </c>
      <c r="EG472" s="69">
        <v>0.62639999999999996</v>
      </c>
      <c r="EH472" s="69">
        <v>0.63190000000000002</v>
      </c>
      <c r="EI472" s="69">
        <v>0.63180000000000003</v>
      </c>
      <c r="EJ472" s="69">
        <v>0.63160000000000005</v>
      </c>
      <c r="EK472" s="69">
        <v>0.63129999999999997</v>
      </c>
      <c r="EL472" s="69">
        <v>0.63119999999999998</v>
      </c>
      <c r="EM472" s="69">
        <v>0.63229999999999997</v>
      </c>
      <c r="EN472" s="69">
        <v>0.63219999999999998</v>
      </c>
      <c r="EO472" s="69">
        <v>0.63200000000000001</v>
      </c>
      <c r="EP472" s="69">
        <v>0.63070000000000004</v>
      </c>
      <c r="EQ472" s="69">
        <v>0.63470000000000004</v>
      </c>
      <c r="ER472" s="69">
        <v>0.63549999999999995</v>
      </c>
      <c r="ES472" s="69">
        <v>0.63680000000000003</v>
      </c>
      <c r="ET472" s="69">
        <v>0.63639999999999997</v>
      </c>
      <c r="EU472" s="69">
        <v>0.63490000000000002</v>
      </c>
      <c r="EV472" s="69">
        <v>0.63449999999999995</v>
      </c>
      <c r="EW472" s="69">
        <v>0.63419999999999999</v>
      </c>
      <c r="EX472" s="69">
        <v>0.63390000000000002</v>
      </c>
      <c r="EY472" s="69">
        <v>0.63360000000000005</v>
      </c>
      <c r="EZ472" s="69">
        <v>0.6331</v>
      </c>
      <c r="FA472" s="69">
        <v>0.63260000000000005</v>
      </c>
      <c r="FB472" s="69">
        <v>0.63229999999999997</v>
      </c>
      <c r="FC472" s="69">
        <v>0.63200000000000001</v>
      </c>
      <c r="FD472" s="69">
        <v>0.63170000000000004</v>
      </c>
      <c r="FE472" s="69">
        <v>0.63139999999999996</v>
      </c>
      <c r="FF472" s="69">
        <v>0.63119999999999998</v>
      </c>
      <c r="FG472" s="69">
        <v>0.63080000000000003</v>
      </c>
      <c r="FH472" s="69">
        <v>0.63060000000000005</v>
      </c>
      <c r="FI472" s="69">
        <v>0.62849999999999995</v>
      </c>
      <c r="FJ472" s="69">
        <v>0.62809999999999999</v>
      </c>
      <c r="FK472" s="69">
        <v>0.62780000000000002</v>
      </c>
      <c r="FL472" s="69">
        <v>0.62749999999999995</v>
      </c>
      <c r="FM472" s="69">
        <v>0.62719999999999998</v>
      </c>
      <c r="FN472" s="69">
        <v>0.62590000000000001</v>
      </c>
      <c r="FO472" s="69">
        <v>0.62560000000000004</v>
      </c>
      <c r="FP472" s="69">
        <v>0.62529999999999997</v>
      </c>
      <c r="FQ472" s="69">
        <v>0.62509999999999999</v>
      </c>
      <c r="FR472" s="69">
        <v>0.62490000000000001</v>
      </c>
      <c r="FS472" s="69">
        <v>0.62390000000000001</v>
      </c>
      <c r="FT472" s="69">
        <v>0.62380000000000002</v>
      </c>
      <c r="FU472" s="69">
        <v>0.62360000000000004</v>
      </c>
      <c r="FV472" s="69">
        <v>0.62329999999999997</v>
      </c>
      <c r="FW472" s="69">
        <v>0.62319999999999998</v>
      </c>
      <c r="FX472" s="69">
        <v>0.65129999999999999</v>
      </c>
      <c r="FY472" s="69">
        <v>0.65059999999999996</v>
      </c>
      <c r="FZ472" s="69">
        <v>0.64800000000000002</v>
      </c>
      <c r="GA472" s="69">
        <v>0.64880000000000004</v>
      </c>
      <c r="GB472" s="69"/>
    </row>
    <row r="473" spans="1:184" x14ac:dyDescent="0.2">
      <c r="A473" s="48" t="s">
        <v>10</v>
      </c>
      <c r="B473" s="67" t="s">
        <v>97</v>
      </c>
      <c r="C473" s="68">
        <v>0.62529999999999997</v>
      </c>
      <c r="D473" s="68">
        <v>0.62519999999999998</v>
      </c>
      <c r="E473" s="68">
        <v>0.62509999999999999</v>
      </c>
      <c r="F473" s="68">
        <v>0.62119999999999997</v>
      </c>
      <c r="G473" s="68">
        <v>0.62109999999999999</v>
      </c>
      <c r="H473" s="68">
        <v>0.62109999999999999</v>
      </c>
      <c r="I473" s="68">
        <v>0.62080000000000002</v>
      </c>
      <c r="J473" s="68">
        <v>0.62050000000000005</v>
      </c>
      <c r="K473" s="68">
        <v>0.62080000000000002</v>
      </c>
      <c r="L473" s="68">
        <v>0.621</v>
      </c>
      <c r="M473" s="68">
        <v>0.62129999999999996</v>
      </c>
      <c r="N473" s="68">
        <v>0.62139999999999995</v>
      </c>
      <c r="O473" s="68">
        <v>0.62180000000000002</v>
      </c>
      <c r="P473" s="68">
        <v>0.62229999999999996</v>
      </c>
      <c r="Q473" s="68">
        <v>0.62260000000000004</v>
      </c>
      <c r="R473" s="68">
        <v>0.62260000000000004</v>
      </c>
      <c r="S473" s="68">
        <v>0.62280000000000002</v>
      </c>
      <c r="T473" s="68">
        <v>0.62309999999999999</v>
      </c>
      <c r="U473" s="68">
        <v>0.61950000000000005</v>
      </c>
      <c r="V473" s="68">
        <v>0.61960000000000004</v>
      </c>
      <c r="W473" s="68">
        <v>0.61970000000000003</v>
      </c>
      <c r="X473" s="68">
        <v>0.61980000000000002</v>
      </c>
      <c r="Y473" s="68">
        <v>0.61990000000000001</v>
      </c>
      <c r="Z473" s="68">
        <v>0.62019999999999997</v>
      </c>
      <c r="AA473" s="68">
        <v>0.62029999999999996</v>
      </c>
      <c r="AB473" s="68">
        <v>0.62319999999999998</v>
      </c>
      <c r="AC473" s="68">
        <v>0.62339999999999995</v>
      </c>
      <c r="AD473" s="68">
        <v>0.62360000000000004</v>
      </c>
      <c r="AE473" s="68">
        <v>0.62390000000000001</v>
      </c>
      <c r="AF473" s="68">
        <v>0.62419999999999998</v>
      </c>
      <c r="AG473" s="68">
        <v>0.62170000000000003</v>
      </c>
      <c r="AH473" s="68">
        <v>0.62190000000000001</v>
      </c>
      <c r="AI473" s="68">
        <v>0.62229999999999996</v>
      </c>
      <c r="AJ473" s="68">
        <v>0.62239999999999995</v>
      </c>
      <c r="AK473" s="68">
        <v>0.62290000000000001</v>
      </c>
      <c r="AL473" s="68">
        <v>0.623</v>
      </c>
      <c r="AM473" s="68">
        <v>0.62290000000000001</v>
      </c>
      <c r="AN473" s="68">
        <v>0.62250000000000005</v>
      </c>
      <c r="AO473" s="68">
        <v>0.62250000000000005</v>
      </c>
      <c r="AP473" s="68">
        <v>0.62250000000000005</v>
      </c>
      <c r="AQ473" s="68">
        <v>0.62239999999999995</v>
      </c>
      <c r="AR473" s="68">
        <v>0.62039999999999995</v>
      </c>
      <c r="AS473" s="68">
        <v>0.62060000000000004</v>
      </c>
      <c r="AT473" s="68">
        <v>0.62070000000000003</v>
      </c>
      <c r="AU473" s="68">
        <v>0.62090000000000001</v>
      </c>
      <c r="AV473" s="68">
        <v>0.62070000000000003</v>
      </c>
      <c r="AW473" s="68">
        <v>0.61860000000000004</v>
      </c>
      <c r="AX473" s="68">
        <v>0.61839999999999995</v>
      </c>
      <c r="AY473" s="68">
        <v>0.61809999999999998</v>
      </c>
      <c r="AZ473" s="68">
        <v>0.6179</v>
      </c>
      <c r="BA473" s="68">
        <v>0.61780000000000002</v>
      </c>
      <c r="BB473" s="68">
        <v>0.61750000000000005</v>
      </c>
      <c r="BC473" s="68">
        <v>0.61319999999999997</v>
      </c>
      <c r="BD473" s="68">
        <v>0.61309999999999998</v>
      </c>
      <c r="BE473" s="68">
        <v>0.6129</v>
      </c>
      <c r="BF473" s="68">
        <v>0.61260000000000003</v>
      </c>
      <c r="BG473" s="68">
        <v>0.61499999999999999</v>
      </c>
      <c r="BH473" s="68">
        <v>0.61260000000000003</v>
      </c>
      <c r="BI473" s="68">
        <v>0.61170000000000002</v>
      </c>
      <c r="BJ473" s="68">
        <v>0.6109</v>
      </c>
      <c r="BK473" s="68">
        <v>0.61009999999999998</v>
      </c>
      <c r="BL473" s="68">
        <v>0.61150000000000004</v>
      </c>
      <c r="BM473" s="68">
        <v>0.61070000000000002</v>
      </c>
      <c r="BN473" s="68">
        <v>0.60950000000000004</v>
      </c>
      <c r="BO473" s="68">
        <v>0.6089</v>
      </c>
      <c r="BP473" s="68">
        <v>0.60829999999999995</v>
      </c>
      <c r="BQ473" s="68">
        <v>0.60780000000000001</v>
      </c>
      <c r="BR473" s="68">
        <v>0.60709999999999997</v>
      </c>
      <c r="BS473" s="68">
        <v>0.60670000000000002</v>
      </c>
      <c r="BT473" s="68">
        <v>0.60609999999999997</v>
      </c>
      <c r="BU473" s="68">
        <v>0.60560000000000003</v>
      </c>
      <c r="BV473" s="68">
        <v>0.60509999999999997</v>
      </c>
      <c r="BW473" s="68">
        <v>0.60450000000000004</v>
      </c>
      <c r="BX473" s="68">
        <v>0.60399999999999998</v>
      </c>
      <c r="BY473" s="68">
        <v>0.60460000000000003</v>
      </c>
      <c r="BZ473" s="68">
        <v>0.6038</v>
      </c>
      <c r="CA473" s="68">
        <v>0.60340000000000005</v>
      </c>
      <c r="CB473" s="68">
        <v>0.60309999999999997</v>
      </c>
      <c r="CC473" s="68">
        <v>0.60270000000000001</v>
      </c>
      <c r="CD473" s="68">
        <v>0.60240000000000005</v>
      </c>
      <c r="CE473" s="68">
        <v>0.60209999999999997</v>
      </c>
      <c r="CF473" s="68">
        <v>0.6018</v>
      </c>
      <c r="CG473" s="68">
        <v>0.60150000000000003</v>
      </c>
      <c r="CH473" s="68">
        <v>0.60119999999999996</v>
      </c>
      <c r="CI473" s="68">
        <v>0.60319999999999996</v>
      </c>
      <c r="CJ473" s="68">
        <v>0.60289999999999999</v>
      </c>
      <c r="CK473" s="68">
        <v>0.60050000000000003</v>
      </c>
      <c r="CL473" s="68">
        <v>0.60029999999999994</v>
      </c>
      <c r="CM473" s="68">
        <v>0.59709999999999996</v>
      </c>
      <c r="CN473" s="68">
        <v>0.59709999999999996</v>
      </c>
      <c r="CO473" s="68">
        <v>0.59689999999999999</v>
      </c>
      <c r="CP473" s="68">
        <v>0.59670000000000001</v>
      </c>
      <c r="CQ473" s="68">
        <v>0.59670000000000001</v>
      </c>
      <c r="CR473" s="68">
        <v>0.59640000000000004</v>
      </c>
      <c r="CS473" s="68">
        <v>0.59619999999999995</v>
      </c>
      <c r="CT473" s="68">
        <v>0.59619999999999995</v>
      </c>
      <c r="CU473" s="68">
        <v>0.5958</v>
      </c>
      <c r="CV473" s="68">
        <v>0.59560000000000002</v>
      </c>
      <c r="CW473" s="68">
        <v>0.59560000000000002</v>
      </c>
      <c r="CX473" s="68">
        <v>0.59550000000000003</v>
      </c>
      <c r="CY473" s="68">
        <v>0.59530000000000005</v>
      </c>
      <c r="CZ473" s="68">
        <v>0.5948</v>
      </c>
      <c r="DA473" s="68">
        <v>0.59470000000000001</v>
      </c>
      <c r="DB473" s="68">
        <v>0.59460000000000002</v>
      </c>
      <c r="DC473" s="68">
        <v>0.59430000000000005</v>
      </c>
      <c r="DD473" s="68">
        <v>0.59419999999999995</v>
      </c>
      <c r="DE473" s="68">
        <v>0.59389999999999998</v>
      </c>
      <c r="DF473" s="68">
        <v>0.59370000000000001</v>
      </c>
      <c r="DG473" s="68">
        <v>0.59350000000000003</v>
      </c>
      <c r="DH473" s="68">
        <v>0.59319999999999995</v>
      </c>
      <c r="DI473" s="68">
        <v>0.59299999999999997</v>
      </c>
      <c r="DJ473" s="68">
        <v>0.5927</v>
      </c>
      <c r="DK473" s="68">
        <v>0.59240000000000004</v>
      </c>
      <c r="DL473" s="68">
        <v>0.59219999999999995</v>
      </c>
      <c r="DM473" s="68">
        <v>0.59179999999999999</v>
      </c>
      <c r="DN473" s="68">
        <v>0.5917</v>
      </c>
      <c r="DO473" s="68">
        <v>0.59099999999999997</v>
      </c>
      <c r="DP473" s="68">
        <v>0.59330000000000005</v>
      </c>
      <c r="DQ473" s="68">
        <v>0.59040000000000004</v>
      </c>
      <c r="DR473" s="68">
        <v>0.58940000000000003</v>
      </c>
      <c r="DS473" s="68">
        <v>0.58889999999999998</v>
      </c>
      <c r="DT473" s="68">
        <v>0.58840000000000003</v>
      </c>
      <c r="DU473" s="68">
        <v>0.58789999999999998</v>
      </c>
      <c r="DV473" s="68">
        <v>0.58750000000000002</v>
      </c>
      <c r="DW473" s="68">
        <v>0.58689999999999998</v>
      </c>
      <c r="DX473" s="68">
        <v>0.58609999999999995</v>
      </c>
      <c r="DY473" s="68">
        <v>0.5857</v>
      </c>
      <c r="DZ473" s="68">
        <v>0.58509999999999995</v>
      </c>
      <c r="EA473" s="68">
        <v>0.5847</v>
      </c>
      <c r="EB473" s="68">
        <v>0.58430000000000004</v>
      </c>
      <c r="EC473" s="68">
        <v>0.58379999999999999</v>
      </c>
      <c r="ED473" s="68">
        <v>0.58340000000000003</v>
      </c>
      <c r="EE473" s="68">
        <v>0.58279999999999998</v>
      </c>
      <c r="EF473" s="68">
        <v>0.58209999999999995</v>
      </c>
      <c r="EG473" s="68">
        <v>0.58140000000000003</v>
      </c>
      <c r="EH473" s="68">
        <v>0.5917</v>
      </c>
      <c r="EI473" s="68">
        <v>0.59089999999999998</v>
      </c>
      <c r="EJ473" s="68">
        <v>0.59</v>
      </c>
      <c r="EK473" s="68">
        <v>0.58879999999999999</v>
      </c>
      <c r="EL473" s="68">
        <v>0.58809999999999996</v>
      </c>
      <c r="EM473" s="68">
        <v>0.58979999999999999</v>
      </c>
      <c r="EN473" s="68">
        <v>0.58909999999999996</v>
      </c>
      <c r="EO473" s="68">
        <v>0.58819999999999995</v>
      </c>
      <c r="EP473" s="68">
        <v>0.58740000000000003</v>
      </c>
      <c r="EQ473" s="68">
        <v>0.59509999999999996</v>
      </c>
      <c r="ER473" s="68">
        <v>0.59409999999999996</v>
      </c>
      <c r="ES473" s="68">
        <v>0.59830000000000005</v>
      </c>
      <c r="ET473" s="68">
        <v>0.59719999999999995</v>
      </c>
      <c r="EU473" s="68">
        <v>0.59379999999999999</v>
      </c>
      <c r="EV473" s="68">
        <v>0.59279999999999999</v>
      </c>
      <c r="EW473" s="68">
        <v>0.59179999999999999</v>
      </c>
      <c r="EX473" s="68">
        <v>0.59079999999999999</v>
      </c>
      <c r="EY473" s="68">
        <v>0.58979999999999999</v>
      </c>
      <c r="EZ473" s="68">
        <v>0.58840000000000003</v>
      </c>
      <c r="FA473" s="68">
        <v>0.58720000000000006</v>
      </c>
      <c r="FB473" s="68">
        <v>0.58620000000000005</v>
      </c>
      <c r="FC473" s="68">
        <v>0.58530000000000004</v>
      </c>
      <c r="FD473" s="68">
        <v>0.58430000000000004</v>
      </c>
      <c r="FE473" s="68">
        <v>0.58350000000000002</v>
      </c>
      <c r="FF473" s="68">
        <v>0.58260000000000001</v>
      </c>
      <c r="FG473" s="68">
        <v>0.58150000000000002</v>
      </c>
      <c r="FH473" s="68">
        <v>0.58069999999999999</v>
      </c>
      <c r="FI473" s="68">
        <v>0.57989999999999997</v>
      </c>
      <c r="FJ473" s="68">
        <v>0.57869999999999999</v>
      </c>
      <c r="FK473" s="68">
        <v>0.57769999999999999</v>
      </c>
      <c r="FL473" s="68">
        <v>0.57669999999999999</v>
      </c>
      <c r="FM473" s="68">
        <v>0.57579999999999998</v>
      </c>
      <c r="FN473" s="68">
        <v>0.57279999999999998</v>
      </c>
      <c r="FO473" s="68">
        <v>0.59670000000000001</v>
      </c>
      <c r="FP473" s="68">
        <v>0.59619999999999995</v>
      </c>
      <c r="FQ473" s="68">
        <v>0.59589999999999999</v>
      </c>
      <c r="FR473" s="68">
        <v>0.59640000000000004</v>
      </c>
      <c r="FS473" s="68">
        <v>0.61270000000000002</v>
      </c>
      <c r="FT473" s="68">
        <v>0.61250000000000004</v>
      </c>
      <c r="FU473" s="68">
        <v>0.61209999999999998</v>
      </c>
      <c r="FV473" s="68">
        <v>0.61170000000000002</v>
      </c>
      <c r="FW473" s="68">
        <v>0.61150000000000004</v>
      </c>
      <c r="FX473" s="68">
        <v>0.66759999999999997</v>
      </c>
      <c r="FY473" s="68">
        <v>0.66659999999999997</v>
      </c>
      <c r="FZ473" s="68">
        <v>0.66800000000000004</v>
      </c>
      <c r="GA473" s="68">
        <v>0.67020000000000002</v>
      </c>
      <c r="GB473" s="68"/>
    </row>
    <row r="474" spans="1:184" x14ac:dyDescent="0.2">
      <c r="A474" s="48" t="s">
        <v>10</v>
      </c>
      <c r="B474" s="67" t="s">
        <v>15</v>
      </c>
      <c r="C474" s="69">
        <v>0.40129999999999999</v>
      </c>
      <c r="D474" s="69">
        <v>0.39960000000000001</v>
      </c>
      <c r="E474" s="69">
        <v>0.39689999999999998</v>
      </c>
      <c r="F474" s="69">
        <v>0.39600000000000002</v>
      </c>
      <c r="G474" s="69">
        <v>0.39419999999999999</v>
      </c>
      <c r="H474" s="69">
        <v>0.39150000000000001</v>
      </c>
      <c r="I474" s="69">
        <v>0.38969999999999999</v>
      </c>
      <c r="J474" s="69">
        <v>0.38619999999999999</v>
      </c>
      <c r="K474" s="69">
        <v>0.38700000000000001</v>
      </c>
      <c r="L474" s="69">
        <v>0.38700000000000001</v>
      </c>
      <c r="M474" s="69">
        <v>0.38700000000000001</v>
      </c>
      <c r="N474" s="69">
        <v>0.38790000000000002</v>
      </c>
      <c r="O474" s="69">
        <v>0.38879999999999998</v>
      </c>
      <c r="P474" s="69">
        <v>0.38969999999999999</v>
      </c>
      <c r="Q474" s="69">
        <v>0.38969999999999999</v>
      </c>
      <c r="R474" s="69">
        <v>0.38700000000000001</v>
      </c>
      <c r="S474" s="69">
        <v>0.38700000000000001</v>
      </c>
      <c r="T474" s="69">
        <v>0.38700000000000001</v>
      </c>
      <c r="U474" s="69">
        <v>0.53559999999999997</v>
      </c>
      <c r="V474" s="69">
        <v>0.5383</v>
      </c>
      <c r="W474" s="69">
        <v>0.54090000000000005</v>
      </c>
      <c r="X474" s="69">
        <v>0.54890000000000005</v>
      </c>
      <c r="Y474" s="69">
        <v>0.65139999999999998</v>
      </c>
      <c r="Z474" s="69">
        <v>0.65500000000000003</v>
      </c>
      <c r="AA474" s="69">
        <v>0.65680000000000005</v>
      </c>
      <c r="AB474" s="69">
        <v>0.65849999999999997</v>
      </c>
      <c r="AC474" s="69">
        <v>0.66210000000000002</v>
      </c>
      <c r="AD474" s="69">
        <v>0.66390000000000005</v>
      </c>
      <c r="AE474" s="69">
        <v>0.66830000000000001</v>
      </c>
      <c r="AF474" s="69">
        <v>0.68700000000000006</v>
      </c>
      <c r="AG474" s="69">
        <v>0.6754</v>
      </c>
      <c r="AH474" s="69">
        <v>0.67810000000000004</v>
      </c>
      <c r="AI474" s="69">
        <v>0.68159999999999998</v>
      </c>
      <c r="AJ474" s="69">
        <v>0.6825</v>
      </c>
      <c r="AK474" s="69">
        <v>0.68700000000000006</v>
      </c>
      <c r="AL474" s="69">
        <v>0.68869999999999998</v>
      </c>
      <c r="AM474" s="69">
        <v>0.68959999999999999</v>
      </c>
      <c r="AN474" s="69">
        <v>0.68959999999999999</v>
      </c>
      <c r="AO474" s="69">
        <v>0.68779999999999997</v>
      </c>
      <c r="AP474" s="69">
        <v>0.68689999999999996</v>
      </c>
      <c r="AQ474" s="69">
        <v>0.68510000000000004</v>
      </c>
      <c r="AR474" s="69">
        <v>0.68420000000000003</v>
      </c>
      <c r="AS474" s="69">
        <v>0.68240000000000001</v>
      </c>
      <c r="AT474" s="69">
        <v>0.68059999999999998</v>
      </c>
      <c r="AU474" s="69">
        <v>0.68059999999999998</v>
      </c>
      <c r="AV474" s="69">
        <v>0.67879999999999996</v>
      </c>
      <c r="AW474" s="69">
        <v>0.67610000000000003</v>
      </c>
      <c r="AX474" s="69">
        <v>0.67430000000000001</v>
      </c>
      <c r="AY474" s="69">
        <v>0.67069999999999996</v>
      </c>
      <c r="AZ474" s="69">
        <v>0.66900000000000004</v>
      </c>
      <c r="BA474" s="69">
        <v>0.66800000000000004</v>
      </c>
      <c r="BB474" s="69">
        <v>0.6663</v>
      </c>
      <c r="BC474" s="69">
        <v>0.66449999999999998</v>
      </c>
      <c r="BD474" s="69">
        <v>0.66180000000000005</v>
      </c>
      <c r="BE474" s="69">
        <v>0.66090000000000004</v>
      </c>
      <c r="BF474" s="69">
        <v>0.65910000000000002</v>
      </c>
      <c r="BG474" s="69">
        <v>0.6573</v>
      </c>
      <c r="BH474" s="69">
        <v>0.6421</v>
      </c>
      <c r="BI474" s="69">
        <v>0.63590000000000002</v>
      </c>
      <c r="BJ474" s="69">
        <v>0.62960000000000005</v>
      </c>
      <c r="BK474" s="69">
        <v>0.64119999999999999</v>
      </c>
      <c r="BL474" s="69">
        <v>0.63500000000000001</v>
      </c>
      <c r="BM474" s="69">
        <v>0.62870000000000004</v>
      </c>
      <c r="BN474" s="69">
        <v>0.62160000000000004</v>
      </c>
      <c r="BO474" s="69">
        <v>0.61439999999999995</v>
      </c>
      <c r="BP474" s="69">
        <v>0.61</v>
      </c>
      <c r="BQ474" s="69">
        <v>0.60729999999999995</v>
      </c>
      <c r="BR474" s="69">
        <v>0.60550000000000004</v>
      </c>
      <c r="BS474" s="69">
        <v>0.6028</v>
      </c>
      <c r="BT474" s="69">
        <v>0.59840000000000004</v>
      </c>
      <c r="BU474" s="69">
        <v>0.5948</v>
      </c>
      <c r="BV474" s="69">
        <v>0.59119999999999995</v>
      </c>
      <c r="BW474" s="69">
        <v>0.58760000000000001</v>
      </c>
      <c r="BX474" s="69">
        <v>0.58409999999999995</v>
      </c>
      <c r="BY474" s="69">
        <v>0.58050000000000002</v>
      </c>
      <c r="BZ474" s="69">
        <v>0.57779999999999998</v>
      </c>
      <c r="CA474" s="69">
        <v>0.57689999999999997</v>
      </c>
      <c r="CB474" s="69">
        <v>0.57509999999999994</v>
      </c>
      <c r="CC474" s="69">
        <v>0.57420000000000004</v>
      </c>
      <c r="CD474" s="69">
        <v>0.57240000000000002</v>
      </c>
      <c r="CE474" s="69">
        <v>0.5706</v>
      </c>
      <c r="CF474" s="69">
        <v>0.56969999999999998</v>
      </c>
      <c r="CG474" s="69">
        <v>0.56799999999999995</v>
      </c>
      <c r="CH474" s="69">
        <v>0.56710000000000005</v>
      </c>
      <c r="CI474" s="69">
        <v>0.56440000000000001</v>
      </c>
      <c r="CJ474" s="69">
        <v>0.5635</v>
      </c>
      <c r="CK474" s="69">
        <v>0.54830000000000001</v>
      </c>
      <c r="CL474" s="69">
        <v>0.56079999999999997</v>
      </c>
      <c r="CM474" s="69">
        <v>0.56259999999999999</v>
      </c>
      <c r="CN474" s="69">
        <v>0.56520000000000004</v>
      </c>
      <c r="CO474" s="69">
        <v>0.56789999999999996</v>
      </c>
      <c r="CP474" s="69">
        <v>0.57050000000000001</v>
      </c>
      <c r="CQ474" s="69">
        <v>0.57320000000000004</v>
      </c>
      <c r="CR474" s="69">
        <v>0.57850000000000001</v>
      </c>
      <c r="CS474" s="69">
        <v>0.58030000000000004</v>
      </c>
      <c r="CT474" s="69">
        <v>0.58299999999999996</v>
      </c>
      <c r="CU474" s="69">
        <v>0.58299999999999996</v>
      </c>
      <c r="CV474" s="69">
        <v>0.5847</v>
      </c>
      <c r="CW474" s="69">
        <v>0.58650000000000002</v>
      </c>
      <c r="CX474" s="69">
        <v>0.58919999999999995</v>
      </c>
      <c r="CY474" s="69">
        <v>0.59089999999999998</v>
      </c>
      <c r="CZ474" s="69">
        <v>0.59179999999999999</v>
      </c>
      <c r="DA474" s="69">
        <v>0.59450000000000003</v>
      </c>
      <c r="DB474" s="69">
        <v>0.59530000000000005</v>
      </c>
      <c r="DC474" s="69">
        <v>0.59619999999999995</v>
      </c>
      <c r="DD474" s="69">
        <v>0.5998</v>
      </c>
      <c r="DE474" s="69">
        <v>0.60070000000000001</v>
      </c>
      <c r="DF474" s="69">
        <v>0.60150000000000003</v>
      </c>
      <c r="DG474" s="69">
        <v>0.60240000000000005</v>
      </c>
      <c r="DH474" s="69">
        <v>0.60419999999999996</v>
      </c>
      <c r="DI474" s="69">
        <v>0.60419999999999996</v>
      </c>
      <c r="DJ474" s="69">
        <v>0.60419999999999996</v>
      </c>
      <c r="DK474" s="69">
        <v>0.60499999999999998</v>
      </c>
      <c r="DL474" s="69">
        <v>0.60589999999999999</v>
      </c>
      <c r="DM474" s="69">
        <v>0.60680000000000001</v>
      </c>
      <c r="DN474" s="69">
        <v>0.60680000000000001</v>
      </c>
      <c r="DO474" s="69">
        <v>0.62009999999999998</v>
      </c>
      <c r="DP474" s="69">
        <v>0.61919999999999997</v>
      </c>
      <c r="DQ474" s="69">
        <v>0.60229999999999995</v>
      </c>
      <c r="DR474" s="69">
        <v>0.59699999999999998</v>
      </c>
      <c r="DS474" s="69">
        <v>0.59340000000000004</v>
      </c>
      <c r="DT474" s="69">
        <v>0.59160000000000001</v>
      </c>
      <c r="DU474" s="69">
        <v>0.58809999999999996</v>
      </c>
      <c r="DV474" s="69">
        <v>0.58540000000000003</v>
      </c>
      <c r="DW474" s="69">
        <v>0.58360000000000001</v>
      </c>
      <c r="DX474" s="69">
        <v>0.58089999999999997</v>
      </c>
      <c r="DY474" s="69">
        <v>0.57999999999999996</v>
      </c>
      <c r="DZ474" s="69">
        <v>0.57820000000000005</v>
      </c>
      <c r="EA474" s="69">
        <v>0.57469999999999999</v>
      </c>
      <c r="EB474" s="69">
        <v>0.57289999999999996</v>
      </c>
      <c r="EC474" s="69">
        <v>0.57110000000000005</v>
      </c>
      <c r="ED474" s="69">
        <v>0.56930000000000003</v>
      </c>
      <c r="EE474" s="69">
        <v>0.56659999999999999</v>
      </c>
      <c r="EF474" s="69">
        <v>0.56479999999999997</v>
      </c>
      <c r="EG474" s="69">
        <v>0.56299999999999994</v>
      </c>
      <c r="EH474" s="69">
        <v>0.62619999999999998</v>
      </c>
      <c r="EI474" s="69">
        <v>0.62350000000000005</v>
      </c>
      <c r="EJ474" s="69">
        <v>0.61990000000000001</v>
      </c>
      <c r="EK474" s="69">
        <v>0.61550000000000005</v>
      </c>
      <c r="EL474" s="69">
        <v>0.61280000000000001</v>
      </c>
      <c r="EM474" s="69">
        <v>0.62519999999999998</v>
      </c>
      <c r="EN474" s="69">
        <v>0.62339999999999995</v>
      </c>
      <c r="EO474" s="69">
        <v>0.62070000000000003</v>
      </c>
      <c r="EP474" s="69">
        <v>0.61719999999999997</v>
      </c>
      <c r="EQ474" s="69">
        <v>0.66520000000000001</v>
      </c>
      <c r="ER474" s="69">
        <v>0.66159999999999997</v>
      </c>
      <c r="ES474" s="69">
        <v>0.67759999999999998</v>
      </c>
      <c r="ET474" s="69">
        <v>0.67500000000000004</v>
      </c>
      <c r="EU474" s="69">
        <v>0.67579999999999996</v>
      </c>
      <c r="EV474" s="69">
        <v>0.67579999999999996</v>
      </c>
      <c r="EW474" s="69">
        <v>0.67669999999999997</v>
      </c>
      <c r="EX474" s="69">
        <v>0.67579999999999996</v>
      </c>
      <c r="EY474" s="69">
        <v>0.67579999999999996</v>
      </c>
      <c r="EZ474" s="69">
        <v>0.67220000000000002</v>
      </c>
      <c r="FA474" s="69">
        <v>0.66869999999999996</v>
      </c>
      <c r="FB474" s="69">
        <v>0.66869999999999996</v>
      </c>
      <c r="FC474" s="69">
        <v>0.66779999999999995</v>
      </c>
      <c r="FD474" s="69">
        <v>0.66690000000000005</v>
      </c>
      <c r="FE474" s="69">
        <v>0.66769999999999996</v>
      </c>
      <c r="FF474" s="69">
        <v>0.66590000000000005</v>
      </c>
      <c r="FG474" s="69">
        <v>0.66500000000000004</v>
      </c>
      <c r="FH474" s="69">
        <v>0.66500000000000004</v>
      </c>
      <c r="FI474" s="69">
        <v>0.66500000000000004</v>
      </c>
      <c r="FJ474" s="69">
        <v>0.66320000000000001</v>
      </c>
      <c r="FK474" s="69">
        <v>0.66139999999999999</v>
      </c>
      <c r="FL474" s="69">
        <v>0.59560000000000002</v>
      </c>
      <c r="FM474" s="69">
        <v>0.59560000000000002</v>
      </c>
      <c r="FN474" s="69">
        <v>0.58399999999999996</v>
      </c>
      <c r="FO474" s="69">
        <v>0.5867</v>
      </c>
      <c r="FP474" s="69">
        <v>0.58579999999999999</v>
      </c>
      <c r="FQ474" s="69">
        <v>0.5716</v>
      </c>
      <c r="FR474" s="69">
        <v>0.5716</v>
      </c>
      <c r="FS474" s="69">
        <v>0.5716</v>
      </c>
      <c r="FT474" s="69">
        <v>0.57330000000000003</v>
      </c>
      <c r="FU474" s="69">
        <v>0.52439999999999998</v>
      </c>
      <c r="FV474" s="69">
        <v>0.5262</v>
      </c>
      <c r="FW474" s="69">
        <v>0.50929999999999997</v>
      </c>
      <c r="FX474" s="69">
        <v>0.85170000000000001</v>
      </c>
      <c r="FY474" s="69">
        <v>0.86150000000000004</v>
      </c>
      <c r="FZ474" s="69">
        <v>0.85970000000000002</v>
      </c>
      <c r="GA474" s="69">
        <v>0.87390000000000001</v>
      </c>
      <c r="GB474" s="69"/>
    </row>
    <row r="475" spans="1:184" x14ac:dyDescent="0.2">
      <c r="A475" s="48" t="s">
        <v>11</v>
      </c>
      <c r="B475" s="67" t="s">
        <v>96</v>
      </c>
      <c r="C475" s="69">
        <v>1.2430000000000001</v>
      </c>
      <c r="D475" s="69">
        <v>1.2423</v>
      </c>
      <c r="E475" s="69">
        <v>1.2419</v>
      </c>
      <c r="F475" s="69">
        <v>1.2414000000000001</v>
      </c>
      <c r="G475" s="69">
        <v>1.2410000000000001</v>
      </c>
      <c r="H475" s="69">
        <v>1.2403999999999999</v>
      </c>
      <c r="I475" s="69">
        <v>1.24</v>
      </c>
      <c r="J475" s="69">
        <v>1.2394000000000001</v>
      </c>
      <c r="K475" s="69">
        <v>1.2390000000000001</v>
      </c>
      <c r="L475" s="69">
        <v>1.2385999999999999</v>
      </c>
      <c r="M475" s="69">
        <v>1.2382</v>
      </c>
      <c r="N475" s="69">
        <v>1.238</v>
      </c>
      <c r="O475" s="69">
        <v>1.2384999999999999</v>
      </c>
      <c r="P475" s="69">
        <v>1.2384999999999999</v>
      </c>
      <c r="Q475" s="69">
        <v>1.2383999999999999</v>
      </c>
      <c r="R475" s="69">
        <v>1.2384999999999999</v>
      </c>
      <c r="S475" s="69">
        <v>1.2384999999999999</v>
      </c>
      <c r="T475" s="69">
        <v>1.2385999999999999</v>
      </c>
      <c r="U475" s="69">
        <v>0.89449999999999996</v>
      </c>
      <c r="V475" s="69">
        <v>0.89549999999999996</v>
      </c>
      <c r="W475" s="69">
        <v>0.89649999999999996</v>
      </c>
      <c r="X475" s="69">
        <v>0.89749999999999996</v>
      </c>
      <c r="Y475" s="69">
        <v>0.89839999999999998</v>
      </c>
      <c r="Z475" s="69">
        <v>0.89880000000000004</v>
      </c>
      <c r="AA475" s="69">
        <v>0.89910000000000001</v>
      </c>
      <c r="AB475" s="69">
        <v>0.89949999999999997</v>
      </c>
      <c r="AC475" s="69">
        <v>0.89949999999999997</v>
      </c>
      <c r="AD475" s="69">
        <v>0.89959999999999996</v>
      </c>
      <c r="AE475" s="69">
        <v>0.90039999999999998</v>
      </c>
      <c r="AF475" s="69">
        <v>0.90090000000000003</v>
      </c>
      <c r="AG475" s="69">
        <v>0.90149999999999997</v>
      </c>
      <c r="AH475" s="69">
        <v>0.90200000000000002</v>
      </c>
      <c r="AI475" s="69">
        <v>0.90200000000000002</v>
      </c>
      <c r="AJ475" s="69">
        <v>0.90280000000000005</v>
      </c>
      <c r="AK475" s="69">
        <v>0.90339999999999998</v>
      </c>
      <c r="AL475" s="69">
        <v>0.9042</v>
      </c>
      <c r="AM475" s="69">
        <v>0.90500000000000003</v>
      </c>
      <c r="AN475" s="69">
        <v>0.90569999999999995</v>
      </c>
      <c r="AO475" s="69">
        <v>0.90649999999999997</v>
      </c>
      <c r="AP475" s="69">
        <v>0.9073</v>
      </c>
      <c r="AQ475" s="69">
        <v>0.90810000000000002</v>
      </c>
      <c r="AR475" s="69">
        <v>0.90890000000000004</v>
      </c>
      <c r="AS475" s="69">
        <v>0.90969999999999995</v>
      </c>
      <c r="AT475" s="69">
        <v>0.91049999999999998</v>
      </c>
      <c r="AU475" s="69">
        <v>0.9113</v>
      </c>
      <c r="AV475" s="69">
        <v>0.91239999999999999</v>
      </c>
      <c r="AW475" s="69">
        <v>0.91769999999999996</v>
      </c>
      <c r="AX475" s="69">
        <v>0.59350000000000003</v>
      </c>
      <c r="AY475" s="69">
        <v>0.59430000000000005</v>
      </c>
      <c r="AZ475" s="69">
        <v>0.59509999999999996</v>
      </c>
      <c r="BA475" s="69">
        <v>0.59589999999999999</v>
      </c>
      <c r="BB475" s="69">
        <v>0.59670000000000001</v>
      </c>
      <c r="BC475" s="69">
        <v>0.45829999999999999</v>
      </c>
      <c r="BD475" s="69">
        <v>0.46060000000000001</v>
      </c>
      <c r="BE475" s="69">
        <v>0.46139999999999998</v>
      </c>
      <c r="BF475" s="69">
        <v>0.4622</v>
      </c>
      <c r="BG475" s="69">
        <v>0.46300000000000002</v>
      </c>
      <c r="BH475" s="69">
        <v>0.46379999999999999</v>
      </c>
      <c r="BI475" s="69">
        <v>0.4647</v>
      </c>
      <c r="BJ475" s="69">
        <v>0.46550000000000002</v>
      </c>
      <c r="BK475" s="69">
        <v>0.46629999999999999</v>
      </c>
      <c r="BL475" s="69">
        <v>0.46779999999999999</v>
      </c>
      <c r="BM475" s="69">
        <v>0.46850000000000003</v>
      </c>
      <c r="BN475" s="69">
        <v>0.46939999999999998</v>
      </c>
      <c r="BO475" s="69">
        <v>0.47020000000000001</v>
      </c>
      <c r="BP475" s="69">
        <v>0.47099999999999997</v>
      </c>
      <c r="BQ475" s="69">
        <v>0.4718</v>
      </c>
      <c r="BR475" s="69">
        <v>0.47260000000000002</v>
      </c>
      <c r="BS475" s="69">
        <v>0.47339999999999999</v>
      </c>
      <c r="BT475" s="69">
        <v>0.47420000000000001</v>
      </c>
      <c r="BU475" s="69">
        <v>0.47499999999999998</v>
      </c>
      <c r="BV475" s="69">
        <v>0.4758</v>
      </c>
      <c r="BW475" s="69">
        <v>0.47660000000000002</v>
      </c>
      <c r="BX475" s="69">
        <v>0.47739999999999999</v>
      </c>
      <c r="BY475" s="69">
        <v>0.47820000000000001</v>
      </c>
      <c r="BZ475" s="69">
        <v>0.47910000000000003</v>
      </c>
      <c r="CA475" s="69">
        <v>0.4798</v>
      </c>
      <c r="CB475" s="69">
        <v>0.48060000000000003</v>
      </c>
      <c r="CC475" s="69">
        <v>0.48170000000000002</v>
      </c>
      <c r="CD475" s="69">
        <v>0.47089999999999999</v>
      </c>
      <c r="CE475" s="69">
        <v>0.45379999999999998</v>
      </c>
      <c r="CF475" s="69">
        <v>0.4546</v>
      </c>
      <c r="CG475" s="69">
        <v>0.45440000000000003</v>
      </c>
      <c r="CH475" s="69">
        <v>0.45400000000000001</v>
      </c>
      <c r="CI475" s="69">
        <v>0.4541</v>
      </c>
      <c r="CJ475" s="69">
        <v>0.45350000000000001</v>
      </c>
      <c r="CK475" s="69">
        <v>0.45319999999999999</v>
      </c>
      <c r="CL475" s="69">
        <v>0.45300000000000001</v>
      </c>
      <c r="CM475" s="69">
        <v>0.4526</v>
      </c>
      <c r="CN475" s="69">
        <v>0.45219999999999999</v>
      </c>
      <c r="CO475" s="69">
        <v>0.4516</v>
      </c>
      <c r="CP475" s="69">
        <v>0.4511</v>
      </c>
      <c r="CQ475" s="69">
        <v>0.45100000000000001</v>
      </c>
      <c r="CR475" s="69">
        <v>0.45079999999999998</v>
      </c>
      <c r="CS475" s="69">
        <v>0.4506</v>
      </c>
      <c r="CT475" s="69">
        <v>0.45069999999999999</v>
      </c>
      <c r="CU475" s="69">
        <v>0.45069999999999999</v>
      </c>
      <c r="CV475" s="69">
        <v>0.4506</v>
      </c>
      <c r="CW475" s="69">
        <v>0.4506</v>
      </c>
      <c r="CX475" s="69">
        <v>0.4506</v>
      </c>
      <c r="CY475" s="69">
        <v>0.45090000000000002</v>
      </c>
      <c r="CZ475" s="69">
        <v>0.45129999999999998</v>
      </c>
      <c r="DA475" s="69">
        <v>0.45150000000000001</v>
      </c>
      <c r="DB475" s="69">
        <v>0.45179999999999998</v>
      </c>
      <c r="DC475" s="69">
        <v>0.45219999999999999</v>
      </c>
      <c r="DD475" s="69">
        <v>0.4526</v>
      </c>
      <c r="DE475" s="69">
        <v>0.45290000000000002</v>
      </c>
      <c r="DF475" s="69">
        <v>0.45329999999999998</v>
      </c>
      <c r="DG475" s="69">
        <v>0.4536</v>
      </c>
      <c r="DH475" s="69">
        <v>0.45379999999999998</v>
      </c>
      <c r="DI475" s="69">
        <v>0.45369999999999999</v>
      </c>
      <c r="DJ475" s="69">
        <v>0.4536</v>
      </c>
      <c r="DK475" s="69">
        <v>0.45379999999999998</v>
      </c>
      <c r="DL475" s="69">
        <v>0.4536</v>
      </c>
      <c r="DM475" s="69">
        <v>0.45350000000000001</v>
      </c>
      <c r="DN475" s="69">
        <v>0.45340000000000003</v>
      </c>
      <c r="DO475" s="69">
        <v>0.45340000000000003</v>
      </c>
      <c r="DP475" s="69">
        <v>0.45319999999999999</v>
      </c>
      <c r="DQ475" s="69">
        <v>0.45269999999999999</v>
      </c>
      <c r="DR475" s="69">
        <v>0.4516</v>
      </c>
      <c r="DS475" s="69">
        <v>0.45069999999999999</v>
      </c>
      <c r="DT475" s="69">
        <v>0.44990000000000002</v>
      </c>
      <c r="DU475" s="69">
        <v>0.44919999999999999</v>
      </c>
      <c r="DV475" s="69">
        <v>0.44900000000000001</v>
      </c>
      <c r="DW475" s="69">
        <v>0.44779999999999998</v>
      </c>
      <c r="DX475" s="69">
        <v>0.44669999999999999</v>
      </c>
      <c r="DY475" s="69">
        <v>0.4456</v>
      </c>
      <c r="DZ475" s="69">
        <v>0.44450000000000001</v>
      </c>
      <c r="EA475" s="69">
        <v>0.44409999999999999</v>
      </c>
      <c r="EB475" s="69">
        <v>0.44350000000000001</v>
      </c>
      <c r="EC475" s="69">
        <v>0.44290000000000002</v>
      </c>
      <c r="ED475" s="69">
        <v>0.4425</v>
      </c>
      <c r="EE475" s="69">
        <v>0.44209999999999999</v>
      </c>
      <c r="EF475" s="69">
        <v>0.44169999999999998</v>
      </c>
      <c r="EG475" s="69">
        <v>0.44130000000000003</v>
      </c>
      <c r="EH475" s="69">
        <v>0.44080000000000003</v>
      </c>
      <c r="EI475" s="69">
        <v>0.44019999999999998</v>
      </c>
      <c r="EJ475" s="69">
        <v>0.43980000000000002</v>
      </c>
      <c r="EK475" s="69">
        <v>0.43940000000000001</v>
      </c>
      <c r="EL475" s="69">
        <v>0.439</v>
      </c>
      <c r="EM475" s="69">
        <v>0.4385</v>
      </c>
      <c r="EN475" s="69">
        <v>0.43809999999999999</v>
      </c>
      <c r="EO475" s="69">
        <v>0.43769999999999998</v>
      </c>
      <c r="EP475" s="69">
        <v>0.43730000000000002</v>
      </c>
      <c r="EQ475" s="69">
        <v>0.43690000000000001</v>
      </c>
      <c r="ER475" s="69">
        <v>0.43669999999999998</v>
      </c>
      <c r="ES475" s="69">
        <v>0.43630000000000002</v>
      </c>
      <c r="ET475" s="69">
        <v>0.43590000000000001</v>
      </c>
      <c r="EU475" s="69">
        <v>0.43559999999999999</v>
      </c>
      <c r="EV475" s="69">
        <v>0.43530000000000002</v>
      </c>
      <c r="EW475" s="69">
        <v>0.43509999999999999</v>
      </c>
      <c r="EX475" s="69">
        <v>0.43480000000000002</v>
      </c>
      <c r="EY475" s="69">
        <v>0.4345</v>
      </c>
      <c r="EZ475" s="69">
        <v>0.43380000000000002</v>
      </c>
      <c r="FA475" s="69">
        <v>0.43319999999999997</v>
      </c>
      <c r="FB475" s="69">
        <v>0.43259999999999998</v>
      </c>
      <c r="FC475" s="69">
        <v>0.43219999999999997</v>
      </c>
      <c r="FD475" s="69">
        <v>0.31430000000000002</v>
      </c>
      <c r="FE475" s="69">
        <v>0.31509999999999999</v>
      </c>
      <c r="FF475" s="69">
        <v>0.31440000000000001</v>
      </c>
      <c r="FG475" s="69">
        <v>0.31519999999999998</v>
      </c>
      <c r="FH475" s="69">
        <v>0.31590000000000001</v>
      </c>
      <c r="FI475" s="69">
        <v>0.317</v>
      </c>
      <c r="FJ475" s="69">
        <v>0.31780000000000003</v>
      </c>
      <c r="FK475" s="69">
        <v>0.31850000000000001</v>
      </c>
      <c r="FL475" s="69">
        <v>0.31929999999999997</v>
      </c>
      <c r="FM475" s="69">
        <v>0.3201</v>
      </c>
      <c r="FN475" s="69">
        <v>0.32090000000000002</v>
      </c>
      <c r="FO475" s="69">
        <v>0.32169999999999999</v>
      </c>
      <c r="FP475" s="69">
        <v>0.32250000000000001</v>
      </c>
      <c r="FQ475" s="69">
        <v>0.32329999999999998</v>
      </c>
      <c r="FR475" s="69">
        <v>0.32400000000000001</v>
      </c>
      <c r="FS475" s="69">
        <v>0.32479999999999998</v>
      </c>
      <c r="FT475" s="69">
        <v>0.3256</v>
      </c>
      <c r="FU475" s="69">
        <v>0.32650000000000001</v>
      </c>
      <c r="FV475" s="69">
        <v>0.32729999999999998</v>
      </c>
      <c r="FW475" s="69">
        <v>0.3281</v>
      </c>
      <c r="FX475" s="69">
        <v>0.32900000000000001</v>
      </c>
      <c r="FY475" s="69">
        <v>0.3301</v>
      </c>
      <c r="FZ475" s="69">
        <v>0.33090000000000003</v>
      </c>
      <c r="GA475" s="69">
        <v>0.33179999999999998</v>
      </c>
      <c r="GB475" s="69"/>
    </row>
    <row r="476" spans="1:184" x14ac:dyDescent="0.2">
      <c r="A476" s="48" t="s">
        <v>11</v>
      </c>
      <c r="B476" s="67" t="s">
        <v>97</v>
      </c>
      <c r="C476" s="69">
        <v>0.38669999999999999</v>
      </c>
      <c r="D476" s="69">
        <v>0.38879999999999998</v>
      </c>
      <c r="E476" s="69">
        <v>0.39079999999999998</v>
      </c>
      <c r="F476" s="69">
        <v>0.39169999999999999</v>
      </c>
      <c r="G476" s="69">
        <v>0.3926</v>
      </c>
      <c r="H476" s="69">
        <v>0.39319999999999999</v>
      </c>
      <c r="I476" s="69">
        <v>0.39400000000000002</v>
      </c>
      <c r="J476" s="69">
        <v>0.3952</v>
      </c>
      <c r="K476" s="69">
        <v>0.37969999999999998</v>
      </c>
      <c r="L476" s="69">
        <v>0.38150000000000001</v>
      </c>
      <c r="M476" s="69">
        <v>0.38329999999999997</v>
      </c>
      <c r="N476" s="69">
        <v>0.3856</v>
      </c>
      <c r="O476" s="69">
        <v>0.38740000000000002</v>
      </c>
      <c r="P476" s="69">
        <v>0.38919999999999999</v>
      </c>
      <c r="Q476" s="69">
        <v>0.39100000000000001</v>
      </c>
      <c r="R476" s="69">
        <v>0.39279999999999998</v>
      </c>
      <c r="S476" s="69">
        <v>0.39460000000000001</v>
      </c>
      <c r="T476" s="69">
        <v>0.3967</v>
      </c>
      <c r="U476" s="69">
        <v>0.39879999999999999</v>
      </c>
      <c r="V476" s="69">
        <v>0.4007</v>
      </c>
      <c r="W476" s="69">
        <v>0.40260000000000001</v>
      </c>
      <c r="X476" s="69">
        <v>0.4032</v>
      </c>
      <c r="Y476" s="69">
        <v>0.4037</v>
      </c>
      <c r="Z476" s="69">
        <v>0.40250000000000002</v>
      </c>
      <c r="AA476" s="69">
        <v>0.40150000000000002</v>
      </c>
      <c r="AB476" s="69">
        <v>0.40050000000000002</v>
      </c>
      <c r="AC476" s="69">
        <v>0.3987</v>
      </c>
      <c r="AD476" s="69">
        <v>0.39679999999999999</v>
      </c>
      <c r="AE476" s="69">
        <v>0.39629999999999999</v>
      </c>
      <c r="AF476" s="69">
        <v>0.39539999999999997</v>
      </c>
      <c r="AG476" s="69">
        <v>0.39439999999999997</v>
      </c>
      <c r="AH476" s="69">
        <v>0.39350000000000002</v>
      </c>
      <c r="AI476" s="69">
        <v>0.3926</v>
      </c>
      <c r="AJ476" s="69">
        <v>0.39219999999999999</v>
      </c>
      <c r="AK476" s="69">
        <v>0.39119999999999999</v>
      </c>
      <c r="AL476" s="69">
        <v>0.3906</v>
      </c>
      <c r="AM476" s="69">
        <v>0.38990000000000002</v>
      </c>
      <c r="AN476" s="69">
        <v>0.38919999999999999</v>
      </c>
      <c r="AO476" s="69">
        <v>0.3886</v>
      </c>
      <c r="AP476" s="69">
        <v>0.3881</v>
      </c>
      <c r="AQ476" s="69">
        <v>0.38700000000000001</v>
      </c>
      <c r="AR476" s="69">
        <v>0.38650000000000001</v>
      </c>
      <c r="AS476" s="69">
        <v>0.38579999999999998</v>
      </c>
      <c r="AT476" s="69">
        <v>0.38529999999999998</v>
      </c>
      <c r="AU476" s="69">
        <v>0.3846</v>
      </c>
      <c r="AV476" s="69">
        <v>0.3846</v>
      </c>
      <c r="AW476" s="69">
        <v>0.38390000000000002</v>
      </c>
      <c r="AX476" s="69">
        <v>0.38329999999999997</v>
      </c>
      <c r="AY476" s="69">
        <v>0.3826</v>
      </c>
      <c r="AZ476" s="69">
        <v>0.38279999999999997</v>
      </c>
      <c r="BA476" s="69">
        <v>0.3821</v>
      </c>
      <c r="BB476" s="69">
        <v>0.38129999999999997</v>
      </c>
      <c r="BC476" s="69">
        <v>0.38059999999999999</v>
      </c>
      <c r="BD476" s="69">
        <v>0.37990000000000002</v>
      </c>
      <c r="BE476" s="69">
        <v>0.37909999999999999</v>
      </c>
      <c r="BF476" s="69">
        <v>0.37840000000000001</v>
      </c>
      <c r="BG476" s="69">
        <v>0.37769999999999998</v>
      </c>
      <c r="BH476" s="69">
        <v>0.3765</v>
      </c>
      <c r="BI476" s="69">
        <v>0.37569999999999998</v>
      </c>
      <c r="BJ476" s="69">
        <v>0.375</v>
      </c>
      <c r="BK476" s="69">
        <v>0.37419999999999998</v>
      </c>
      <c r="BL476" s="69">
        <v>0.37409999999999999</v>
      </c>
      <c r="BM476" s="69">
        <v>0.40610000000000002</v>
      </c>
      <c r="BN476" s="69">
        <v>0.40529999999999999</v>
      </c>
      <c r="BO476" s="69">
        <v>0.40439999999999998</v>
      </c>
      <c r="BP476" s="69">
        <v>0.40350000000000003</v>
      </c>
      <c r="BQ476" s="69">
        <v>0.4027</v>
      </c>
      <c r="BR476" s="69">
        <v>0.40179999999999999</v>
      </c>
      <c r="BS476" s="69">
        <v>0.40100000000000002</v>
      </c>
      <c r="BT476" s="69">
        <v>0.4002</v>
      </c>
      <c r="BU476" s="69">
        <v>0.39939999999999998</v>
      </c>
      <c r="BV476" s="69">
        <v>0.39839999999999998</v>
      </c>
      <c r="BW476" s="69">
        <v>0.39760000000000001</v>
      </c>
      <c r="BX476" s="69">
        <v>0.39660000000000001</v>
      </c>
      <c r="BY476" s="69">
        <v>0.39529999999999998</v>
      </c>
      <c r="BZ476" s="69">
        <v>0.39450000000000002</v>
      </c>
      <c r="CA476" s="69">
        <v>0.39329999999999998</v>
      </c>
      <c r="CB476" s="69">
        <v>0.39240000000000003</v>
      </c>
      <c r="CC476" s="69">
        <v>0.39200000000000002</v>
      </c>
      <c r="CD476" s="69">
        <v>0.3911</v>
      </c>
      <c r="CE476" s="69">
        <v>0.3901</v>
      </c>
      <c r="CF476" s="69">
        <v>0.38900000000000001</v>
      </c>
      <c r="CG476" s="69">
        <v>0.38779999999999998</v>
      </c>
      <c r="CH476" s="69">
        <v>0.3866</v>
      </c>
      <c r="CI476" s="69">
        <v>0.38540000000000002</v>
      </c>
      <c r="CJ476" s="69">
        <v>0.3841</v>
      </c>
      <c r="CK476" s="69">
        <v>0.38300000000000001</v>
      </c>
      <c r="CL476" s="69">
        <v>0.38169999999999998</v>
      </c>
      <c r="CM476" s="69">
        <v>0.3805</v>
      </c>
      <c r="CN476" s="69">
        <v>0.37919999999999998</v>
      </c>
      <c r="CO476" s="69">
        <v>0.37740000000000001</v>
      </c>
      <c r="CP476" s="69">
        <v>0.37540000000000001</v>
      </c>
      <c r="CQ476" s="69">
        <v>0.37440000000000001</v>
      </c>
      <c r="CR476" s="69">
        <v>0.37309999999999999</v>
      </c>
      <c r="CS476" s="69">
        <v>0.37169999999999997</v>
      </c>
      <c r="CT476" s="69">
        <v>0.37069999999999997</v>
      </c>
      <c r="CU476" s="69">
        <v>0.3695</v>
      </c>
      <c r="CV476" s="69">
        <v>0.36809999999999998</v>
      </c>
      <c r="CW476" s="69">
        <v>0.36680000000000001</v>
      </c>
      <c r="CX476" s="69">
        <v>0.36559999999999998</v>
      </c>
      <c r="CY476" s="69">
        <v>0.36430000000000001</v>
      </c>
      <c r="CZ476" s="69">
        <v>0.36330000000000001</v>
      </c>
      <c r="DA476" s="69">
        <v>0.36249999999999999</v>
      </c>
      <c r="DB476" s="69">
        <v>0.36149999999999999</v>
      </c>
      <c r="DC476" s="69">
        <v>0.36059999999999998</v>
      </c>
      <c r="DD476" s="69">
        <v>0.35970000000000002</v>
      </c>
      <c r="DE476" s="69">
        <v>0.35880000000000001</v>
      </c>
      <c r="DF476" s="69">
        <v>0.3574</v>
      </c>
      <c r="DG476" s="69">
        <v>0.35610000000000003</v>
      </c>
      <c r="DH476" s="69">
        <v>0.3548</v>
      </c>
      <c r="DI476" s="69">
        <v>0.35370000000000001</v>
      </c>
      <c r="DJ476" s="69">
        <v>0.3523</v>
      </c>
      <c r="DK476" s="69">
        <v>0.3523</v>
      </c>
      <c r="DL476" s="69">
        <v>0.3518</v>
      </c>
      <c r="DM476" s="69">
        <v>0.3513</v>
      </c>
      <c r="DN476" s="69">
        <v>0.3508</v>
      </c>
      <c r="DO476" s="69">
        <v>0.3503</v>
      </c>
      <c r="DP476" s="69">
        <v>0.34910000000000002</v>
      </c>
      <c r="DQ476" s="69">
        <v>0.34799999999999998</v>
      </c>
      <c r="DR476" s="69">
        <v>0.34599999999999997</v>
      </c>
      <c r="DS476" s="69">
        <v>0.34399999999999997</v>
      </c>
      <c r="DT476" s="69">
        <v>0.34200000000000003</v>
      </c>
      <c r="DU476" s="69">
        <v>0.31440000000000001</v>
      </c>
      <c r="DV476" s="69">
        <v>0.3125</v>
      </c>
      <c r="DW476" s="69">
        <v>0.312</v>
      </c>
      <c r="DX476" s="69">
        <v>0.31069999999999998</v>
      </c>
      <c r="DY476" s="69">
        <v>0.30890000000000001</v>
      </c>
      <c r="DZ476" s="69">
        <v>0.30759999999999998</v>
      </c>
      <c r="EA476" s="69">
        <v>0.30780000000000002</v>
      </c>
      <c r="EB476" s="69">
        <v>0.30380000000000001</v>
      </c>
      <c r="EC476" s="69">
        <v>0.29959999999999998</v>
      </c>
      <c r="ED476" s="69">
        <v>0.29580000000000001</v>
      </c>
      <c r="EE476" s="69">
        <v>0.29210000000000003</v>
      </c>
      <c r="EF476" s="69">
        <v>0.29220000000000002</v>
      </c>
      <c r="EG476" s="69">
        <v>0.29239999999999999</v>
      </c>
      <c r="EH476" s="69">
        <v>0.29249999999999998</v>
      </c>
      <c r="EI476" s="69">
        <v>0.29360000000000003</v>
      </c>
      <c r="EJ476" s="69">
        <v>0.29409999999999997</v>
      </c>
      <c r="EK476" s="69">
        <v>0.29420000000000002</v>
      </c>
      <c r="EL476" s="69">
        <v>0.29430000000000001</v>
      </c>
      <c r="EM476" s="69">
        <v>0.29449999999999998</v>
      </c>
      <c r="EN476" s="69">
        <v>0.29399999999999998</v>
      </c>
      <c r="EO476" s="69">
        <v>0.29409999999999997</v>
      </c>
      <c r="EP476" s="69">
        <v>0.29370000000000002</v>
      </c>
      <c r="EQ476" s="69">
        <v>0.29330000000000001</v>
      </c>
      <c r="ER476" s="69">
        <v>0.29330000000000001</v>
      </c>
      <c r="ES476" s="69">
        <v>0.29289999999999999</v>
      </c>
      <c r="ET476" s="69">
        <v>0.29239999999999999</v>
      </c>
      <c r="EU476" s="69">
        <v>0.29199999999999998</v>
      </c>
      <c r="EV476" s="69">
        <v>0.29160000000000003</v>
      </c>
      <c r="EW476" s="69">
        <v>0.29110000000000003</v>
      </c>
      <c r="EX476" s="69">
        <v>0.2908</v>
      </c>
      <c r="EY476" s="69">
        <v>0.2903</v>
      </c>
      <c r="EZ476" s="69">
        <v>0.28939999999999999</v>
      </c>
      <c r="FA476" s="69">
        <v>0.28849999999999998</v>
      </c>
      <c r="FB476" s="69">
        <v>0.28739999999999999</v>
      </c>
      <c r="FC476" s="69">
        <v>0.2863</v>
      </c>
      <c r="FD476" s="69">
        <v>0.28589999999999999</v>
      </c>
      <c r="FE476" s="69">
        <v>0.28499999999999998</v>
      </c>
      <c r="FF476" s="69">
        <v>0.28160000000000002</v>
      </c>
      <c r="FG476" s="69">
        <v>0.28110000000000002</v>
      </c>
      <c r="FH476" s="69">
        <v>0.28060000000000002</v>
      </c>
      <c r="FI476" s="69">
        <v>0.28060000000000002</v>
      </c>
      <c r="FJ476" s="69">
        <v>0.2802</v>
      </c>
      <c r="FK476" s="69">
        <v>0.27979999999999999</v>
      </c>
      <c r="FL476" s="69">
        <v>0.27960000000000002</v>
      </c>
      <c r="FM476" s="69">
        <v>0.27929999999999999</v>
      </c>
      <c r="FN476" s="69">
        <v>0.27910000000000001</v>
      </c>
      <c r="FO476" s="69">
        <v>0.27889999999999998</v>
      </c>
      <c r="FP476" s="69">
        <v>0.2787</v>
      </c>
      <c r="FQ476" s="69">
        <v>0.27850000000000003</v>
      </c>
      <c r="FR476" s="69">
        <v>0.2782</v>
      </c>
      <c r="FS476" s="69">
        <v>0.27779999999999999</v>
      </c>
      <c r="FT476" s="69">
        <v>0.27750000000000002</v>
      </c>
      <c r="FU476" s="69">
        <v>0.27729999999999999</v>
      </c>
      <c r="FV476" s="69">
        <v>0.27660000000000001</v>
      </c>
      <c r="FW476" s="69">
        <v>0.27629999999999999</v>
      </c>
      <c r="FX476" s="69">
        <v>0.27600000000000002</v>
      </c>
      <c r="FY476" s="69">
        <v>0.2762</v>
      </c>
      <c r="FZ476" s="69">
        <v>0.2767</v>
      </c>
      <c r="GA476" s="69">
        <v>0.27629999999999999</v>
      </c>
      <c r="GB476" s="69"/>
    </row>
    <row r="477" spans="1:184" x14ac:dyDescent="0.2">
      <c r="A477" s="48" t="s">
        <v>11</v>
      </c>
      <c r="B477" s="67" t="s">
        <v>15</v>
      </c>
      <c r="C477" s="68">
        <v>0.35270000000000001</v>
      </c>
      <c r="D477" s="68">
        <v>0.35299999999999998</v>
      </c>
      <c r="E477" s="68">
        <v>0.35289999999999999</v>
      </c>
      <c r="F477" s="68">
        <v>0.35299999999999998</v>
      </c>
      <c r="G477" s="68">
        <v>0.35299999999999998</v>
      </c>
      <c r="H477" s="68">
        <v>0.35210000000000002</v>
      </c>
      <c r="I477" s="68">
        <v>0.35210000000000002</v>
      </c>
      <c r="J477" s="68">
        <v>0.35239999999999999</v>
      </c>
      <c r="K477" s="68">
        <v>0.35039999999999999</v>
      </c>
      <c r="L477" s="68">
        <v>0.35089999999999999</v>
      </c>
      <c r="M477" s="68">
        <v>0.35160000000000002</v>
      </c>
      <c r="N477" s="68">
        <v>0.35489999999999999</v>
      </c>
      <c r="O477" s="68">
        <v>0.35570000000000002</v>
      </c>
      <c r="P477" s="68">
        <v>0.35630000000000001</v>
      </c>
      <c r="Q477" s="68">
        <v>0.35780000000000001</v>
      </c>
      <c r="R477" s="68">
        <v>0.36</v>
      </c>
      <c r="S477" s="68">
        <v>0.36170000000000002</v>
      </c>
      <c r="T477" s="68">
        <v>0.36409999999999998</v>
      </c>
      <c r="U477" s="68">
        <v>0.3669</v>
      </c>
      <c r="V477" s="68">
        <v>0.36770000000000003</v>
      </c>
      <c r="W477" s="68">
        <v>0.36849999999999999</v>
      </c>
      <c r="X477" s="68">
        <v>0.36880000000000002</v>
      </c>
      <c r="Y477" s="68">
        <v>0.36859999999999998</v>
      </c>
      <c r="Z477" s="68">
        <v>0.36130000000000001</v>
      </c>
      <c r="AA477" s="68">
        <v>0.35410000000000003</v>
      </c>
      <c r="AB477" s="68">
        <v>0.34350000000000003</v>
      </c>
      <c r="AC477" s="68">
        <v>0.33310000000000001</v>
      </c>
      <c r="AD477" s="68">
        <v>0.32200000000000001</v>
      </c>
      <c r="AE477" s="68">
        <v>0.31919999999999998</v>
      </c>
      <c r="AF477" s="68">
        <v>0.31879999999999997</v>
      </c>
      <c r="AG477" s="68">
        <v>0.31230000000000002</v>
      </c>
      <c r="AH477" s="68">
        <v>0.307</v>
      </c>
      <c r="AI477" s="68">
        <v>0.30099999999999999</v>
      </c>
      <c r="AJ477" s="68">
        <v>0.29859999999999998</v>
      </c>
      <c r="AK477" s="68">
        <v>0.29349999999999998</v>
      </c>
      <c r="AL477" s="68">
        <v>0.29120000000000001</v>
      </c>
      <c r="AM477" s="68">
        <v>0.28799999999999998</v>
      </c>
      <c r="AN477" s="68">
        <v>0.28489999999999999</v>
      </c>
      <c r="AO477" s="68">
        <v>0.28110000000000002</v>
      </c>
      <c r="AP477" s="68">
        <v>0.27779999999999999</v>
      </c>
      <c r="AQ477" s="68">
        <v>0.27410000000000001</v>
      </c>
      <c r="AR477" s="68">
        <v>0.26819999999999999</v>
      </c>
      <c r="AS477" s="68">
        <v>0.26469999999999999</v>
      </c>
      <c r="AT477" s="68">
        <v>0.26190000000000002</v>
      </c>
      <c r="AU477" s="68">
        <v>0.2586</v>
      </c>
      <c r="AV477" s="68">
        <v>0.2586</v>
      </c>
      <c r="AW477" s="68">
        <v>0.25530000000000003</v>
      </c>
      <c r="AX477" s="68">
        <v>0.25219999999999998</v>
      </c>
      <c r="AY477" s="68">
        <v>0.24859999999999999</v>
      </c>
      <c r="AZ477" s="68">
        <v>0.2467</v>
      </c>
      <c r="BA477" s="68">
        <v>0.24479999999999999</v>
      </c>
      <c r="BB477" s="68">
        <v>0.24299999999999999</v>
      </c>
      <c r="BC477" s="68">
        <v>0.24099999999999999</v>
      </c>
      <c r="BD477" s="68">
        <v>0.24690000000000001</v>
      </c>
      <c r="BE477" s="68">
        <v>0.25219999999999998</v>
      </c>
      <c r="BF477" s="68">
        <v>0.25779999999999997</v>
      </c>
      <c r="BG477" s="68">
        <v>0.26619999999999999</v>
      </c>
      <c r="BH477" s="68">
        <v>0.27560000000000001</v>
      </c>
      <c r="BI477" s="68">
        <v>0.27579999999999999</v>
      </c>
      <c r="BJ477" s="68">
        <v>0.27910000000000001</v>
      </c>
      <c r="BK477" s="68">
        <v>0.2823</v>
      </c>
      <c r="BL477" s="68">
        <v>0.28849999999999998</v>
      </c>
      <c r="BM477" s="68">
        <v>0.29149999999999998</v>
      </c>
      <c r="BN477" s="68">
        <v>0.29160000000000003</v>
      </c>
      <c r="BO477" s="68">
        <v>0.29399999999999998</v>
      </c>
      <c r="BP477" s="68">
        <v>0.29409999999999997</v>
      </c>
      <c r="BQ477" s="68">
        <v>0.29499999999999998</v>
      </c>
      <c r="BR477" s="68">
        <v>0.29509999999999997</v>
      </c>
      <c r="BS477" s="68">
        <v>0.29609999999999997</v>
      </c>
      <c r="BT477" s="68">
        <v>0.29620000000000002</v>
      </c>
      <c r="BU477" s="68">
        <v>0.29670000000000002</v>
      </c>
      <c r="BV477" s="68">
        <v>0.29609999999999997</v>
      </c>
      <c r="BW477" s="68">
        <v>0.29659999999999997</v>
      </c>
      <c r="BX477" s="68">
        <v>0.29609999999999997</v>
      </c>
      <c r="BY477" s="68">
        <v>0.29659999999999997</v>
      </c>
      <c r="BZ477" s="68">
        <v>0.29339999999999999</v>
      </c>
      <c r="CA477" s="68">
        <v>0.29249999999999998</v>
      </c>
      <c r="CB477" s="68">
        <v>0.29239999999999999</v>
      </c>
      <c r="CC477" s="68">
        <v>0.29549999999999998</v>
      </c>
      <c r="CD477" s="68">
        <v>0.29559999999999997</v>
      </c>
      <c r="CE477" s="68">
        <v>0.29549999999999998</v>
      </c>
      <c r="CF477" s="68">
        <v>0.29549999999999998</v>
      </c>
      <c r="CG477" s="68">
        <v>0.2959</v>
      </c>
      <c r="CH477" s="68">
        <v>0.2954</v>
      </c>
      <c r="CI477" s="68">
        <v>0.2959</v>
      </c>
      <c r="CJ477" s="68">
        <v>0.29530000000000001</v>
      </c>
      <c r="CK477" s="68">
        <v>0.29580000000000001</v>
      </c>
      <c r="CL477" s="68">
        <v>0.29580000000000001</v>
      </c>
      <c r="CM477" s="68">
        <v>0.29580000000000001</v>
      </c>
      <c r="CN477" s="68">
        <v>0.29389999999999999</v>
      </c>
      <c r="CO477" s="68">
        <v>0.29110000000000003</v>
      </c>
      <c r="CP477" s="68">
        <v>0.28639999999999999</v>
      </c>
      <c r="CQ477" s="68">
        <v>0.28539999999999999</v>
      </c>
      <c r="CR477" s="68">
        <v>0.2833</v>
      </c>
      <c r="CS477" s="68">
        <v>0.28239999999999998</v>
      </c>
      <c r="CT477" s="68">
        <v>0.28399999999999997</v>
      </c>
      <c r="CU477" s="68">
        <v>0.28399999999999997</v>
      </c>
      <c r="CV477" s="68">
        <v>0.2833</v>
      </c>
      <c r="CW477" s="68">
        <v>0.28260000000000002</v>
      </c>
      <c r="CX477" s="68">
        <v>0.28270000000000001</v>
      </c>
      <c r="CY477" s="68">
        <v>0.28189999999999998</v>
      </c>
      <c r="CZ477" s="68">
        <v>0.28220000000000001</v>
      </c>
      <c r="DA477" s="68">
        <v>0.28189999999999998</v>
      </c>
      <c r="DB477" s="68">
        <v>0.28170000000000001</v>
      </c>
      <c r="DC477" s="68">
        <v>0.28149999999999997</v>
      </c>
      <c r="DD477" s="68">
        <v>0.28129999999999999</v>
      </c>
      <c r="DE477" s="68">
        <v>0.28189999999999998</v>
      </c>
      <c r="DF477" s="68">
        <v>0.28170000000000001</v>
      </c>
      <c r="DG477" s="68">
        <v>0.27839999999999998</v>
      </c>
      <c r="DH477" s="68">
        <v>0.2782</v>
      </c>
      <c r="DI477" s="68">
        <v>0.27850000000000003</v>
      </c>
      <c r="DJ477" s="68">
        <v>0.27789999999999998</v>
      </c>
      <c r="DK477" s="68">
        <v>0.28079999999999999</v>
      </c>
      <c r="DL477" s="68">
        <v>0.28100000000000003</v>
      </c>
      <c r="DM477" s="68">
        <v>0.28029999999999999</v>
      </c>
      <c r="DN477" s="68">
        <v>0.28060000000000002</v>
      </c>
      <c r="DO477" s="68">
        <v>0.28039999999999998</v>
      </c>
      <c r="DP477" s="68">
        <v>0.27939999999999998</v>
      </c>
      <c r="DQ477" s="68">
        <v>0.27929999999999999</v>
      </c>
      <c r="DR477" s="68">
        <v>0.2752</v>
      </c>
      <c r="DS477" s="68">
        <v>0.27260000000000001</v>
      </c>
      <c r="DT477" s="68">
        <v>0.26829999999999998</v>
      </c>
      <c r="DU477" s="68">
        <v>0.26479999999999998</v>
      </c>
      <c r="DV477" s="68">
        <v>0.2611</v>
      </c>
      <c r="DW477" s="68">
        <v>0.25290000000000001</v>
      </c>
      <c r="DX477" s="68">
        <v>0.24329999999999999</v>
      </c>
      <c r="DY477" s="68">
        <v>0.2351</v>
      </c>
      <c r="DZ477" s="68">
        <v>0.22739999999999999</v>
      </c>
      <c r="EA477" s="68">
        <v>0.2283</v>
      </c>
      <c r="EB477" s="68">
        <v>0.22589999999999999</v>
      </c>
      <c r="EC477" s="68">
        <v>0.224</v>
      </c>
      <c r="ED477" s="68">
        <v>0.22359999999999999</v>
      </c>
      <c r="EE477" s="68">
        <v>0.2238</v>
      </c>
      <c r="EF477" s="68">
        <v>0.224</v>
      </c>
      <c r="EG477" s="68">
        <v>0.22420000000000001</v>
      </c>
      <c r="EH477" s="68">
        <v>0.22389999999999999</v>
      </c>
      <c r="EI477" s="68">
        <v>0.22459999999999999</v>
      </c>
      <c r="EJ477" s="68">
        <v>0.2243</v>
      </c>
      <c r="EK477" s="68">
        <v>0.2248</v>
      </c>
      <c r="EL477" s="68">
        <v>0.22450000000000001</v>
      </c>
      <c r="EM477" s="68">
        <v>0.22459999999999999</v>
      </c>
      <c r="EN477" s="68">
        <v>0.2248</v>
      </c>
      <c r="EO477" s="68">
        <v>0.2218</v>
      </c>
      <c r="EP477" s="68">
        <v>0.2215</v>
      </c>
      <c r="EQ477" s="68">
        <v>0.22220000000000001</v>
      </c>
      <c r="ER477" s="68">
        <v>0.22489999999999999</v>
      </c>
      <c r="ES477" s="68">
        <v>0.22509999999999999</v>
      </c>
      <c r="ET477" s="68">
        <v>0.22559999999999999</v>
      </c>
      <c r="EU477" s="68">
        <v>0.2261</v>
      </c>
      <c r="EV477" s="68">
        <v>0.2319</v>
      </c>
      <c r="EW477" s="68">
        <v>0.23719999999999999</v>
      </c>
      <c r="EX477" s="68">
        <v>0.2427</v>
      </c>
      <c r="EY477" s="68">
        <v>0.24740000000000001</v>
      </c>
      <c r="EZ477" s="68">
        <v>0.25019999999999998</v>
      </c>
      <c r="FA477" s="68">
        <v>0.25629999999999997</v>
      </c>
      <c r="FB477" s="68">
        <v>0.26079999999999998</v>
      </c>
      <c r="FC477" s="68">
        <v>0.2651</v>
      </c>
      <c r="FD477" s="68">
        <v>0.27329999999999999</v>
      </c>
      <c r="FE477" s="68">
        <v>0.27260000000000001</v>
      </c>
      <c r="FF477" s="68">
        <v>0.25719999999999998</v>
      </c>
      <c r="FG477" s="68">
        <v>0.25950000000000001</v>
      </c>
      <c r="FH477" s="68">
        <v>0.25940000000000002</v>
      </c>
      <c r="FI477" s="68">
        <v>0.26219999999999999</v>
      </c>
      <c r="FJ477" s="68">
        <v>0.26229999999999998</v>
      </c>
      <c r="FK477" s="68">
        <v>0.26140000000000002</v>
      </c>
      <c r="FL477" s="68">
        <v>0.26150000000000001</v>
      </c>
      <c r="FM477" s="68">
        <v>0.26079999999999998</v>
      </c>
      <c r="FN477" s="68">
        <v>0.26100000000000001</v>
      </c>
      <c r="FO477" s="68">
        <v>0.26040000000000002</v>
      </c>
      <c r="FP477" s="68">
        <v>0.26069999999999999</v>
      </c>
      <c r="FQ477" s="68">
        <v>0.26050000000000001</v>
      </c>
      <c r="FR477" s="68">
        <v>0.26029999999999998</v>
      </c>
      <c r="FS477" s="68">
        <v>0.2601</v>
      </c>
      <c r="FT477" s="68">
        <v>0.26040000000000002</v>
      </c>
      <c r="FU477" s="68">
        <v>0.26079999999999998</v>
      </c>
      <c r="FV477" s="68">
        <v>0.25840000000000002</v>
      </c>
      <c r="FW477" s="68">
        <v>0.25829999999999997</v>
      </c>
      <c r="FX477" s="68">
        <v>0.2591</v>
      </c>
      <c r="FY477" s="68">
        <v>0.26250000000000001</v>
      </c>
      <c r="FZ477" s="68">
        <v>0.26240000000000002</v>
      </c>
      <c r="GA477" s="68">
        <v>0.26329999999999998</v>
      </c>
      <c r="GB477" s="68"/>
    </row>
    <row r="478" spans="1:184" x14ac:dyDescent="0.2">
      <c r="A478" s="48" t="s">
        <v>57</v>
      </c>
      <c r="B478" s="67" t="s">
        <v>96</v>
      </c>
      <c r="C478" s="69">
        <v>0</v>
      </c>
      <c r="D478" s="69">
        <v>0</v>
      </c>
      <c r="E478" s="69">
        <v>0</v>
      </c>
      <c r="F478" s="69">
        <v>0</v>
      </c>
      <c r="G478" s="69">
        <v>0</v>
      </c>
      <c r="H478" s="69">
        <v>0</v>
      </c>
      <c r="I478" s="69">
        <v>0</v>
      </c>
      <c r="J478" s="69">
        <v>0</v>
      </c>
      <c r="K478" s="69">
        <v>0</v>
      </c>
      <c r="L478" s="69">
        <v>0</v>
      </c>
      <c r="M478" s="69">
        <v>0</v>
      </c>
      <c r="N478" s="69">
        <v>0</v>
      </c>
      <c r="O478" s="69">
        <v>0</v>
      </c>
      <c r="P478" s="69">
        <v>0</v>
      </c>
      <c r="Q478" s="69">
        <v>0</v>
      </c>
      <c r="R478" s="69">
        <v>0</v>
      </c>
      <c r="S478" s="69">
        <v>0</v>
      </c>
      <c r="T478" s="69">
        <v>0</v>
      </c>
      <c r="U478" s="69">
        <v>0</v>
      </c>
      <c r="V478" s="69">
        <v>0</v>
      </c>
      <c r="W478" s="69">
        <v>0</v>
      </c>
      <c r="X478" s="69">
        <v>0</v>
      </c>
      <c r="Y478" s="69">
        <v>0</v>
      </c>
      <c r="Z478" s="69">
        <v>0</v>
      </c>
      <c r="AA478" s="69">
        <v>0</v>
      </c>
      <c r="AB478" s="69">
        <v>0</v>
      </c>
      <c r="AC478" s="69">
        <v>0</v>
      </c>
      <c r="AD478" s="69">
        <v>0</v>
      </c>
      <c r="AE478" s="69">
        <v>0</v>
      </c>
      <c r="AF478" s="69">
        <v>0</v>
      </c>
      <c r="AG478" s="69">
        <v>0</v>
      </c>
      <c r="AH478" s="69">
        <v>0</v>
      </c>
      <c r="AI478" s="69">
        <v>0</v>
      </c>
      <c r="AJ478" s="69">
        <v>0</v>
      </c>
      <c r="AK478" s="69">
        <v>0</v>
      </c>
      <c r="AL478" s="69">
        <v>0</v>
      </c>
      <c r="AM478" s="69">
        <v>0</v>
      </c>
      <c r="AN478" s="69">
        <v>0</v>
      </c>
      <c r="AO478" s="69">
        <v>0</v>
      </c>
      <c r="AP478" s="69">
        <v>0</v>
      </c>
      <c r="AQ478" s="69">
        <v>0</v>
      </c>
      <c r="AR478" s="69">
        <v>0</v>
      </c>
      <c r="AS478" s="69">
        <v>0</v>
      </c>
      <c r="AT478" s="69">
        <v>0</v>
      </c>
      <c r="AU478" s="69">
        <v>0</v>
      </c>
      <c r="AV478" s="69">
        <v>0</v>
      </c>
      <c r="AW478" s="69">
        <v>0</v>
      </c>
      <c r="AX478" s="69">
        <v>0</v>
      </c>
      <c r="AY478" s="69">
        <v>0</v>
      </c>
      <c r="AZ478" s="69">
        <v>0</v>
      </c>
      <c r="BA478" s="69">
        <v>0</v>
      </c>
      <c r="BB478" s="69">
        <v>0</v>
      </c>
      <c r="BC478" s="69">
        <v>0</v>
      </c>
      <c r="BD478" s="69">
        <v>0</v>
      </c>
      <c r="BE478" s="69">
        <v>0</v>
      </c>
      <c r="BF478" s="69">
        <v>0</v>
      </c>
      <c r="BG478" s="69">
        <v>0</v>
      </c>
      <c r="BH478" s="69">
        <v>0</v>
      </c>
      <c r="BI478" s="69">
        <v>0</v>
      </c>
      <c r="BJ478" s="69">
        <v>0</v>
      </c>
      <c r="BK478" s="69">
        <v>0</v>
      </c>
      <c r="BL478" s="69">
        <v>0</v>
      </c>
      <c r="BM478" s="69">
        <v>0</v>
      </c>
      <c r="BN478" s="69">
        <v>0</v>
      </c>
      <c r="BO478" s="69">
        <v>0</v>
      </c>
      <c r="BP478" s="69">
        <v>0</v>
      </c>
      <c r="BQ478" s="69">
        <v>0</v>
      </c>
      <c r="BR478" s="69">
        <v>0</v>
      </c>
      <c r="BS478" s="69">
        <v>0</v>
      </c>
      <c r="BT478" s="69">
        <v>0</v>
      </c>
      <c r="BU478" s="69">
        <v>0</v>
      </c>
      <c r="BV478" s="69">
        <v>0</v>
      </c>
      <c r="BW478" s="69">
        <v>0</v>
      </c>
      <c r="BX478" s="69">
        <v>0</v>
      </c>
      <c r="BY478" s="69">
        <v>0</v>
      </c>
      <c r="BZ478" s="69">
        <v>0</v>
      </c>
      <c r="CA478" s="69">
        <v>0</v>
      </c>
      <c r="CB478" s="69">
        <v>0</v>
      </c>
      <c r="CC478" s="69">
        <v>0</v>
      </c>
      <c r="CD478" s="69">
        <v>0</v>
      </c>
      <c r="CE478" s="69">
        <v>0</v>
      </c>
      <c r="CF478" s="69">
        <v>0</v>
      </c>
      <c r="CG478" s="69">
        <v>0</v>
      </c>
      <c r="CH478" s="69">
        <v>0</v>
      </c>
      <c r="CI478" s="69">
        <v>0</v>
      </c>
      <c r="CJ478" s="69">
        <v>0</v>
      </c>
      <c r="CK478" s="69">
        <v>0</v>
      </c>
      <c r="CL478" s="69">
        <v>0</v>
      </c>
      <c r="CM478" s="69">
        <v>0</v>
      </c>
      <c r="CN478" s="69">
        <v>0</v>
      </c>
      <c r="CO478" s="69">
        <v>0</v>
      </c>
      <c r="CP478" s="69">
        <v>0</v>
      </c>
      <c r="CQ478" s="69">
        <v>0</v>
      </c>
      <c r="CR478" s="69">
        <v>0</v>
      </c>
      <c r="CS478" s="69">
        <v>0</v>
      </c>
      <c r="CT478" s="69">
        <v>0</v>
      </c>
      <c r="CU478" s="69">
        <v>0</v>
      </c>
      <c r="CV478" s="69">
        <v>0</v>
      </c>
      <c r="CW478" s="69">
        <v>0</v>
      </c>
      <c r="CX478" s="69">
        <v>0</v>
      </c>
      <c r="CY478" s="69">
        <v>0</v>
      </c>
      <c r="CZ478" s="69">
        <v>0</v>
      </c>
      <c r="DA478" s="69">
        <v>0</v>
      </c>
      <c r="DB478" s="69">
        <v>0</v>
      </c>
      <c r="DC478" s="69">
        <v>0</v>
      </c>
      <c r="DD478" s="69">
        <v>0</v>
      </c>
      <c r="DE478" s="69">
        <v>0</v>
      </c>
      <c r="DF478" s="69">
        <v>0</v>
      </c>
      <c r="DG478" s="69">
        <v>0</v>
      </c>
      <c r="DH478" s="69">
        <v>0</v>
      </c>
      <c r="DI478" s="69">
        <v>0</v>
      </c>
      <c r="DJ478" s="69">
        <v>0</v>
      </c>
      <c r="DK478" s="69">
        <v>0</v>
      </c>
      <c r="DL478" s="69">
        <v>0</v>
      </c>
      <c r="DM478" s="69">
        <v>0</v>
      </c>
      <c r="DN478" s="69">
        <v>0</v>
      </c>
      <c r="DO478" s="69">
        <v>0</v>
      </c>
      <c r="DP478" s="69">
        <v>0</v>
      </c>
      <c r="DQ478" s="69">
        <v>0</v>
      </c>
      <c r="DR478" s="69">
        <v>0</v>
      </c>
      <c r="DS478" s="69">
        <v>0</v>
      </c>
      <c r="DT478" s="69">
        <v>0</v>
      </c>
      <c r="DU478" s="69">
        <v>0</v>
      </c>
      <c r="DV478" s="69">
        <v>0</v>
      </c>
      <c r="DW478" s="69">
        <v>0</v>
      </c>
      <c r="DX478" s="69">
        <v>0</v>
      </c>
      <c r="DY478" s="69">
        <v>0</v>
      </c>
      <c r="DZ478" s="69">
        <v>0</v>
      </c>
      <c r="EA478" s="69">
        <v>0</v>
      </c>
      <c r="EB478" s="69">
        <v>0</v>
      </c>
      <c r="EC478" s="69">
        <v>0</v>
      </c>
      <c r="ED478" s="69">
        <v>0</v>
      </c>
      <c r="EE478" s="69">
        <v>0</v>
      </c>
      <c r="EF478" s="69">
        <v>0</v>
      </c>
      <c r="EG478" s="69">
        <v>0</v>
      </c>
      <c r="EH478" s="69">
        <v>0</v>
      </c>
      <c r="EI478" s="69">
        <v>0</v>
      </c>
      <c r="EJ478" s="69">
        <v>0</v>
      </c>
      <c r="EK478" s="69">
        <v>0</v>
      </c>
      <c r="EL478" s="69">
        <v>0</v>
      </c>
      <c r="EM478" s="69">
        <v>0</v>
      </c>
      <c r="EN478" s="69">
        <v>0</v>
      </c>
      <c r="EO478" s="69">
        <v>0</v>
      </c>
      <c r="EP478" s="69">
        <v>0</v>
      </c>
      <c r="EQ478" s="69">
        <v>0</v>
      </c>
      <c r="ER478" s="69">
        <v>0</v>
      </c>
      <c r="ES478" s="69">
        <v>0</v>
      </c>
      <c r="ET478" s="69">
        <v>0</v>
      </c>
      <c r="EU478" s="69">
        <v>0</v>
      </c>
      <c r="EV478" s="69">
        <v>0</v>
      </c>
      <c r="EW478" s="69">
        <v>0</v>
      </c>
      <c r="EX478" s="69">
        <v>0</v>
      </c>
      <c r="EY478" s="69">
        <v>0</v>
      </c>
      <c r="EZ478" s="69">
        <v>0</v>
      </c>
      <c r="FA478" s="69">
        <v>0</v>
      </c>
      <c r="FB478" s="69">
        <v>0</v>
      </c>
      <c r="FC478" s="69">
        <v>0</v>
      </c>
      <c r="FD478" s="69">
        <v>0</v>
      </c>
      <c r="FE478" s="69">
        <v>0</v>
      </c>
      <c r="FF478" s="69">
        <v>0</v>
      </c>
      <c r="FG478" s="69">
        <v>0</v>
      </c>
      <c r="FH478" s="69">
        <v>0</v>
      </c>
      <c r="FI478" s="69">
        <v>0</v>
      </c>
      <c r="FJ478" s="69">
        <v>0</v>
      </c>
      <c r="FK478" s="69">
        <v>0</v>
      </c>
      <c r="FL478" s="69">
        <v>0</v>
      </c>
      <c r="FM478" s="69">
        <v>0</v>
      </c>
      <c r="FN478" s="69">
        <v>0</v>
      </c>
      <c r="FO478" s="69">
        <v>0</v>
      </c>
      <c r="FP478" s="69">
        <v>0</v>
      </c>
      <c r="FQ478" s="69">
        <v>0</v>
      </c>
      <c r="FR478" s="69">
        <v>0</v>
      </c>
      <c r="FS478" s="69">
        <v>0</v>
      </c>
      <c r="FT478" s="69">
        <v>0</v>
      </c>
      <c r="FU478" s="69">
        <v>0</v>
      </c>
      <c r="FV478" s="69">
        <v>0</v>
      </c>
      <c r="FW478" s="69">
        <v>0</v>
      </c>
      <c r="FX478" s="69">
        <v>0</v>
      </c>
      <c r="FY478" s="69">
        <v>0</v>
      </c>
      <c r="FZ478" s="69">
        <v>0</v>
      </c>
      <c r="GA478" s="69">
        <v>0</v>
      </c>
      <c r="GB478" s="69"/>
    </row>
    <row r="479" spans="1:184" x14ac:dyDescent="0.2">
      <c r="A479" s="48" t="s">
        <v>57</v>
      </c>
      <c r="B479" s="67" t="s">
        <v>97</v>
      </c>
      <c r="C479" s="69">
        <v>0</v>
      </c>
      <c r="D479" s="69">
        <v>0</v>
      </c>
      <c r="E479" s="69">
        <v>0</v>
      </c>
      <c r="F479" s="69">
        <v>0</v>
      </c>
      <c r="G479" s="69">
        <v>0</v>
      </c>
      <c r="H479" s="69">
        <v>0</v>
      </c>
      <c r="I479" s="69">
        <v>0</v>
      </c>
      <c r="J479" s="69">
        <v>0</v>
      </c>
      <c r="K479" s="69">
        <v>0</v>
      </c>
      <c r="L479" s="69">
        <v>0</v>
      </c>
      <c r="M479" s="69">
        <v>0</v>
      </c>
      <c r="N479" s="69">
        <v>0</v>
      </c>
      <c r="O479" s="69">
        <v>0</v>
      </c>
      <c r="P479" s="69">
        <v>0</v>
      </c>
      <c r="Q479" s="69">
        <v>0</v>
      </c>
      <c r="R479" s="69">
        <v>0</v>
      </c>
      <c r="S479" s="69">
        <v>0</v>
      </c>
      <c r="T479" s="69">
        <v>0</v>
      </c>
      <c r="U479" s="69">
        <v>0</v>
      </c>
      <c r="V479" s="69">
        <v>0</v>
      </c>
      <c r="W479" s="69">
        <v>0</v>
      </c>
      <c r="X479" s="69">
        <v>0</v>
      </c>
      <c r="Y479" s="69">
        <v>0</v>
      </c>
      <c r="Z479" s="69">
        <v>0</v>
      </c>
      <c r="AA479" s="69">
        <v>0</v>
      </c>
      <c r="AB479" s="69">
        <v>0</v>
      </c>
      <c r="AC479" s="69">
        <v>0</v>
      </c>
      <c r="AD479" s="69">
        <v>0</v>
      </c>
      <c r="AE479" s="69">
        <v>0</v>
      </c>
      <c r="AF479" s="69">
        <v>0</v>
      </c>
      <c r="AG479" s="69">
        <v>0</v>
      </c>
      <c r="AH479" s="69">
        <v>0</v>
      </c>
      <c r="AI479" s="69">
        <v>0</v>
      </c>
      <c r="AJ479" s="69">
        <v>0</v>
      </c>
      <c r="AK479" s="69">
        <v>0</v>
      </c>
      <c r="AL479" s="69">
        <v>0</v>
      </c>
      <c r="AM479" s="69">
        <v>0</v>
      </c>
      <c r="AN479" s="69">
        <v>0</v>
      </c>
      <c r="AO479" s="69">
        <v>0</v>
      </c>
      <c r="AP479" s="69">
        <v>0</v>
      </c>
      <c r="AQ479" s="69">
        <v>0</v>
      </c>
      <c r="AR479" s="69">
        <v>0</v>
      </c>
      <c r="AS479" s="69">
        <v>0</v>
      </c>
      <c r="AT479" s="69">
        <v>0</v>
      </c>
      <c r="AU479" s="69">
        <v>0</v>
      </c>
      <c r="AV479" s="69">
        <v>0</v>
      </c>
      <c r="AW479" s="69">
        <v>0</v>
      </c>
      <c r="AX479" s="69">
        <v>0</v>
      </c>
      <c r="AY479" s="69">
        <v>0</v>
      </c>
      <c r="AZ479" s="69">
        <v>0</v>
      </c>
      <c r="BA479" s="69">
        <v>0</v>
      </c>
      <c r="BB479" s="69">
        <v>0</v>
      </c>
      <c r="BC479" s="69">
        <v>0</v>
      </c>
      <c r="BD479" s="69">
        <v>0</v>
      </c>
      <c r="BE479" s="69">
        <v>0</v>
      </c>
      <c r="BF479" s="69">
        <v>0</v>
      </c>
      <c r="BG479" s="69">
        <v>0</v>
      </c>
      <c r="BH479" s="69">
        <v>0</v>
      </c>
      <c r="BI479" s="69">
        <v>0</v>
      </c>
      <c r="BJ479" s="69">
        <v>0</v>
      </c>
      <c r="BK479" s="69">
        <v>0</v>
      </c>
      <c r="BL479" s="69">
        <v>0</v>
      </c>
      <c r="BM479" s="69">
        <v>0</v>
      </c>
      <c r="BN479" s="69">
        <v>0</v>
      </c>
      <c r="BO479" s="69">
        <v>0</v>
      </c>
      <c r="BP479" s="69">
        <v>0</v>
      </c>
      <c r="BQ479" s="69">
        <v>0</v>
      </c>
      <c r="BR479" s="69">
        <v>0</v>
      </c>
      <c r="BS479" s="69">
        <v>0</v>
      </c>
      <c r="BT479" s="69">
        <v>0</v>
      </c>
      <c r="BU479" s="69">
        <v>0</v>
      </c>
      <c r="BV479" s="69">
        <v>0</v>
      </c>
      <c r="BW479" s="69">
        <v>0</v>
      </c>
      <c r="BX479" s="69">
        <v>0</v>
      </c>
      <c r="BY479" s="69">
        <v>0</v>
      </c>
      <c r="BZ479" s="69">
        <v>0</v>
      </c>
      <c r="CA479" s="69">
        <v>0</v>
      </c>
      <c r="CB479" s="69">
        <v>0</v>
      </c>
      <c r="CC479" s="69">
        <v>0</v>
      </c>
      <c r="CD479" s="69">
        <v>0</v>
      </c>
      <c r="CE479" s="69">
        <v>0</v>
      </c>
      <c r="CF479" s="69">
        <v>0</v>
      </c>
      <c r="CG479" s="69">
        <v>0</v>
      </c>
      <c r="CH479" s="69">
        <v>0</v>
      </c>
      <c r="CI479" s="69">
        <v>0</v>
      </c>
      <c r="CJ479" s="69">
        <v>0</v>
      </c>
      <c r="CK479" s="69">
        <v>0</v>
      </c>
      <c r="CL479" s="69">
        <v>0</v>
      </c>
      <c r="CM479" s="69">
        <v>0</v>
      </c>
      <c r="CN479" s="69">
        <v>0</v>
      </c>
      <c r="CO479" s="69">
        <v>0</v>
      </c>
      <c r="CP479" s="69">
        <v>0</v>
      </c>
      <c r="CQ479" s="69">
        <v>0</v>
      </c>
      <c r="CR479" s="69">
        <v>0</v>
      </c>
      <c r="CS479" s="69">
        <v>0</v>
      </c>
      <c r="CT479" s="69">
        <v>0</v>
      </c>
      <c r="CU479" s="69">
        <v>0</v>
      </c>
      <c r="CV479" s="69">
        <v>0</v>
      </c>
      <c r="CW479" s="69">
        <v>0</v>
      </c>
      <c r="CX479" s="69">
        <v>0</v>
      </c>
      <c r="CY479" s="69">
        <v>0</v>
      </c>
      <c r="CZ479" s="69">
        <v>0</v>
      </c>
      <c r="DA479" s="69">
        <v>0</v>
      </c>
      <c r="DB479" s="69">
        <v>0</v>
      </c>
      <c r="DC479" s="69">
        <v>0</v>
      </c>
      <c r="DD479" s="69">
        <v>0</v>
      </c>
      <c r="DE479" s="69">
        <v>0</v>
      </c>
      <c r="DF479" s="69">
        <v>0</v>
      </c>
      <c r="DG479" s="69">
        <v>0</v>
      </c>
      <c r="DH479" s="69">
        <v>0</v>
      </c>
      <c r="DI479" s="69">
        <v>0</v>
      </c>
      <c r="DJ479" s="69">
        <v>0</v>
      </c>
      <c r="DK479" s="69">
        <v>0</v>
      </c>
      <c r="DL479" s="69">
        <v>0</v>
      </c>
      <c r="DM479" s="69">
        <v>0</v>
      </c>
      <c r="DN479" s="69">
        <v>0</v>
      </c>
      <c r="DO479" s="69">
        <v>0</v>
      </c>
      <c r="DP479" s="69">
        <v>0</v>
      </c>
      <c r="DQ479" s="69">
        <v>0</v>
      </c>
      <c r="DR479" s="69">
        <v>0</v>
      </c>
      <c r="DS479" s="69">
        <v>0</v>
      </c>
      <c r="DT479" s="69">
        <v>0</v>
      </c>
      <c r="DU479" s="69">
        <v>0</v>
      </c>
      <c r="DV479" s="69">
        <v>0</v>
      </c>
      <c r="DW479" s="69">
        <v>0</v>
      </c>
      <c r="DX479" s="69">
        <v>0</v>
      </c>
      <c r="DY479" s="69">
        <v>0</v>
      </c>
      <c r="DZ479" s="69">
        <v>0</v>
      </c>
      <c r="EA479" s="69">
        <v>0</v>
      </c>
      <c r="EB479" s="69">
        <v>0</v>
      </c>
      <c r="EC479" s="69">
        <v>0</v>
      </c>
      <c r="ED479" s="69">
        <v>0</v>
      </c>
      <c r="EE479" s="69">
        <v>0</v>
      </c>
      <c r="EF479" s="69">
        <v>0</v>
      </c>
      <c r="EG479" s="69">
        <v>0</v>
      </c>
      <c r="EH479" s="69">
        <v>0</v>
      </c>
      <c r="EI479" s="69">
        <v>0</v>
      </c>
      <c r="EJ479" s="69">
        <v>0</v>
      </c>
      <c r="EK479" s="69">
        <v>0</v>
      </c>
      <c r="EL479" s="69">
        <v>0</v>
      </c>
      <c r="EM479" s="69">
        <v>0</v>
      </c>
      <c r="EN479" s="69">
        <v>0</v>
      </c>
      <c r="EO479" s="69">
        <v>0</v>
      </c>
      <c r="EP479" s="69">
        <v>0</v>
      </c>
      <c r="EQ479" s="69">
        <v>0</v>
      </c>
      <c r="ER479" s="69">
        <v>0</v>
      </c>
      <c r="ES479" s="69">
        <v>0</v>
      </c>
      <c r="ET479" s="69">
        <v>0</v>
      </c>
      <c r="EU479" s="69">
        <v>0</v>
      </c>
      <c r="EV479" s="69">
        <v>0</v>
      </c>
      <c r="EW479" s="69">
        <v>0</v>
      </c>
      <c r="EX479" s="69">
        <v>0</v>
      </c>
      <c r="EY479" s="69">
        <v>0</v>
      </c>
      <c r="EZ479" s="69">
        <v>0</v>
      </c>
      <c r="FA479" s="69">
        <v>0</v>
      </c>
      <c r="FB479" s="69">
        <v>0</v>
      </c>
      <c r="FC479" s="69">
        <v>0</v>
      </c>
      <c r="FD479" s="69">
        <v>0</v>
      </c>
      <c r="FE479" s="69">
        <v>0</v>
      </c>
      <c r="FF479" s="69">
        <v>0</v>
      </c>
      <c r="FG479" s="69">
        <v>0</v>
      </c>
      <c r="FH479" s="69">
        <v>0</v>
      </c>
      <c r="FI479" s="69">
        <v>0</v>
      </c>
      <c r="FJ479" s="69">
        <v>0</v>
      </c>
      <c r="FK479" s="69">
        <v>0</v>
      </c>
      <c r="FL479" s="69">
        <v>0</v>
      </c>
      <c r="FM479" s="69">
        <v>0</v>
      </c>
      <c r="FN479" s="69">
        <v>0</v>
      </c>
      <c r="FO479" s="69">
        <v>0</v>
      </c>
      <c r="FP479" s="69">
        <v>0</v>
      </c>
      <c r="FQ479" s="69">
        <v>0</v>
      </c>
      <c r="FR479" s="69">
        <v>0</v>
      </c>
      <c r="FS479" s="69">
        <v>0</v>
      </c>
      <c r="FT479" s="69">
        <v>0</v>
      </c>
      <c r="FU479" s="69">
        <v>0</v>
      </c>
      <c r="FV479" s="69">
        <v>0</v>
      </c>
      <c r="FW479" s="69">
        <v>0</v>
      </c>
      <c r="FX479" s="69">
        <v>0</v>
      </c>
      <c r="FY479" s="69">
        <v>0</v>
      </c>
      <c r="FZ479" s="69">
        <v>0</v>
      </c>
      <c r="GA479" s="69">
        <v>0</v>
      </c>
      <c r="GB479" s="69"/>
    </row>
    <row r="480" spans="1:184" x14ac:dyDescent="0.2">
      <c r="A480" s="48" t="s">
        <v>57</v>
      </c>
      <c r="B480" s="67" t="s">
        <v>15</v>
      </c>
      <c r="C480" s="69">
        <v>0</v>
      </c>
      <c r="D480" s="69">
        <v>0</v>
      </c>
      <c r="E480" s="69">
        <v>0</v>
      </c>
      <c r="F480" s="69">
        <v>0</v>
      </c>
      <c r="G480" s="69">
        <v>0</v>
      </c>
      <c r="H480" s="69">
        <v>0</v>
      </c>
      <c r="I480" s="69">
        <v>0</v>
      </c>
      <c r="J480" s="69">
        <v>0</v>
      </c>
      <c r="K480" s="69">
        <v>0</v>
      </c>
      <c r="L480" s="69">
        <v>0</v>
      </c>
      <c r="M480" s="69">
        <v>0</v>
      </c>
      <c r="N480" s="69">
        <v>0</v>
      </c>
      <c r="O480" s="69">
        <v>0</v>
      </c>
      <c r="P480" s="69">
        <v>0</v>
      </c>
      <c r="Q480" s="69">
        <v>0</v>
      </c>
      <c r="R480" s="69">
        <v>0</v>
      </c>
      <c r="S480" s="69">
        <v>0</v>
      </c>
      <c r="T480" s="69">
        <v>0</v>
      </c>
      <c r="U480" s="69">
        <v>0</v>
      </c>
      <c r="V480" s="69">
        <v>0</v>
      </c>
      <c r="W480" s="69">
        <v>0</v>
      </c>
      <c r="X480" s="69">
        <v>0</v>
      </c>
      <c r="Y480" s="69">
        <v>0</v>
      </c>
      <c r="Z480" s="69">
        <v>0</v>
      </c>
      <c r="AA480" s="69">
        <v>0</v>
      </c>
      <c r="AB480" s="69">
        <v>0</v>
      </c>
      <c r="AC480" s="69">
        <v>0</v>
      </c>
      <c r="AD480" s="69">
        <v>0</v>
      </c>
      <c r="AE480" s="69">
        <v>0</v>
      </c>
      <c r="AF480" s="69">
        <v>0</v>
      </c>
      <c r="AG480" s="69">
        <v>0</v>
      </c>
      <c r="AH480" s="69">
        <v>0</v>
      </c>
      <c r="AI480" s="69">
        <v>0</v>
      </c>
      <c r="AJ480" s="69">
        <v>0</v>
      </c>
      <c r="AK480" s="69">
        <v>0</v>
      </c>
      <c r="AL480" s="69">
        <v>0</v>
      </c>
      <c r="AM480" s="69">
        <v>0</v>
      </c>
      <c r="AN480" s="69">
        <v>0</v>
      </c>
      <c r="AO480" s="69">
        <v>0</v>
      </c>
      <c r="AP480" s="69">
        <v>0</v>
      </c>
      <c r="AQ480" s="69">
        <v>0</v>
      </c>
      <c r="AR480" s="69">
        <v>0</v>
      </c>
      <c r="AS480" s="69">
        <v>0</v>
      </c>
      <c r="AT480" s="69">
        <v>0</v>
      </c>
      <c r="AU480" s="69">
        <v>0</v>
      </c>
      <c r="AV480" s="69">
        <v>0</v>
      </c>
      <c r="AW480" s="69">
        <v>0</v>
      </c>
      <c r="AX480" s="69">
        <v>0</v>
      </c>
      <c r="AY480" s="69">
        <v>0</v>
      </c>
      <c r="AZ480" s="69">
        <v>0</v>
      </c>
      <c r="BA480" s="69">
        <v>0</v>
      </c>
      <c r="BB480" s="69">
        <v>0</v>
      </c>
      <c r="BC480" s="69">
        <v>0</v>
      </c>
      <c r="BD480" s="69">
        <v>0</v>
      </c>
      <c r="BE480" s="69">
        <v>0</v>
      </c>
      <c r="BF480" s="69">
        <v>0</v>
      </c>
      <c r="BG480" s="69">
        <v>0</v>
      </c>
      <c r="BH480" s="69">
        <v>0</v>
      </c>
      <c r="BI480" s="69">
        <v>0</v>
      </c>
      <c r="BJ480" s="69">
        <v>0</v>
      </c>
      <c r="BK480" s="69">
        <v>0</v>
      </c>
      <c r="BL480" s="69">
        <v>0</v>
      </c>
      <c r="BM480" s="69">
        <v>0</v>
      </c>
      <c r="BN480" s="69">
        <v>0</v>
      </c>
      <c r="BO480" s="69">
        <v>0</v>
      </c>
      <c r="BP480" s="69">
        <v>0</v>
      </c>
      <c r="BQ480" s="69">
        <v>0</v>
      </c>
      <c r="BR480" s="69">
        <v>0</v>
      </c>
      <c r="BS480" s="69">
        <v>0</v>
      </c>
      <c r="BT480" s="69">
        <v>0</v>
      </c>
      <c r="BU480" s="69">
        <v>0</v>
      </c>
      <c r="BV480" s="69">
        <v>0</v>
      </c>
      <c r="BW480" s="69">
        <v>0</v>
      </c>
      <c r="BX480" s="69">
        <v>0</v>
      </c>
      <c r="BY480" s="69">
        <v>0</v>
      </c>
      <c r="BZ480" s="69">
        <v>0</v>
      </c>
      <c r="CA480" s="69">
        <v>0</v>
      </c>
      <c r="CB480" s="69">
        <v>0</v>
      </c>
      <c r="CC480" s="69">
        <v>0</v>
      </c>
      <c r="CD480" s="69">
        <v>0</v>
      </c>
      <c r="CE480" s="69">
        <v>0</v>
      </c>
      <c r="CF480" s="69">
        <v>0</v>
      </c>
      <c r="CG480" s="69">
        <v>0</v>
      </c>
      <c r="CH480" s="69">
        <v>0</v>
      </c>
      <c r="CI480" s="69">
        <v>0</v>
      </c>
      <c r="CJ480" s="69">
        <v>0</v>
      </c>
      <c r="CK480" s="69">
        <v>0</v>
      </c>
      <c r="CL480" s="69">
        <v>0</v>
      </c>
      <c r="CM480" s="69">
        <v>0</v>
      </c>
      <c r="CN480" s="69">
        <v>0</v>
      </c>
      <c r="CO480" s="69">
        <v>0</v>
      </c>
      <c r="CP480" s="69">
        <v>0</v>
      </c>
      <c r="CQ480" s="69">
        <v>0</v>
      </c>
      <c r="CR480" s="69">
        <v>0</v>
      </c>
      <c r="CS480" s="69">
        <v>0</v>
      </c>
      <c r="CT480" s="69">
        <v>0</v>
      </c>
      <c r="CU480" s="69">
        <v>0</v>
      </c>
      <c r="CV480" s="69">
        <v>0</v>
      </c>
      <c r="CW480" s="69">
        <v>0</v>
      </c>
      <c r="CX480" s="69">
        <v>0</v>
      </c>
      <c r="CY480" s="69">
        <v>0</v>
      </c>
      <c r="CZ480" s="69">
        <v>0</v>
      </c>
      <c r="DA480" s="69">
        <v>0</v>
      </c>
      <c r="DB480" s="69">
        <v>0</v>
      </c>
      <c r="DC480" s="69">
        <v>0</v>
      </c>
      <c r="DD480" s="69">
        <v>0</v>
      </c>
      <c r="DE480" s="69">
        <v>0</v>
      </c>
      <c r="DF480" s="69">
        <v>0</v>
      </c>
      <c r="DG480" s="69">
        <v>0</v>
      </c>
      <c r="DH480" s="69">
        <v>0</v>
      </c>
      <c r="DI480" s="69">
        <v>0</v>
      </c>
      <c r="DJ480" s="69">
        <v>0</v>
      </c>
      <c r="DK480" s="69">
        <v>0</v>
      </c>
      <c r="DL480" s="69">
        <v>0</v>
      </c>
      <c r="DM480" s="69">
        <v>0</v>
      </c>
      <c r="DN480" s="69">
        <v>0</v>
      </c>
      <c r="DO480" s="69">
        <v>0</v>
      </c>
      <c r="DP480" s="69">
        <v>0</v>
      </c>
      <c r="DQ480" s="69">
        <v>0</v>
      </c>
      <c r="DR480" s="69">
        <v>0</v>
      </c>
      <c r="DS480" s="69">
        <v>0</v>
      </c>
      <c r="DT480" s="69">
        <v>0</v>
      </c>
      <c r="DU480" s="69">
        <v>0</v>
      </c>
      <c r="DV480" s="69">
        <v>0</v>
      </c>
      <c r="DW480" s="69">
        <v>0</v>
      </c>
      <c r="DX480" s="69">
        <v>0</v>
      </c>
      <c r="DY480" s="69">
        <v>0</v>
      </c>
      <c r="DZ480" s="69">
        <v>0</v>
      </c>
      <c r="EA480" s="69">
        <v>0</v>
      </c>
      <c r="EB480" s="69">
        <v>0</v>
      </c>
      <c r="EC480" s="69">
        <v>0</v>
      </c>
      <c r="ED480" s="69">
        <v>0</v>
      </c>
      <c r="EE480" s="69">
        <v>0</v>
      </c>
      <c r="EF480" s="69">
        <v>0</v>
      </c>
      <c r="EG480" s="69">
        <v>0</v>
      </c>
      <c r="EH480" s="69">
        <v>0</v>
      </c>
      <c r="EI480" s="69">
        <v>0</v>
      </c>
      <c r="EJ480" s="69">
        <v>0</v>
      </c>
      <c r="EK480" s="69">
        <v>0</v>
      </c>
      <c r="EL480" s="69">
        <v>0</v>
      </c>
      <c r="EM480" s="69">
        <v>0</v>
      </c>
      <c r="EN480" s="69">
        <v>0</v>
      </c>
      <c r="EO480" s="69">
        <v>0</v>
      </c>
      <c r="EP480" s="69">
        <v>0</v>
      </c>
      <c r="EQ480" s="69">
        <v>0</v>
      </c>
      <c r="ER480" s="69">
        <v>0</v>
      </c>
      <c r="ES480" s="69">
        <v>0</v>
      </c>
      <c r="ET480" s="69">
        <v>0</v>
      </c>
      <c r="EU480" s="69">
        <v>0</v>
      </c>
      <c r="EV480" s="69">
        <v>0</v>
      </c>
      <c r="EW480" s="69">
        <v>0</v>
      </c>
      <c r="EX480" s="69">
        <v>0</v>
      </c>
      <c r="EY480" s="69">
        <v>0</v>
      </c>
      <c r="EZ480" s="69">
        <v>0</v>
      </c>
      <c r="FA480" s="69">
        <v>0</v>
      </c>
      <c r="FB480" s="69">
        <v>0</v>
      </c>
      <c r="FC480" s="69">
        <v>0</v>
      </c>
      <c r="FD480" s="69">
        <v>0</v>
      </c>
      <c r="FE480" s="69">
        <v>0</v>
      </c>
      <c r="FF480" s="69">
        <v>0</v>
      </c>
      <c r="FG480" s="69">
        <v>0</v>
      </c>
      <c r="FH480" s="69">
        <v>0</v>
      </c>
      <c r="FI480" s="69">
        <v>0</v>
      </c>
      <c r="FJ480" s="69">
        <v>0</v>
      </c>
      <c r="FK480" s="69">
        <v>0</v>
      </c>
      <c r="FL480" s="69">
        <v>0</v>
      </c>
      <c r="FM480" s="69">
        <v>0</v>
      </c>
      <c r="FN480" s="69">
        <v>0</v>
      </c>
      <c r="FO480" s="69">
        <v>0</v>
      </c>
      <c r="FP480" s="69">
        <v>0</v>
      </c>
      <c r="FQ480" s="69">
        <v>0</v>
      </c>
      <c r="FR480" s="69">
        <v>0</v>
      </c>
      <c r="FS480" s="69">
        <v>0</v>
      </c>
      <c r="FT480" s="69">
        <v>0</v>
      </c>
      <c r="FU480" s="69">
        <v>0</v>
      </c>
      <c r="FV480" s="69">
        <v>0</v>
      </c>
      <c r="FW480" s="69">
        <v>0</v>
      </c>
      <c r="FX480" s="69">
        <v>0</v>
      </c>
      <c r="FY480" s="69">
        <v>0</v>
      </c>
      <c r="FZ480" s="69">
        <v>0</v>
      </c>
      <c r="GA480" s="69">
        <v>0</v>
      </c>
      <c r="GB480" s="69"/>
    </row>
    <row r="481" spans="1:184" x14ac:dyDescent="0.2">
      <c r="A481" s="48" t="s">
        <v>60</v>
      </c>
      <c r="B481" s="67" t="s">
        <v>96</v>
      </c>
      <c r="C481" s="68">
        <v>0.11940000000000001</v>
      </c>
      <c r="D481" s="68">
        <v>0.11609999999999999</v>
      </c>
      <c r="E481" s="68">
        <v>0.1129</v>
      </c>
      <c r="F481" s="68">
        <v>0.1096</v>
      </c>
      <c r="G481" s="68">
        <v>0.10630000000000001</v>
      </c>
      <c r="H481" s="68">
        <v>0.10299999999999999</v>
      </c>
      <c r="I481" s="68">
        <v>9.98E-2</v>
      </c>
      <c r="J481" s="68">
        <v>9.6500000000000002E-2</v>
      </c>
      <c r="K481" s="68">
        <v>9.3200000000000005E-2</v>
      </c>
      <c r="L481" s="68">
        <v>8.9899999999999994E-2</v>
      </c>
      <c r="M481" s="68">
        <v>8.6599999999999996E-2</v>
      </c>
      <c r="N481" s="68">
        <v>8.3299999999999999E-2</v>
      </c>
      <c r="O481" s="68">
        <v>0.08</v>
      </c>
      <c r="P481" s="68">
        <v>7.6799999999999993E-2</v>
      </c>
      <c r="Q481" s="68">
        <v>7.3499999999999996E-2</v>
      </c>
      <c r="R481" s="68">
        <v>7.0199999999999999E-2</v>
      </c>
      <c r="S481" s="68">
        <v>6.6900000000000001E-2</v>
      </c>
      <c r="T481" s="68">
        <v>6.3600000000000004E-2</v>
      </c>
      <c r="U481" s="68">
        <v>6.0299999999999999E-2</v>
      </c>
      <c r="V481" s="68">
        <v>5.7000000000000002E-2</v>
      </c>
      <c r="W481" s="68">
        <v>5.3699999999999998E-2</v>
      </c>
      <c r="X481" s="68">
        <v>5.0500000000000003E-2</v>
      </c>
      <c r="Y481" s="68">
        <v>4.7199999999999999E-2</v>
      </c>
      <c r="Z481" s="68">
        <v>4.3900000000000002E-2</v>
      </c>
      <c r="AA481" s="68">
        <v>3.9800000000000002E-2</v>
      </c>
      <c r="AB481" s="68">
        <v>3.6600000000000001E-2</v>
      </c>
      <c r="AC481" s="68">
        <v>3.3300000000000003E-2</v>
      </c>
      <c r="AD481" s="68">
        <v>0.03</v>
      </c>
      <c r="AE481" s="68">
        <v>2.6700000000000002E-2</v>
      </c>
      <c r="AF481" s="68">
        <v>2.3400000000000001E-2</v>
      </c>
      <c r="AG481" s="68">
        <v>7.7100000000000002E-2</v>
      </c>
      <c r="AH481" s="68">
        <v>7.3800000000000004E-2</v>
      </c>
      <c r="AI481" s="68">
        <v>7.0499999999999993E-2</v>
      </c>
      <c r="AJ481" s="68">
        <v>6.7199999999999996E-2</v>
      </c>
      <c r="AK481" s="68">
        <v>6.3899999999999998E-2</v>
      </c>
      <c r="AL481" s="68">
        <v>6.0600000000000001E-2</v>
      </c>
      <c r="AM481" s="68">
        <v>5.7299999999999997E-2</v>
      </c>
      <c r="AN481" s="68">
        <v>5.3999999999999999E-2</v>
      </c>
      <c r="AO481" s="68">
        <v>5.0700000000000002E-2</v>
      </c>
      <c r="AP481" s="68">
        <v>4.7399999999999998E-2</v>
      </c>
      <c r="AQ481" s="68">
        <v>4.41E-2</v>
      </c>
      <c r="AR481" s="68">
        <v>4.0800000000000003E-2</v>
      </c>
      <c r="AS481" s="68">
        <v>3.7499999999999999E-2</v>
      </c>
      <c r="AT481" s="68">
        <v>3.4200000000000001E-2</v>
      </c>
      <c r="AU481" s="68">
        <v>3.09E-2</v>
      </c>
      <c r="AV481" s="68">
        <v>2.76E-2</v>
      </c>
      <c r="AW481" s="68">
        <v>2.4299999999999999E-2</v>
      </c>
      <c r="AX481" s="68">
        <v>2.1000000000000001E-2</v>
      </c>
      <c r="AY481" s="68">
        <v>1.77E-2</v>
      </c>
      <c r="AZ481" s="68">
        <v>1.43E-2</v>
      </c>
      <c r="BA481" s="68">
        <v>1.0999999999999999E-2</v>
      </c>
      <c r="BB481" s="68">
        <v>7.7000000000000002E-3</v>
      </c>
      <c r="BC481" s="68">
        <v>4.8999999999999998E-3</v>
      </c>
      <c r="BD481" s="68">
        <v>2.0000000000000001E-4</v>
      </c>
      <c r="BE481" s="68">
        <v>-3.5999999999999999E-3</v>
      </c>
      <c r="BF481" s="68">
        <v>-7.4999999999999997E-3</v>
      </c>
      <c r="BG481" s="68">
        <v>-1.1299999999999999E-2</v>
      </c>
      <c r="BH481" s="68">
        <v>-1.52E-2</v>
      </c>
      <c r="BI481" s="68">
        <v>3.2899999999999999E-2</v>
      </c>
      <c r="BJ481" s="68">
        <v>2.9000000000000001E-2</v>
      </c>
      <c r="BK481" s="68">
        <v>2.52E-2</v>
      </c>
      <c r="BL481" s="68">
        <v>2.1299999999999999E-2</v>
      </c>
      <c r="BM481" s="68">
        <v>1.7500000000000002E-2</v>
      </c>
      <c r="BN481" s="68">
        <v>1.3599999999999999E-2</v>
      </c>
      <c r="BO481" s="68">
        <v>9.7999999999999997E-3</v>
      </c>
      <c r="BP481" s="68">
        <v>4.4000000000000003E-3</v>
      </c>
      <c r="BQ481" s="68">
        <v>-1E-3</v>
      </c>
      <c r="BR481" s="68">
        <v>-6.4000000000000003E-3</v>
      </c>
      <c r="BS481" s="68">
        <v>-1.17E-2</v>
      </c>
      <c r="BT481" s="68">
        <v>-1.7100000000000001E-2</v>
      </c>
      <c r="BU481" s="68">
        <v>-2.2499999999999999E-2</v>
      </c>
      <c r="BV481" s="68">
        <v>-2.7900000000000001E-2</v>
      </c>
      <c r="BW481" s="68">
        <v>-3.32E-2</v>
      </c>
      <c r="BX481" s="68">
        <v>-3.9800000000000002E-2</v>
      </c>
      <c r="BY481" s="68">
        <v>-3.9800000000000002E-2</v>
      </c>
      <c r="BZ481" s="68">
        <v>-3.9800000000000002E-2</v>
      </c>
      <c r="CA481" s="68">
        <v>-3.9800000000000002E-2</v>
      </c>
      <c r="CB481" s="68">
        <v>-3.9800000000000002E-2</v>
      </c>
      <c r="CC481" s="68">
        <v>-3.9800000000000002E-2</v>
      </c>
      <c r="CD481" s="68">
        <v>-3.9800000000000002E-2</v>
      </c>
      <c r="CE481" s="68">
        <v>-3.9399999999999998E-2</v>
      </c>
      <c r="CF481" s="68">
        <v>-3.9399999999999998E-2</v>
      </c>
      <c r="CG481" s="68">
        <v>-3.9399999999999998E-2</v>
      </c>
      <c r="CH481" s="68">
        <v>-3.9399999999999998E-2</v>
      </c>
      <c r="CI481" s="68">
        <v>-4.0300000000000002E-2</v>
      </c>
      <c r="CJ481" s="68">
        <v>-4.0399999999999998E-2</v>
      </c>
      <c r="CK481" s="68">
        <v>-4.0399999999999998E-2</v>
      </c>
      <c r="CL481" s="68">
        <v>-4.0399999999999998E-2</v>
      </c>
      <c r="CM481" s="68">
        <v>-4.0399999999999998E-2</v>
      </c>
      <c r="CN481" s="68">
        <v>1.6400000000000001E-2</v>
      </c>
      <c r="CO481" s="68">
        <v>1.6400000000000001E-2</v>
      </c>
      <c r="CP481" s="68">
        <v>1.6500000000000001E-2</v>
      </c>
      <c r="CQ481" s="68">
        <v>1.66E-2</v>
      </c>
      <c r="CR481" s="68">
        <v>1.66E-2</v>
      </c>
      <c r="CS481" s="68">
        <v>1.67E-2</v>
      </c>
      <c r="CT481" s="68">
        <v>1.67E-2</v>
      </c>
      <c r="CU481" s="68">
        <v>1.6799999999999999E-2</v>
      </c>
      <c r="CV481" s="68">
        <v>1.6899999999999998E-2</v>
      </c>
      <c r="CW481" s="68">
        <v>1.6899999999999998E-2</v>
      </c>
      <c r="CX481" s="68">
        <v>1.7000000000000001E-2</v>
      </c>
      <c r="CY481" s="68">
        <v>1.7000000000000001E-2</v>
      </c>
      <c r="CZ481" s="68">
        <v>1.7100000000000001E-2</v>
      </c>
      <c r="DA481" s="68">
        <v>1.72E-2</v>
      </c>
      <c r="DB481" s="68">
        <v>1.72E-2</v>
      </c>
      <c r="DC481" s="68">
        <v>1.7299999999999999E-2</v>
      </c>
      <c r="DD481" s="68">
        <v>1.7299999999999999E-2</v>
      </c>
      <c r="DE481" s="68">
        <v>1.7399999999999999E-2</v>
      </c>
      <c r="DF481" s="68">
        <v>1.7500000000000002E-2</v>
      </c>
      <c r="DG481" s="68">
        <v>1.7500000000000002E-2</v>
      </c>
      <c r="DH481" s="68">
        <v>1.7600000000000001E-2</v>
      </c>
      <c r="DI481" s="68">
        <v>1.7399999999999999E-2</v>
      </c>
      <c r="DJ481" s="68">
        <v>1.7500000000000002E-2</v>
      </c>
      <c r="DK481" s="68">
        <v>1.7600000000000001E-2</v>
      </c>
      <c r="DL481" s="68">
        <v>1.7600000000000001E-2</v>
      </c>
      <c r="DM481" s="68">
        <v>1.77E-2</v>
      </c>
      <c r="DN481" s="68">
        <v>1.77E-2</v>
      </c>
      <c r="DO481" s="68">
        <v>1.78E-2</v>
      </c>
      <c r="DP481" s="68">
        <v>1.7899999999999999E-2</v>
      </c>
      <c r="DQ481" s="68">
        <v>1.7899999999999999E-2</v>
      </c>
      <c r="DR481" s="68">
        <v>7.1400000000000005E-2</v>
      </c>
      <c r="DS481" s="68">
        <v>7.1099999999999997E-2</v>
      </c>
      <c r="DT481" s="68">
        <v>7.1099999999999997E-2</v>
      </c>
      <c r="DU481" s="68">
        <v>7.1199999999999999E-2</v>
      </c>
      <c r="DV481" s="68">
        <v>7.1300000000000002E-2</v>
      </c>
      <c r="DW481" s="68">
        <v>7.1400000000000005E-2</v>
      </c>
      <c r="DX481" s="68">
        <v>7.1400000000000005E-2</v>
      </c>
      <c r="DY481" s="68">
        <v>7.1499999999999994E-2</v>
      </c>
      <c r="DZ481" s="68">
        <v>7.1499999999999994E-2</v>
      </c>
      <c r="EA481" s="68">
        <v>7.1599999999999997E-2</v>
      </c>
      <c r="EB481" s="68">
        <v>7.17E-2</v>
      </c>
      <c r="EC481" s="68">
        <v>7.17E-2</v>
      </c>
      <c r="ED481" s="68">
        <v>7.1800000000000003E-2</v>
      </c>
      <c r="EE481" s="68">
        <v>7.1900000000000006E-2</v>
      </c>
      <c r="EF481" s="68">
        <v>7.1900000000000006E-2</v>
      </c>
      <c r="EG481" s="68">
        <v>7.1999999999999995E-2</v>
      </c>
      <c r="EH481" s="68">
        <v>7.2099999999999997E-2</v>
      </c>
      <c r="EI481" s="68">
        <v>7.2099999999999997E-2</v>
      </c>
      <c r="EJ481" s="68">
        <v>7.22E-2</v>
      </c>
      <c r="EK481" s="68">
        <v>7.2300000000000003E-2</v>
      </c>
      <c r="EL481" s="68">
        <v>7.2300000000000003E-2</v>
      </c>
      <c r="EM481" s="68">
        <v>7.2400000000000006E-2</v>
      </c>
      <c r="EN481" s="68">
        <v>7.2499999999999995E-2</v>
      </c>
      <c r="EO481" s="68">
        <v>7.2499999999999995E-2</v>
      </c>
      <c r="EP481" s="68">
        <v>7.2599999999999998E-2</v>
      </c>
      <c r="EQ481" s="68">
        <v>7.2700000000000001E-2</v>
      </c>
      <c r="ER481" s="68">
        <v>7.2700000000000001E-2</v>
      </c>
      <c r="ES481" s="68">
        <v>7.2800000000000004E-2</v>
      </c>
      <c r="ET481" s="68">
        <v>7.2900000000000006E-2</v>
      </c>
      <c r="EU481" s="68">
        <v>7.2900000000000006E-2</v>
      </c>
      <c r="EV481" s="68">
        <v>7.2999999999999995E-2</v>
      </c>
      <c r="EW481" s="68">
        <v>0.12790000000000001</v>
      </c>
      <c r="EX481" s="68">
        <v>0.128</v>
      </c>
      <c r="EY481" s="68">
        <v>0.12809999999999999</v>
      </c>
      <c r="EZ481" s="68">
        <v>0.12809999999999999</v>
      </c>
      <c r="FA481" s="68">
        <v>0.12820000000000001</v>
      </c>
      <c r="FB481" s="68">
        <v>0.1283</v>
      </c>
      <c r="FC481" s="68">
        <v>0.1283</v>
      </c>
      <c r="FD481" s="68">
        <v>0.12839999999999999</v>
      </c>
      <c r="FE481" s="68">
        <v>0.1285</v>
      </c>
      <c r="FF481" s="68">
        <v>0.1285</v>
      </c>
      <c r="FG481" s="68">
        <v>0.12859999999999999</v>
      </c>
      <c r="FH481" s="68">
        <v>0.12870000000000001</v>
      </c>
      <c r="FI481" s="68">
        <v>0.12870000000000001</v>
      </c>
      <c r="FJ481" s="68">
        <v>0.1288</v>
      </c>
      <c r="FK481" s="68">
        <v>0.12889999999999999</v>
      </c>
      <c r="FL481" s="68">
        <v>0.12889999999999999</v>
      </c>
      <c r="FM481" s="68">
        <v>0.129</v>
      </c>
      <c r="FN481" s="68">
        <v>0.12909999999999999</v>
      </c>
      <c r="FO481" s="68">
        <v>0.12909999999999999</v>
      </c>
      <c r="FP481" s="68">
        <v>0.12920000000000001</v>
      </c>
      <c r="FQ481" s="68">
        <v>0.1293</v>
      </c>
      <c r="FR481" s="68">
        <v>0.1293</v>
      </c>
      <c r="FS481" s="68">
        <v>0.12939999999999999</v>
      </c>
      <c r="FT481" s="68">
        <v>0.1295</v>
      </c>
      <c r="FU481" s="68">
        <v>0.1295</v>
      </c>
      <c r="FV481" s="68">
        <v>0.12909999999999999</v>
      </c>
      <c r="FW481" s="68">
        <v>0.12920000000000001</v>
      </c>
      <c r="FX481" s="68">
        <v>0.1293</v>
      </c>
      <c r="FY481" s="68">
        <v>0.1293</v>
      </c>
      <c r="FZ481" s="68">
        <v>0.12939999999999999</v>
      </c>
      <c r="GA481" s="68">
        <v>0.18260000000000001</v>
      </c>
      <c r="GB481" s="68"/>
    </row>
    <row r="482" spans="1:184" x14ac:dyDescent="0.2">
      <c r="A482" s="48" t="s">
        <v>60</v>
      </c>
      <c r="B482" s="67" t="s">
        <v>97</v>
      </c>
      <c r="C482" s="69">
        <v>0.35510000000000003</v>
      </c>
      <c r="D482" s="69">
        <v>0.35510000000000003</v>
      </c>
      <c r="E482" s="69">
        <v>0.35510000000000003</v>
      </c>
      <c r="F482" s="69">
        <v>0.35510000000000003</v>
      </c>
      <c r="G482" s="69">
        <v>0.35510000000000003</v>
      </c>
      <c r="H482" s="69">
        <v>0.35510000000000003</v>
      </c>
      <c r="I482" s="69">
        <v>0.35510000000000003</v>
      </c>
      <c r="J482" s="69">
        <v>0.35510000000000003</v>
      </c>
      <c r="K482" s="69">
        <v>0.35510000000000003</v>
      </c>
      <c r="L482" s="69">
        <v>0.35510000000000003</v>
      </c>
      <c r="M482" s="69">
        <v>0.35510000000000003</v>
      </c>
      <c r="N482" s="69">
        <v>0.35510000000000003</v>
      </c>
      <c r="O482" s="69">
        <v>0.35510000000000003</v>
      </c>
      <c r="P482" s="69">
        <v>0.35510000000000003</v>
      </c>
      <c r="Q482" s="69">
        <v>0.35510000000000003</v>
      </c>
      <c r="R482" s="69">
        <v>0.35510000000000003</v>
      </c>
      <c r="S482" s="69">
        <v>0.35510000000000003</v>
      </c>
      <c r="T482" s="69">
        <v>0.35510000000000003</v>
      </c>
      <c r="U482" s="69">
        <v>0.35510000000000003</v>
      </c>
      <c r="V482" s="69">
        <v>0.35510000000000003</v>
      </c>
      <c r="W482" s="69">
        <v>0.35510000000000003</v>
      </c>
      <c r="X482" s="69">
        <v>0.35510000000000003</v>
      </c>
      <c r="Y482" s="69">
        <v>0.35510000000000003</v>
      </c>
      <c r="Z482" s="69">
        <v>0.35510000000000003</v>
      </c>
      <c r="AA482" s="69">
        <v>0.35510000000000003</v>
      </c>
      <c r="AB482" s="69">
        <v>0.35510000000000003</v>
      </c>
      <c r="AC482" s="69">
        <v>0.35420000000000001</v>
      </c>
      <c r="AD482" s="69">
        <v>0.35420000000000001</v>
      </c>
      <c r="AE482" s="69">
        <v>0.35420000000000001</v>
      </c>
      <c r="AF482" s="69">
        <v>0.35420000000000001</v>
      </c>
      <c r="AG482" s="69">
        <v>0.46860000000000002</v>
      </c>
      <c r="AH482" s="69">
        <v>0.46860000000000002</v>
      </c>
      <c r="AI482" s="69">
        <v>0.46860000000000002</v>
      </c>
      <c r="AJ482" s="69">
        <v>0.46860000000000002</v>
      </c>
      <c r="AK482" s="69">
        <v>0.46860000000000002</v>
      </c>
      <c r="AL482" s="69">
        <v>0.46850000000000003</v>
      </c>
      <c r="AM482" s="69">
        <v>0.46850000000000003</v>
      </c>
      <c r="AN482" s="69">
        <v>0.46860000000000002</v>
      </c>
      <c r="AO482" s="69">
        <v>0.46860000000000002</v>
      </c>
      <c r="AP482" s="69">
        <v>0.46860000000000002</v>
      </c>
      <c r="AQ482" s="69">
        <v>0.46860000000000002</v>
      </c>
      <c r="AR482" s="69">
        <v>0.46860000000000002</v>
      </c>
      <c r="AS482" s="69">
        <v>0.46860000000000002</v>
      </c>
      <c r="AT482" s="69">
        <v>0.46860000000000002</v>
      </c>
      <c r="AU482" s="69">
        <v>0.46860000000000002</v>
      </c>
      <c r="AV482" s="69">
        <v>0.46860000000000002</v>
      </c>
      <c r="AW482" s="69">
        <v>0.46860000000000002</v>
      </c>
      <c r="AX482" s="69">
        <v>0.46860000000000002</v>
      </c>
      <c r="AY482" s="69">
        <v>0.46860000000000002</v>
      </c>
      <c r="AZ482" s="69">
        <v>0.46860000000000002</v>
      </c>
      <c r="BA482" s="69">
        <v>0.46860000000000002</v>
      </c>
      <c r="BB482" s="69">
        <v>0.46860000000000002</v>
      </c>
      <c r="BC482" s="69">
        <v>0.46860000000000002</v>
      </c>
      <c r="BD482" s="69">
        <v>0.46860000000000002</v>
      </c>
      <c r="BE482" s="69">
        <v>0.46860000000000002</v>
      </c>
      <c r="BF482" s="69">
        <v>0.46860000000000002</v>
      </c>
      <c r="BG482" s="69">
        <v>0.46860000000000002</v>
      </c>
      <c r="BH482" s="69">
        <v>0.4667</v>
      </c>
      <c r="BI482" s="69">
        <v>0.57079999999999997</v>
      </c>
      <c r="BJ482" s="69">
        <v>0.57079999999999997</v>
      </c>
      <c r="BK482" s="69">
        <v>0.57079999999999997</v>
      </c>
      <c r="BL482" s="69">
        <v>0.57079999999999997</v>
      </c>
      <c r="BM482" s="69">
        <v>0.57079999999999997</v>
      </c>
      <c r="BN482" s="69">
        <v>0.57079999999999997</v>
      </c>
      <c r="BO482" s="69">
        <v>0.57079999999999997</v>
      </c>
      <c r="BP482" s="69">
        <v>0.57079999999999997</v>
      </c>
      <c r="BQ482" s="69">
        <v>0.57079999999999997</v>
      </c>
      <c r="BR482" s="69">
        <v>0.57079999999999997</v>
      </c>
      <c r="BS482" s="69">
        <v>0.57079999999999997</v>
      </c>
      <c r="BT482" s="69">
        <v>0.57079999999999997</v>
      </c>
      <c r="BU482" s="69">
        <v>0.57079999999999997</v>
      </c>
      <c r="BV482" s="69">
        <v>0.57079999999999997</v>
      </c>
      <c r="BW482" s="69">
        <v>0.57079999999999997</v>
      </c>
      <c r="BX482" s="69">
        <v>0.57079999999999997</v>
      </c>
      <c r="BY482" s="69">
        <v>0.57079999999999997</v>
      </c>
      <c r="BZ482" s="69">
        <v>0.57079999999999997</v>
      </c>
      <c r="CA482" s="69">
        <v>0.57079999999999997</v>
      </c>
      <c r="CB482" s="69">
        <v>0.57079999999999997</v>
      </c>
      <c r="CC482" s="69">
        <v>0.57079999999999997</v>
      </c>
      <c r="CD482" s="69">
        <v>0.57079999999999997</v>
      </c>
      <c r="CE482" s="69">
        <v>0.57079999999999997</v>
      </c>
      <c r="CF482" s="69">
        <v>0.57079999999999997</v>
      </c>
      <c r="CG482" s="69">
        <v>0.57079999999999997</v>
      </c>
      <c r="CH482" s="69">
        <v>0.57079999999999997</v>
      </c>
      <c r="CI482" s="69">
        <v>0.57079999999999997</v>
      </c>
      <c r="CJ482" s="69">
        <v>0.57079999999999997</v>
      </c>
      <c r="CK482" s="69">
        <v>0.57079999999999997</v>
      </c>
      <c r="CL482" s="69">
        <v>0.57079999999999997</v>
      </c>
      <c r="CM482" s="69">
        <v>0.57079999999999997</v>
      </c>
      <c r="CN482" s="69">
        <v>0.68459999999999999</v>
      </c>
      <c r="CO482" s="69">
        <v>0.68469999999999998</v>
      </c>
      <c r="CP482" s="69">
        <v>0.68489999999999995</v>
      </c>
      <c r="CQ482" s="69">
        <v>0.68500000000000005</v>
      </c>
      <c r="CR482" s="69">
        <v>0.68510000000000004</v>
      </c>
      <c r="CS482" s="69">
        <v>0.68530000000000002</v>
      </c>
      <c r="CT482" s="69">
        <v>0.68540000000000001</v>
      </c>
      <c r="CU482" s="69">
        <v>0.6855</v>
      </c>
      <c r="CV482" s="69">
        <v>0.68559999999999999</v>
      </c>
      <c r="CW482" s="69">
        <v>0.68579999999999997</v>
      </c>
      <c r="CX482" s="69">
        <v>0.68589999999999995</v>
      </c>
      <c r="CY482" s="69">
        <v>0.68600000000000005</v>
      </c>
      <c r="CZ482" s="69">
        <v>0.68620000000000003</v>
      </c>
      <c r="DA482" s="69">
        <v>0.68630000000000002</v>
      </c>
      <c r="DB482" s="69">
        <v>0.68640000000000001</v>
      </c>
      <c r="DC482" s="69">
        <v>0.68659999999999999</v>
      </c>
      <c r="DD482" s="69">
        <v>0.68669999999999998</v>
      </c>
      <c r="DE482" s="69">
        <v>0.68679999999999997</v>
      </c>
      <c r="DF482" s="69">
        <v>0.68700000000000006</v>
      </c>
      <c r="DG482" s="69">
        <v>0.68710000000000004</v>
      </c>
      <c r="DH482" s="69">
        <v>0.68720000000000003</v>
      </c>
      <c r="DI482" s="69">
        <v>0.68740000000000001</v>
      </c>
      <c r="DJ482" s="69">
        <v>0.6875</v>
      </c>
      <c r="DK482" s="69">
        <v>0.68759999999999999</v>
      </c>
      <c r="DL482" s="69">
        <v>0.68779999999999997</v>
      </c>
      <c r="DM482" s="69">
        <v>0.68789999999999996</v>
      </c>
      <c r="DN482" s="69">
        <v>0.68799999999999994</v>
      </c>
      <c r="DO482" s="69">
        <v>0.68820000000000003</v>
      </c>
      <c r="DP482" s="69">
        <v>0.68830000000000002</v>
      </c>
      <c r="DQ482" s="69">
        <v>-9.5299999999999996E-2</v>
      </c>
      <c r="DR482" s="69">
        <v>1.14E-2</v>
      </c>
      <c r="DS482" s="69">
        <v>1.1599999999999999E-2</v>
      </c>
      <c r="DT482" s="69">
        <v>1.17E-2</v>
      </c>
      <c r="DU482" s="69">
        <v>1.18E-2</v>
      </c>
      <c r="DV482" s="69">
        <v>1.1900000000000001E-2</v>
      </c>
      <c r="DW482" s="69">
        <v>1.21E-2</v>
      </c>
      <c r="DX482" s="69">
        <v>1.2200000000000001E-2</v>
      </c>
      <c r="DY482" s="69">
        <v>1.23E-2</v>
      </c>
      <c r="DZ482" s="69">
        <v>1.2500000000000001E-2</v>
      </c>
      <c r="EA482" s="69">
        <v>1.26E-2</v>
      </c>
      <c r="EB482" s="69">
        <v>1.2699999999999999E-2</v>
      </c>
      <c r="EC482" s="69">
        <v>1.29E-2</v>
      </c>
      <c r="ED482" s="69">
        <v>1.2999999999999999E-2</v>
      </c>
      <c r="EE482" s="69">
        <v>1.3100000000000001E-2</v>
      </c>
      <c r="EF482" s="69">
        <v>1.32E-2</v>
      </c>
      <c r="EG482" s="69">
        <v>1.34E-2</v>
      </c>
      <c r="EH482" s="69">
        <v>1.35E-2</v>
      </c>
      <c r="EI482" s="69">
        <v>1.3599999999999999E-2</v>
      </c>
      <c r="EJ482" s="69">
        <v>1.38E-2</v>
      </c>
      <c r="EK482" s="69">
        <v>1.3899999999999999E-2</v>
      </c>
      <c r="EL482" s="69">
        <v>1.4E-2</v>
      </c>
      <c r="EM482" s="69">
        <v>1.4200000000000001E-2</v>
      </c>
      <c r="EN482" s="69">
        <v>1.43E-2</v>
      </c>
      <c r="EO482" s="69">
        <v>1.44E-2</v>
      </c>
      <c r="EP482" s="69">
        <v>1.46E-2</v>
      </c>
      <c r="EQ482" s="69">
        <v>1.47E-2</v>
      </c>
      <c r="ER482" s="69">
        <v>1.4800000000000001E-2</v>
      </c>
      <c r="ES482" s="69">
        <v>1.4999999999999999E-2</v>
      </c>
      <c r="ET482" s="69">
        <v>1.5100000000000001E-2</v>
      </c>
      <c r="EU482" s="69">
        <v>-9.5600000000000004E-2</v>
      </c>
      <c r="EV482" s="69">
        <v>-9.5500000000000002E-2</v>
      </c>
      <c r="EW482" s="69">
        <v>1.43E-2</v>
      </c>
      <c r="EX482" s="69">
        <v>1.44E-2</v>
      </c>
      <c r="EY482" s="69">
        <v>1.4500000000000001E-2</v>
      </c>
      <c r="EZ482" s="69">
        <v>1.47E-2</v>
      </c>
      <c r="FA482" s="69">
        <v>1.4800000000000001E-2</v>
      </c>
      <c r="FB482" s="69">
        <v>1.49E-2</v>
      </c>
      <c r="FC482" s="69">
        <v>1.4999999999999999E-2</v>
      </c>
      <c r="FD482" s="69">
        <v>1.52E-2</v>
      </c>
      <c r="FE482" s="69">
        <v>1.5299999999999999E-2</v>
      </c>
      <c r="FF482" s="69">
        <v>1.54E-2</v>
      </c>
      <c r="FG482" s="69">
        <v>1.5599999999999999E-2</v>
      </c>
      <c r="FH482" s="69">
        <v>1.5699999999999999E-2</v>
      </c>
      <c r="FI482" s="69">
        <v>1.5800000000000002E-2</v>
      </c>
      <c r="FJ482" s="69">
        <v>1.5900000000000001E-2</v>
      </c>
      <c r="FK482" s="69">
        <v>1.61E-2</v>
      </c>
      <c r="FL482" s="69">
        <v>1.6199999999999999E-2</v>
      </c>
      <c r="FM482" s="69">
        <v>1.6400000000000001E-2</v>
      </c>
      <c r="FN482" s="69">
        <v>1.6500000000000001E-2</v>
      </c>
      <c r="FO482" s="69">
        <v>1.66E-2</v>
      </c>
      <c r="FP482" s="69">
        <v>1.67E-2</v>
      </c>
      <c r="FQ482" s="69">
        <v>1.6899999999999998E-2</v>
      </c>
      <c r="FR482" s="69">
        <v>1.7000000000000001E-2</v>
      </c>
      <c r="FS482" s="69">
        <v>1.7100000000000001E-2</v>
      </c>
      <c r="FT482" s="69">
        <v>1.7299999999999999E-2</v>
      </c>
      <c r="FU482" s="69">
        <v>1.7399999999999999E-2</v>
      </c>
      <c r="FV482" s="69">
        <v>1.7500000000000002E-2</v>
      </c>
      <c r="FW482" s="69">
        <v>1.77E-2</v>
      </c>
      <c r="FX482" s="69">
        <v>1.78E-2</v>
      </c>
      <c r="FY482" s="69">
        <v>1.7899999999999999E-2</v>
      </c>
      <c r="FZ482" s="69">
        <v>-9.6199999999999994E-2</v>
      </c>
      <c r="GA482" s="69">
        <v>1.01E-2</v>
      </c>
      <c r="GB482" s="69"/>
    </row>
    <row r="483" spans="1:184" x14ac:dyDescent="0.2">
      <c r="A483" s="48" t="s">
        <v>60</v>
      </c>
      <c r="B483" s="67" t="s">
        <v>15</v>
      </c>
      <c r="C483" s="69">
        <v>2.98E-2</v>
      </c>
      <c r="D483" s="69">
        <v>2.9899999999999999E-2</v>
      </c>
      <c r="E483" s="69">
        <v>2.98E-2</v>
      </c>
      <c r="F483" s="69">
        <v>2.98E-2</v>
      </c>
      <c r="G483" s="69">
        <v>2.98E-2</v>
      </c>
      <c r="H483" s="69">
        <v>2.98E-2</v>
      </c>
      <c r="I483" s="69">
        <v>2.98E-2</v>
      </c>
      <c r="J483" s="69">
        <v>2.98E-2</v>
      </c>
      <c r="K483" s="69">
        <v>2.98E-2</v>
      </c>
      <c r="L483" s="69">
        <v>2.9899999999999999E-2</v>
      </c>
      <c r="M483" s="69">
        <v>2.98E-2</v>
      </c>
      <c r="N483" s="69">
        <v>2.98E-2</v>
      </c>
      <c r="O483" s="69">
        <v>2.98E-2</v>
      </c>
      <c r="P483" s="69">
        <v>2.98E-2</v>
      </c>
      <c r="Q483" s="69">
        <v>2.98E-2</v>
      </c>
      <c r="R483" s="69">
        <v>2.98E-2</v>
      </c>
      <c r="S483" s="69">
        <v>2.98E-2</v>
      </c>
      <c r="T483" s="69">
        <v>2.98E-2</v>
      </c>
      <c r="U483" s="69">
        <v>2.9899999999999999E-2</v>
      </c>
      <c r="V483" s="69">
        <v>2.98E-2</v>
      </c>
      <c r="W483" s="69">
        <v>2.98E-2</v>
      </c>
      <c r="X483" s="69">
        <v>2.98E-2</v>
      </c>
      <c r="Y483" s="69">
        <v>2.98E-2</v>
      </c>
      <c r="Z483" s="69">
        <v>2.98E-2</v>
      </c>
      <c r="AA483" s="69">
        <v>2.98E-2</v>
      </c>
      <c r="AB483" s="69">
        <v>2.9899999999999999E-2</v>
      </c>
      <c r="AC483" s="69">
        <v>2.98E-2</v>
      </c>
      <c r="AD483" s="69">
        <v>2.98E-2</v>
      </c>
      <c r="AE483" s="69">
        <v>2.98E-2</v>
      </c>
      <c r="AF483" s="69">
        <v>-0.65339999999999998</v>
      </c>
      <c r="AG483" s="69">
        <v>2.8799999999999999E-2</v>
      </c>
      <c r="AH483" s="69">
        <v>2.8799999999999999E-2</v>
      </c>
      <c r="AI483" s="69">
        <v>2.8799999999999999E-2</v>
      </c>
      <c r="AJ483" s="69">
        <v>2.8799999999999999E-2</v>
      </c>
      <c r="AK483" s="69">
        <v>2.8899999999999999E-2</v>
      </c>
      <c r="AL483" s="69">
        <v>2.8799999999999999E-2</v>
      </c>
      <c r="AM483" s="69">
        <v>2.8799999999999999E-2</v>
      </c>
      <c r="AN483" s="69">
        <v>2.8799999999999999E-2</v>
      </c>
      <c r="AO483" s="69">
        <v>2.8799999999999999E-2</v>
      </c>
      <c r="AP483" s="69">
        <v>2.8799999999999999E-2</v>
      </c>
      <c r="AQ483" s="69">
        <v>2.8799999999999999E-2</v>
      </c>
      <c r="AR483" s="69">
        <v>2.8799999999999999E-2</v>
      </c>
      <c r="AS483" s="69">
        <v>2.8799999999999999E-2</v>
      </c>
      <c r="AT483" s="69">
        <v>2.8899999999999999E-2</v>
      </c>
      <c r="AU483" s="69">
        <v>2.8799999999999999E-2</v>
      </c>
      <c r="AV483" s="69">
        <v>2.8799999999999999E-2</v>
      </c>
      <c r="AW483" s="69">
        <v>2.8799999999999999E-2</v>
      </c>
      <c r="AX483" s="69">
        <v>2.8799999999999999E-2</v>
      </c>
      <c r="AY483" s="69">
        <v>2.8799999999999999E-2</v>
      </c>
      <c r="AZ483" s="69">
        <v>2.8799999999999999E-2</v>
      </c>
      <c r="BA483" s="69">
        <v>2.8799999999999999E-2</v>
      </c>
      <c r="BB483" s="69">
        <v>2.8799999999999999E-2</v>
      </c>
      <c r="BC483" s="69">
        <v>2.8899999999999999E-2</v>
      </c>
      <c r="BD483" s="69">
        <v>2.8799999999999999E-2</v>
      </c>
      <c r="BE483" s="69">
        <v>2.8799999999999999E-2</v>
      </c>
      <c r="BF483" s="69">
        <v>2.8799999999999999E-2</v>
      </c>
      <c r="BG483" s="69">
        <v>2.8799999999999999E-2</v>
      </c>
      <c r="BH483" s="69">
        <v>2.8799999999999999E-2</v>
      </c>
      <c r="BI483" s="69">
        <v>0.65390000000000004</v>
      </c>
      <c r="BJ483" s="69">
        <v>0.65380000000000005</v>
      </c>
      <c r="BK483" s="69">
        <v>-3.2800000000000003E-2</v>
      </c>
      <c r="BL483" s="69">
        <v>-3.2800000000000003E-2</v>
      </c>
      <c r="BM483" s="69">
        <v>-3.27E-2</v>
      </c>
      <c r="BN483" s="69">
        <v>-3.2800000000000003E-2</v>
      </c>
      <c r="BO483" s="69">
        <v>-3.2800000000000003E-2</v>
      </c>
      <c r="BP483" s="69">
        <v>-3.2800000000000003E-2</v>
      </c>
      <c r="BQ483" s="69">
        <v>-3.2800000000000003E-2</v>
      </c>
      <c r="BR483" s="69">
        <v>-3.2800000000000003E-2</v>
      </c>
      <c r="BS483" s="69">
        <v>-3.27E-2</v>
      </c>
      <c r="BT483" s="69">
        <v>-3.2800000000000003E-2</v>
      </c>
      <c r="BU483" s="69">
        <v>-3.27E-2</v>
      </c>
      <c r="BV483" s="69">
        <v>-3.2800000000000003E-2</v>
      </c>
      <c r="BW483" s="69">
        <v>-3.27E-2</v>
      </c>
      <c r="BX483" s="69">
        <v>-3.2800000000000003E-2</v>
      </c>
      <c r="BY483" s="69">
        <v>-3.2800000000000003E-2</v>
      </c>
      <c r="BZ483" s="69">
        <v>-3.2800000000000003E-2</v>
      </c>
      <c r="CA483" s="69">
        <v>-3.2800000000000003E-2</v>
      </c>
      <c r="CB483" s="69">
        <v>-3.27E-2</v>
      </c>
      <c r="CC483" s="69">
        <v>-3.2800000000000003E-2</v>
      </c>
      <c r="CD483" s="69">
        <v>-3.27E-2</v>
      </c>
      <c r="CE483" s="69">
        <v>-3.2800000000000003E-2</v>
      </c>
      <c r="CF483" s="69">
        <v>-3.27E-2</v>
      </c>
      <c r="CG483" s="69">
        <v>-3.2800000000000003E-2</v>
      </c>
      <c r="CH483" s="69">
        <v>-3.2800000000000003E-2</v>
      </c>
      <c r="CI483" s="69">
        <v>-3.2800000000000003E-2</v>
      </c>
      <c r="CJ483" s="69">
        <v>-3.2800000000000003E-2</v>
      </c>
      <c r="CK483" s="69">
        <v>-3.2800000000000003E-2</v>
      </c>
      <c r="CL483" s="69">
        <v>-3.2800000000000003E-2</v>
      </c>
      <c r="CM483" s="69">
        <v>-0.65359999999999996</v>
      </c>
      <c r="CN483" s="69">
        <v>2.52E-2</v>
      </c>
      <c r="CO483" s="69">
        <v>2.5999999999999999E-2</v>
      </c>
      <c r="CP483" s="69">
        <v>2.6700000000000002E-2</v>
      </c>
      <c r="CQ483" s="69">
        <v>2.76E-2</v>
      </c>
      <c r="CR483" s="69">
        <v>2.8299999999999999E-2</v>
      </c>
      <c r="CS483" s="69">
        <v>2.9100000000000001E-2</v>
      </c>
      <c r="CT483" s="69">
        <v>2.98E-2</v>
      </c>
      <c r="CU483" s="69">
        <v>3.0700000000000002E-2</v>
      </c>
      <c r="CV483" s="69">
        <v>3.1399999999999997E-2</v>
      </c>
      <c r="CW483" s="69">
        <v>3.2199999999999999E-2</v>
      </c>
      <c r="CX483" s="69">
        <v>3.3000000000000002E-2</v>
      </c>
      <c r="CY483" s="69">
        <v>3.3799999999999997E-2</v>
      </c>
      <c r="CZ483" s="69">
        <v>3.4500000000000003E-2</v>
      </c>
      <c r="DA483" s="69">
        <v>3.5400000000000001E-2</v>
      </c>
      <c r="DB483" s="69">
        <v>3.61E-2</v>
      </c>
      <c r="DC483" s="69">
        <v>3.6799999999999999E-2</v>
      </c>
      <c r="DD483" s="69">
        <v>3.7699999999999997E-2</v>
      </c>
      <c r="DE483" s="69">
        <v>3.8399999999999997E-2</v>
      </c>
      <c r="DF483" s="69">
        <v>3.9300000000000002E-2</v>
      </c>
      <c r="DG483" s="69">
        <v>0.04</v>
      </c>
      <c r="DH483" s="69">
        <v>4.0899999999999999E-2</v>
      </c>
      <c r="DI483" s="69">
        <v>4.1599999999999998E-2</v>
      </c>
      <c r="DJ483" s="69">
        <v>4.2500000000000003E-2</v>
      </c>
      <c r="DK483" s="69">
        <v>4.3200000000000002E-2</v>
      </c>
      <c r="DL483" s="69">
        <v>4.3900000000000002E-2</v>
      </c>
      <c r="DM483" s="69">
        <v>4.48E-2</v>
      </c>
      <c r="DN483" s="69">
        <v>4.5499999999999999E-2</v>
      </c>
      <c r="DO483" s="69">
        <v>4.6399999999999997E-2</v>
      </c>
      <c r="DP483" s="69">
        <v>4.7100000000000003E-2</v>
      </c>
      <c r="DQ483" s="69">
        <v>4.8000000000000001E-2</v>
      </c>
      <c r="DR483" s="69">
        <v>7.9000000000000008E-3</v>
      </c>
      <c r="DS483" s="69">
        <v>7.9000000000000008E-3</v>
      </c>
      <c r="DT483" s="69">
        <v>8.0000000000000002E-3</v>
      </c>
      <c r="DU483" s="69">
        <v>7.9000000000000008E-3</v>
      </c>
      <c r="DV483" s="69">
        <v>7.9000000000000008E-3</v>
      </c>
      <c r="DW483" s="69">
        <v>8.0000000000000002E-3</v>
      </c>
      <c r="DX483" s="69">
        <v>7.9000000000000008E-3</v>
      </c>
      <c r="DY483" s="69">
        <v>7.9000000000000008E-3</v>
      </c>
      <c r="DZ483" s="69">
        <v>7.9000000000000008E-3</v>
      </c>
      <c r="EA483" s="69">
        <v>7.9000000000000008E-3</v>
      </c>
      <c r="EB483" s="69">
        <v>7.9000000000000008E-3</v>
      </c>
      <c r="EC483" s="69">
        <v>7.9000000000000008E-3</v>
      </c>
      <c r="ED483" s="69">
        <v>7.9000000000000008E-3</v>
      </c>
      <c r="EE483" s="69">
        <v>7.9000000000000008E-3</v>
      </c>
      <c r="EF483" s="69">
        <v>7.9000000000000008E-3</v>
      </c>
      <c r="EG483" s="69">
        <v>7.9000000000000008E-3</v>
      </c>
      <c r="EH483" s="69">
        <v>8.0000000000000002E-3</v>
      </c>
      <c r="EI483" s="69">
        <v>7.9000000000000008E-3</v>
      </c>
      <c r="EJ483" s="69">
        <v>7.9000000000000008E-3</v>
      </c>
      <c r="EK483" s="69">
        <v>7.9000000000000008E-3</v>
      </c>
      <c r="EL483" s="69">
        <v>7.9000000000000008E-3</v>
      </c>
      <c r="EM483" s="69">
        <v>7.9000000000000008E-3</v>
      </c>
      <c r="EN483" s="69">
        <v>8.0000000000000002E-3</v>
      </c>
      <c r="EO483" s="69">
        <v>7.9000000000000008E-3</v>
      </c>
      <c r="EP483" s="69">
        <v>7.9000000000000008E-3</v>
      </c>
      <c r="EQ483" s="69">
        <v>7.9000000000000008E-3</v>
      </c>
      <c r="ER483" s="69">
        <v>7.9000000000000008E-3</v>
      </c>
      <c r="ES483" s="69">
        <v>7.9000000000000008E-3</v>
      </c>
      <c r="ET483" s="69">
        <v>8.0000000000000002E-3</v>
      </c>
      <c r="EU483" s="69">
        <v>7.9000000000000008E-3</v>
      </c>
      <c r="EV483" s="69">
        <v>-0.63019999999999998</v>
      </c>
      <c r="EW483" s="69">
        <v>2.58E-2</v>
      </c>
      <c r="EX483" s="69">
        <v>2.5899999999999999E-2</v>
      </c>
      <c r="EY483" s="69">
        <v>2.5899999999999999E-2</v>
      </c>
      <c r="EZ483" s="69">
        <v>2.58E-2</v>
      </c>
      <c r="FA483" s="69">
        <v>2.5899999999999999E-2</v>
      </c>
      <c r="FB483" s="69">
        <v>2.5899999999999999E-2</v>
      </c>
      <c r="FC483" s="69">
        <v>2.58E-2</v>
      </c>
      <c r="FD483" s="69">
        <v>2.5899999999999999E-2</v>
      </c>
      <c r="FE483" s="69">
        <v>2.5899999999999999E-2</v>
      </c>
      <c r="FF483" s="69">
        <v>2.58E-2</v>
      </c>
      <c r="FG483" s="69">
        <v>2.5899999999999999E-2</v>
      </c>
      <c r="FH483" s="69">
        <v>2.5899999999999999E-2</v>
      </c>
      <c r="FI483" s="69">
        <v>2.5899999999999999E-2</v>
      </c>
      <c r="FJ483" s="69">
        <v>2.58E-2</v>
      </c>
      <c r="FK483" s="69">
        <v>2.5899999999999999E-2</v>
      </c>
      <c r="FL483" s="69">
        <v>2.5899999999999999E-2</v>
      </c>
      <c r="FM483" s="69">
        <v>2.5899999999999999E-2</v>
      </c>
      <c r="FN483" s="69">
        <v>2.58E-2</v>
      </c>
      <c r="FO483" s="69">
        <v>2.58E-2</v>
      </c>
      <c r="FP483" s="69">
        <v>2.58E-2</v>
      </c>
      <c r="FQ483" s="69">
        <v>2.5899999999999999E-2</v>
      </c>
      <c r="FR483" s="69">
        <v>2.5899999999999999E-2</v>
      </c>
      <c r="FS483" s="69">
        <v>2.5899999999999999E-2</v>
      </c>
      <c r="FT483" s="69">
        <v>2.58E-2</v>
      </c>
      <c r="FU483" s="69">
        <v>2.58E-2</v>
      </c>
      <c r="FV483" s="69">
        <v>2.58E-2</v>
      </c>
      <c r="FW483" s="69">
        <v>2.5899999999999999E-2</v>
      </c>
      <c r="FX483" s="69">
        <v>2.5899999999999999E-2</v>
      </c>
      <c r="FY483" s="69">
        <v>2.5899999999999999E-2</v>
      </c>
      <c r="FZ483" s="69">
        <v>2.58E-2</v>
      </c>
      <c r="GA483" s="69">
        <v>5.0000000000000001E-3</v>
      </c>
      <c r="GB483" s="69"/>
    </row>
    <row r="484" spans="1:184" x14ac:dyDescent="0.2">
      <c r="A484" s="48" t="s">
        <v>48</v>
      </c>
      <c r="B484" s="67" t="s">
        <v>96</v>
      </c>
      <c r="C484" s="69">
        <v>3.4622000000000002</v>
      </c>
      <c r="D484" s="69">
        <v>3.4626999999999999</v>
      </c>
      <c r="E484" s="69">
        <v>3.4630999999999998</v>
      </c>
      <c r="F484" s="69">
        <v>3.4424000000000001</v>
      </c>
      <c r="G484" s="69">
        <v>3.4455</v>
      </c>
      <c r="H484" s="69">
        <v>3.4460000000000002</v>
      </c>
      <c r="I484" s="69">
        <v>3.4462000000000002</v>
      </c>
      <c r="J484" s="69">
        <v>3.4466000000000001</v>
      </c>
      <c r="K484" s="69">
        <v>3.4636999999999998</v>
      </c>
      <c r="L484" s="69">
        <v>3.4523999999999999</v>
      </c>
      <c r="M484" s="69">
        <v>3.4527000000000001</v>
      </c>
      <c r="N484" s="69">
        <v>3.4529999999999998</v>
      </c>
      <c r="O484" s="69">
        <v>3.4533999999999998</v>
      </c>
      <c r="P484" s="69">
        <v>3.4539</v>
      </c>
      <c r="Q484" s="69">
        <v>3.4542000000000002</v>
      </c>
      <c r="R484" s="69">
        <v>3.4580000000000002</v>
      </c>
      <c r="S484" s="69">
        <v>3.4582999999999999</v>
      </c>
      <c r="T484" s="69">
        <v>3.4584999999999999</v>
      </c>
      <c r="U484" s="69">
        <v>3.4588000000000001</v>
      </c>
      <c r="V484" s="69">
        <v>3.5057999999999998</v>
      </c>
      <c r="W484" s="69">
        <v>3.5057999999999998</v>
      </c>
      <c r="X484" s="69">
        <v>3.5057</v>
      </c>
      <c r="Y484" s="69">
        <v>3.4641999999999999</v>
      </c>
      <c r="Z484" s="69">
        <v>3.5129000000000001</v>
      </c>
      <c r="AA484" s="69">
        <v>3.5289999999999999</v>
      </c>
      <c r="AB484" s="69">
        <v>3.5289999999999999</v>
      </c>
      <c r="AC484" s="69">
        <v>3.5028999999999999</v>
      </c>
      <c r="AD484" s="69">
        <v>3.5034000000000001</v>
      </c>
      <c r="AE484" s="69">
        <v>3.5038</v>
      </c>
      <c r="AF484" s="69">
        <v>3.5063</v>
      </c>
      <c r="AG484" s="69">
        <v>3.5112999999999999</v>
      </c>
      <c r="AH484" s="69">
        <v>3.5129000000000001</v>
      </c>
      <c r="AI484" s="69">
        <v>2.7021999999999999</v>
      </c>
      <c r="AJ484" s="69">
        <v>2.7081</v>
      </c>
      <c r="AK484" s="69">
        <v>2.7164999999999999</v>
      </c>
      <c r="AL484" s="69">
        <v>2.7223999999999999</v>
      </c>
      <c r="AM484" s="69">
        <v>2.7292000000000001</v>
      </c>
      <c r="AN484" s="69">
        <v>2.7349000000000001</v>
      </c>
      <c r="AO484" s="69">
        <v>2.7408000000000001</v>
      </c>
      <c r="AP484" s="69">
        <v>2.7467000000000001</v>
      </c>
      <c r="AQ484" s="69">
        <v>2.7452000000000001</v>
      </c>
      <c r="AR484" s="69">
        <v>2.7515999999999998</v>
      </c>
      <c r="AS484" s="69">
        <v>2.7614999999999998</v>
      </c>
      <c r="AT484" s="69">
        <v>2.7669000000000001</v>
      </c>
      <c r="AU484" s="69">
        <v>2.7654000000000001</v>
      </c>
      <c r="AV484" s="69">
        <v>2.7715000000000001</v>
      </c>
      <c r="AW484" s="69">
        <v>2.7778</v>
      </c>
      <c r="AX484" s="69">
        <v>2.7538999999999998</v>
      </c>
      <c r="AY484" s="69">
        <v>2.7604000000000002</v>
      </c>
      <c r="AZ484" s="69">
        <v>2.77</v>
      </c>
      <c r="BA484" s="69">
        <v>2.7770000000000001</v>
      </c>
      <c r="BB484" s="69">
        <v>2.6953999999999998</v>
      </c>
      <c r="BC484" s="69">
        <v>3.2921</v>
      </c>
      <c r="BD484" s="69">
        <v>3.2978999999999998</v>
      </c>
      <c r="BE484" s="69">
        <v>3.3022999999999998</v>
      </c>
      <c r="BF484" s="69">
        <v>3.3067000000000002</v>
      </c>
      <c r="BG484" s="69">
        <v>3.3111000000000002</v>
      </c>
      <c r="BH484" s="69">
        <v>3.3136999999999999</v>
      </c>
      <c r="BI484" s="69">
        <v>3.3176000000000001</v>
      </c>
      <c r="BJ484" s="69">
        <v>3.3193999999999999</v>
      </c>
      <c r="BK484" s="69">
        <v>3.3233999999999999</v>
      </c>
      <c r="BL484" s="69">
        <v>3.2917999999999998</v>
      </c>
      <c r="BM484" s="69">
        <v>3.2938999999999998</v>
      </c>
      <c r="BN484" s="69">
        <v>3.2961</v>
      </c>
      <c r="BO484" s="69">
        <v>3.2978999999999998</v>
      </c>
      <c r="BP484" s="69">
        <v>3.3062999999999998</v>
      </c>
      <c r="BQ484" s="69">
        <v>3.2709999999999999</v>
      </c>
      <c r="BR484" s="69">
        <v>3.2416999999999998</v>
      </c>
      <c r="BS484" s="69">
        <v>3.2075</v>
      </c>
      <c r="BT484" s="69">
        <v>3.2040999999999999</v>
      </c>
      <c r="BU484" s="69">
        <v>3.2128000000000001</v>
      </c>
      <c r="BV484" s="69">
        <v>3.2153999999999998</v>
      </c>
      <c r="BW484" s="69">
        <v>3.2193999999999998</v>
      </c>
      <c r="BX484" s="69">
        <v>3.2033</v>
      </c>
      <c r="BY484" s="69">
        <v>3.2057000000000002</v>
      </c>
      <c r="BZ484" s="69">
        <v>3.2088999999999999</v>
      </c>
      <c r="CA484" s="69">
        <v>3.2113999999999998</v>
      </c>
      <c r="CB484" s="69">
        <v>3.2136999999999998</v>
      </c>
      <c r="CC484" s="69">
        <v>3.2160000000000002</v>
      </c>
      <c r="CD484" s="69">
        <v>3.1707999999999998</v>
      </c>
      <c r="CE484" s="69">
        <v>3.1718000000000002</v>
      </c>
      <c r="CF484" s="69">
        <v>3.1751999999999998</v>
      </c>
      <c r="CG484" s="69">
        <v>3.1802999999999999</v>
      </c>
      <c r="CH484" s="69">
        <v>3.1852999999999998</v>
      </c>
      <c r="CI484" s="69">
        <v>3.1829000000000001</v>
      </c>
      <c r="CJ484" s="69">
        <v>3.1879</v>
      </c>
      <c r="CK484" s="69">
        <v>3.1913</v>
      </c>
      <c r="CL484" s="69">
        <v>3.1957</v>
      </c>
      <c r="CM484" s="69">
        <v>3.2008999999999999</v>
      </c>
      <c r="CN484" s="69">
        <v>3.8702000000000001</v>
      </c>
      <c r="CO484" s="69">
        <v>3.8723999999999998</v>
      </c>
      <c r="CP484" s="69">
        <v>3.8751000000000002</v>
      </c>
      <c r="CQ484" s="69">
        <v>3.8816000000000002</v>
      </c>
      <c r="CR484" s="69">
        <v>3.8727999999999998</v>
      </c>
      <c r="CS484" s="69">
        <v>3.8773</v>
      </c>
      <c r="CT484" s="69">
        <v>3.88</v>
      </c>
      <c r="CU484" s="69">
        <v>3.2370000000000001</v>
      </c>
      <c r="CV484" s="69">
        <v>3.1743000000000001</v>
      </c>
      <c r="CW484" s="69">
        <v>3.1701000000000001</v>
      </c>
      <c r="CX484" s="69">
        <v>3.1726999999999999</v>
      </c>
      <c r="CY484" s="69">
        <v>3.1755</v>
      </c>
      <c r="CZ484" s="69">
        <v>3.1785000000000001</v>
      </c>
      <c r="DA484" s="69">
        <v>3.1814</v>
      </c>
      <c r="DB484" s="69">
        <v>3.1842000000000001</v>
      </c>
      <c r="DC484" s="69">
        <v>3.1726000000000001</v>
      </c>
      <c r="DD484" s="69">
        <v>3.1755</v>
      </c>
      <c r="DE484" s="69">
        <v>3.1785999999999999</v>
      </c>
      <c r="DF484" s="69">
        <v>3.1817000000000002</v>
      </c>
      <c r="DG484" s="69">
        <v>3.1831999999999998</v>
      </c>
      <c r="DH484" s="69">
        <v>3.1865999999999999</v>
      </c>
      <c r="DI484" s="69">
        <v>3.1899000000000002</v>
      </c>
      <c r="DJ484" s="69">
        <v>3.1936</v>
      </c>
      <c r="DK484" s="69">
        <v>3.1970000000000001</v>
      </c>
      <c r="DL484" s="69">
        <v>3.1953999999999998</v>
      </c>
      <c r="DM484" s="69">
        <v>3.2012</v>
      </c>
      <c r="DN484" s="69">
        <v>3.2046000000000001</v>
      </c>
      <c r="DO484" s="69">
        <v>3.2081</v>
      </c>
      <c r="DP484" s="69">
        <v>3.2157</v>
      </c>
      <c r="DQ484" s="69">
        <v>3.2172999999999998</v>
      </c>
      <c r="DR484" s="69">
        <v>3.2244000000000002</v>
      </c>
      <c r="DS484" s="69">
        <v>3.2317999999999998</v>
      </c>
      <c r="DT484" s="69">
        <v>3.2393999999999998</v>
      </c>
      <c r="DU484" s="69">
        <v>3.2475000000000001</v>
      </c>
      <c r="DV484" s="69">
        <v>3.2555999999999998</v>
      </c>
      <c r="DW484" s="69">
        <v>3.2631999999999999</v>
      </c>
      <c r="DX484" s="69">
        <v>3.2709999999999999</v>
      </c>
      <c r="DY484" s="69">
        <v>3.2746</v>
      </c>
      <c r="DZ484" s="69">
        <v>3.2782</v>
      </c>
      <c r="EA484" s="69">
        <v>3.2833000000000001</v>
      </c>
      <c r="EB484" s="69">
        <v>3.2869999999999999</v>
      </c>
      <c r="EC484" s="69">
        <v>3.2907000000000002</v>
      </c>
      <c r="ED484" s="69">
        <v>3.2917999999999998</v>
      </c>
      <c r="EE484" s="69">
        <v>3.2957000000000001</v>
      </c>
      <c r="EF484" s="69">
        <v>3.2997000000000001</v>
      </c>
      <c r="EG484" s="69">
        <v>3.3031000000000001</v>
      </c>
      <c r="EH484" s="69">
        <v>3.3069999999999999</v>
      </c>
      <c r="EI484" s="69">
        <v>3.3109000000000002</v>
      </c>
      <c r="EJ484" s="69">
        <v>3.3147000000000002</v>
      </c>
      <c r="EK484" s="69">
        <v>3.3186</v>
      </c>
      <c r="EL484" s="69">
        <v>3.3226</v>
      </c>
      <c r="EM484" s="69">
        <v>3.3266</v>
      </c>
      <c r="EN484" s="69">
        <v>3.3307000000000002</v>
      </c>
      <c r="EO484" s="69">
        <v>3.3346</v>
      </c>
      <c r="EP484" s="69">
        <v>3.3386</v>
      </c>
      <c r="EQ484" s="69">
        <v>3.3424999999999998</v>
      </c>
      <c r="ER484" s="69">
        <v>3.3483999999999998</v>
      </c>
      <c r="ES484" s="69">
        <v>3.3525</v>
      </c>
      <c r="ET484" s="69">
        <v>3.3565</v>
      </c>
      <c r="EU484" s="69">
        <v>3.3586</v>
      </c>
      <c r="EV484" s="69">
        <v>3.3611</v>
      </c>
      <c r="EW484" s="69">
        <v>3.3651</v>
      </c>
      <c r="EX484" s="69">
        <v>3.3692000000000002</v>
      </c>
      <c r="EY484" s="69">
        <v>3.3734999999999999</v>
      </c>
      <c r="EZ484" s="69">
        <v>3.3784999999999998</v>
      </c>
      <c r="FA484" s="69">
        <v>3.3826999999999998</v>
      </c>
      <c r="FB484" s="69">
        <v>3.4102999999999999</v>
      </c>
      <c r="FC484" s="69">
        <v>3.4729999999999999</v>
      </c>
      <c r="FD484" s="69">
        <v>3.4763000000000002</v>
      </c>
      <c r="FE484" s="69">
        <v>3.4796</v>
      </c>
      <c r="FF484" s="69">
        <v>3.4830000000000001</v>
      </c>
      <c r="FG484" s="69">
        <v>3.4874999999999998</v>
      </c>
      <c r="FH484" s="69">
        <v>3.492</v>
      </c>
      <c r="FI484" s="69">
        <v>3.4969000000000001</v>
      </c>
      <c r="FJ484" s="69">
        <v>3.5013000000000001</v>
      </c>
      <c r="FK484" s="69">
        <v>3.5091000000000001</v>
      </c>
      <c r="FL484" s="69">
        <v>3.5133999999999999</v>
      </c>
      <c r="FM484" s="69">
        <v>3.5179</v>
      </c>
      <c r="FN484" s="69">
        <v>3.5222000000000002</v>
      </c>
      <c r="FO484" s="69">
        <v>3.5266000000000002</v>
      </c>
      <c r="FP484" s="69">
        <v>3.5304000000000002</v>
      </c>
      <c r="FQ484" s="69">
        <v>4.1075999999999997</v>
      </c>
      <c r="FR484" s="69">
        <v>3.4664000000000001</v>
      </c>
      <c r="FS484" s="69">
        <v>3.4681999999999999</v>
      </c>
      <c r="FT484" s="69">
        <v>3.4731000000000001</v>
      </c>
      <c r="FU484" s="69">
        <v>3.4773000000000001</v>
      </c>
      <c r="FV484" s="69">
        <v>3.4817999999999998</v>
      </c>
      <c r="FW484" s="69">
        <v>3.4862000000000002</v>
      </c>
      <c r="FX484" s="69">
        <v>3.4889999999999999</v>
      </c>
      <c r="FY484" s="69">
        <v>3.4933000000000001</v>
      </c>
      <c r="FZ484" s="69">
        <v>3.4908999999999999</v>
      </c>
      <c r="GA484" s="69">
        <v>3.4984999999999999</v>
      </c>
      <c r="GB484" s="69"/>
    </row>
    <row r="485" spans="1:184" x14ac:dyDescent="0.2">
      <c r="A485" s="48" t="s">
        <v>48</v>
      </c>
      <c r="B485" s="67" t="s">
        <v>97</v>
      </c>
      <c r="C485" s="68">
        <v>3.0604</v>
      </c>
      <c r="D485" s="68">
        <v>3.0615000000000001</v>
      </c>
      <c r="E485" s="68">
        <v>3.0625</v>
      </c>
      <c r="F485" s="68">
        <v>3.0626000000000002</v>
      </c>
      <c r="G485" s="68">
        <v>3.0632000000000001</v>
      </c>
      <c r="H485" s="68">
        <v>3.0442999999999998</v>
      </c>
      <c r="I485" s="68">
        <v>3.0451000000000001</v>
      </c>
      <c r="J485" s="68">
        <v>3.0585</v>
      </c>
      <c r="K485" s="68">
        <v>3.0920999999999998</v>
      </c>
      <c r="L485" s="68">
        <v>3.1034999999999999</v>
      </c>
      <c r="M485" s="68">
        <v>3.1044</v>
      </c>
      <c r="N485" s="68">
        <v>3.1052</v>
      </c>
      <c r="O485" s="68">
        <v>3.1059999999999999</v>
      </c>
      <c r="P485" s="68">
        <v>3.1059999999999999</v>
      </c>
      <c r="Q485" s="68">
        <v>3.1070000000000002</v>
      </c>
      <c r="R485" s="68">
        <v>3.1082999999999998</v>
      </c>
      <c r="S485" s="68">
        <v>3.1093000000000002</v>
      </c>
      <c r="T485" s="68">
        <v>3.109</v>
      </c>
      <c r="U485" s="68">
        <v>4.1882000000000001</v>
      </c>
      <c r="V485" s="68">
        <v>3.0495000000000001</v>
      </c>
      <c r="W485" s="68">
        <v>3.0575000000000001</v>
      </c>
      <c r="X485" s="68">
        <v>3.0569999999999999</v>
      </c>
      <c r="Y485" s="68">
        <v>3.0564</v>
      </c>
      <c r="Z485" s="68">
        <v>3.0484</v>
      </c>
      <c r="AA485" s="68">
        <v>3.0491000000000001</v>
      </c>
      <c r="AB485" s="68">
        <v>3.0503999999999998</v>
      </c>
      <c r="AC485" s="68">
        <v>3.0007000000000001</v>
      </c>
      <c r="AD485" s="68">
        <v>3.0013000000000001</v>
      </c>
      <c r="AE485" s="68">
        <v>3.0017</v>
      </c>
      <c r="AF485" s="68">
        <v>3.0007999999999999</v>
      </c>
      <c r="AG485" s="68">
        <v>3.0116000000000001</v>
      </c>
      <c r="AH485" s="68">
        <v>3.0194000000000001</v>
      </c>
      <c r="AI485" s="68">
        <v>3.0221</v>
      </c>
      <c r="AJ485" s="68">
        <v>3.0388999999999999</v>
      </c>
      <c r="AK485" s="68">
        <v>3.0466000000000002</v>
      </c>
      <c r="AL485" s="68">
        <v>3.0491999999999999</v>
      </c>
      <c r="AM485" s="68">
        <v>3.0535999999999999</v>
      </c>
      <c r="AN485" s="68">
        <v>3.0560999999999998</v>
      </c>
      <c r="AO485" s="68">
        <v>3.0446</v>
      </c>
      <c r="AP485" s="68">
        <v>3.0472999999999999</v>
      </c>
      <c r="AQ485" s="68">
        <v>3.0354999999999999</v>
      </c>
      <c r="AR485" s="68">
        <v>3.0125000000000002</v>
      </c>
      <c r="AS485" s="68">
        <v>3.0228999999999999</v>
      </c>
      <c r="AT485" s="68">
        <v>3.0263</v>
      </c>
      <c r="AU485" s="68">
        <v>3.03</v>
      </c>
      <c r="AV485" s="68">
        <v>3.0333999999999999</v>
      </c>
      <c r="AW485" s="68">
        <v>3.0230000000000001</v>
      </c>
      <c r="AX485" s="68">
        <v>3.0158999999999998</v>
      </c>
      <c r="AY485" s="68">
        <v>3.0280999999999998</v>
      </c>
      <c r="AZ485" s="68">
        <v>3.0386000000000002</v>
      </c>
      <c r="BA485" s="68">
        <v>3.0428000000000002</v>
      </c>
      <c r="BB485" s="68">
        <v>2.9752000000000001</v>
      </c>
      <c r="BC485" s="68">
        <v>2.9655</v>
      </c>
      <c r="BD485" s="68">
        <v>2.9693999999999998</v>
      </c>
      <c r="BE485" s="68">
        <v>2.9735999999999998</v>
      </c>
      <c r="BF485" s="68">
        <v>2.9641000000000002</v>
      </c>
      <c r="BG485" s="68">
        <v>2.9716</v>
      </c>
      <c r="BH485" s="68">
        <v>2.9784999999999999</v>
      </c>
      <c r="BI485" s="68">
        <v>2.9822000000000002</v>
      </c>
      <c r="BJ485" s="68">
        <v>2.9860000000000002</v>
      </c>
      <c r="BK485" s="68">
        <v>2.9798</v>
      </c>
      <c r="BL485" s="68">
        <v>2.9836</v>
      </c>
      <c r="BM485" s="68">
        <v>2.9893000000000001</v>
      </c>
      <c r="BN485" s="68">
        <v>2.9931999999999999</v>
      </c>
      <c r="BO485" s="68">
        <v>2.9971000000000001</v>
      </c>
      <c r="BP485" s="68">
        <v>3.085</v>
      </c>
      <c r="BQ485" s="68">
        <v>3.0891999999999999</v>
      </c>
      <c r="BR485" s="68">
        <v>3.1105999999999998</v>
      </c>
      <c r="BS485" s="68">
        <v>3.1145999999999998</v>
      </c>
      <c r="BT485" s="68">
        <v>3.1065999999999998</v>
      </c>
      <c r="BU485" s="68">
        <v>3.1181000000000001</v>
      </c>
      <c r="BV485" s="68">
        <v>3.1225999999999998</v>
      </c>
      <c r="BW485" s="68">
        <v>3.1272000000000002</v>
      </c>
      <c r="BX485" s="68">
        <v>3.1316999999999999</v>
      </c>
      <c r="BY485" s="68">
        <v>3.1362000000000001</v>
      </c>
      <c r="BZ485" s="68">
        <v>3.1425000000000001</v>
      </c>
      <c r="CA485" s="68">
        <v>3.1472000000000002</v>
      </c>
      <c r="CB485" s="68">
        <v>3.1516999999999999</v>
      </c>
      <c r="CC485" s="68">
        <v>3.1562999999999999</v>
      </c>
      <c r="CD485" s="68">
        <v>3.161</v>
      </c>
      <c r="CE485" s="68">
        <v>3.1656</v>
      </c>
      <c r="CF485" s="68">
        <v>3.1703999999999999</v>
      </c>
      <c r="CG485" s="68">
        <v>3.1926999999999999</v>
      </c>
      <c r="CH485" s="68">
        <v>3.1974999999999998</v>
      </c>
      <c r="CI485" s="68">
        <v>3.1907999999999999</v>
      </c>
      <c r="CJ485" s="68">
        <v>3.1957</v>
      </c>
      <c r="CK485" s="68">
        <v>3.1972</v>
      </c>
      <c r="CL485" s="68">
        <v>3.2021999999999999</v>
      </c>
      <c r="CM485" s="68">
        <v>3.2071999999999998</v>
      </c>
      <c r="CN485" s="68">
        <v>3.2122000000000002</v>
      </c>
      <c r="CO485" s="68">
        <v>3.2170000000000001</v>
      </c>
      <c r="CP485" s="68">
        <v>3.2233000000000001</v>
      </c>
      <c r="CQ485" s="68">
        <v>3.2364000000000002</v>
      </c>
      <c r="CR485" s="68">
        <v>3.2416</v>
      </c>
      <c r="CS485" s="68">
        <v>3.2490999999999999</v>
      </c>
      <c r="CT485" s="68">
        <v>3.2542</v>
      </c>
      <c r="CU485" s="68">
        <v>3.1732999999999998</v>
      </c>
      <c r="CV485" s="68">
        <v>3.0497999999999998</v>
      </c>
      <c r="CW485" s="68">
        <v>3.0339</v>
      </c>
      <c r="CX485" s="68">
        <v>3.1482000000000001</v>
      </c>
      <c r="CY485" s="68">
        <v>3.1536</v>
      </c>
      <c r="CZ485" s="68">
        <v>3.1587999999999998</v>
      </c>
      <c r="DA485" s="68">
        <v>3.1640000000000001</v>
      </c>
      <c r="DB485" s="68">
        <v>3.1692999999999998</v>
      </c>
      <c r="DC485" s="68">
        <v>3.1745999999999999</v>
      </c>
      <c r="DD485" s="68">
        <v>3.1800999999999999</v>
      </c>
      <c r="DE485" s="68">
        <v>3.1857000000000002</v>
      </c>
      <c r="DF485" s="68">
        <v>3.1917</v>
      </c>
      <c r="DG485" s="68">
        <v>3.1978</v>
      </c>
      <c r="DH485" s="68">
        <v>3.2038000000000002</v>
      </c>
      <c r="DI485" s="68">
        <v>3.2098</v>
      </c>
      <c r="DJ485" s="68">
        <v>3.2162999999999999</v>
      </c>
      <c r="DK485" s="68">
        <v>3.2222</v>
      </c>
      <c r="DL485" s="68">
        <v>3.2235</v>
      </c>
      <c r="DM485" s="68">
        <v>3.2341000000000002</v>
      </c>
      <c r="DN485" s="68">
        <v>3.2399</v>
      </c>
      <c r="DO485" s="68">
        <v>3.2458999999999998</v>
      </c>
      <c r="DP485" s="68">
        <v>3.2637999999999998</v>
      </c>
      <c r="DQ485" s="68">
        <v>3.2667999999999999</v>
      </c>
      <c r="DR485" s="68">
        <v>3.2713999999999999</v>
      </c>
      <c r="DS485" s="68">
        <v>3.2766999999999999</v>
      </c>
      <c r="DT485" s="68">
        <v>3.2818999999999998</v>
      </c>
      <c r="DU485" s="68">
        <v>3.2875000000000001</v>
      </c>
      <c r="DV485" s="68">
        <v>3.2932000000000001</v>
      </c>
      <c r="DW485" s="68">
        <v>3.2989999999999999</v>
      </c>
      <c r="DX485" s="68">
        <v>3.3046000000000002</v>
      </c>
      <c r="DY485" s="68">
        <v>3.3106</v>
      </c>
      <c r="DZ485" s="68">
        <v>3.3167</v>
      </c>
      <c r="EA485" s="68">
        <v>3.3258000000000001</v>
      </c>
      <c r="EB485" s="68">
        <v>3.3319999999999999</v>
      </c>
      <c r="EC485" s="68">
        <v>3.3384</v>
      </c>
      <c r="ED485" s="68">
        <v>3.3391999999999999</v>
      </c>
      <c r="EE485" s="68">
        <v>3.3458000000000001</v>
      </c>
      <c r="EF485" s="68">
        <v>3.3525999999999998</v>
      </c>
      <c r="EG485" s="68">
        <v>3.3592</v>
      </c>
      <c r="EH485" s="68">
        <v>3.3658999999999999</v>
      </c>
      <c r="EI485" s="68">
        <v>3.3723999999999998</v>
      </c>
      <c r="EJ485" s="68">
        <v>3.3788999999999998</v>
      </c>
      <c r="EK485" s="68">
        <v>3.3856999999999999</v>
      </c>
      <c r="EL485" s="68">
        <v>3.3923999999999999</v>
      </c>
      <c r="EM485" s="68">
        <v>3.4037999999999999</v>
      </c>
      <c r="EN485" s="68">
        <v>3.4108000000000001</v>
      </c>
      <c r="EO485" s="68">
        <v>3.4178000000000002</v>
      </c>
      <c r="EP485" s="68">
        <v>3.4245999999999999</v>
      </c>
      <c r="EQ485" s="68">
        <v>3.4316</v>
      </c>
      <c r="ER485" s="68">
        <v>3.4390000000000001</v>
      </c>
      <c r="ES485" s="68">
        <v>3.4497</v>
      </c>
      <c r="ET485" s="68">
        <v>3.4565999999999999</v>
      </c>
      <c r="EU485" s="68">
        <v>3.4603999999999999</v>
      </c>
      <c r="EV485" s="68">
        <v>3.4647999999999999</v>
      </c>
      <c r="EW485" s="68">
        <v>3.4718</v>
      </c>
      <c r="EX485" s="68">
        <v>3.4792999999999998</v>
      </c>
      <c r="EY485" s="68">
        <v>3.4864999999999999</v>
      </c>
      <c r="EZ485" s="68">
        <v>3.4948999999999999</v>
      </c>
      <c r="FA485" s="68">
        <v>3.5026000000000002</v>
      </c>
      <c r="FB485" s="68">
        <v>3.5566</v>
      </c>
      <c r="FC485" s="68">
        <v>3.6795</v>
      </c>
      <c r="FD485" s="68">
        <v>3.6857000000000002</v>
      </c>
      <c r="FE485" s="68">
        <v>3.6916000000000002</v>
      </c>
      <c r="FF485" s="68">
        <v>3.6978</v>
      </c>
      <c r="FG485" s="68">
        <v>3.7059000000000002</v>
      </c>
      <c r="FH485" s="68">
        <v>3.7143999999999999</v>
      </c>
      <c r="FI485" s="68">
        <v>3.7227000000000001</v>
      </c>
      <c r="FJ485" s="68">
        <v>3.7311999999999999</v>
      </c>
      <c r="FK485" s="68">
        <v>3.7395999999999998</v>
      </c>
      <c r="FL485" s="68">
        <v>3.7473000000000001</v>
      </c>
      <c r="FM485" s="68">
        <v>3.7557999999999998</v>
      </c>
      <c r="FN485" s="68">
        <v>3.7641</v>
      </c>
      <c r="FO485" s="68">
        <v>3.7725</v>
      </c>
      <c r="FP485" s="68">
        <v>3.7806000000000002</v>
      </c>
      <c r="FQ485" s="68">
        <v>3.7967</v>
      </c>
      <c r="FR485" s="68">
        <v>3.8048000000000002</v>
      </c>
      <c r="FS485" s="68">
        <v>3.8128000000000002</v>
      </c>
      <c r="FT485" s="68">
        <v>3.8208000000000002</v>
      </c>
      <c r="FU485" s="68">
        <v>3.8285999999999998</v>
      </c>
      <c r="FV485" s="68">
        <v>3.8367</v>
      </c>
      <c r="FW485" s="68">
        <v>3.8445999999999998</v>
      </c>
      <c r="FX485" s="68">
        <v>3.8492999999999999</v>
      </c>
      <c r="FY485" s="68">
        <v>3.8570000000000002</v>
      </c>
      <c r="FZ485" s="68">
        <v>3.8681000000000001</v>
      </c>
      <c r="GA485" s="68">
        <v>3.8773</v>
      </c>
      <c r="GB485" s="68"/>
    </row>
    <row r="486" spans="1:184" x14ac:dyDescent="0.2">
      <c r="A486" s="48" t="s">
        <v>48</v>
      </c>
      <c r="B486" s="67" t="s">
        <v>15</v>
      </c>
      <c r="C486" s="69">
        <v>3.0089000000000001</v>
      </c>
      <c r="D486" s="69">
        <v>3.0087000000000002</v>
      </c>
      <c r="E486" s="69">
        <v>3.0059</v>
      </c>
      <c r="F486" s="69">
        <v>3.0024000000000002</v>
      </c>
      <c r="G486" s="69">
        <v>3.0028000000000001</v>
      </c>
      <c r="H486" s="69">
        <v>3.0044</v>
      </c>
      <c r="I486" s="69">
        <v>3.0070000000000001</v>
      </c>
      <c r="J486" s="69">
        <v>3.0093999999999999</v>
      </c>
      <c r="K486" s="69">
        <v>3.2101000000000002</v>
      </c>
      <c r="L486" s="69">
        <v>3.2751999999999999</v>
      </c>
      <c r="M486" s="69">
        <v>3.2768000000000002</v>
      </c>
      <c r="N486" s="69">
        <v>3.2787999999999999</v>
      </c>
      <c r="O486" s="69">
        <v>3.2814000000000001</v>
      </c>
      <c r="P486" s="69">
        <v>3.2869000000000002</v>
      </c>
      <c r="Q486" s="69">
        <v>3.2892000000000001</v>
      </c>
      <c r="R486" s="69">
        <v>3.2902999999999998</v>
      </c>
      <c r="S486" s="69">
        <v>3.2926000000000002</v>
      </c>
      <c r="T486" s="69">
        <v>3.2940999999999998</v>
      </c>
      <c r="U486" s="69">
        <v>3.2959999999999998</v>
      </c>
      <c r="V486" s="69">
        <v>3.3048000000000002</v>
      </c>
      <c r="W486" s="69">
        <v>3.3029999999999999</v>
      </c>
      <c r="X486" s="69">
        <v>3.3</v>
      </c>
      <c r="Y486" s="69">
        <v>3.2970000000000002</v>
      </c>
      <c r="Z486" s="69">
        <v>3.2471000000000001</v>
      </c>
      <c r="AA486" s="69">
        <v>3.2458</v>
      </c>
      <c r="AB486" s="69">
        <v>3.2433000000000001</v>
      </c>
      <c r="AC486" s="69">
        <v>2.9394</v>
      </c>
      <c r="AD486" s="69">
        <v>2.9424000000000001</v>
      </c>
      <c r="AE486" s="69">
        <v>2.944</v>
      </c>
      <c r="AF486" s="69">
        <v>2.9596</v>
      </c>
      <c r="AG486" s="69">
        <v>3.0310999999999999</v>
      </c>
      <c r="AH486" s="69">
        <v>3.0461</v>
      </c>
      <c r="AI486" s="69">
        <v>3.06</v>
      </c>
      <c r="AJ486" s="69">
        <v>3.0746000000000002</v>
      </c>
      <c r="AK486" s="69">
        <v>3.1187999999999998</v>
      </c>
      <c r="AL486" s="69">
        <v>3.1333000000000002</v>
      </c>
      <c r="AM486" s="69">
        <v>3.157</v>
      </c>
      <c r="AN486" s="69">
        <v>3.1690999999999998</v>
      </c>
      <c r="AO486" s="69">
        <v>2.9847000000000001</v>
      </c>
      <c r="AP486" s="69">
        <v>2.9356</v>
      </c>
      <c r="AQ486" s="69">
        <v>2.8603000000000001</v>
      </c>
      <c r="AR486" s="69">
        <v>2.8795000000000002</v>
      </c>
      <c r="AS486" s="69">
        <v>2.9411</v>
      </c>
      <c r="AT486" s="69">
        <v>2.9575</v>
      </c>
      <c r="AU486" s="69">
        <v>2.9767999999999999</v>
      </c>
      <c r="AV486" s="69">
        <v>2.9929000000000001</v>
      </c>
      <c r="AW486" s="69">
        <v>3.0116999999999998</v>
      </c>
      <c r="AX486" s="69">
        <v>3.0312999999999999</v>
      </c>
      <c r="AY486" s="69">
        <v>3.0531000000000001</v>
      </c>
      <c r="AZ486" s="69">
        <v>3.1032000000000002</v>
      </c>
      <c r="BA486" s="69">
        <v>3.1316999999999999</v>
      </c>
      <c r="BB486" s="69">
        <v>2.7235</v>
      </c>
      <c r="BC486" s="69">
        <v>2.7513999999999998</v>
      </c>
      <c r="BD486" s="69">
        <v>2.8252999999999999</v>
      </c>
      <c r="BE486" s="69">
        <v>2.8515000000000001</v>
      </c>
      <c r="BF486" s="69">
        <v>2.8782999999999999</v>
      </c>
      <c r="BG486" s="69">
        <v>3.2063999999999999</v>
      </c>
      <c r="BH486" s="69">
        <v>3.2113999999999998</v>
      </c>
      <c r="BI486" s="69">
        <v>3.2296999999999998</v>
      </c>
      <c r="BJ486" s="69">
        <v>3.2563</v>
      </c>
      <c r="BK486" s="69">
        <v>3.2136999999999998</v>
      </c>
      <c r="BL486" s="69">
        <v>3.2183999999999999</v>
      </c>
      <c r="BM486" s="69">
        <v>3.2262</v>
      </c>
      <c r="BN486" s="69">
        <v>3.2339000000000002</v>
      </c>
      <c r="BO486" s="69">
        <v>3.2109999999999999</v>
      </c>
      <c r="BP486" s="69">
        <v>3.7311000000000001</v>
      </c>
      <c r="BQ486" s="69">
        <v>3.7277999999999998</v>
      </c>
      <c r="BR486" s="69">
        <v>3.7364000000000002</v>
      </c>
      <c r="BS486" s="69">
        <v>3.7425000000000002</v>
      </c>
      <c r="BT486" s="69">
        <v>3.6806999999999999</v>
      </c>
      <c r="BU486" s="69">
        <v>3.8540999999999999</v>
      </c>
      <c r="BV486" s="69">
        <v>3.8595999999999999</v>
      </c>
      <c r="BW486" s="69">
        <v>3.8222</v>
      </c>
      <c r="BX486" s="69">
        <v>3.8275000000000001</v>
      </c>
      <c r="BY486" s="69">
        <v>3.8327</v>
      </c>
      <c r="BZ486" s="69">
        <v>3.851</v>
      </c>
      <c r="CA486" s="69">
        <v>3.8576000000000001</v>
      </c>
      <c r="CB486" s="69">
        <v>3.863</v>
      </c>
      <c r="CC486" s="69">
        <v>3.8673999999999999</v>
      </c>
      <c r="CD486" s="69">
        <v>3.8355999999999999</v>
      </c>
      <c r="CE486" s="69">
        <v>3.8372000000000002</v>
      </c>
      <c r="CF486" s="69">
        <v>4.2813999999999997</v>
      </c>
      <c r="CG486" s="69">
        <v>4.2843999999999998</v>
      </c>
      <c r="CH486" s="69">
        <v>4.2876000000000003</v>
      </c>
      <c r="CI486" s="69">
        <v>4.1993</v>
      </c>
      <c r="CJ486" s="69">
        <v>4.2013999999999996</v>
      </c>
      <c r="CK486" s="69">
        <v>4.1841999999999997</v>
      </c>
      <c r="CL486" s="69">
        <v>4.2047999999999996</v>
      </c>
      <c r="CM486" s="69">
        <v>4.2126000000000001</v>
      </c>
      <c r="CN486" s="69">
        <v>4.2182000000000004</v>
      </c>
      <c r="CO486" s="69">
        <v>4.2237999999999998</v>
      </c>
      <c r="CP486" s="69">
        <v>4.234</v>
      </c>
      <c r="CQ486" s="69">
        <v>4.2895000000000003</v>
      </c>
      <c r="CR486" s="69">
        <v>4.2961999999999998</v>
      </c>
      <c r="CS486" s="69">
        <v>4.3040000000000003</v>
      </c>
      <c r="CT486" s="69">
        <v>3.7955000000000001</v>
      </c>
      <c r="CU486" s="69">
        <v>3.8033999999999999</v>
      </c>
      <c r="CV486" s="69">
        <v>3.0255000000000001</v>
      </c>
      <c r="CW486" s="69">
        <v>2.9523999999999999</v>
      </c>
      <c r="CX486" s="69">
        <v>3.0268999999999999</v>
      </c>
      <c r="CY486" s="69">
        <v>2.9611999999999998</v>
      </c>
      <c r="CZ486" s="69">
        <v>2.9676999999999998</v>
      </c>
      <c r="DA486" s="69">
        <v>2.9742000000000002</v>
      </c>
      <c r="DB486" s="69">
        <v>2.9809999999999999</v>
      </c>
      <c r="DC486" s="69">
        <v>2.9870999999999999</v>
      </c>
      <c r="DD486" s="69">
        <v>2.9822000000000002</v>
      </c>
      <c r="DE486" s="69">
        <v>2.9916999999999998</v>
      </c>
      <c r="DF486" s="69">
        <v>3.0042</v>
      </c>
      <c r="DG486" s="69">
        <v>3.0164</v>
      </c>
      <c r="DH486" s="69">
        <v>3.0284</v>
      </c>
      <c r="DI486" s="69">
        <v>3.0396000000000001</v>
      </c>
      <c r="DJ486" s="69">
        <v>3.0547</v>
      </c>
      <c r="DK486" s="69">
        <v>3.0653999999999999</v>
      </c>
      <c r="DL486" s="69">
        <v>3.0484</v>
      </c>
      <c r="DM486" s="69">
        <v>3.1779000000000002</v>
      </c>
      <c r="DN486" s="69">
        <v>3.1886999999999999</v>
      </c>
      <c r="DO486" s="69">
        <v>3.2201</v>
      </c>
      <c r="DP486" s="69">
        <v>3.2810000000000001</v>
      </c>
      <c r="DQ486" s="69">
        <v>3.2679999999999998</v>
      </c>
      <c r="DR486" s="69">
        <v>3.2709999999999999</v>
      </c>
      <c r="DS486" s="69">
        <v>3.2783000000000002</v>
      </c>
      <c r="DT486" s="69">
        <v>3.2808999999999999</v>
      </c>
      <c r="DU486" s="69">
        <v>3.2403</v>
      </c>
      <c r="DV486" s="69">
        <v>3.2475000000000001</v>
      </c>
      <c r="DW486" s="69">
        <v>3.2551999999999999</v>
      </c>
      <c r="DX486" s="69">
        <v>3.2637</v>
      </c>
      <c r="DY486" s="69">
        <v>3.2728000000000002</v>
      </c>
      <c r="DZ486" s="69">
        <v>4.0711000000000004</v>
      </c>
      <c r="EA486" s="69">
        <v>4.1816000000000004</v>
      </c>
      <c r="EB486" s="69">
        <v>4.1932999999999998</v>
      </c>
      <c r="EC486" s="69">
        <v>4.2022000000000004</v>
      </c>
      <c r="ED486" s="69">
        <v>4.1776999999999997</v>
      </c>
      <c r="EE486" s="69">
        <v>4.1879999999999997</v>
      </c>
      <c r="EF486" s="69">
        <v>4.1997</v>
      </c>
      <c r="EG486" s="69">
        <v>4.2107999999999999</v>
      </c>
      <c r="EH486" s="69">
        <v>4.2210000000000001</v>
      </c>
      <c r="EI486" s="69">
        <v>4.2274000000000003</v>
      </c>
      <c r="EJ486" s="69">
        <v>4.2320000000000002</v>
      </c>
      <c r="EK486" s="69">
        <v>4.2366999999999999</v>
      </c>
      <c r="EL486" s="69">
        <v>4.242</v>
      </c>
      <c r="EM486" s="69">
        <v>4.2493999999999996</v>
      </c>
      <c r="EN486" s="69">
        <v>4.2525000000000004</v>
      </c>
      <c r="EO486" s="69">
        <v>4.2583000000000002</v>
      </c>
      <c r="EP486" s="69">
        <v>4.2927</v>
      </c>
      <c r="EQ486" s="69">
        <v>4.2704000000000004</v>
      </c>
      <c r="ER486" s="69">
        <v>4.2812000000000001</v>
      </c>
      <c r="ES486" s="69">
        <v>4.2895000000000003</v>
      </c>
      <c r="ET486" s="69">
        <v>4.2457000000000003</v>
      </c>
      <c r="EU486" s="69">
        <v>4.2553999999999998</v>
      </c>
      <c r="EV486" s="69">
        <v>4.2534000000000001</v>
      </c>
      <c r="EW486" s="69">
        <v>4.2641</v>
      </c>
      <c r="EX486" s="69">
        <v>4.2773000000000003</v>
      </c>
      <c r="EY486" s="69">
        <v>4.2885</v>
      </c>
      <c r="EZ486" s="69">
        <v>4.3071000000000002</v>
      </c>
      <c r="FA486" s="69">
        <v>4.3167</v>
      </c>
      <c r="FB486" s="69">
        <v>4.6097000000000001</v>
      </c>
      <c r="FC486" s="69">
        <v>5.3292999999999999</v>
      </c>
      <c r="FD486" s="69">
        <v>5.3255999999999997</v>
      </c>
      <c r="FE486" s="69">
        <v>5.3022999999999998</v>
      </c>
      <c r="FF486" s="69">
        <v>5.2992999999999997</v>
      </c>
      <c r="FG486" s="69">
        <v>5.3074000000000003</v>
      </c>
      <c r="FH486" s="69">
        <v>5.3506</v>
      </c>
      <c r="FI486" s="69">
        <v>5.3575999999999997</v>
      </c>
      <c r="FJ486" s="69">
        <v>5.3639999999999999</v>
      </c>
      <c r="FK486" s="69">
        <v>5.3711000000000002</v>
      </c>
      <c r="FL486" s="69">
        <v>5.3776999999999999</v>
      </c>
      <c r="FM486" s="69">
        <v>5.3859000000000004</v>
      </c>
      <c r="FN486" s="69">
        <v>5.3926999999999996</v>
      </c>
      <c r="FO486" s="69">
        <v>5.3989000000000003</v>
      </c>
      <c r="FP486" s="69">
        <v>5.4036999999999997</v>
      </c>
      <c r="FQ486" s="69">
        <v>5.4555999999999996</v>
      </c>
      <c r="FR486" s="69">
        <v>5.4584000000000001</v>
      </c>
      <c r="FS486" s="69">
        <v>5.4630000000000001</v>
      </c>
      <c r="FT486" s="69">
        <v>5.4667000000000003</v>
      </c>
      <c r="FU486" s="69">
        <v>5.4691000000000001</v>
      </c>
      <c r="FV486" s="69">
        <v>5.4705000000000004</v>
      </c>
      <c r="FW486" s="69">
        <v>5.4714999999999998</v>
      </c>
      <c r="FX486" s="69">
        <v>5.4537000000000004</v>
      </c>
      <c r="FY486" s="69">
        <v>5.4767000000000001</v>
      </c>
      <c r="FZ486" s="69">
        <v>5.4957000000000003</v>
      </c>
      <c r="GA486" s="69">
        <v>5.4995000000000003</v>
      </c>
      <c r="GB486" s="69"/>
    </row>
    <row r="487" spans="1:184" x14ac:dyDescent="0.2">
      <c r="A487" s="48" t="s">
        <v>93</v>
      </c>
      <c r="B487" s="67" t="s">
        <v>96</v>
      </c>
      <c r="C487" s="69">
        <v>1.9337</v>
      </c>
      <c r="D487" s="69">
        <v>1.9380999999999999</v>
      </c>
      <c r="E487" s="69">
        <v>1.9504999999999999</v>
      </c>
      <c r="F487" s="69">
        <v>1.9500999999999999</v>
      </c>
      <c r="G487" s="69">
        <v>1.9484999999999999</v>
      </c>
      <c r="H487" s="69">
        <v>1.9472</v>
      </c>
      <c r="I487" s="69">
        <v>1.9464999999999999</v>
      </c>
      <c r="J487" s="69">
        <v>1.9461999999999999</v>
      </c>
      <c r="K487" s="69">
        <v>1.9376</v>
      </c>
      <c r="L487" s="69">
        <v>1.8977999999999999</v>
      </c>
      <c r="M487" s="69">
        <v>1.8987000000000001</v>
      </c>
      <c r="N487" s="69">
        <v>1.8998999999999999</v>
      </c>
      <c r="O487" s="69">
        <v>1.8997999999999999</v>
      </c>
      <c r="P487" s="69">
        <v>1.9013</v>
      </c>
      <c r="Q487" s="69">
        <v>1.9044000000000001</v>
      </c>
      <c r="R487" s="69">
        <v>1.9075</v>
      </c>
      <c r="S487" s="69">
        <v>1.9084000000000001</v>
      </c>
      <c r="T487" s="69">
        <v>1.9094</v>
      </c>
      <c r="U487" s="69">
        <v>1.9103000000000001</v>
      </c>
      <c r="V487" s="69">
        <v>1.9109</v>
      </c>
      <c r="W487" s="69">
        <v>1.9111</v>
      </c>
      <c r="X487" s="69">
        <v>1.9125000000000001</v>
      </c>
      <c r="Y487" s="69">
        <v>1.9080999999999999</v>
      </c>
      <c r="Z487" s="69">
        <v>1.907</v>
      </c>
      <c r="AA487" s="69">
        <v>1.9081999999999999</v>
      </c>
      <c r="AB487" s="69">
        <v>1.9000999999999999</v>
      </c>
      <c r="AC487" s="69">
        <v>1.8727</v>
      </c>
      <c r="AD487" s="69">
        <v>1.8735999999999999</v>
      </c>
      <c r="AE487" s="69">
        <v>1.8757999999999999</v>
      </c>
      <c r="AF487" s="69">
        <v>1.8769</v>
      </c>
      <c r="AG487" s="69">
        <v>1.8991</v>
      </c>
      <c r="AH487" s="69">
        <v>1.8994</v>
      </c>
      <c r="AI487" s="69">
        <v>1.9006000000000001</v>
      </c>
      <c r="AJ487" s="69">
        <v>1.9033</v>
      </c>
      <c r="AK487" s="69">
        <v>1.9179999999999999</v>
      </c>
      <c r="AL487" s="69">
        <v>1.9189000000000001</v>
      </c>
      <c r="AM487" s="69">
        <v>1.9200999999999999</v>
      </c>
      <c r="AN487" s="69">
        <v>1.9224000000000001</v>
      </c>
      <c r="AO487" s="69">
        <v>1.9232</v>
      </c>
      <c r="AP487" s="69">
        <v>1.9242999999999999</v>
      </c>
      <c r="AQ487" s="69">
        <v>1.9396</v>
      </c>
      <c r="AR487" s="69">
        <v>1.9415</v>
      </c>
      <c r="AS487" s="69">
        <v>1.9429000000000001</v>
      </c>
      <c r="AT487" s="69">
        <v>1.9462999999999999</v>
      </c>
      <c r="AU487" s="69">
        <v>1.9460999999999999</v>
      </c>
      <c r="AV487" s="69">
        <v>1.9482999999999999</v>
      </c>
      <c r="AW487" s="69">
        <v>1.9430000000000001</v>
      </c>
      <c r="AX487" s="69">
        <v>1.9508000000000001</v>
      </c>
      <c r="AY487" s="69">
        <v>1.9467000000000001</v>
      </c>
      <c r="AZ487" s="69">
        <v>1.9477</v>
      </c>
      <c r="BA487" s="69">
        <v>1.9479</v>
      </c>
      <c r="BB487" s="69">
        <v>1.9501999999999999</v>
      </c>
      <c r="BC487" s="69">
        <v>1.9507000000000001</v>
      </c>
      <c r="BD487" s="69">
        <v>1.9514</v>
      </c>
      <c r="BE487" s="69">
        <v>1.9524999999999999</v>
      </c>
      <c r="BF487" s="69">
        <v>1.9530000000000001</v>
      </c>
      <c r="BG487" s="69">
        <v>1.952</v>
      </c>
      <c r="BH487" s="69">
        <v>1.9157</v>
      </c>
      <c r="BI487" s="69">
        <v>1.9159999999999999</v>
      </c>
      <c r="BJ487" s="69">
        <v>1.9175</v>
      </c>
      <c r="BK487" s="69">
        <v>1.9180999999999999</v>
      </c>
      <c r="BL487" s="69">
        <v>1.9189000000000001</v>
      </c>
      <c r="BM487" s="69">
        <v>1.9198</v>
      </c>
      <c r="BN487" s="69">
        <v>1.9215</v>
      </c>
      <c r="BO487" s="69">
        <v>1.9380999999999999</v>
      </c>
      <c r="BP487" s="69">
        <v>1.9388000000000001</v>
      </c>
      <c r="BQ487" s="69">
        <v>1.9220999999999999</v>
      </c>
      <c r="BR487" s="69">
        <v>1.9235</v>
      </c>
      <c r="BS487" s="69">
        <v>1.9260999999999999</v>
      </c>
      <c r="BT487" s="69">
        <v>1.9457</v>
      </c>
      <c r="BU487" s="69">
        <v>1.9438</v>
      </c>
      <c r="BV487" s="69">
        <v>1.9431</v>
      </c>
      <c r="BW487" s="69">
        <v>1.9334</v>
      </c>
      <c r="BX487" s="69">
        <v>1.9348000000000001</v>
      </c>
      <c r="BY487" s="69">
        <v>1.9354</v>
      </c>
      <c r="BZ487" s="69">
        <v>1.9396</v>
      </c>
      <c r="CA487" s="69">
        <v>1.9394</v>
      </c>
      <c r="CB487" s="69">
        <v>1.9494</v>
      </c>
      <c r="CC487" s="69">
        <v>1.9495</v>
      </c>
      <c r="CD487" s="69">
        <v>1.9514</v>
      </c>
      <c r="CE487" s="69">
        <v>1.9540999999999999</v>
      </c>
      <c r="CF487" s="69">
        <v>1.958</v>
      </c>
      <c r="CG487" s="69">
        <v>1.9589000000000001</v>
      </c>
      <c r="CH487" s="69">
        <v>1.9596</v>
      </c>
      <c r="CI487" s="69">
        <v>1.9636</v>
      </c>
      <c r="CJ487" s="69">
        <v>1.9646999999999999</v>
      </c>
      <c r="CK487" s="69">
        <v>1.9678</v>
      </c>
      <c r="CL487" s="69">
        <v>1.9698</v>
      </c>
      <c r="CM487" s="69">
        <v>1.9717</v>
      </c>
      <c r="CN487" s="69">
        <v>1.9755</v>
      </c>
      <c r="CO487" s="69">
        <v>1.9807999999999999</v>
      </c>
      <c r="CP487" s="69">
        <v>1.9923</v>
      </c>
      <c r="CQ487" s="69">
        <v>1.9948999999999999</v>
      </c>
      <c r="CR487" s="69">
        <v>1.9964</v>
      </c>
      <c r="CS487" s="69">
        <v>2.0001000000000002</v>
      </c>
      <c r="CT487" s="69">
        <v>2.0013000000000001</v>
      </c>
      <c r="CU487" s="69">
        <v>2.0034000000000001</v>
      </c>
      <c r="CV487" s="69">
        <v>1.9911000000000001</v>
      </c>
      <c r="CW487" s="69">
        <v>1.9931000000000001</v>
      </c>
      <c r="CX487" s="69">
        <v>1.9908999999999999</v>
      </c>
      <c r="CY487" s="69">
        <v>1.9956</v>
      </c>
      <c r="CZ487" s="69">
        <v>1.9997</v>
      </c>
      <c r="DA487" s="69">
        <v>2.0047000000000001</v>
      </c>
      <c r="DB487" s="69">
        <v>2.0043000000000002</v>
      </c>
      <c r="DC487" s="69">
        <v>2.0059999999999998</v>
      </c>
      <c r="DD487" s="69">
        <v>2.0070999999999999</v>
      </c>
      <c r="DE487" s="69">
        <v>2.0087999999999999</v>
      </c>
      <c r="DF487" s="69">
        <v>2.012</v>
      </c>
      <c r="DG487" s="69">
        <v>2.0145</v>
      </c>
      <c r="DH487" s="69">
        <v>2.0173999999999999</v>
      </c>
      <c r="DI487" s="69">
        <v>2.0204</v>
      </c>
      <c r="DJ487" s="69">
        <v>2.0222000000000002</v>
      </c>
      <c r="DK487" s="69">
        <v>2.0230000000000001</v>
      </c>
      <c r="DL487" s="69">
        <v>2.0274000000000001</v>
      </c>
      <c r="DM487" s="69">
        <v>2.0337000000000001</v>
      </c>
      <c r="DN487" s="69">
        <v>2.0326</v>
      </c>
      <c r="DO487" s="69">
        <v>2.032</v>
      </c>
      <c r="DP487" s="69">
        <v>2.0341999999999998</v>
      </c>
      <c r="DQ487" s="69">
        <v>2.0413000000000001</v>
      </c>
      <c r="DR487" s="69">
        <v>2.0421999999999998</v>
      </c>
      <c r="DS487" s="69">
        <v>2.0276999999999998</v>
      </c>
      <c r="DT487" s="69">
        <v>2.0331999999999999</v>
      </c>
      <c r="DU487" s="69">
        <v>2.0352000000000001</v>
      </c>
      <c r="DV487" s="69">
        <v>2.0383</v>
      </c>
      <c r="DW487" s="69">
        <v>2.0518999999999998</v>
      </c>
      <c r="DX487" s="69">
        <v>2.0537999999999998</v>
      </c>
      <c r="DY487" s="69">
        <v>2.0546000000000002</v>
      </c>
      <c r="DZ487" s="69">
        <v>2.0568</v>
      </c>
      <c r="EA487" s="69">
        <v>2.0566</v>
      </c>
      <c r="EB487" s="69">
        <v>2.0575999999999999</v>
      </c>
      <c r="EC487" s="69">
        <v>2.0531000000000001</v>
      </c>
      <c r="ED487" s="69">
        <v>2.0546000000000002</v>
      </c>
      <c r="EE487" s="69">
        <v>2.0558999999999998</v>
      </c>
      <c r="EF487" s="69">
        <v>2.0592999999999999</v>
      </c>
      <c r="EG487" s="69">
        <v>2.0615999999999999</v>
      </c>
      <c r="EH487" s="69">
        <v>2.0640999999999998</v>
      </c>
      <c r="EI487" s="69">
        <v>2.0648</v>
      </c>
      <c r="EJ487" s="69">
        <v>2.0632000000000001</v>
      </c>
      <c r="EK487" s="69">
        <v>2.0426000000000002</v>
      </c>
      <c r="EL487" s="69">
        <v>2.0436000000000001</v>
      </c>
      <c r="EM487" s="69">
        <v>2.0449999999999999</v>
      </c>
      <c r="EN487" s="69">
        <v>2.0459000000000001</v>
      </c>
      <c r="EO487" s="69">
        <v>2.0638999999999998</v>
      </c>
      <c r="EP487" s="69">
        <v>2.0621999999999998</v>
      </c>
      <c r="EQ487" s="69">
        <v>2.0615000000000001</v>
      </c>
      <c r="ER487" s="69">
        <v>2.0617999999999999</v>
      </c>
      <c r="ES487" s="69">
        <v>2.0625</v>
      </c>
      <c r="ET487" s="69">
        <v>2.0571000000000002</v>
      </c>
      <c r="EU487" s="69">
        <v>2.0531999999999999</v>
      </c>
      <c r="EV487" s="69">
        <v>2.0516999999999999</v>
      </c>
      <c r="EW487" s="69">
        <v>2.0478000000000001</v>
      </c>
      <c r="EX487" s="69">
        <v>2.0487000000000002</v>
      </c>
      <c r="EY487" s="69">
        <v>2.0590999999999999</v>
      </c>
      <c r="EZ487" s="69">
        <v>2.0716000000000001</v>
      </c>
      <c r="FA487" s="69">
        <v>2.0724</v>
      </c>
      <c r="FB487" s="69">
        <v>2.0733000000000001</v>
      </c>
      <c r="FC487" s="69">
        <v>2.0724999999999998</v>
      </c>
      <c r="FD487" s="69">
        <v>2.073</v>
      </c>
      <c r="FE487" s="69">
        <v>2.0724</v>
      </c>
      <c r="FF487" s="69">
        <v>2.0728</v>
      </c>
      <c r="FG487" s="69">
        <v>2.0733000000000001</v>
      </c>
      <c r="FH487" s="69">
        <v>2.0752999999999999</v>
      </c>
      <c r="FI487" s="69">
        <v>2.0760000000000001</v>
      </c>
      <c r="FJ487" s="69">
        <v>2.0781000000000001</v>
      </c>
      <c r="FK487" s="69">
        <v>2.0756999999999999</v>
      </c>
      <c r="FL487" s="69">
        <v>2.0754999999999999</v>
      </c>
      <c r="FM487" s="69">
        <v>2.0779999999999998</v>
      </c>
      <c r="FN487" s="69">
        <v>2.0775000000000001</v>
      </c>
      <c r="FO487" s="69">
        <v>2.0777000000000001</v>
      </c>
      <c r="FP487" s="69">
        <v>2.0783999999999998</v>
      </c>
      <c r="FQ487" s="69">
        <v>2.0779000000000001</v>
      </c>
      <c r="FR487" s="69">
        <v>2.0817000000000001</v>
      </c>
      <c r="FS487" s="69">
        <v>2.0840000000000001</v>
      </c>
      <c r="FT487" s="69">
        <v>2.0874999999999999</v>
      </c>
      <c r="FU487" s="69">
        <v>2.0884</v>
      </c>
      <c r="FV487" s="69">
        <v>2.0897999999999999</v>
      </c>
      <c r="FW487" s="69">
        <v>2.0857000000000001</v>
      </c>
      <c r="FX487" s="69">
        <v>2.0733999999999999</v>
      </c>
      <c r="FY487" s="69">
        <v>2.0747</v>
      </c>
      <c r="FZ487" s="69">
        <v>2.0760000000000001</v>
      </c>
      <c r="GA487" s="69">
        <v>2.0743</v>
      </c>
      <c r="GB487" s="69"/>
    </row>
    <row r="488" spans="1:184" x14ac:dyDescent="0.2">
      <c r="A488" s="48" t="s">
        <v>93</v>
      </c>
      <c r="B488" s="67" t="s">
        <v>97</v>
      </c>
      <c r="C488" s="69">
        <v>1.8508</v>
      </c>
      <c r="D488" s="69">
        <v>1.8575999999999999</v>
      </c>
      <c r="E488" s="69">
        <v>1.8815</v>
      </c>
      <c r="F488" s="69">
        <v>1.8805000000000001</v>
      </c>
      <c r="G488" s="69">
        <v>1.8782000000000001</v>
      </c>
      <c r="H488" s="69">
        <v>1.877</v>
      </c>
      <c r="I488" s="69">
        <v>1.8777999999999999</v>
      </c>
      <c r="J488" s="69">
        <v>1.8765000000000001</v>
      </c>
      <c r="K488" s="69">
        <v>1.8744000000000001</v>
      </c>
      <c r="L488" s="69">
        <v>1.8740000000000001</v>
      </c>
      <c r="M488" s="69">
        <v>1.8741000000000001</v>
      </c>
      <c r="N488" s="69">
        <v>1.8714999999999999</v>
      </c>
      <c r="O488" s="69">
        <v>1.8695999999999999</v>
      </c>
      <c r="P488" s="69">
        <v>1.8698999999999999</v>
      </c>
      <c r="Q488" s="69">
        <v>1.8727</v>
      </c>
      <c r="R488" s="69">
        <v>1.8742000000000001</v>
      </c>
      <c r="S488" s="69">
        <v>1.8734999999999999</v>
      </c>
      <c r="T488" s="69">
        <v>1.8724000000000001</v>
      </c>
      <c r="U488" s="69">
        <v>1.8717999999999999</v>
      </c>
      <c r="V488" s="69">
        <v>1.8709</v>
      </c>
      <c r="W488" s="69">
        <v>1.8673999999999999</v>
      </c>
      <c r="X488" s="69">
        <v>1.8734999999999999</v>
      </c>
      <c r="Y488" s="69">
        <v>1.8661000000000001</v>
      </c>
      <c r="Z488" s="69">
        <v>1.8573999999999999</v>
      </c>
      <c r="AA488" s="69">
        <v>1.8582000000000001</v>
      </c>
      <c r="AB488" s="69">
        <v>1.8474999999999999</v>
      </c>
      <c r="AC488" s="69">
        <v>1.8513999999999999</v>
      </c>
      <c r="AD488" s="69">
        <v>1.8348</v>
      </c>
      <c r="AE488" s="69">
        <v>1.8224</v>
      </c>
      <c r="AF488" s="69">
        <v>1.8213999999999999</v>
      </c>
      <c r="AG488" s="69">
        <v>1.8620000000000001</v>
      </c>
      <c r="AH488" s="69">
        <v>1.863</v>
      </c>
      <c r="AI488" s="69">
        <v>1.8603000000000001</v>
      </c>
      <c r="AJ488" s="69">
        <v>1.8641000000000001</v>
      </c>
      <c r="AK488" s="69">
        <v>1.8902000000000001</v>
      </c>
      <c r="AL488" s="69">
        <v>1.8920999999999999</v>
      </c>
      <c r="AM488" s="69">
        <v>1.8919999999999999</v>
      </c>
      <c r="AN488" s="69">
        <v>1.8928</v>
      </c>
      <c r="AO488" s="69">
        <v>1.8926000000000001</v>
      </c>
      <c r="AP488" s="69">
        <v>1.8937999999999999</v>
      </c>
      <c r="AQ488" s="69">
        <v>1.9214</v>
      </c>
      <c r="AR488" s="69">
        <v>1.9246000000000001</v>
      </c>
      <c r="AS488" s="69">
        <v>1.9263999999999999</v>
      </c>
      <c r="AT488" s="69">
        <v>1.9323999999999999</v>
      </c>
      <c r="AU488" s="69">
        <v>1.9327000000000001</v>
      </c>
      <c r="AV488" s="69">
        <v>1.9351</v>
      </c>
      <c r="AW488" s="69">
        <v>1.9347000000000001</v>
      </c>
      <c r="AX488" s="69">
        <v>1.9497</v>
      </c>
      <c r="AY488" s="69">
        <v>1.9409000000000001</v>
      </c>
      <c r="AZ488" s="69">
        <v>1.9411</v>
      </c>
      <c r="BA488" s="69">
        <v>1.9412</v>
      </c>
      <c r="BB488" s="69">
        <v>1.9379999999999999</v>
      </c>
      <c r="BC488" s="69">
        <v>1.9426000000000001</v>
      </c>
      <c r="BD488" s="69">
        <v>1.9479</v>
      </c>
      <c r="BE488" s="69">
        <v>1.9504999999999999</v>
      </c>
      <c r="BF488" s="69">
        <v>1.9520999999999999</v>
      </c>
      <c r="BG488" s="69">
        <v>1.9538</v>
      </c>
      <c r="BH488" s="69">
        <v>1.952</v>
      </c>
      <c r="BI488" s="69">
        <v>1.9536</v>
      </c>
      <c r="BJ488" s="69">
        <v>1.9374</v>
      </c>
      <c r="BK488" s="69">
        <v>1.9197</v>
      </c>
      <c r="BL488" s="69">
        <v>1.9220999999999999</v>
      </c>
      <c r="BM488" s="69">
        <v>1.9260999999999999</v>
      </c>
      <c r="BN488" s="69">
        <v>1.9320999999999999</v>
      </c>
      <c r="BO488" s="69">
        <v>1.9622999999999999</v>
      </c>
      <c r="BP488" s="69">
        <v>1.9664999999999999</v>
      </c>
      <c r="BQ488" s="69">
        <v>1.9693000000000001</v>
      </c>
      <c r="BR488" s="69">
        <v>1.9728000000000001</v>
      </c>
      <c r="BS488" s="69">
        <v>1.9792000000000001</v>
      </c>
      <c r="BT488" s="69">
        <v>1.9854000000000001</v>
      </c>
      <c r="BU488" s="69">
        <v>1.9855</v>
      </c>
      <c r="BV488" s="69">
        <v>1.9865999999999999</v>
      </c>
      <c r="BW488" s="69">
        <v>1.9711000000000001</v>
      </c>
      <c r="BX488" s="69">
        <v>1.9732000000000001</v>
      </c>
      <c r="BY488" s="69">
        <v>1.9787999999999999</v>
      </c>
      <c r="BZ488" s="69">
        <v>1.9827999999999999</v>
      </c>
      <c r="CA488" s="69">
        <v>1.9873000000000001</v>
      </c>
      <c r="CB488" s="69">
        <v>2.0072000000000001</v>
      </c>
      <c r="CC488" s="69">
        <v>2.0087000000000002</v>
      </c>
      <c r="CD488" s="69">
        <v>2.0127999999999999</v>
      </c>
      <c r="CE488" s="69">
        <v>2.0209999999999999</v>
      </c>
      <c r="CF488" s="69">
        <v>2.0293999999999999</v>
      </c>
      <c r="CG488" s="69">
        <v>2.0366</v>
      </c>
      <c r="CH488" s="69">
        <v>2.0406</v>
      </c>
      <c r="CI488" s="69">
        <v>2.0567000000000002</v>
      </c>
      <c r="CJ488" s="69">
        <v>2.0621999999999998</v>
      </c>
      <c r="CK488" s="69">
        <v>2.0909</v>
      </c>
      <c r="CL488" s="69">
        <v>2.1036000000000001</v>
      </c>
      <c r="CM488" s="69">
        <v>2.077</v>
      </c>
      <c r="CN488" s="69">
        <v>2.0280999999999998</v>
      </c>
      <c r="CO488" s="69">
        <v>2.0387</v>
      </c>
      <c r="CP488" s="69">
        <v>2.0640000000000001</v>
      </c>
      <c r="CQ488" s="69">
        <v>2.0699999999999998</v>
      </c>
      <c r="CR488" s="69">
        <v>2.0709</v>
      </c>
      <c r="CS488" s="69">
        <v>2.0767000000000002</v>
      </c>
      <c r="CT488" s="69">
        <v>2.0809000000000002</v>
      </c>
      <c r="CU488" s="69">
        <v>2.0836000000000001</v>
      </c>
      <c r="CV488" s="69">
        <v>2.0590999999999999</v>
      </c>
      <c r="CW488" s="69">
        <v>2.0615000000000001</v>
      </c>
      <c r="CX488" s="69">
        <v>2.0646</v>
      </c>
      <c r="CY488" s="69">
        <v>2.069</v>
      </c>
      <c r="CZ488" s="69">
        <v>2.0741999999999998</v>
      </c>
      <c r="DA488" s="69">
        <v>2.081</v>
      </c>
      <c r="DB488" s="69">
        <v>2.0870000000000002</v>
      </c>
      <c r="DC488" s="69">
        <v>2.0922000000000001</v>
      </c>
      <c r="DD488" s="69">
        <v>2.0945999999999998</v>
      </c>
      <c r="DE488" s="69">
        <v>2.0966999999999998</v>
      </c>
      <c r="DF488" s="69">
        <v>2.1027</v>
      </c>
      <c r="DG488" s="69">
        <v>2.1070000000000002</v>
      </c>
      <c r="DH488" s="69">
        <v>2.1126</v>
      </c>
      <c r="DI488" s="69">
        <v>2.1179000000000001</v>
      </c>
      <c r="DJ488" s="69">
        <v>2.1259999999999999</v>
      </c>
      <c r="DK488" s="69">
        <v>2.1307</v>
      </c>
      <c r="DL488" s="69">
        <v>2.1324999999999998</v>
      </c>
      <c r="DM488" s="69">
        <v>2.1335999999999999</v>
      </c>
      <c r="DN488" s="69">
        <v>2.1368</v>
      </c>
      <c r="DO488" s="69">
        <v>2.1415000000000002</v>
      </c>
      <c r="DP488" s="69">
        <v>2.1474000000000002</v>
      </c>
      <c r="DQ488" s="69">
        <v>2.1616</v>
      </c>
      <c r="DR488" s="69">
        <v>2.1562999999999999</v>
      </c>
      <c r="DS488" s="69">
        <v>2.1598999999999999</v>
      </c>
      <c r="DT488" s="69">
        <v>2.1711</v>
      </c>
      <c r="DU488" s="69">
        <v>2.1739999999999999</v>
      </c>
      <c r="DV488" s="69">
        <v>2.1589</v>
      </c>
      <c r="DW488" s="69">
        <v>2.1892999999999998</v>
      </c>
      <c r="DX488" s="69">
        <v>2.1938</v>
      </c>
      <c r="DY488" s="69">
        <v>2.1970000000000001</v>
      </c>
      <c r="DZ488" s="69">
        <v>2.2021000000000002</v>
      </c>
      <c r="EA488" s="69">
        <v>2.2080000000000002</v>
      </c>
      <c r="EB488" s="69">
        <v>2.2096</v>
      </c>
      <c r="EC488" s="69">
        <v>2.2006000000000001</v>
      </c>
      <c r="ED488" s="69">
        <v>2.2061999999999999</v>
      </c>
      <c r="EE488" s="69">
        <v>2.2126999999999999</v>
      </c>
      <c r="EF488" s="69">
        <v>2.2193000000000001</v>
      </c>
      <c r="EG488" s="69">
        <v>2.2233000000000001</v>
      </c>
      <c r="EH488" s="69">
        <v>2.2286000000000001</v>
      </c>
      <c r="EI488" s="69">
        <v>2.2309000000000001</v>
      </c>
      <c r="EJ488" s="69">
        <v>2.2237</v>
      </c>
      <c r="EK488" s="69">
        <v>2.1842999999999999</v>
      </c>
      <c r="EL488" s="69">
        <v>2.1888999999999998</v>
      </c>
      <c r="EM488" s="69">
        <v>2.1911999999999998</v>
      </c>
      <c r="EN488" s="69">
        <v>2.1943000000000001</v>
      </c>
      <c r="EO488" s="69">
        <v>2.2229999999999999</v>
      </c>
      <c r="EP488" s="69">
        <v>2.2206999999999999</v>
      </c>
      <c r="EQ488" s="69">
        <v>2.2221000000000002</v>
      </c>
      <c r="ER488" s="69">
        <v>2.2187999999999999</v>
      </c>
      <c r="ES488" s="69">
        <v>2.2242000000000002</v>
      </c>
      <c r="ET488" s="69">
        <v>2.2185999999999999</v>
      </c>
      <c r="EU488" s="69">
        <v>2.2193000000000001</v>
      </c>
      <c r="EV488" s="69">
        <v>2.2176</v>
      </c>
      <c r="EW488" s="69">
        <v>2.2153999999999998</v>
      </c>
      <c r="EX488" s="69">
        <v>2.1939000000000002</v>
      </c>
      <c r="EY488" s="69">
        <v>2.2159</v>
      </c>
      <c r="EZ488" s="69">
        <v>2.2404999999999999</v>
      </c>
      <c r="FA488" s="69">
        <v>2.2408000000000001</v>
      </c>
      <c r="FB488" s="69">
        <v>2.2418</v>
      </c>
      <c r="FC488" s="69">
        <v>2.2410000000000001</v>
      </c>
      <c r="FD488" s="69">
        <v>2.2437</v>
      </c>
      <c r="FE488" s="69">
        <v>2.2446999999999999</v>
      </c>
      <c r="FF488" s="69">
        <v>2.2442000000000002</v>
      </c>
      <c r="FG488" s="69">
        <v>2.2441</v>
      </c>
      <c r="FH488" s="69">
        <v>2.2475999999999998</v>
      </c>
      <c r="FI488" s="69">
        <v>2.2504</v>
      </c>
      <c r="FJ488" s="69">
        <v>2.2526000000000002</v>
      </c>
      <c r="FK488" s="69">
        <v>2.2538</v>
      </c>
      <c r="FL488" s="69">
        <v>2.2536999999999998</v>
      </c>
      <c r="FM488" s="69">
        <v>2.258</v>
      </c>
      <c r="FN488" s="69">
        <v>2.258</v>
      </c>
      <c r="FO488" s="69">
        <v>2.2610000000000001</v>
      </c>
      <c r="FP488" s="69">
        <v>2.2608000000000001</v>
      </c>
      <c r="FQ488" s="69">
        <v>2.2622</v>
      </c>
      <c r="FR488" s="69">
        <v>2.2629000000000001</v>
      </c>
      <c r="FS488" s="69">
        <v>2.8704999999999998</v>
      </c>
      <c r="FT488" s="69">
        <v>2.8727999999999998</v>
      </c>
      <c r="FU488" s="69">
        <v>2.2740999999999998</v>
      </c>
      <c r="FV488" s="69">
        <v>2.2805</v>
      </c>
      <c r="FW488" s="69">
        <v>2.2806000000000002</v>
      </c>
      <c r="FX488" s="69">
        <v>2.2734999999999999</v>
      </c>
      <c r="FY488" s="69">
        <v>2.2776000000000001</v>
      </c>
      <c r="FZ488" s="69">
        <v>2.2799999999999998</v>
      </c>
      <c r="GA488" s="69">
        <v>2.2768000000000002</v>
      </c>
      <c r="GB488" s="69"/>
    </row>
    <row r="489" spans="1:184" x14ac:dyDescent="0.2">
      <c r="A489" s="48" t="s">
        <v>93</v>
      </c>
      <c r="B489" s="67" t="s">
        <v>15</v>
      </c>
      <c r="C489" s="68">
        <v>1.8576999999999999</v>
      </c>
      <c r="D489" s="68">
        <v>1.7688999999999999</v>
      </c>
      <c r="E489" s="68">
        <v>1.9180999999999999</v>
      </c>
      <c r="F489" s="68">
        <v>1.9097999999999999</v>
      </c>
      <c r="G489" s="68">
        <v>1.9017999999999999</v>
      </c>
      <c r="H489" s="68">
        <v>1.9063000000000001</v>
      </c>
      <c r="I489" s="68">
        <v>1.8916999999999999</v>
      </c>
      <c r="J489" s="68">
        <v>1.8974</v>
      </c>
      <c r="K489" s="68">
        <v>1.9023000000000001</v>
      </c>
      <c r="L489" s="68">
        <v>1.8929</v>
      </c>
      <c r="M489" s="68">
        <v>1.8885000000000001</v>
      </c>
      <c r="N489" s="68">
        <v>1.8737999999999999</v>
      </c>
      <c r="O489" s="68">
        <v>1.8689</v>
      </c>
      <c r="P489" s="68">
        <v>1.8574999999999999</v>
      </c>
      <c r="Q489" s="68">
        <v>1.8831</v>
      </c>
      <c r="R489" s="68">
        <v>1.8955</v>
      </c>
      <c r="S489" s="68">
        <v>1.8839999999999999</v>
      </c>
      <c r="T489" s="68">
        <v>1.873</v>
      </c>
      <c r="U489" s="68">
        <v>1.8828</v>
      </c>
      <c r="V489" s="68">
        <v>1.875</v>
      </c>
      <c r="W489" s="68">
        <v>1.8788</v>
      </c>
      <c r="X489" s="68">
        <v>1.8885000000000001</v>
      </c>
      <c r="Y489" s="68">
        <v>5.5406000000000004</v>
      </c>
      <c r="Z489" s="68">
        <v>5.4889999999999999</v>
      </c>
      <c r="AA489" s="68">
        <v>1.8083</v>
      </c>
      <c r="AB489" s="68">
        <v>1.8267</v>
      </c>
      <c r="AC489" s="68">
        <v>1.8234999999999999</v>
      </c>
      <c r="AD489" s="68">
        <v>1.8213999999999999</v>
      </c>
      <c r="AE489" s="68">
        <v>1.8522000000000001</v>
      </c>
      <c r="AF489" s="68">
        <v>1.8626</v>
      </c>
      <c r="AG489" s="68">
        <v>2.1105</v>
      </c>
      <c r="AH489" s="68">
        <v>2.0529000000000002</v>
      </c>
      <c r="AI489" s="68">
        <v>1.9032</v>
      </c>
      <c r="AJ489" s="68">
        <v>1.9348000000000001</v>
      </c>
      <c r="AK489" s="68">
        <v>2.1013000000000002</v>
      </c>
      <c r="AL489" s="68">
        <v>2.0891999999999999</v>
      </c>
      <c r="AM489" s="68">
        <v>2.0886999999999998</v>
      </c>
      <c r="AN489" s="68">
        <v>2.1006</v>
      </c>
      <c r="AO489" s="68">
        <v>2.1076000000000001</v>
      </c>
      <c r="AP489" s="68">
        <v>2.1095999999999999</v>
      </c>
      <c r="AQ489" s="68">
        <v>2.2810000000000001</v>
      </c>
      <c r="AR489" s="68">
        <v>2.3068</v>
      </c>
      <c r="AS489" s="68">
        <v>2.3319000000000001</v>
      </c>
      <c r="AT489" s="68">
        <v>2.3713000000000002</v>
      </c>
      <c r="AU489" s="68">
        <v>2.3557999999999999</v>
      </c>
      <c r="AV489" s="68">
        <v>2.3607999999999998</v>
      </c>
      <c r="AW489" s="68">
        <v>2.3721000000000001</v>
      </c>
      <c r="AX489" s="68">
        <v>2.4699</v>
      </c>
      <c r="AY489" s="68">
        <v>2.4241999999999999</v>
      </c>
      <c r="AZ489" s="68">
        <v>2.4296000000000002</v>
      </c>
      <c r="BA489" s="68">
        <v>2.4379</v>
      </c>
      <c r="BB489" s="68">
        <v>2.4249000000000001</v>
      </c>
      <c r="BC489" s="68">
        <v>2.4725999999999999</v>
      </c>
      <c r="BD489" s="68">
        <v>2.5129000000000001</v>
      </c>
      <c r="BE489" s="68">
        <v>2.5274999999999999</v>
      </c>
      <c r="BF489" s="68">
        <v>2.5310999999999999</v>
      </c>
      <c r="BG489" s="68">
        <v>2.5146999999999999</v>
      </c>
      <c r="BH489" s="68">
        <v>2.4923999999999999</v>
      </c>
      <c r="BI489" s="68">
        <v>2.4876</v>
      </c>
      <c r="BJ489" s="68">
        <v>2.4927999999999999</v>
      </c>
      <c r="BK489" s="68">
        <v>2.2473000000000001</v>
      </c>
      <c r="BL489" s="68">
        <v>2.258</v>
      </c>
      <c r="BM489" s="68">
        <v>2.2612000000000001</v>
      </c>
      <c r="BN489" s="68">
        <v>2.2637999999999998</v>
      </c>
      <c r="BO489" s="68">
        <v>2.2947000000000002</v>
      </c>
      <c r="BP489" s="68">
        <v>2.3052999999999999</v>
      </c>
      <c r="BQ489" s="68">
        <v>2.3062999999999998</v>
      </c>
      <c r="BR489" s="68">
        <v>2.3098000000000001</v>
      </c>
      <c r="BS489" s="68">
        <v>2.331</v>
      </c>
      <c r="BT489" s="68">
        <v>2.3462000000000001</v>
      </c>
      <c r="BU489" s="68">
        <v>2.1606999999999998</v>
      </c>
      <c r="BV489" s="68">
        <v>2.1434000000000002</v>
      </c>
      <c r="BW489" s="68">
        <v>2.0198</v>
      </c>
      <c r="BX489" s="68">
        <v>1.9935</v>
      </c>
      <c r="BY489" s="68">
        <v>2.0124</v>
      </c>
      <c r="BZ489" s="68">
        <v>1.9986999999999999</v>
      </c>
      <c r="CA489" s="68">
        <v>1.9988999999999999</v>
      </c>
      <c r="CB489" s="68">
        <v>2.0240999999999998</v>
      </c>
      <c r="CC489" s="68">
        <v>2.0722</v>
      </c>
      <c r="CD489" s="68">
        <v>2.0758000000000001</v>
      </c>
      <c r="CE489" s="68">
        <v>2.0897999999999999</v>
      </c>
      <c r="CF489" s="68">
        <v>2.1284000000000001</v>
      </c>
      <c r="CG489" s="68">
        <v>2.1446000000000001</v>
      </c>
      <c r="CH489" s="68">
        <v>2.1551</v>
      </c>
      <c r="CI489" s="68">
        <v>2.2052999999999998</v>
      </c>
      <c r="CJ489" s="68">
        <v>2.2092999999999998</v>
      </c>
      <c r="CK489" s="68">
        <v>2.3965999999999998</v>
      </c>
      <c r="CL489" s="68">
        <v>2.4430000000000001</v>
      </c>
      <c r="CM489" s="68">
        <v>2.4474</v>
      </c>
      <c r="CN489" s="68">
        <v>2.4605000000000001</v>
      </c>
      <c r="CO489" s="68">
        <v>2.5207000000000002</v>
      </c>
      <c r="CP489" s="68">
        <v>2.6545000000000001</v>
      </c>
      <c r="CQ489" s="68">
        <v>2.6779000000000002</v>
      </c>
      <c r="CR489" s="68">
        <v>2.6669</v>
      </c>
      <c r="CS489" s="68">
        <v>2.5034000000000001</v>
      </c>
      <c r="CT489" s="68">
        <v>2.5190000000000001</v>
      </c>
      <c r="CU489" s="68">
        <v>2.5304000000000002</v>
      </c>
      <c r="CV489" s="68">
        <v>2.3605</v>
      </c>
      <c r="CW489" s="68">
        <v>2.3527999999999998</v>
      </c>
      <c r="CX489" s="68">
        <v>2.3563999999999998</v>
      </c>
      <c r="CY489" s="68">
        <v>2.4060999999999999</v>
      </c>
      <c r="CZ489" s="68">
        <v>2.4323999999999999</v>
      </c>
      <c r="DA489" s="68">
        <v>2.5800999999999998</v>
      </c>
      <c r="DB489" s="68">
        <v>2.6254</v>
      </c>
      <c r="DC489" s="68">
        <v>2.6305000000000001</v>
      </c>
      <c r="DD489" s="68">
        <v>2.6396000000000002</v>
      </c>
      <c r="DE489" s="68">
        <v>2.6577000000000002</v>
      </c>
      <c r="DF489" s="68">
        <v>2.5830000000000002</v>
      </c>
      <c r="DG489" s="68">
        <v>2.6122000000000001</v>
      </c>
      <c r="DH489" s="68">
        <v>2.6297000000000001</v>
      </c>
      <c r="DI489" s="68">
        <v>2.6434000000000002</v>
      </c>
      <c r="DJ489" s="68">
        <v>2.6473</v>
      </c>
      <c r="DK489" s="68">
        <v>2.6465000000000001</v>
      </c>
      <c r="DL489" s="68">
        <v>2.6553</v>
      </c>
      <c r="DM489" s="68">
        <v>2.597</v>
      </c>
      <c r="DN489" s="68">
        <v>2.6055000000000001</v>
      </c>
      <c r="DO489" s="68">
        <v>2.4653999999999998</v>
      </c>
      <c r="DP489" s="68">
        <v>2.4723999999999999</v>
      </c>
      <c r="DQ489" s="68">
        <v>2.5360999999999998</v>
      </c>
      <c r="DR489" s="68">
        <v>2.5194000000000001</v>
      </c>
      <c r="DS489" s="68">
        <v>2.4773999999999998</v>
      </c>
      <c r="DT489" s="68">
        <v>2.4047999999999998</v>
      </c>
      <c r="DU489" s="68">
        <v>2.4056000000000002</v>
      </c>
      <c r="DV489" s="68">
        <v>2.4249999999999998</v>
      </c>
      <c r="DW489" s="68">
        <v>2.5689000000000002</v>
      </c>
      <c r="DX489" s="68">
        <v>2.5577999999999999</v>
      </c>
      <c r="DY489" s="68">
        <v>2.5594999999999999</v>
      </c>
      <c r="DZ489" s="68">
        <v>2.7425999999999999</v>
      </c>
      <c r="EA489" s="68">
        <v>2.7488999999999999</v>
      </c>
      <c r="EB489" s="68">
        <v>2.7465000000000002</v>
      </c>
      <c r="EC489" s="68">
        <v>2.6591999999999998</v>
      </c>
      <c r="ED489" s="68">
        <v>2.6518000000000002</v>
      </c>
      <c r="EE489" s="68">
        <v>2.6347999999999998</v>
      </c>
      <c r="EF489" s="68">
        <v>2.6164000000000001</v>
      </c>
      <c r="EG489" s="68">
        <v>2.6187999999999998</v>
      </c>
      <c r="EH489" s="68">
        <v>2.6320999999999999</v>
      </c>
      <c r="EI489" s="68">
        <v>2.6183000000000001</v>
      </c>
      <c r="EJ489" s="68">
        <v>2.5491000000000001</v>
      </c>
      <c r="EK489" s="68">
        <v>2.2774000000000001</v>
      </c>
      <c r="EL489" s="68">
        <v>2.27</v>
      </c>
      <c r="EM489" s="68">
        <v>2.2614000000000001</v>
      </c>
      <c r="EN489" s="68">
        <v>2.25</v>
      </c>
      <c r="EO489" s="68">
        <v>2.4102999999999999</v>
      </c>
      <c r="EP489" s="68">
        <v>2.3763000000000001</v>
      </c>
      <c r="EQ489" s="68">
        <v>2.3732000000000002</v>
      </c>
      <c r="ER489" s="68">
        <v>2.3378999999999999</v>
      </c>
      <c r="ES489" s="68">
        <v>2.3212000000000002</v>
      </c>
      <c r="ET489" s="68">
        <v>2.2326000000000001</v>
      </c>
      <c r="EU489" s="68">
        <v>2.1573000000000002</v>
      </c>
      <c r="EV489" s="68">
        <v>2.1364000000000001</v>
      </c>
      <c r="EW489" s="68">
        <v>2.1541000000000001</v>
      </c>
      <c r="EX489" s="68">
        <v>2.0990000000000002</v>
      </c>
      <c r="EY489" s="68">
        <v>2.2050000000000001</v>
      </c>
      <c r="EZ489" s="68">
        <v>2.3199000000000001</v>
      </c>
      <c r="FA489" s="68">
        <v>2.1518000000000002</v>
      </c>
      <c r="FB489" s="68">
        <v>2.1501999999999999</v>
      </c>
      <c r="FC489" s="68">
        <v>2.1461000000000001</v>
      </c>
      <c r="FD489" s="68">
        <v>2.1288999999999998</v>
      </c>
      <c r="FE489" s="68">
        <v>2.1030000000000002</v>
      </c>
      <c r="FF489" s="68">
        <v>2.0910000000000002</v>
      </c>
      <c r="FG489" s="68">
        <v>2.1463000000000001</v>
      </c>
      <c r="FH489" s="68">
        <v>2.1545999999999998</v>
      </c>
      <c r="FI489" s="68">
        <v>2.1448999999999998</v>
      </c>
      <c r="FJ489" s="68">
        <v>2.1299000000000001</v>
      </c>
      <c r="FK489" s="68">
        <v>2.1011000000000002</v>
      </c>
      <c r="FL489" s="68">
        <v>2.0746000000000002</v>
      </c>
      <c r="FM489" s="68">
        <v>2.0960999999999999</v>
      </c>
      <c r="FN489" s="68">
        <v>2.1274000000000002</v>
      </c>
      <c r="FO489" s="68">
        <v>2.3757000000000001</v>
      </c>
      <c r="FP489" s="68">
        <v>2.363</v>
      </c>
      <c r="FQ489" s="68">
        <v>2.3407</v>
      </c>
      <c r="FR489" s="68">
        <v>2.3170000000000002</v>
      </c>
      <c r="FS489" s="68">
        <v>2.1728000000000001</v>
      </c>
      <c r="FT489" s="68">
        <v>2.2111999999999998</v>
      </c>
      <c r="FU489" s="68">
        <v>2.2128999999999999</v>
      </c>
      <c r="FV489" s="68">
        <v>2.2522000000000002</v>
      </c>
      <c r="FW489" s="68">
        <v>2.2418999999999998</v>
      </c>
      <c r="FX489" s="68">
        <v>2.258</v>
      </c>
      <c r="FY489" s="68">
        <v>2.2642000000000002</v>
      </c>
      <c r="FZ489" s="68">
        <v>2.2877000000000001</v>
      </c>
      <c r="GA489" s="68">
        <v>2.2292000000000001</v>
      </c>
      <c r="GB489" s="68"/>
    </row>
    <row r="490" spans="1:184" x14ac:dyDescent="0.2">
      <c r="A490" s="48" t="s">
        <v>55</v>
      </c>
      <c r="B490" s="67" t="s">
        <v>96</v>
      </c>
      <c r="C490" s="69">
        <v>3.6213000000000002</v>
      </c>
      <c r="D490" s="69">
        <v>3.6202999999999999</v>
      </c>
      <c r="E490" s="69">
        <v>3.6305000000000001</v>
      </c>
      <c r="F490" s="69">
        <v>3.6303999999999998</v>
      </c>
      <c r="G490" s="69">
        <v>3.6309</v>
      </c>
      <c r="H490" s="69">
        <v>3.6341999999999999</v>
      </c>
      <c r="I490" s="69">
        <v>3.6375000000000002</v>
      </c>
      <c r="J490" s="69">
        <v>3.6408</v>
      </c>
      <c r="K490" s="69">
        <v>3.6387999999999998</v>
      </c>
      <c r="L490" s="69">
        <v>3.6343999999999999</v>
      </c>
      <c r="M490" s="69">
        <v>3.6353</v>
      </c>
      <c r="N490" s="69">
        <v>3.6360999999999999</v>
      </c>
      <c r="O490" s="69">
        <v>3.6398000000000001</v>
      </c>
      <c r="P490" s="69">
        <v>3.6436000000000002</v>
      </c>
      <c r="Q490" s="69">
        <v>3.6488999999999998</v>
      </c>
      <c r="R490" s="69">
        <v>3.6528</v>
      </c>
      <c r="S490" s="69">
        <v>3.6486000000000001</v>
      </c>
      <c r="T490" s="69">
        <v>3.6497000000000002</v>
      </c>
      <c r="U490" s="69">
        <v>3.6823999999999999</v>
      </c>
      <c r="V490" s="69">
        <v>3.677</v>
      </c>
      <c r="W490" s="69">
        <v>3.6800999999999999</v>
      </c>
      <c r="X490" s="69">
        <v>3.6825000000000001</v>
      </c>
      <c r="Y490" s="69">
        <v>3.6816</v>
      </c>
      <c r="Z490" s="69">
        <v>3.6836000000000002</v>
      </c>
      <c r="AA490" s="69">
        <v>3.6869000000000001</v>
      </c>
      <c r="AB490" s="69">
        <v>3.6884000000000001</v>
      </c>
      <c r="AC490" s="69">
        <v>3.6922999999999999</v>
      </c>
      <c r="AD490" s="69">
        <v>3.6959</v>
      </c>
      <c r="AE490" s="69">
        <v>3.6995</v>
      </c>
      <c r="AF490" s="69">
        <v>3.6991999999999998</v>
      </c>
      <c r="AG490" s="69">
        <v>3.7021000000000002</v>
      </c>
      <c r="AH490" s="69">
        <v>3.7035</v>
      </c>
      <c r="AI490" s="69">
        <v>3.7048000000000001</v>
      </c>
      <c r="AJ490" s="69">
        <v>3.7097000000000002</v>
      </c>
      <c r="AK490" s="69">
        <v>3.714</v>
      </c>
      <c r="AL490" s="69">
        <v>3.7183000000000002</v>
      </c>
      <c r="AM490" s="69">
        <v>3.7223999999999999</v>
      </c>
      <c r="AN490" s="69">
        <v>3.7263000000000002</v>
      </c>
      <c r="AO490" s="69">
        <v>3.7222</v>
      </c>
      <c r="AP490" s="69">
        <v>3.7244000000000002</v>
      </c>
      <c r="AQ490" s="69">
        <v>3.7292000000000001</v>
      </c>
      <c r="AR490" s="69">
        <v>3.734</v>
      </c>
      <c r="AS490" s="69">
        <v>3.7385999999999999</v>
      </c>
      <c r="AT490" s="69">
        <v>3.7113999999999998</v>
      </c>
      <c r="AU490" s="69">
        <v>3.7155</v>
      </c>
      <c r="AV490" s="69">
        <v>3.6979000000000002</v>
      </c>
      <c r="AW490" s="69">
        <v>3.7012999999999998</v>
      </c>
      <c r="AX490" s="69">
        <v>3.7814000000000001</v>
      </c>
      <c r="AY490" s="69">
        <v>3.8026</v>
      </c>
      <c r="AZ490" s="69">
        <v>3.8075999999999999</v>
      </c>
      <c r="BA490" s="69">
        <v>3.8090000000000002</v>
      </c>
      <c r="BB490" s="69">
        <v>3.8130000000000002</v>
      </c>
      <c r="BC490" s="69">
        <v>3.7995999999999999</v>
      </c>
      <c r="BD490" s="69">
        <v>3.8033000000000001</v>
      </c>
      <c r="BE490" s="69">
        <v>3.8088000000000002</v>
      </c>
      <c r="BF490" s="69">
        <v>3.8142</v>
      </c>
      <c r="BG490" s="69">
        <v>3.8195999999999999</v>
      </c>
      <c r="BH490" s="69">
        <v>3.8201000000000001</v>
      </c>
      <c r="BI490" s="69">
        <v>3.8243999999999998</v>
      </c>
      <c r="BJ490" s="69">
        <v>3.8690000000000002</v>
      </c>
      <c r="BK490" s="69">
        <v>3.8715000000000002</v>
      </c>
      <c r="BL490" s="69">
        <v>3.8738999999999999</v>
      </c>
      <c r="BM490" s="69">
        <v>3.8772000000000002</v>
      </c>
      <c r="BN490" s="69">
        <v>3.8847999999999998</v>
      </c>
      <c r="BO490" s="69">
        <v>3.8856000000000002</v>
      </c>
      <c r="BP490" s="69">
        <v>3.8883999999999999</v>
      </c>
      <c r="BQ490" s="69">
        <v>3.8900999999999999</v>
      </c>
      <c r="BR490" s="69">
        <v>3.8917999999999999</v>
      </c>
      <c r="BS490" s="69">
        <v>3.8967000000000001</v>
      </c>
      <c r="BT490" s="69">
        <v>3.9009</v>
      </c>
      <c r="BU490" s="69">
        <v>3.9051</v>
      </c>
      <c r="BV490" s="69">
        <v>3.9062000000000001</v>
      </c>
      <c r="BW490" s="69">
        <v>3.9091</v>
      </c>
      <c r="BX490" s="69">
        <v>3.8719000000000001</v>
      </c>
      <c r="BY490" s="69">
        <v>3.8742999999999999</v>
      </c>
      <c r="BZ490" s="69">
        <v>3.8793000000000002</v>
      </c>
      <c r="CA490" s="69">
        <v>3.883</v>
      </c>
      <c r="CB490" s="69">
        <v>3.8871000000000002</v>
      </c>
      <c r="CC490" s="69">
        <v>3.8889</v>
      </c>
      <c r="CD490" s="69">
        <v>3.8915999999999999</v>
      </c>
      <c r="CE490" s="69">
        <v>3.8944999999999999</v>
      </c>
      <c r="CF490" s="69">
        <v>3.8974000000000002</v>
      </c>
      <c r="CG490" s="69">
        <v>3.9034</v>
      </c>
      <c r="CH490" s="69">
        <v>3.9079000000000002</v>
      </c>
      <c r="CI490" s="69">
        <v>3.9098000000000002</v>
      </c>
      <c r="CJ490" s="69">
        <v>3.9135</v>
      </c>
      <c r="CK490" s="69">
        <v>3.9169</v>
      </c>
      <c r="CL490" s="69">
        <v>3.9190999999999998</v>
      </c>
      <c r="CM490" s="69">
        <v>3.9213</v>
      </c>
      <c r="CN490" s="69">
        <v>3.9266000000000001</v>
      </c>
      <c r="CO490" s="69">
        <v>3.9308000000000001</v>
      </c>
      <c r="CP490" s="69">
        <v>3.9350000000000001</v>
      </c>
      <c r="CQ490" s="69">
        <v>3.9365000000000001</v>
      </c>
      <c r="CR490" s="69">
        <v>3.9399000000000002</v>
      </c>
      <c r="CS490" s="69">
        <v>3.9422999999999999</v>
      </c>
      <c r="CT490" s="69">
        <v>3.9445999999999999</v>
      </c>
      <c r="CU490" s="69">
        <v>3.9521999999999999</v>
      </c>
      <c r="CV490" s="69">
        <v>3.9306000000000001</v>
      </c>
      <c r="CW490" s="69">
        <v>3.9356</v>
      </c>
      <c r="CX490" s="69">
        <v>3.9369000000000001</v>
      </c>
      <c r="CY490" s="69">
        <v>3.9590000000000001</v>
      </c>
      <c r="CZ490" s="69">
        <v>3.9611999999999998</v>
      </c>
      <c r="DA490" s="69">
        <v>3.964</v>
      </c>
      <c r="DB490" s="69">
        <v>3.9701</v>
      </c>
      <c r="DC490" s="69">
        <v>3.9754999999999998</v>
      </c>
      <c r="DD490" s="69">
        <v>3.9809000000000001</v>
      </c>
      <c r="DE490" s="69">
        <v>3.9824999999999999</v>
      </c>
      <c r="DF490" s="69">
        <v>3.9855999999999998</v>
      </c>
      <c r="DG490" s="69">
        <v>3.9891000000000001</v>
      </c>
      <c r="DH490" s="69">
        <v>3.9916</v>
      </c>
      <c r="DI490" s="69">
        <v>3.9990000000000001</v>
      </c>
      <c r="DJ490" s="69">
        <v>4.0034999999999998</v>
      </c>
      <c r="DK490" s="69">
        <v>4.0080999999999998</v>
      </c>
      <c r="DL490" s="69">
        <v>4.0109000000000004</v>
      </c>
      <c r="DM490" s="69">
        <v>4.016</v>
      </c>
      <c r="DN490" s="69">
        <v>4.0206</v>
      </c>
      <c r="DO490" s="69">
        <v>4.0232999999999999</v>
      </c>
      <c r="DP490" s="69">
        <v>3.9889000000000001</v>
      </c>
      <c r="DQ490" s="69">
        <v>3.9946000000000002</v>
      </c>
      <c r="DR490" s="69">
        <v>4</v>
      </c>
      <c r="DS490" s="69">
        <v>4.0008999999999997</v>
      </c>
      <c r="DT490" s="69">
        <v>4.0067000000000004</v>
      </c>
      <c r="DU490" s="69">
        <v>4.0095000000000001</v>
      </c>
      <c r="DV490" s="69">
        <v>4.0121000000000002</v>
      </c>
      <c r="DW490" s="69">
        <v>4.0195999999999996</v>
      </c>
      <c r="DX490" s="69">
        <v>4.0250000000000004</v>
      </c>
      <c r="DY490" s="69">
        <v>4.0305</v>
      </c>
      <c r="DZ490" s="69">
        <v>4.0335000000000001</v>
      </c>
      <c r="EA490" s="69">
        <v>4.0381999999999998</v>
      </c>
      <c r="EB490" s="69">
        <v>4.0415999999999999</v>
      </c>
      <c r="EC490" s="69">
        <v>4.0450999999999997</v>
      </c>
      <c r="ED490" s="69">
        <v>4.0511999999999997</v>
      </c>
      <c r="EE490" s="69">
        <v>4.0567000000000002</v>
      </c>
      <c r="EF490" s="69">
        <v>4.0640999999999998</v>
      </c>
      <c r="EG490" s="69">
        <v>4.0663999999999998</v>
      </c>
      <c r="EH490" s="69">
        <v>4.0711000000000004</v>
      </c>
      <c r="EI490" s="69">
        <v>4.0747999999999998</v>
      </c>
      <c r="EJ490" s="69">
        <v>4.0781000000000001</v>
      </c>
      <c r="EK490" s="69">
        <v>4.0850999999999997</v>
      </c>
      <c r="EL490" s="69">
        <v>4.0906000000000002</v>
      </c>
      <c r="EM490" s="69">
        <v>4.0961999999999996</v>
      </c>
      <c r="EN490" s="69">
        <v>4.1069000000000004</v>
      </c>
      <c r="EO490" s="69">
        <v>4.1043000000000003</v>
      </c>
      <c r="EP490" s="69">
        <v>4.1074000000000002</v>
      </c>
      <c r="EQ490" s="69">
        <v>4.1112000000000002</v>
      </c>
      <c r="ER490" s="69">
        <v>4.1186999999999996</v>
      </c>
      <c r="ES490" s="69">
        <v>4.1241000000000003</v>
      </c>
      <c r="ET490" s="69">
        <v>4.1306000000000003</v>
      </c>
      <c r="EU490" s="69">
        <v>4.1334999999999997</v>
      </c>
      <c r="EV490" s="69">
        <v>4.1388999999999996</v>
      </c>
      <c r="EW490" s="69">
        <v>4.1439000000000004</v>
      </c>
      <c r="EX490" s="69">
        <v>4.1474000000000002</v>
      </c>
      <c r="EY490" s="69">
        <v>4.1534000000000004</v>
      </c>
      <c r="EZ490" s="69">
        <v>4.1593</v>
      </c>
      <c r="FA490" s="69">
        <v>4.1653000000000002</v>
      </c>
      <c r="FB490" s="69">
        <v>4.0862999999999996</v>
      </c>
      <c r="FC490" s="69">
        <v>4.0959000000000003</v>
      </c>
      <c r="FD490" s="69">
        <v>4.0982000000000003</v>
      </c>
      <c r="FE490" s="69">
        <v>4.1044999999999998</v>
      </c>
      <c r="FF490" s="69">
        <v>4.1115000000000004</v>
      </c>
      <c r="FG490" s="69">
        <v>4.1178999999999997</v>
      </c>
      <c r="FH490" s="69">
        <v>4.1257999999999999</v>
      </c>
      <c r="FI490" s="69">
        <v>4.1308999999999996</v>
      </c>
      <c r="FJ490" s="69">
        <v>4.1359000000000004</v>
      </c>
      <c r="FK490" s="69">
        <v>4.1456</v>
      </c>
      <c r="FL490" s="69">
        <v>4.1513999999999998</v>
      </c>
      <c r="FM490" s="69">
        <v>4.1609999999999996</v>
      </c>
      <c r="FN490" s="69">
        <v>4.1736000000000004</v>
      </c>
      <c r="FO490" s="69">
        <v>4.1810999999999998</v>
      </c>
      <c r="FP490" s="69">
        <v>4.2423999999999999</v>
      </c>
      <c r="FQ490" s="69">
        <v>4.4865000000000004</v>
      </c>
      <c r="FR490" s="69">
        <v>4.4987000000000004</v>
      </c>
      <c r="FS490" s="69">
        <v>4.5044000000000004</v>
      </c>
      <c r="FT490" s="69">
        <v>4.5121000000000002</v>
      </c>
      <c r="FU490" s="69">
        <v>4.5237999999999996</v>
      </c>
      <c r="FV490" s="69">
        <v>4.5301</v>
      </c>
      <c r="FW490" s="69">
        <v>4.5362999999999998</v>
      </c>
      <c r="FX490" s="69">
        <v>4.5426000000000002</v>
      </c>
      <c r="FY490" s="69">
        <v>4.5476000000000001</v>
      </c>
      <c r="FZ490" s="69">
        <v>4.5526999999999997</v>
      </c>
      <c r="GA490" s="69">
        <v>4.5606999999999998</v>
      </c>
      <c r="GB490" s="69"/>
    </row>
    <row r="491" spans="1:184" x14ac:dyDescent="0.2">
      <c r="A491" s="48" t="s">
        <v>55</v>
      </c>
      <c r="B491" s="67" t="s">
        <v>97</v>
      </c>
      <c r="C491" s="69">
        <v>4.1565000000000003</v>
      </c>
      <c r="D491" s="69">
        <v>4.1614000000000004</v>
      </c>
      <c r="E491" s="69">
        <v>4.1825999999999999</v>
      </c>
      <c r="F491" s="69">
        <v>4.1759000000000004</v>
      </c>
      <c r="G491" s="69">
        <v>4.1730999999999998</v>
      </c>
      <c r="H491" s="69">
        <v>4.1761999999999997</v>
      </c>
      <c r="I491" s="69">
        <v>4.1761999999999997</v>
      </c>
      <c r="J491" s="69">
        <v>4.1771000000000003</v>
      </c>
      <c r="K491" s="69">
        <v>4.1807999999999996</v>
      </c>
      <c r="L491" s="69">
        <v>4.1844000000000001</v>
      </c>
      <c r="M491" s="69">
        <v>4.1496000000000004</v>
      </c>
      <c r="N491" s="69">
        <v>4.1524999999999999</v>
      </c>
      <c r="O491" s="69">
        <v>4.1553000000000004</v>
      </c>
      <c r="P491" s="69">
        <v>4.1578999999999997</v>
      </c>
      <c r="Q491" s="69">
        <v>4.1616999999999997</v>
      </c>
      <c r="R491" s="69">
        <v>4.1645000000000003</v>
      </c>
      <c r="S491" s="69">
        <v>4.1669</v>
      </c>
      <c r="T491" s="69">
        <v>4.1588000000000003</v>
      </c>
      <c r="U491" s="69">
        <v>4.6414</v>
      </c>
      <c r="V491" s="69">
        <v>3.9483000000000001</v>
      </c>
      <c r="W491" s="69">
        <v>3.9512</v>
      </c>
      <c r="X491" s="69">
        <v>3.6065999999999998</v>
      </c>
      <c r="Y491" s="69">
        <v>3.6185999999999998</v>
      </c>
      <c r="Z491" s="69">
        <v>3.6288</v>
      </c>
      <c r="AA491" s="69">
        <v>4.1520999999999999</v>
      </c>
      <c r="AB491" s="69">
        <v>3.9312</v>
      </c>
      <c r="AC491" s="69">
        <v>3.6375000000000002</v>
      </c>
      <c r="AD491" s="69">
        <v>3.6478000000000002</v>
      </c>
      <c r="AE491" s="69">
        <v>4.2476000000000003</v>
      </c>
      <c r="AF491" s="69">
        <v>4.2521000000000004</v>
      </c>
      <c r="AG491" s="69">
        <v>4.2575000000000003</v>
      </c>
      <c r="AH491" s="69">
        <v>4.2552000000000003</v>
      </c>
      <c r="AI491" s="69">
        <v>4.2571000000000003</v>
      </c>
      <c r="AJ491" s="69">
        <v>4.2633000000000001</v>
      </c>
      <c r="AK491" s="69">
        <v>4.2664</v>
      </c>
      <c r="AL491" s="69">
        <v>4.7092999999999998</v>
      </c>
      <c r="AM491" s="69">
        <v>4.7138999999999998</v>
      </c>
      <c r="AN491" s="69">
        <v>4.7180999999999997</v>
      </c>
      <c r="AO491" s="69">
        <v>4.7164000000000001</v>
      </c>
      <c r="AP491" s="69">
        <v>4.7183999999999999</v>
      </c>
      <c r="AQ491" s="69">
        <v>4.7253999999999996</v>
      </c>
      <c r="AR491" s="69">
        <v>4.1256000000000004</v>
      </c>
      <c r="AS491" s="69">
        <v>4.1306000000000003</v>
      </c>
      <c r="AT491" s="69">
        <v>4.1386000000000003</v>
      </c>
      <c r="AU491" s="69">
        <v>4.1466000000000003</v>
      </c>
      <c r="AV491" s="69">
        <v>4.1479999999999997</v>
      </c>
      <c r="AW491" s="69">
        <v>4.1528999999999998</v>
      </c>
      <c r="AX491" s="69">
        <v>4.2492000000000001</v>
      </c>
      <c r="AY491" s="69">
        <v>4.1757</v>
      </c>
      <c r="AZ491" s="69">
        <v>4.181</v>
      </c>
      <c r="BA491" s="69">
        <v>4.1879999999999997</v>
      </c>
      <c r="BB491" s="69">
        <v>4.1954000000000002</v>
      </c>
      <c r="BC491" s="69">
        <v>4.1962999999999999</v>
      </c>
      <c r="BD491" s="69">
        <v>4.2000999999999999</v>
      </c>
      <c r="BE491" s="69">
        <v>4.2081999999999997</v>
      </c>
      <c r="BF491" s="69">
        <v>4.2137000000000002</v>
      </c>
      <c r="BG491" s="69">
        <v>4.1425999999999998</v>
      </c>
      <c r="BH491" s="69">
        <v>4.1467000000000001</v>
      </c>
      <c r="BI491" s="69">
        <v>3.9615999999999998</v>
      </c>
      <c r="BJ491" s="69">
        <v>4.2409999999999997</v>
      </c>
      <c r="BK491" s="69">
        <v>4.2449000000000003</v>
      </c>
      <c r="BL491" s="69">
        <v>4.2484000000000002</v>
      </c>
      <c r="BM491" s="69">
        <v>4.2511000000000001</v>
      </c>
      <c r="BN491" s="69">
        <v>4.2622999999999998</v>
      </c>
      <c r="BO491" s="69">
        <v>4.2676999999999996</v>
      </c>
      <c r="BP491" s="69">
        <v>4.2789000000000001</v>
      </c>
      <c r="BQ491" s="69">
        <v>4.2826000000000004</v>
      </c>
      <c r="BR491" s="69">
        <v>4.2910000000000004</v>
      </c>
      <c r="BS491" s="69">
        <v>4.3048000000000002</v>
      </c>
      <c r="BT491" s="69">
        <v>4.2919</v>
      </c>
      <c r="BU491" s="69">
        <v>4.3028000000000004</v>
      </c>
      <c r="BV491" s="69">
        <v>4.3095999999999997</v>
      </c>
      <c r="BW491" s="69">
        <v>4.3162000000000003</v>
      </c>
      <c r="BX491" s="69">
        <v>4.3151000000000002</v>
      </c>
      <c r="BY491" s="69">
        <v>4.3175999999999997</v>
      </c>
      <c r="BZ491" s="69">
        <v>4.3268000000000004</v>
      </c>
      <c r="CA491" s="69">
        <v>4.3312999999999997</v>
      </c>
      <c r="CB491" s="69">
        <v>4.3360000000000003</v>
      </c>
      <c r="CC491" s="69">
        <v>4.3429000000000002</v>
      </c>
      <c r="CD491" s="69">
        <v>4.3489000000000004</v>
      </c>
      <c r="CE491" s="69">
        <v>4.3525</v>
      </c>
      <c r="CF491" s="69">
        <v>4.3552999999999997</v>
      </c>
      <c r="CG491" s="69">
        <v>4.3638000000000003</v>
      </c>
      <c r="CH491" s="69">
        <v>4.3700999999999999</v>
      </c>
      <c r="CI491" s="69">
        <v>4.3752000000000004</v>
      </c>
      <c r="CJ491" s="69">
        <v>4.3834999999999997</v>
      </c>
      <c r="CK491" s="69">
        <v>4.3914999999999997</v>
      </c>
      <c r="CL491" s="69">
        <v>4.3903999999999996</v>
      </c>
      <c r="CM491" s="69">
        <v>4.3945999999999996</v>
      </c>
      <c r="CN491" s="69">
        <v>4.4042000000000003</v>
      </c>
      <c r="CO491" s="69">
        <v>4.4097999999999997</v>
      </c>
      <c r="CP491" s="69">
        <v>4.4147999999999996</v>
      </c>
      <c r="CQ491" s="69">
        <v>4.4219999999999997</v>
      </c>
      <c r="CR491" s="69">
        <v>4.4291999999999998</v>
      </c>
      <c r="CS491" s="69">
        <v>4.4283999999999999</v>
      </c>
      <c r="CT491" s="69">
        <v>4.4316000000000004</v>
      </c>
      <c r="CU491" s="69">
        <v>4.4405999999999999</v>
      </c>
      <c r="CV491" s="69">
        <v>4.3944000000000001</v>
      </c>
      <c r="CW491" s="69">
        <v>4.4001999999999999</v>
      </c>
      <c r="CX491" s="69">
        <v>4.4077000000000002</v>
      </c>
      <c r="CY491" s="69">
        <v>4.4516</v>
      </c>
      <c r="CZ491" s="69">
        <v>4.4512999999999998</v>
      </c>
      <c r="DA491" s="69">
        <v>4.4553000000000003</v>
      </c>
      <c r="DB491" s="69">
        <v>4.4654999999999996</v>
      </c>
      <c r="DC491" s="69">
        <v>4.5391000000000004</v>
      </c>
      <c r="DD491" s="69">
        <v>4.5460000000000003</v>
      </c>
      <c r="DE491" s="69">
        <v>4.5529999999999999</v>
      </c>
      <c r="DF491" s="69">
        <v>4.5576999999999996</v>
      </c>
      <c r="DG491" s="69">
        <v>4.5579000000000001</v>
      </c>
      <c r="DH491" s="69">
        <v>4.5609999999999999</v>
      </c>
      <c r="DI491" s="69">
        <v>4.5731000000000002</v>
      </c>
      <c r="DJ491" s="69">
        <v>4.5782999999999996</v>
      </c>
      <c r="DK491" s="69">
        <v>4.5834999999999999</v>
      </c>
      <c r="DL491" s="69">
        <v>4.5932000000000004</v>
      </c>
      <c r="DM491" s="69">
        <v>4.6029999999999998</v>
      </c>
      <c r="DN491" s="69">
        <v>4.6044999999999998</v>
      </c>
      <c r="DO491" s="69">
        <v>4.6098999999999997</v>
      </c>
      <c r="DP491" s="69">
        <v>4.6231</v>
      </c>
      <c r="DQ491" s="69">
        <v>4.6303000000000001</v>
      </c>
      <c r="DR491" s="69">
        <v>4.6384999999999996</v>
      </c>
      <c r="DS491" s="69">
        <v>4.6441999999999997</v>
      </c>
      <c r="DT491" s="69">
        <v>4.6563999999999997</v>
      </c>
      <c r="DU491" s="69">
        <v>4.6562000000000001</v>
      </c>
      <c r="DV491" s="69">
        <v>4.6601999999999997</v>
      </c>
      <c r="DW491" s="69">
        <v>4.6729000000000003</v>
      </c>
      <c r="DX491" s="69">
        <v>4.6745000000000001</v>
      </c>
      <c r="DY491" s="69">
        <v>4.6828000000000003</v>
      </c>
      <c r="DZ491" s="69">
        <v>4.6924999999999999</v>
      </c>
      <c r="EA491" s="69">
        <v>4.7020999999999997</v>
      </c>
      <c r="EB491" s="69">
        <v>4.7013999999999996</v>
      </c>
      <c r="EC491" s="69">
        <v>4.7070999999999996</v>
      </c>
      <c r="ED491" s="69">
        <v>4.7149999999999999</v>
      </c>
      <c r="EE491" s="69">
        <v>4.7202999999999999</v>
      </c>
      <c r="EF491" s="69">
        <v>4.7290000000000001</v>
      </c>
      <c r="EG491" s="69">
        <v>4.7344999999999997</v>
      </c>
      <c r="EH491" s="69">
        <v>4.7411000000000003</v>
      </c>
      <c r="EI491" s="69">
        <v>4.7416</v>
      </c>
      <c r="EJ491" s="69">
        <v>4.7445000000000004</v>
      </c>
      <c r="EK491" s="69">
        <v>4.7548000000000004</v>
      </c>
      <c r="EL491" s="69">
        <v>4.7606000000000002</v>
      </c>
      <c r="EM491" s="69">
        <v>4.7664999999999997</v>
      </c>
      <c r="EN491" s="69">
        <v>4.7737999999999996</v>
      </c>
      <c r="EO491" s="69">
        <v>4.7812999999999999</v>
      </c>
      <c r="EP491" s="69">
        <v>4.7813999999999997</v>
      </c>
      <c r="EQ491" s="69">
        <v>4.7843</v>
      </c>
      <c r="ER491" s="69">
        <v>4.7975000000000003</v>
      </c>
      <c r="ES491" s="69">
        <v>4.8029000000000002</v>
      </c>
      <c r="ET491" s="69">
        <v>4.8105000000000002</v>
      </c>
      <c r="EU491" s="69">
        <v>4.8175999999999997</v>
      </c>
      <c r="EV491" s="69">
        <v>4.8273999999999999</v>
      </c>
      <c r="EW491" s="69">
        <v>4.8323</v>
      </c>
      <c r="EX491" s="69">
        <v>4.8358999999999996</v>
      </c>
      <c r="EY491" s="69">
        <v>4.8445999999999998</v>
      </c>
      <c r="EZ491" s="69">
        <v>4.8524000000000003</v>
      </c>
      <c r="FA491" s="69">
        <v>4.8596000000000004</v>
      </c>
      <c r="FB491" s="69">
        <v>4.7153</v>
      </c>
      <c r="FC491" s="69">
        <v>4.7241</v>
      </c>
      <c r="FD491" s="69">
        <v>4.7268999999999997</v>
      </c>
      <c r="FE491" s="69">
        <v>4.7331000000000003</v>
      </c>
      <c r="FF491" s="69">
        <v>4.7434000000000003</v>
      </c>
      <c r="FG491" s="69">
        <v>4.7504</v>
      </c>
      <c r="FH491" s="69">
        <v>4.7606000000000002</v>
      </c>
      <c r="FI491" s="69">
        <v>4.7723000000000004</v>
      </c>
      <c r="FJ491" s="69">
        <v>4.7839999999999998</v>
      </c>
      <c r="FK491" s="69">
        <v>4.7888999999999999</v>
      </c>
      <c r="FL491" s="69">
        <v>4.7969999999999997</v>
      </c>
      <c r="FM491" s="69">
        <v>4.8106999999999998</v>
      </c>
      <c r="FN491" s="69">
        <v>4.8301999999999996</v>
      </c>
      <c r="FO491" s="69">
        <v>4.8391999999999999</v>
      </c>
      <c r="FP491" s="69">
        <v>4.8487999999999998</v>
      </c>
      <c r="FQ491" s="69">
        <v>4.8620000000000001</v>
      </c>
      <c r="FR491" s="69">
        <v>4.8662999999999998</v>
      </c>
      <c r="FS491" s="69">
        <v>4.8742000000000001</v>
      </c>
      <c r="FT491" s="69">
        <v>4.8897000000000004</v>
      </c>
      <c r="FU491" s="69">
        <v>4.8522999999999996</v>
      </c>
      <c r="FV491" s="69">
        <v>4.8089000000000004</v>
      </c>
      <c r="FW491" s="69">
        <v>4.8212999999999999</v>
      </c>
      <c r="FX491" s="69">
        <v>4.8334000000000001</v>
      </c>
      <c r="FY491" s="69">
        <v>4.8379000000000003</v>
      </c>
      <c r="FZ491" s="69">
        <v>4.8459000000000003</v>
      </c>
      <c r="GA491" s="69">
        <v>4.8639000000000001</v>
      </c>
      <c r="GB491" s="69"/>
    </row>
    <row r="492" spans="1:184" x14ac:dyDescent="0.2">
      <c r="A492" s="48" t="s">
        <v>55</v>
      </c>
      <c r="B492" s="67" t="s">
        <v>15</v>
      </c>
      <c r="C492" s="69">
        <v>4.9725999999999999</v>
      </c>
      <c r="D492" s="69">
        <v>4.9710000000000001</v>
      </c>
      <c r="E492" s="69">
        <v>5.0701000000000001</v>
      </c>
      <c r="F492" s="69">
        <v>5.0490000000000004</v>
      </c>
      <c r="G492" s="69">
        <v>5.0229999999999997</v>
      </c>
      <c r="H492" s="69">
        <v>5.0445000000000002</v>
      </c>
      <c r="I492" s="69">
        <v>5.0430999999999999</v>
      </c>
      <c r="J492" s="69">
        <v>5.0111999999999997</v>
      </c>
      <c r="K492" s="69">
        <v>5.0058999999999996</v>
      </c>
      <c r="L492" s="69">
        <v>4.9943</v>
      </c>
      <c r="M492" s="69">
        <v>4.97</v>
      </c>
      <c r="N492" s="69">
        <v>4.9480000000000004</v>
      </c>
      <c r="O492" s="69">
        <v>4.9691999999999998</v>
      </c>
      <c r="P492" s="69">
        <v>4.9691000000000001</v>
      </c>
      <c r="Q492" s="69">
        <v>4.9566999999999997</v>
      </c>
      <c r="R492" s="69">
        <v>4.9470000000000001</v>
      </c>
      <c r="S492" s="69">
        <v>4.9347000000000003</v>
      </c>
      <c r="T492" s="69">
        <v>4.9095000000000004</v>
      </c>
      <c r="U492" s="69">
        <v>4.8818000000000001</v>
      </c>
      <c r="V492" s="69">
        <v>4.9055999999999997</v>
      </c>
      <c r="W492" s="69">
        <v>4.9036</v>
      </c>
      <c r="X492" s="69">
        <v>4.8601999999999999</v>
      </c>
      <c r="Y492" s="69">
        <v>4.8605</v>
      </c>
      <c r="Z492" s="69">
        <v>4.8635000000000002</v>
      </c>
      <c r="AA492" s="69">
        <v>4.5134999999999996</v>
      </c>
      <c r="AB492" s="69">
        <v>4.1706000000000003</v>
      </c>
      <c r="AC492" s="69">
        <v>4.2103000000000002</v>
      </c>
      <c r="AD492" s="69">
        <v>4.2294</v>
      </c>
      <c r="AE492" s="69">
        <v>4.2157999999999998</v>
      </c>
      <c r="AF492" s="69">
        <v>4.2264999999999997</v>
      </c>
      <c r="AG492" s="69">
        <v>4.2569999999999997</v>
      </c>
      <c r="AH492" s="69">
        <v>4.2476000000000003</v>
      </c>
      <c r="AI492" s="69">
        <v>4.1391</v>
      </c>
      <c r="AJ492" s="69">
        <v>4.1967999999999996</v>
      </c>
      <c r="AK492" s="69">
        <v>4.2281000000000004</v>
      </c>
      <c r="AL492" s="69">
        <v>4.2247000000000003</v>
      </c>
      <c r="AM492" s="69">
        <v>4.2416</v>
      </c>
      <c r="AN492" s="69">
        <v>4.2563000000000004</v>
      </c>
      <c r="AO492" s="69">
        <v>4.2644000000000002</v>
      </c>
      <c r="AP492" s="69">
        <v>4.2729999999999997</v>
      </c>
      <c r="AQ492" s="69">
        <v>4.3224</v>
      </c>
      <c r="AR492" s="69">
        <v>4.3567999999999998</v>
      </c>
      <c r="AS492" s="69">
        <v>4.3554000000000004</v>
      </c>
      <c r="AT492" s="69">
        <v>4.3863000000000003</v>
      </c>
      <c r="AU492" s="69">
        <v>4.4008000000000003</v>
      </c>
      <c r="AV492" s="69">
        <v>4.4236000000000004</v>
      </c>
      <c r="AW492" s="69">
        <v>4.4489000000000001</v>
      </c>
      <c r="AX492" s="69">
        <v>4.5065</v>
      </c>
      <c r="AY492" s="69">
        <v>4.5488</v>
      </c>
      <c r="AZ492" s="69">
        <v>4.5555000000000003</v>
      </c>
      <c r="BA492" s="69">
        <v>4.5890000000000004</v>
      </c>
      <c r="BB492" s="69">
        <v>4.6334</v>
      </c>
      <c r="BC492" s="69">
        <v>4.6435000000000004</v>
      </c>
      <c r="BD492" s="69">
        <v>4.6635999999999997</v>
      </c>
      <c r="BE492" s="69">
        <v>4.7149999999999999</v>
      </c>
      <c r="BF492" s="69">
        <v>4.7453000000000003</v>
      </c>
      <c r="BG492" s="69">
        <v>4.7458999999999998</v>
      </c>
      <c r="BH492" s="69">
        <v>4.7572000000000001</v>
      </c>
      <c r="BI492" s="69">
        <v>4.7801999999999998</v>
      </c>
      <c r="BJ492" s="69">
        <v>4.7986000000000004</v>
      </c>
      <c r="BK492" s="69">
        <v>4.7952000000000004</v>
      </c>
      <c r="BL492" s="69">
        <v>4.8094000000000001</v>
      </c>
      <c r="BM492" s="69">
        <v>4.8242000000000003</v>
      </c>
      <c r="BN492" s="69">
        <v>4.8501000000000003</v>
      </c>
      <c r="BO492" s="69">
        <v>4.8559000000000001</v>
      </c>
      <c r="BP492" s="69">
        <v>4.8608000000000002</v>
      </c>
      <c r="BQ492" s="69">
        <v>4.8559000000000001</v>
      </c>
      <c r="BR492" s="69">
        <v>4.8536000000000001</v>
      </c>
      <c r="BS492" s="69">
        <v>4.8907999999999996</v>
      </c>
      <c r="BT492" s="69">
        <v>4.9089</v>
      </c>
      <c r="BU492" s="69">
        <v>4.8947000000000003</v>
      </c>
      <c r="BV492" s="69">
        <v>4.8944999999999999</v>
      </c>
      <c r="BW492" s="69">
        <v>4.8956999999999997</v>
      </c>
      <c r="BX492" s="69">
        <v>4.8739999999999997</v>
      </c>
      <c r="BY492" s="69">
        <v>4.8520000000000003</v>
      </c>
      <c r="BZ492" s="69">
        <v>4.8772000000000002</v>
      </c>
      <c r="CA492" s="69">
        <v>4.8760000000000003</v>
      </c>
      <c r="CB492" s="69">
        <v>4.8551000000000002</v>
      </c>
      <c r="CC492" s="69">
        <v>4.8529</v>
      </c>
      <c r="CD492" s="69">
        <v>4.8449999999999998</v>
      </c>
      <c r="CE492" s="69">
        <v>4.8372000000000002</v>
      </c>
      <c r="CF492" s="69">
        <v>4.827</v>
      </c>
      <c r="CG492" s="69">
        <v>4.8552</v>
      </c>
      <c r="CH492" s="69">
        <v>4.8651</v>
      </c>
      <c r="CI492" s="69">
        <v>4.8455000000000004</v>
      </c>
      <c r="CJ492" s="69">
        <v>4.8444000000000003</v>
      </c>
      <c r="CK492" s="69">
        <v>4.8418999999999999</v>
      </c>
      <c r="CL492" s="69">
        <v>4.8345000000000002</v>
      </c>
      <c r="CM492" s="69">
        <v>4.8148999999999997</v>
      </c>
      <c r="CN492" s="69">
        <v>4.8352000000000004</v>
      </c>
      <c r="CO492" s="69">
        <v>4.8467000000000002</v>
      </c>
      <c r="CP492" s="69">
        <v>4.8597000000000001</v>
      </c>
      <c r="CQ492" s="69">
        <v>4.8714000000000004</v>
      </c>
      <c r="CR492" s="69">
        <v>4.8311999999999999</v>
      </c>
      <c r="CS492" s="69">
        <v>4.8249000000000004</v>
      </c>
      <c r="CT492" s="69">
        <v>4.8186</v>
      </c>
      <c r="CU492" s="69">
        <v>4.8616999999999999</v>
      </c>
      <c r="CV492" s="69">
        <v>4.5640999999999998</v>
      </c>
      <c r="CW492" s="69">
        <v>4.5498000000000003</v>
      </c>
      <c r="CX492" s="69">
        <v>4.5521000000000003</v>
      </c>
      <c r="CY492" s="69">
        <v>4.7796000000000003</v>
      </c>
      <c r="CZ492" s="69">
        <v>4.7763</v>
      </c>
      <c r="DA492" s="69">
        <v>4.7733999999999996</v>
      </c>
      <c r="DB492" s="69">
        <v>4.8193999999999999</v>
      </c>
      <c r="DC492" s="69">
        <v>4.8411</v>
      </c>
      <c r="DD492" s="69">
        <v>4.8239000000000001</v>
      </c>
      <c r="DE492" s="69">
        <v>4.8342000000000001</v>
      </c>
      <c r="DF492" s="69">
        <v>4.8289</v>
      </c>
      <c r="DG492" s="69">
        <v>4.8205999999999998</v>
      </c>
      <c r="DH492" s="69">
        <v>4.8170000000000002</v>
      </c>
      <c r="DI492" s="69">
        <v>4.867</v>
      </c>
      <c r="DJ492" s="69">
        <v>4.8750999999999998</v>
      </c>
      <c r="DK492" s="69">
        <v>4.8575999999999997</v>
      </c>
      <c r="DL492" s="69">
        <v>4.8737000000000004</v>
      </c>
      <c r="DM492" s="69">
        <v>4.8922999999999996</v>
      </c>
      <c r="DN492" s="69">
        <v>4.8948999999999998</v>
      </c>
      <c r="DO492" s="69">
        <v>4.8997000000000002</v>
      </c>
      <c r="DP492" s="69">
        <v>4.9668000000000001</v>
      </c>
      <c r="DQ492" s="69">
        <v>5.0014000000000003</v>
      </c>
      <c r="DR492" s="69">
        <v>4.9962999999999997</v>
      </c>
      <c r="DS492" s="69">
        <v>4.9904999999999999</v>
      </c>
      <c r="DT492" s="69">
        <v>5.0225</v>
      </c>
      <c r="DU492" s="69">
        <v>5.0206999999999997</v>
      </c>
      <c r="DV492" s="69">
        <v>5.0170000000000003</v>
      </c>
      <c r="DW492" s="69">
        <v>5.0791000000000004</v>
      </c>
      <c r="DX492" s="69">
        <v>5.1097999999999999</v>
      </c>
      <c r="DY492" s="69">
        <v>5.1051000000000002</v>
      </c>
      <c r="DZ492" s="69">
        <v>5.4421999999999997</v>
      </c>
      <c r="EA492" s="69">
        <v>5.4568000000000003</v>
      </c>
      <c r="EB492" s="69">
        <v>5.4588000000000001</v>
      </c>
      <c r="EC492" s="69">
        <v>5.2366999999999999</v>
      </c>
      <c r="ED492" s="69">
        <v>5.2797000000000001</v>
      </c>
      <c r="EE492" s="69">
        <v>5.3048999999999999</v>
      </c>
      <c r="EF492" s="69">
        <v>5.3160999999999996</v>
      </c>
      <c r="EG492" s="69">
        <v>5.3221999999999996</v>
      </c>
      <c r="EH492" s="69">
        <v>5.3360000000000003</v>
      </c>
      <c r="EI492" s="69">
        <v>5.3331</v>
      </c>
      <c r="EJ492" s="69">
        <v>5.3446999999999996</v>
      </c>
      <c r="EK492" s="69">
        <v>5.4021999999999997</v>
      </c>
      <c r="EL492" s="69">
        <v>5.4302999999999999</v>
      </c>
      <c r="EM492" s="69">
        <v>5.4039000000000001</v>
      </c>
      <c r="EN492" s="69">
        <v>5.42</v>
      </c>
      <c r="EO492" s="69">
        <v>5.4371</v>
      </c>
      <c r="EP492" s="69">
        <v>5.4169999999999998</v>
      </c>
      <c r="EQ492" s="69">
        <v>5.3974000000000002</v>
      </c>
      <c r="ER492" s="69">
        <v>5.4553000000000003</v>
      </c>
      <c r="ES492" s="69">
        <v>5.4659000000000004</v>
      </c>
      <c r="ET492" s="69">
        <v>5.4420000000000002</v>
      </c>
      <c r="EU492" s="69">
        <v>5.4470000000000001</v>
      </c>
      <c r="EV492" s="69">
        <v>5.4569000000000001</v>
      </c>
      <c r="EW492" s="69">
        <v>5.4859999999999998</v>
      </c>
      <c r="EX492" s="69">
        <v>5.4593999999999996</v>
      </c>
      <c r="EY492" s="69">
        <v>5.4987000000000004</v>
      </c>
      <c r="EZ492" s="69">
        <v>5.5278999999999998</v>
      </c>
      <c r="FA492" s="69">
        <v>5.5049999999999999</v>
      </c>
      <c r="FB492" s="69">
        <v>4.5696000000000003</v>
      </c>
      <c r="FC492" s="69">
        <v>4.5739999999999998</v>
      </c>
      <c r="FD492" s="69">
        <v>4.5730000000000004</v>
      </c>
      <c r="FE492" s="69">
        <v>4.5709</v>
      </c>
      <c r="FF492" s="69">
        <v>4.6151999999999997</v>
      </c>
      <c r="FG492" s="69">
        <v>4.6395999999999997</v>
      </c>
      <c r="FH492" s="69">
        <v>4.6505000000000001</v>
      </c>
      <c r="FI492" s="69">
        <v>4.6795</v>
      </c>
      <c r="FJ492" s="69">
        <v>4.6849999999999996</v>
      </c>
      <c r="FK492" s="69">
        <v>4.7069000000000001</v>
      </c>
      <c r="FL492" s="69">
        <v>4.7213000000000003</v>
      </c>
      <c r="FM492" s="69">
        <v>4.7864000000000004</v>
      </c>
      <c r="FN492" s="69">
        <v>4.8879999999999999</v>
      </c>
      <c r="FO492" s="69">
        <v>4.8818999999999999</v>
      </c>
      <c r="FP492" s="69">
        <v>4.8940999999999999</v>
      </c>
      <c r="FQ492" s="69">
        <v>4.9272999999999998</v>
      </c>
      <c r="FR492" s="69">
        <v>4.9387999999999996</v>
      </c>
      <c r="FS492" s="69">
        <v>4.9490999999999996</v>
      </c>
      <c r="FT492" s="69">
        <v>5.0153999999999996</v>
      </c>
      <c r="FU492" s="69">
        <v>5.1056999999999997</v>
      </c>
      <c r="FV492" s="69">
        <v>5.0938999999999997</v>
      </c>
      <c r="FW492" s="69">
        <v>5.1166999999999998</v>
      </c>
      <c r="FX492" s="69">
        <v>5.1249000000000002</v>
      </c>
      <c r="FY492" s="69">
        <v>5.1233000000000004</v>
      </c>
      <c r="FZ492" s="69">
        <v>5.1185</v>
      </c>
      <c r="GA492" s="69">
        <v>5.1669</v>
      </c>
      <c r="GB492" s="69"/>
    </row>
    <row r="493" spans="1:184" x14ac:dyDescent="0.2">
      <c r="A493" s="48" t="s">
        <v>12</v>
      </c>
      <c r="B493" s="67" t="s">
        <v>96</v>
      </c>
      <c r="C493" s="68">
        <v>1.67E-2</v>
      </c>
      <c r="D493" s="68">
        <v>1.6299999999999999E-2</v>
      </c>
      <c r="E493" s="68">
        <v>1.6199999999999999E-2</v>
      </c>
      <c r="F493" s="68">
        <v>1.5699999999999999E-2</v>
      </c>
      <c r="G493" s="68">
        <v>1.54E-2</v>
      </c>
      <c r="H493" s="68">
        <v>2.9700000000000001E-2</v>
      </c>
      <c r="I493" s="68">
        <v>2.98E-2</v>
      </c>
      <c r="J493" s="68">
        <v>2.8899999999999999E-2</v>
      </c>
      <c r="K493" s="68">
        <v>2.8000000000000001E-2</v>
      </c>
      <c r="L493" s="68">
        <v>2.87E-2</v>
      </c>
      <c r="M493" s="68">
        <v>2.9600000000000001E-2</v>
      </c>
      <c r="N493" s="68">
        <v>3.04E-2</v>
      </c>
      <c r="O493" s="68">
        <v>3.6600000000000001E-2</v>
      </c>
      <c r="P493" s="68">
        <v>3.7999999999999999E-2</v>
      </c>
      <c r="Q493" s="68">
        <v>3.7900000000000003E-2</v>
      </c>
      <c r="R493" s="68">
        <v>3.8600000000000002E-2</v>
      </c>
      <c r="S493" s="68">
        <v>3.9199999999999999E-2</v>
      </c>
      <c r="T493" s="68">
        <v>3.9600000000000003E-2</v>
      </c>
      <c r="U493" s="68">
        <v>3.2800000000000003E-2</v>
      </c>
      <c r="V493" s="68">
        <v>-1.9E-3</v>
      </c>
      <c r="W493" s="68">
        <v>2.24E-2</v>
      </c>
      <c r="X493" s="68">
        <v>2.3599999999999999E-2</v>
      </c>
      <c r="Y493" s="68">
        <v>8.9999999999999998E-4</v>
      </c>
      <c r="Z493" s="68">
        <v>3.5999999999999999E-3</v>
      </c>
      <c r="AA493" s="68">
        <v>-5.4000000000000003E-3</v>
      </c>
      <c r="AB493" s="68">
        <v>-4.5999999999999999E-3</v>
      </c>
      <c r="AC493" s="68">
        <v>1.8800000000000001E-2</v>
      </c>
      <c r="AD493" s="68">
        <v>1.52E-2</v>
      </c>
      <c r="AE493" s="68">
        <v>1.5599999999999999E-2</v>
      </c>
      <c r="AF493" s="68">
        <v>7.7700000000000005E-2</v>
      </c>
      <c r="AG493" s="68">
        <v>7.8100000000000003E-2</v>
      </c>
      <c r="AH493" s="68">
        <v>7.9299999999999995E-2</v>
      </c>
      <c r="AI493" s="68">
        <v>8.0699999999999994E-2</v>
      </c>
      <c r="AJ493" s="68">
        <v>8.2699999999999996E-2</v>
      </c>
      <c r="AK493" s="68">
        <v>8.3099999999999993E-2</v>
      </c>
      <c r="AL493" s="68">
        <v>8.3400000000000002E-2</v>
      </c>
      <c r="AM493" s="68">
        <v>8.4099999999999994E-2</v>
      </c>
      <c r="AN493" s="68">
        <v>8.5300000000000001E-2</v>
      </c>
      <c r="AO493" s="68">
        <v>8.5800000000000001E-2</v>
      </c>
      <c r="AP493" s="68">
        <v>8.72E-2</v>
      </c>
      <c r="AQ493" s="68">
        <v>8.8200000000000001E-2</v>
      </c>
      <c r="AR493" s="68">
        <v>8.8999999999999996E-2</v>
      </c>
      <c r="AS493" s="68">
        <v>8.9499999999999996E-2</v>
      </c>
      <c r="AT493" s="68">
        <v>9.0899999999999995E-2</v>
      </c>
      <c r="AU493" s="68">
        <v>4.1700000000000001E-2</v>
      </c>
      <c r="AV493" s="68">
        <v>2.9100000000000001E-2</v>
      </c>
      <c r="AW493" s="68">
        <v>3.6299999999999999E-2</v>
      </c>
      <c r="AX493" s="68">
        <v>3.6299999999999999E-2</v>
      </c>
      <c r="AY493" s="68">
        <v>3.6700000000000003E-2</v>
      </c>
      <c r="AZ493" s="68">
        <v>3.7900000000000003E-2</v>
      </c>
      <c r="BA493" s="68">
        <v>4.2799999999999998E-2</v>
      </c>
      <c r="BB493" s="68">
        <v>5.0500000000000003E-2</v>
      </c>
      <c r="BC493" s="68">
        <v>5.45E-2</v>
      </c>
      <c r="BD493" s="68">
        <v>5.5399999999999998E-2</v>
      </c>
      <c r="BE493" s="68">
        <v>5.74E-2</v>
      </c>
      <c r="BF493" s="68">
        <v>5.7799999999999997E-2</v>
      </c>
      <c r="BG493" s="68">
        <v>5.4899999999999997E-2</v>
      </c>
      <c r="BH493" s="68">
        <v>5.0700000000000002E-2</v>
      </c>
      <c r="BI493" s="68">
        <v>5.0599999999999999E-2</v>
      </c>
      <c r="BJ493" s="68">
        <v>5.0099999999999999E-2</v>
      </c>
      <c r="BK493" s="68">
        <v>5.04E-2</v>
      </c>
      <c r="BL493" s="68">
        <v>5.04E-2</v>
      </c>
      <c r="BM493" s="68">
        <v>4.9799999999999997E-2</v>
      </c>
      <c r="BN493" s="68">
        <v>5.1200000000000002E-2</v>
      </c>
      <c r="BO493" s="68">
        <v>5.2200000000000003E-2</v>
      </c>
      <c r="BP493" s="68">
        <v>5.16E-2</v>
      </c>
      <c r="BQ493" s="68">
        <v>5.21E-2</v>
      </c>
      <c r="BR493" s="68">
        <v>5.2200000000000003E-2</v>
      </c>
      <c r="BS493" s="68">
        <v>5.21E-2</v>
      </c>
      <c r="BT493" s="68">
        <v>5.2299999999999999E-2</v>
      </c>
      <c r="BU493" s="68">
        <v>5.1700000000000003E-2</v>
      </c>
      <c r="BV493" s="68">
        <v>5.1299999999999998E-2</v>
      </c>
      <c r="BW493" s="68">
        <v>5.2299999999999999E-2</v>
      </c>
      <c r="BX493" s="68">
        <v>5.3199999999999997E-2</v>
      </c>
      <c r="BY493" s="68">
        <v>6.4899999999999999E-2</v>
      </c>
      <c r="BZ493" s="68">
        <v>-5.33E-2</v>
      </c>
      <c r="CA493" s="68">
        <v>-5.3499999999999999E-2</v>
      </c>
      <c r="CB493" s="68">
        <v>1.1299999999999999E-2</v>
      </c>
      <c r="CC493" s="68">
        <v>6.4799999999999996E-2</v>
      </c>
      <c r="CD493" s="68">
        <v>5.7099999999999998E-2</v>
      </c>
      <c r="CE493" s="68">
        <v>5.6800000000000003E-2</v>
      </c>
      <c r="CF493" s="68">
        <v>5.6300000000000003E-2</v>
      </c>
      <c r="CG493" s="68">
        <v>5.6300000000000003E-2</v>
      </c>
      <c r="CH493" s="68">
        <v>3.1399999999999997E-2</v>
      </c>
      <c r="CI493" s="68">
        <v>3.4599999999999999E-2</v>
      </c>
      <c r="CJ493" s="68">
        <v>8.1600000000000006E-2</v>
      </c>
      <c r="CK493" s="68">
        <v>8.9099999999999999E-2</v>
      </c>
      <c r="CL493" s="68">
        <v>8.1799999999999998E-2</v>
      </c>
      <c r="CM493" s="68">
        <v>0.12529999999999999</v>
      </c>
      <c r="CN493" s="68">
        <v>0.1263</v>
      </c>
      <c r="CO493" s="68">
        <v>0.1283</v>
      </c>
      <c r="CP493" s="68">
        <v>1.52E-2</v>
      </c>
      <c r="CQ493" s="68">
        <v>1.5800000000000002E-2</v>
      </c>
      <c r="CR493" s="68">
        <v>1.6899999999999998E-2</v>
      </c>
      <c r="CS493" s="68">
        <v>1.7500000000000002E-2</v>
      </c>
      <c r="CT493" s="68">
        <v>1.89E-2</v>
      </c>
      <c r="CU493" s="68">
        <v>1.9900000000000001E-2</v>
      </c>
      <c r="CV493" s="68">
        <v>1.9900000000000001E-2</v>
      </c>
      <c r="CW493" s="68">
        <v>2.0899999999999998E-2</v>
      </c>
      <c r="CX493" s="68">
        <v>2.1999999999999999E-2</v>
      </c>
      <c r="CY493" s="68">
        <v>9.5500000000000002E-2</v>
      </c>
      <c r="CZ493" s="68">
        <v>9.7199999999999995E-2</v>
      </c>
      <c r="DA493" s="68">
        <v>9.8900000000000002E-2</v>
      </c>
      <c r="DB493" s="68">
        <v>9.8400000000000001E-2</v>
      </c>
      <c r="DC493" s="68">
        <v>9.9400000000000002E-2</v>
      </c>
      <c r="DD493" s="68">
        <v>8.4199999999999997E-2</v>
      </c>
      <c r="DE493" s="68">
        <v>8.4199999999999997E-2</v>
      </c>
      <c r="DF493" s="68">
        <v>8.5099999999999995E-2</v>
      </c>
      <c r="DG493" s="68">
        <v>0.12790000000000001</v>
      </c>
      <c r="DH493" s="68">
        <v>0.1278</v>
      </c>
      <c r="DI493" s="68">
        <v>0.13159999999999999</v>
      </c>
      <c r="DJ493" s="68">
        <v>0.1331</v>
      </c>
      <c r="DK493" s="68">
        <v>0.13159999999999999</v>
      </c>
      <c r="DL493" s="68">
        <v>0.13070000000000001</v>
      </c>
      <c r="DM493" s="68">
        <v>0.1249</v>
      </c>
      <c r="DN493" s="68">
        <v>0.1245</v>
      </c>
      <c r="DO493" s="68">
        <v>0.11990000000000001</v>
      </c>
      <c r="DP493" s="68">
        <v>0.1191</v>
      </c>
      <c r="DQ493" s="68">
        <v>0.1371</v>
      </c>
      <c r="DR493" s="68">
        <v>0.11990000000000001</v>
      </c>
      <c r="DS493" s="68">
        <v>0.11940000000000001</v>
      </c>
      <c r="DT493" s="68">
        <v>0.1201</v>
      </c>
      <c r="DU493" s="68">
        <v>0.1206</v>
      </c>
      <c r="DV493" s="68">
        <v>0.1216</v>
      </c>
      <c r="DW493" s="68">
        <v>0.12280000000000001</v>
      </c>
      <c r="DX493" s="68">
        <v>0.1234</v>
      </c>
      <c r="DY493" s="68">
        <v>0.1237</v>
      </c>
      <c r="DZ493" s="68">
        <v>0.1237</v>
      </c>
      <c r="EA493" s="68">
        <v>0.1242</v>
      </c>
      <c r="EB493" s="68">
        <v>0.1245</v>
      </c>
      <c r="EC493" s="68">
        <v>0.125</v>
      </c>
      <c r="ED493" s="68">
        <v>0.12529999999999999</v>
      </c>
      <c r="EE493" s="68">
        <v>0.12559999999999999</v>
      </c>
      <c r="EF493" s="68">
        <v>-1.06E-2</v>
      </c>
      <c r="EG493" s="68">
        <v>-9.1000000000000004E-3</v>
      </c>
      <c r="EH493" s="68">
        <v>3.2599999999999997E-2</v>
      </c>
      <c r="EI493" s="68">
        <v>3.1800000000000002E-2</v>
      </c>
      <c r="EJ493" s="68">
        <v>3.2300000000000002E-2</v>
      </c>
      <c r="EK493" s="68">
        <v>3.0300000000000001E-2</v>
      </c>
      <c r="EL493" s="68">
        <v>7.8100000000000003E-2</v>
      </c>
      <c r="EM493" s="68">
        <v>7.7100000000000002E-2</v>
      </c>
      <c r="EN493" s="68">
        <v>7.5700000000000003E-2</v>
      </c>
      <c r="EO493" s="68">
        <v>0.1011</v>
      </c>
      <c r="EP493" s="68">
        <v>0.10150000000000001</v>
      </c>
      <c r="EQ493" s="68">
        <v>0.1014</v>
      </c>
      <c r="ER493" s="68">
        <v>9.9299999999999999E-2</v>
      </c>
      <c r="ES493" s="68">
        <v>9.9299999999999999E-2</v>
      </c>
      <c r="ET493" s="68">
        <v>9.8299999999999998E-2</v>
      </c>
      <c r="EU493" s="68">
        <v>9.6799999999999997E-2</v>
      </c>
      <c r="EV493" s="68">
        <v>9.6100000000000005E-2</v>
      </c>
      <c r="EW493" s="68">
        <v>4.2099999999999999E-2</v>
      </c>
      <c r="EX493" s="68">
        <v>4.19E-2</v>
      </c>
      <c r="EY493" s="68">
        <v>4.3200000000000002E-2</v>
      </c>
      <c r="EZ493" s="68">
        <v>4.3499999999999997E-2</v>
      </c>
      <c r="FA493" s="68">
        <v>4.2799999999999998E-2</v>
      </c>
      <c r="FB493" s="68">
        <v>4.48E-2</v>
      </c>
      <c r="FC493" s="68">
        <v>4.4999999999999998E-2</v>
      </c>
      <c r="FD493" s="68">
        <v>4.4499999999999998E-2</v>
      </c>
      <c r="FE493" s="68">
        <v>4.4600000000000001E-2</v>
      </c>
      <c r="FF493" s="68">
        <v>4.4699999999999997E-2</v>
      </c>
      <c r="FG493" s="68">
        <v>4.4900000000000002E-2</v>
      </c>
      <c r="FH493" s="68">
        <v>4.4499999999999998E-2</v>
      </c>
      <c r="FI493" s="68">
        <v>4.4600000000000001E-2</v>
      </c>
      <c r="FJ493" s="68">
        <v>8.7599999999999997E-2</v>
      </c>
      <c r="FK493" s="68">
        <v>8.77E-2</v>
      </c>
      <c r="FL493" s="68">
        <v>8.7599999999999997E-2</v>
      </c>
      <c r="FM493" s="68">
        <v>8.7400000000000005E-2</v>
      </c>
      <c r="FN493" s="68">
        <v>8.77E-2</v>
      </c>
      <c r="FO493" s="68">
        <v>8.7900000000000006E-2</v>
      </c>
      <c r="FP493" s="68">
        <v>8.2199999999999995E-2</v>
      </c>
      <c r="FQ493" s="68">
        <v>8.2600000000000007E-2</v>
      </c>
      <c r="FR493" s="68">
        <v>8.5199999999999998E-2</v>
      </c>
      <c r="FS493" s="68">
        <v>8.5400000000000004E-2</v>
      </c>
      <c r="FT493" s="68">
        <v>8.8700000000000001E-2</v>
      </c>
      <c r="FU493" s="68">
        <v>7.5399999999999995E-2</v>
      </c>
      <c r="FV493" s="68">
        <v>7.4999999999999997E-2</v>
      </c>
      <c r="FW493" s="68">
        <v>7.6999999999999999E-2</v>
      </c>
      <c r="FX493" s="68">
        <v>7.6899999999999996E-2</v>
      </c>
      <c r="FY493" s="68">
        <v>7.7100000000000002E-2</v>
      </c>
      <c r="FZ493" s="68">
        <v>7.6999999999999999E-2</v>
      </c>
      <c r="GA493" s="68">
        <v>5.6099999999999997E-2</v>
      </c>
      <c r="GB493" s="68"/>
    </row>
    <row r="494" spans="1:184" x14ac:dyDescent="0.2">
      <c r="A494" s="48" t="s">
        <v>12</v>
      </c>
      <c r="B494" s="67" t="s">
        <v>97</v>
      </c>
      <c r="C494" s="69">
        <v>8.2299999999999998E-2</v>
      </c>
      <c r="D494" s="69">
        <v>8.2699999999999996E-2</v>
      </c>
      <c r="E494" s="69">
        <v>8.4599999999999995E-2</v>
      </c>
      <c r="F494" s="69">
        <v>8.4500000000000006E-2</v>
      </c>
      <c r="G494" s="69">
        <v>8.5400000000000004E-2</v>
      </c>
      <c r="H494" s="69">
        <v>0.1028</v>
      </c>
      <c r="I494" s="69">
        <v>0.1021</v>
      </c>
      <c r="J494" s="69">
        <v>0.1002</v>
      </c>
      <c r="K494" s="69">
        <v>9.8299999999999998E-2</v>
      </c>
      <c r="L494" s="69">
        <v>9.7100000000000006E-2</v>
      </c>
      <c r="M494" s="69">
        <v>9.8100000000000007E-2</v>
      </c>
      <c r="N494" s="69">
        <v>9.8000000000000004E-2</v>
      </c>
      <c r="O494" s="69">
        <v>9.6699999999999994E-2</v>
      </c>
      <c r="P494" s="69">
        <v>9.7799999999999998E-2</v>
      </c>
      <c r="Q494" s="69">
        <v>9.6100000000000005E-2</v>
      </c>
      <c r="R494" s="69">
        <v>9.5399999999999999E-2</v>
      </c>
      <c r="S494" s="69">
        <v>9.4299999999999995E-2</v>
      </c>
      <c r="T494" s="69">
        <v>9.4500000000000001E-2</v>
      </c>
      <c r="U494" s="69">
        <v>8.5500000000000007E-2</v>
      </c>
      <c r="V494" s="69">
        <v>1.38E-2</v>
      </c>
      <c r="W494" s="69">
        <v>6.0100000000000001E-2</v>
      </c>
      <c r="X494" s="69">
        <v>6.4000000000000001E-2</v>
      </c>
      <c r="Y494" s="69">
        <v>1.9199999999999998E-2</v>
      </c>
      <c r="Z494" s="69">
        <v>1.9099999999999999E-2</v>
      </c>
      <c r="AA494" s="69">
        <v>2.0199999999999999E-2</v>
      </c>
      <c r="AB494" s="69">
        <v>2.1100000000000001E-2</v>
      </c>
      <c r="AC494" s="69">
        <v>6.5199999999999994E-2</v>
      </c>
      <c r="AD494" s="69">
        <v>5.5399999999999998E-2</v>
      </c>
      <c r="AE494" s="69">
        <v>5.3900000000000003E-2</v>
      </c>
      <c r="AF494" s="69">
        <v>0.1757</v>
      </c>
      <c r="AG494" s="69">
        <v>0.1749</v>
      </c>
      <c r="AH494" s="69">
        <v>0.1759</v>
      </c>
      <c r="AI494" s="69">
        <v>0.1757</v>
      </c>
      <c r="AJ494" s="69">
        <v>0.17730000000000001</v>
      </c>
      <c r="AK494" s="69">
        <v>0.17730000000000001</v>
      </c>
      <c r="AL494" s="69">
        <v>0.1772</v>
      </c>
      <c r="AM494" s="69">
        <v>0.17799999999999999</v>
      </c>
      <c r="AN494" s="69">
        <v>0.17860000000000001</v>
      </c>
      <c r="AO494" s="69">
        <v>0.1797</v>
      </c>
      <c r="AP494" s="69">
        <v>0.18149999999999999</v>
      </c>
      <c r="AQ494" s="69">
        <v>0.18129999999999999</v>
      </c>
      <c r="AR494" s="69">
        <v>0.1825</v>
      </c>
      <c r="AS494" s="69">
        <v>0.18329999999999999</v>
      </c>
      <c r="AT494" s="69">
        <v>0.18540000000000001</v>
      </c>
      <c r="AU494" s="69">
        <v>8.7300000000000003E-2</v>
      </c>
      <c r="AV494" s="69">
        <v>8.9099999999999999E-2</v>
      </c>
      <c r="AW494" s="69">
        <v>0.09</v>
      </c>
      <c r="AX494" s="69">
        <v>8.8400000000000006E-2</v>
      </c>
      <c r="AY494" s="69">
        <v>8.8200000000000001E-2</v>
      </c>
      <c r="AZ494" s="69">
        <v>8.8200000000000001E-2</v>
      </c>
      <c r="BA494" s="69">
        <v>8.6599999999999996E-2</v>
      </c>
      <c r="BB494" s="69">
        <v>8.77E-2</v>
      </c>
      <c r="BC494" s="69">
        <v>0.09</v>
      </c>
      <c r="BD494" s="69">
        <v>9.2299999999999993E-2</v>
      </c>
      <c r="BE494" s="69">
        <v>8.3299999999999999E-2</v>
      </c>
      <c r="BF494" s="69">
        <v>8.3599999999999994E-2</v>
      </c>
      <c r="BG494" s="69">
        <v>7.6799999999999993E-2</v>
      </c>
      <c r="BH494" s="69">
        <v>7.4700000000000003E-2</v>
      </c>
      <c r="BI494" s="69">
        <v>7.3899999999999993E-2</v>
      </c>
      <c r="BJ494" s="69">
        <v>7.0900000000000005E-2</v>
      </c>
      <c r="BK494" s="69">
        <v>6.8400000000000002E-2</v>
      </c>
      <c r="BL494" s="69">
        <v>6.7500000000000004E-2</v>
      </c>
      <c r="BM494" s="69">
        <v>6.6600000000000006E-2</v>
      </c>
      <c r="BN494" s="69">
        <v>6.8000000000000005E-2</v>
      </c>
      <c r="BO494" s="69">
        <v>6.8099999999999994E-2</v>
      </c>
      <c r="BP494" s="69">
        <v>6.7100000000000007E-2</v>
      </c>
      <c r="BQ494" s="69">
        <v>6.7199999999999996E-2</v>
      </c>
      <c r="BR494" s="69">
        <v>6.4600000000000005E-2</v>
      </c>
      <c r="BS494" s="69">
        <v>6.4500000000000002E-2</v>
      </c>
      <c r="BT494" s="69">
        <v>6.3899999999999998E-2</v>
      </c>
      <c r="BU494" s="69">
        <v>0.06</v>
      </c>
      <c r="BV494" s="69">
        <v>5.8999999999999997E-2</v>
      </c>
      <c r="BW494" s="69">
        <v>5.8000000000000003E-2</v>
      </c>
      <c r="BX494" s="69">
        <v>5.6099999999999997E-2</v>
      </c>
      <c r="BY494" s="69">
        <v>5.7000000000000002E-2</v>
      </c>
      <c r="BZ494" s="69">
        <v>-0.1827</v>
      </c>
      <c r="CA494" s="69">
        <v>-0.18229999999999999</v>
      </c>
      <c r="CB494" s="69">
        <v>-5.2699999999999997E-2</v>
      </c>
      <c r="CC494" s="69">
        <v>5.79E-2</v>
      </c>
      <c r="CD494" s="69">
        <v>4.3299999999999998E-2</v>
      </c>
      <c r="CE494" s="69">
        <v>4.2599999999999999E-2</v>
      </c>
      <c r="CF494" s="69">
        <v>4.3700000000000003E-2</v>
      </c>
      <c r="CG494" s="69">
        <v>4.5600000000000002E-2</v>
      </c>
      <c r="CH494" s="69">
        <v>-2.0999999999999999E-3</v>
      </c>
      <c r="CI494" s="69">
        <v>1.2999999999999999E-3</v>
      </c>
      <c r="CJ494" s="69">
        <v>9.6600000000000005E-2</v>
      </c>
      <c r="CK494" s="69">
        <v>0.1196</v>
      </c>
      <c r="CL494" s="69">
        <v>0.1231</v>
      </c>
      <c r="CM494" s="69">
        <v>0.1231</v>
      </c>
      <c r="CN494" s="69">
        <v>0.1217</v>
      </c>
      <c r="CO494" s="69">
        <v>0.125</v>
      </c>
      <c r="CP494" s="69">
        <v>-0.1018</v>
      </c>
      <c r="CQ494" s="69">
        <v>-0.10050000000000001</v>
      </c>
      <c r="CR494" s="69">
        <v>-9.9299999999999999E-2</v>
      </c>
      <c r="CS494" s="69">
        <v>-9.7699999999999995E-2</v>
      </c>
      <c r="CT494" s="69">
        <v>-9.4399999999999998E-2</v>
      </c>
      <c r="CU494" s="69">
        <v>-9.4E-2</v>
      </c>
      <c r="CV494" s="69">
        <v>-9.2700000000000005E-2</v>
      </c>
      <c r="CW494" s="69">
        <v>-9.4700000000000006E-2</v>
      </c>
      <c r="CX494" s="69">
        <v>-9.4299999999999995E-2</v>
      </c>
      <c r="CY494" s="69">
        <v>5.3900000000000003E-2</v>
      </c>
      <c r="CZ494" s="69">
        <v>5.6599999999999998E-2</v>
      </c>
      <c r="DA494" s="69">
        <v>5.9299999999999999E-2</v>
      </c>
      <c r="DB494" s="69">
        <v>6.0699999999999997E-2</v>
      </c>
      <c r="DC494" s="69">
        <v>6.1800000000000001E-2</v>
      </c>
      <c r="DD494" s="69">
        <v>3.2099999999999997E-2</v>
      </c>
      <c r="DE494" s="69">
        <v>3.4200000000000001E-2</v>
      </c>
      <c r="DF494" s="69">
        <v>3.56E-2</v>
      </c>
      <c r="DG494" s="69">
        <v>2.4E-2</v>
      </c>
      <c r="DH494" s="69">
        <v>2.64E-2</v>
      </c>
      <c r="DI494" s="69">
        <v>2.87E-2</v>
      </c>
      <c r="DJ494" s="69">
        <v>3.2500000000000001E-2</v>
      </c>
      <c r="DK494" s="69">
        <v>3.3399999999999999E-2</v>
      </c>
      <c r="DL494" s="69">
        <v>3.1099999999999999E-2</v>
      </c>
      <c r="DM494" s="69">
        <v>1.7899999999999999E-2</v>
      </c>
      <c r="DN494" s="69">
        <v>1.7000000000000001E-2</v>
      </c>
      <c r="DO494" s="69">
        <v>1.37E-2</v>
      </c>
      <c r="DP494" s="69">
        <v>1.5699999999999999E-2</v>
      </c>
      <c r="DQ494" s="69">
        <v>5.33E-2</v>
      </c>
      <c r="DR494" s="69">
        <v>1.5800000000000002E-2</v>
      </c>
      <c r="DS494" s="69">
        <v>1.6500000000000001E-2</v>
      </c>
      <c r="DT494" s="69">
        <v>1.9599999999999999E-2</v>
      </c>
      <c r="DU494" s="69">
        <v>1.5100000000000001E-2</v>
      </c>
      <c r="DV494" s="69">
        <v>1.7500000000000002E-2</v>
      </c>
      <c r="DW494" s="69">
        <v>0.02</v>
      </c>
      <c r="DX494" s="69">
        <v>1.9800000000000002E-2</v>
      </c>
      <c r="DY494" s="69">
        <v>1.8499999999999999E-2</v>
      </c>
      <c r="DZ494" s="69">
        <v>1.8200000000000001E-2</v>
      </c>
      <c r="EA494" s="69">
        <v>1.6899999999999998E-2</v>
      </c>
      <c r="EB494" s="69">
        <v>1.6799999999999999E-2</v>
      </c>
      <c r="EC494" s="69">
        <v>1.67E-2</v>
      </c>
      <c r="ED494" s="69">
        <v>1.6299999999999999E-2</v>
      </c>
      <c r="EE494" s="69">
        <v>1.6E-2</v>
      </c>
      <c r="EF494" s="69">
        <v>-0.25629999999999997</v>
      </c>
      <c r="EG494" s="69">
        <v>-0.25650000000000001</v>
      </c>
      <c r="EH494" s="69">
        <v>-0.1734</v>
      </c>
      <c r="EI494" s="69">
        <v>-0.17349999999999999</v>
      </c>
      <c r="EJ494" s="69">
        <v>-0.17269999999999999</v>
      </c>
      <c r="EK494" s="69">
        <v>-9.8000000000000004E-2</v>
      </c>
      <c r="EL494" s="69">
        <v>-6.9999999999999999E-4</v>
      </c>
      <c r="EM494" s="69">
        <v>-2.2000000000000001E-3</v>
      </c>
      <c r="EN494" s="69">
        <v>-4.0000000000000001E-3</v>
      </c>
      <c r="EO494" s="69">
        <v>3.7499999999999999E-2</v>
      </c>
      <c r="EP494" s="69">
        <v>4.1799999999999997E-2</v>
      </c>
      <c r="EQ494" s="69">
        <v>4.2900000000000001E-2</v>
      </c>
      <c r="ER494" s="69">
        <v>3.9899999999999998E-2</v>
      </c>
      <c r="ES494" s="69">
        <v>4.1099999999999998E-2</v>
      </c>
      <c r="ET494" s="69">
        <v>3.8800000000000001E-2</v>
      </c>
      <c r="EU494" s="69">
        <v>3.7499999999999999E-2</v>
      </c>
      <c r="EV494" s="69">
        <v>3.78E-2</v>
      </c>
      <c r="EW494" s="69">
        <v>-6.9599999999999995E-2</v>
      </c>
      <c r="EX494" s="69">
        <v>-7.2900000000000006E-2</v>
      </c>
      <c r="EY494" s="69">
        <v>-6.8400000000000002E-2</v>
      </c>
      <c r="EZ494" s="69">
        <v>-6.59E-2</v>
      </c>
      <c r="FA494" s="69">
        <v>-6.6400000000000001E-2</v>
      </c>
      <c r="FB494" s="69">
        <v>-6.2700000000000006E-2</v>
      </c>
      <c r="FC494" s="69">
        <v>-6.2700000000000006E-2</v>
      </c>
      <c r="FD494" s="69">
        <v>-6.3500000000000001E-2</v>
      </c>
      <c r="FE494" s="69">
        <v>-6.2600000000000003E-2</v>
      </c>
      <c r="FF494" s="69">
        <v>-6.2799999999999995E-2</v>
      </c>
      <c r="FG494" s="69">
        <v>1.6000000000000001E-3</v>
      </c>
      <c r="FH494" s="69">
        <v>1.4E-3</v>
      </c>
      <c r="FI494" s="69">
        <v>1.1000000000000001E-3</v>
      </c>
      <c r="FJ494" s="69">
        <v>1E-4</v>
      </c>
      <c r="FK494" s="69">
        <v>1.4800000000000001E-2</v>
      </c>
      <c r="FL494" s="69">
        <v>1.47E-2</v>
      </c>
      <c r="FM494" s="69">
        <v>1.44E-2</v>
      </c>
      <c r="FN494" s="69">
        <v>1.4200000000000001E-2</v>
      </c>
      <c r="FO494" s="69">
        <v>1.4E-2</v>
      </c>
      <c r="FP494" s="69">
        <v>1.38E-2</v>
      </c>
      <c r="FQ494" s="69">
        <v>1.26E-2</v>
      </c>
      <c r="FR494" s="69">
        <v>1.2500000000000001E-2</v>
      </c>
      <c r="FS494" s="69">
        <v>1.24E-2</v>
      </c>
      <c r="FT494" s="69">
        <v>1.2999999999999999E-2</v>
      </c>
      <c r="FU494" s="69">
        <v>-1.35E-2</v>
      </c>
      <c r="FV494" s="69">
        <v>-4.6800000000000001E-2</v>
      </c>
      <c r="FW494" s="69">
        <v>-4.2099999999999999E-2</v>
      </c>
      <c r="FX494" s="69">
        <v>-4.2500000000000003E-2</v>
      </c>
      <c r="FY494" s="69">
        <v>-4.1500000000000002E-2</v>
      </c>
      <c r="FZ494" s="69">
        <v>7.0699999999999999E-2</v>
      </c>
      <c r="GA494" s="69">
        <v>2.98E-2</v>
      </c>
      <c r="GB494" s="69"/>
    </row>
    <row r="495" spans="1:184" x14ac:dyDescent="0.2">
      <c r="A495" s="48" t="s">
        <v>12</v>
      </c>
      <c r="B495" s="67" t="s">
        <v>15</v>
      </c>
      <c r="C495" s="69">
        <v>-0.65010000000000001</v>
      </c>
      <c r="D495" s="69">
        <v>-0.66930000000000001</v>
      </c>
      <c r="E495" s="69">
        <v>-0.64470000000000005</v>
      </c>
      <c r="F495" s="69">
        <v>-0.63319999999999999</v>
      </c>
      <c r="G495" s="69">
        <v>-0.62739999999999996</v>
      </c>
      <c r="H495" s="69">
        <v>-0.5222</v>
      </c>
      <c r="I495" s="69">
        <v>-0.52610000000000001</v>
      </c>
      <c r="J495" s="69">
        <v>-0.53639999999999999</v>
      </c>
      <c r="K495" s="69">
        <v>-0.54679999999999995</v>
      </c>
      <c r="L495" s="69">
        <v>-0.54700000000000004</v>
      </c>
      <c r="M495" s="69">
        <v>-0.16339999999999999</v>
      </c>
      <c r="N495" s="69">
        <v>-0.1636</v>
      </c>
      <c r="O495" s="69">
        <v>-0.1658</v>
      </c>
      <c r="P495" s="69">
        <v>-0.16370000000000001</v>
      </c>
      <c r="Q495" s="69">
        <v>-9.0899999999999995E-2</v>
      </c>
      <c r="R495" s="69">
        <v>-8.7599999999999997E-2</v>
      </c>
      <c r="S495" s="69">
        <v>-8.7999999999999995E-2</v>
      </c>
      <c r="T495" s="69">
        <v>-8.8300000000000003E-2</v>
      </c>
      <c r="U495" s="69">
        <v>-8.8599999999999998E-2</v>
      </c>
      <c r="V495" s="69">
        <v>-0.51880000000000004</v>
      </c>
      <c r="W495" s="69">
        <v>-0.24260000000000001</v>
      </c>
      <c r="X495" s="69">
        <v>-0.2432</v>
      </c>
      <c r="Y495" s="69">
        <v>-0.5171</v>
      </c>
      <c r="Z495" s="69">
        <v>-0.51819999999999999</v>
      </c>
      <c r="AA495" s="69">
        <v>-0.5181</v>
      </c>
      <c r="AB495" s="69">
        <v>-0.71630000000000005</v>
      </c>
      <c r="AC495" s="69">
        <v>-0.45889999999999997</v>
      </c>
      <c r="AD495" s="69">
        <v>-0.52759999999999996</v>
      </c>
      <c r="AE495" s="69">
        <v>-0.53710000000000002</v>
      </c>
      <c r="AF495" s="69">
        <v>0.86939999999999995</v>
      </c>
      <c r="AG495" s="69">
        <v>0.85850000000000004</v>
      </c>
      <c r="AH495" s="69">
        <v>0.85499999999999998</v>
      </c>
      <c r="AI495" s="69">
        <v>0.84209999999999996</v>
      </c>
      <c r="AJ495" s="69">
        <v>0.84030000000000005</v>
      </c>
      <c r="AK495" s="69">
        <v>0.82889999999999997</v>
      </c>
      <c r="AL495" s="69">
        <v>0.72160000000000002</v>
      </c>
      <c r="AM495" s="69">
        <v>0.71899999999999997</v>
      </c>
      <c r="AN495" s="69">
        <v>0.7288</v>
      </c>
      <c r="AO495" s="69">
        <v>0.73870000000000002</v>
      </c>
      <c r="AP495" s="69">
        <v>0.74399999999999999</v>
      </c>
      <c r="AQ495" s="69">
        <v>0.73680000000000001</v>
      </c>
      <c r="AR495" s="69">
        <v>0.7379</v>
      </c>
      <c r="AS495" s="69">
        <v>0.73209999999999997</v>
      </c>
      <c r="AT495" s="69">
        <v>0.72670000000000001</v>
      </c>
      <c r="AU495" s="69">
        <v>0.1343</v>
      </c>
      <c r="AV495" s="69">
        <v>0.1249</v>
      </c>
      <c r="AW495" s="69">
        <v>0.1242</v>
      </c>
      <c r="AX495" s="69">
        <v>0.1137</v>
      </c>
      <c r="AY495" s="69">
        <v>0.1012</v>
      </c>
      <c r="AZ495" s="69">
        <v>0.53239999999999998</v>
      </c>
      <c r="BA495" s="69">
        <v>0.24790000000000001</v>
      </c>
      <c r="BB495" s="69">
        <v>0.24740000000000001</v>
      </c>
      <c r="BC495" s="69">
        <v>0.5222</v>
      </c>
      <c r="BD495" s="69">
        <v>0.52729999999999999</v>
      </c>
      <c r="BE495" s="69">
        <v>0.54879999999999995</v>
      </c>
      <c r="BF495" s="69">
        <v>0.54769999999999996</v>
      </c>
      <c r="BG495" s="69">
        <v>0.25269999999999998</v>
      </c>
      <c r="BH495" s="69">
        <v>0.30599999999999999</v>
      </c>
      <c r="BI495" s="69">
        <v>0.309</v>
      </c>
      <c r="BJ495" s="69">
        <v>-0.42859999999999998</v>
      </c>
      <c r="BK495" s="69">
        <v>-0.42020000000000002</v>
      </c>
      <c r="BL495" s="69">
        <v>-0.42670000000000002</v>
      </c>
      <c r="BM495" s="69">
        <v>-0.43319999999999997</v>
      </c>
      <c r="BN495" s="69">
        <v>-0.42530000000000001</v>
      </c>
      <c r="BO495" s="69">
        <v>-0.41470000000000001</v>
      </c>
      <c r="BP495" s="69">
        <v>-0.42170000000000002</v>
      </c>
      <c r="BQ495" s="69">
        <v>-0.42259999999999998</v>
      </c>
      <c r="BR495" s="69">
        <v>-0.43319999999999997</v>
      </c>
      <c r="BS495" s="69">
        <v>-0.43519999999999998</v>
      </c>
      <c r="BT495" s="69">
        <v>-0.4456</v>
      </c>
      <c r="BU495" s="69">
        <v>-0.45800000000000002</v>
      </c>
      <c r="BV495" s="69">
        <v>-0.46639999999999998</v>
      </c>
      <c r="BW495" s="69">
        <v>-0.46700000000000003</v>
      </c>
      <c r="BX495" s="69">
        <v>-0.47160000000000002</v>
      </c>
      <c r="BY495" s="69">
        <v>0.13039999999999999</v>
      </c>
      <c r="BZ495" s="69">
        <v>-1.3011999999999999</v>
      </c>
      <c r="CA495" s="69">
        <v>-1.3048</v>
      </c>
      <c r="CB495" s="69">
        <v>-0.52569999999999995</v>
      </c>
      <c r="CC495" s="69">
        <v>0.1192</v>
      </c>
      <c r="CD495" s="69">
        <v>2.4899999999999999E-2</v>
      </c>
      <c r="CE495" s="69">
        <v>1.8599999999999998E-2</v>
      </c>
      <c r="CF495" s="69">
        <v>1.21E-2</v>
      </c>
      <c r="CG495" s="69">
        <v>1.0699999999999999E-2</v>
      </c>
      <c r="CH495" s="69">
        <v>-0.29420000000000002</v>
      </c>
      <c r="CI495" s="69">
        <v>-0.31979999999999997</v>
      </c>
      <c r="CJ495" s="69">
        <v>0.24529999999999999</v>
      </c>
      <c r="CK495" s="69">
        <v>0.41120000000000001</v>
      </c>
      <c r="CL495" s="69">
        <v>0.42720000000000002</v>
      </c>
      <c r="CM495" s="69">
        <v>0.44469999999999998</v>
      </c>
      <c r="CN495" s="69">
        <v>0.46310000000000001</v>
      </c>
      <c r="CO495" s="69">
        <v>0.48309999999999997</v>
      </c>
      <c r="CP495" s="69">
        <v>-0.86460000000000004</v>
      </c>
      <c r="CQ495" s="69">
        <v>-0.85119999999999996</v>
      </c>
      <c r="CR495" s="69">
        <v>-0.85670000000000002</v>
      </c>
      <c r="CS495" s="69">
        <v>-0.85450000000000004</v>
      </c>
      <c r="CT495" s="69">
        <v>-0.82940000000000003</v>
      </c>
      <c r="CU495" s="69">
        <v>-0.82179999999999997</v>
      </c>
      <c r="CV495" s="69">
        <v>-0.80989999999999995</v>
      </c>
      <c r="CW495" s="69">
        <v>-0.80030000000000001</v>
      </c>
      <c r="CX495" s="69">
        <v>-0.78890000000000005</v>
      </c>
      <c r="CY495" s="69">
        <v>0.1099</v>
      </c>
      <c r="CZ495" s="69">
        <v>0.1305</v>
      </c>
      <c r="DA495" s="69">
        <v>0.15290000000000001</v>
      </c>
      <c r="DB495" s="69">
        <v>0.16189999999999999</v>
      </c>
      <c r="DC495" s="69">
        <v>0.16830000000000001</v>
      </c>
      <c r="DD495" s="69">
        <v>1.4400999999999999</v>
      </c>
      <c r="DE495" s="69">
        <v>1.4516</v>
      </c>
      <c r="DF495" s="69">
        <v>0.67559999999999998</v>
      </c>
      <c r="DG495" s="69">
        <v>5.3900000000000003E-2</v>
      </c>
      <c r="DH495" s="69">
        <v>0.15720000000000001</v>
      </c>
      <c r="DI495" s="69">
        <v>0.17080000000000001</v>
      </c>
      <c r="DJ495" s="69">
        <v>0.1885</v>
      </c>
      <c r="DK495" s="69">
        <v>0.18129999999999999</v>
      </c>
      <c r="DL495" s="69">
        <v>0.46750000000000003</v>
      </c>
      <c r="DM495" s="69">
        <v>0.39069999999999999</v>
      </c>
      <c r="DN495" s="69">
        <v>-0.1769</v>
      </c>
      <c r="DO495" s="69">
        <v>-0.32890000000000003</v>
      </c>
      <c r="DP495" s="69">
        <v>-0.33879999999999999</v>
      </c>
      <c r="DQ495" s="69">
        <v>-0.13039999999999999</v>
      </c>
      <c r="DR495" s="69">
        <v>-0.35139999999999999</v>
      </c>
      <c r="DS495" s="69">
        <v>-0.37180000000000002</v>
      </c>
      <c r="DT495" s="69">
        <v>1.0009999999999999</v>
      </c>
      <c r="DU495" s="69">
        <v>0.99199999999999999</v>
      </c>
      <c r="DV495" s="69">
        <v>0.98980000000000001</v>
      </c>
      <c r="DW495" s="69">
        <v>0.99560000000000004</v>
      </c>
      <c r="DX495" s="69">
        <v>0.97409999999999997</v>
      </c>
      <c r="DY495" s="69">
        <v>0.96440000000000003</v>
      </c>
      <c r="DZ495" s="69">
        <v>0.95550000000000002</v>
      </c>
      <c r="EA495" s="69">
        <v>0.94499999999999995</v>
      </c>
      <c r="EB495" s="69">
        <v>0.9355</v>
      </c>
      <c r="EC495" s="69">
        <v>4.6399999999999997E-2</v>
      </c>
      <c r="ED495" s="69">
        <v>2.8400000000000002E-2</v>
      </c>
      <c r="EE495" s="69">
        <v>1.04E-2</v>
      </c>
      <c r="EF495" s="69">
        <v>-1.6186</v>
      </c>
      <c r="EG495" s="69">
        <v>-1.625</v>
      </c>
      <c r="EH495" s="69">
        <v>-0.95120000000000005</v>
      </c>
      <c r="EI495" s="69">
        <v>-0.96</v>
      </c>
      <c r="EJ495" s="69">
        <v>-0.96430000000000005</v>
      </c>
      <c r="EK495" s="69">
        <v>-0.52429999999999999</v>
      </c>
      <c r="EL495" s="69">
        <v>4.9299999999999997E-2</v>
      </c>
      <c r="EM495" s="69">
        <v>3.0200000000000001E-2</v>
      </c>
      <c r="EN495" s="69">
        <v>1E-3</v>
      </c>
      <c r="EO495" s="69">
        <v>0.2616</v>
      </c>
      <c r="EP495" s="69">
        <v>0.28060000000000002</v>
      </c>
      <c r="EQ495" s="69">
        <v>0.36549999999999999</v>
      </c>
      <c r="ER495" s="69">
        <v>0.34699999999999998</v>
      </c>
      <c r="ES495" s="69">
        <v>0.36849999999999999</v>
      </c>
      <c r="ET495" s="69">
        <v>0.35809999999999997</v>
      </c>
      <c r="EU495" s="69">
        <v>0.12559999999999999</v>
      </c>
      <c r="EV495" s="69">
        <v>0.33300000000000002</v>
      </c>
      <c r="EW495" s="69">
        <v>-0.30830000000000002</v>
      </c>
      <c r="EX495" s="69">
        <v>-0.31680000000000003</v>
      </c>
      <c r="EY495" s="69">
        <v>-0.30020000000000002</v>
      </c>
      <c r="EZ495" s="69">
        <v>-0.2954</v>
      </c>
      <c r="FA495" s="69">
        <v>-0.31130000000000002</v>
      </c>
      <c r="FB495" s="69">
        <v>-0.2853</v>
      </c>
      <c r="FC495" s="69">
        <v>-0.27560000000000001</v>
      </c>
      <c r="FD495" s="69">
        <v>-0.27300000000000002</v>
      </c>
      <c r="FE495" s="69">
        <v>-0.26369999999999999</v>
      </c>
      <c r="FF495" s="69">
        <v>-0.26200000000000001</v>
      </c>
      <c r="FG495" s="69">
        <v>-0.25790000000000002</v>
      </c>
      <c r="FH495" s="69">
        <v>-0.254</v>
      </c>
      <c r="FI495" s="69">
        <v>-0.252</v>
      </c>
      <c r="FJ495" s="69">
        <v>1.3927</v>
      </c>
      <c r="FK495" s="69">
        <v>1.3948</v>
      </c>
      <c r="FL495" s="69">
        <v>0.89029999999999998</v>
      </c>
      <c r="FM495" s="69">
        <v>0.89119999999999999</v>
      </c>
      <c r="FN495" s="69">
        <v>0.88660000000000005</v>
      </c>
      <c r="FO495" s="69">
        <v>0.42459999999999998</v>
      </c>
      <c r="FP495" s="69">
        <v>-0.1595</v>
      </c>
      <c r="FQ495" s="69">
        <v>-0.1482</v>
      </c>
      <c r="FR495" s="69">
        <v>-0.13</v>
      </c>
      <c r="FS495" s="69">
        <v>-0.38059999999999999</v>
      </c>
      <c r="FT495" s="69">
        <v>-0.37930000000000003</v>
      </c>
      <c r="FU495" s="69">
        <v>-0.54159999999999997</v>
      </c>
      <c r="FV495" s="69">
        <v>-0.52090000000000003</v>
      </c>
      <c r="FW495" s="69">
        <v>-0.49270000000000003</v>
      </c>
      <c r="FX495" s="69">
        <v>-0.47499999999999998</v>
      </c>
      <c r="FY495" s="69">
        <v>-0.45629999999999998</v>
      </c>
      <c r="FZ495" s="69">
        <v>-0.45350000000000001</v>
      </c>
      <c r="GA495" s="69">
        <v>-5.5399999999999998E-2</v>
      </c>
      <c r="GB495" s="69"/>
    </row>
    <row r="496" spans="1:184" x14ac:dyDescent="0.2">
      <c r="A496" s="48" t="s">
        <v>54</v>
      </c>
      <c r="B496" s="67" t="s">
        <v>96</v>
      </c>
      <c r="C496" s="69">
        <v>1.1726000000000001</v>
      </c>
      <c r="D496" s="69">
        <v>1.1747000000000001</v>
      </c>
      <c r="E496" s="69">
        <v>1.1884999999999999</v>
      </c>
      <c r="F496" s="69">
        <v>1.1887000000000001</v>
      </c>
      <c r="G496" s="69">
        <v>1.1890000000000001</v>
      </c>
      <c r="H496" s="69">
        <v>1.2577</v>
      </c>
      <c r="I496" s="69">
        <v>1.2577</v>
      </c>
      <c r="J496" s="69">
        <v>1.2575000000000001</v>
      </c>
      <c r="K496" s="69">
        <v>1.2578</v>
      </c>
      <c r="L496" s="69">
        <v>1.2579</v>
      </c>
      <c r="M496" s="69">
        <v>1.2581</v>
      </c>
      <c r="N496" s="69">
        <v>1.2584</v>
      </c>
      <c r="O496" s="69">
        <v>1.2568999999999999</v>
      </c>
      <c r="P496" s="69">
        <v>1.2569999999999999</v>
      </c>
      <c r="Q496" s="69">
        <v>1.2569999999999999</v>
      </c>
      <c r="R496" s="69">
        <v>1.2569999999999999</v>
      </c>
      <c r="S496" s="69">
        <v>1.2575000000000001</v>
      </c>
      <c r="T496" s="69">
        <v>1.2577</v>
      </c>
      <c r="U496" s="69">
        <v>1.2579</v>
      </c>
      <c r="V496" s="69">
        <v>0.89059999999999995</v>
      </c>
      <c r="W496" s="69">
        <v>1.1282000000000001</v>
      </c>
      <c r="X496" s="69">
        <v>1.1282000000000001</v>
      </c>
      <c r="Y496" s="69">
        <v>0.8992</v>
      </c>
      <c r="Z496" s="69">
        <v>0.90069999999999995</v>
      </c>
      <c r="AA496" s="69">
        <v>0.8982</v>
      </c>
      <c r="AB496" s="69">
        <v>0.89839999999999998</v>
      </c>
      <c r="AC496" s="69">
        <v>0.88339999999999996</v>
      </c>
      <c r="AD496" s="69">
        <v>0.88339999999999996</v>
      </c>
      <c r="AE496" s="69">
        <v>0.88329999999999997</v>
      </c>
      <c r="AF496" s="69">
        <v>0.88149999999999995</v>
      </c>
      <c r="AG496" s="69">
        <v>0.86880000000000002</v>
      </c>
      <c r="AH496" s="69">
        <v>0.86970000000000003</v>
      </c>
      <c r="AI496" s="69">
        <v>0.87070000000000003</v>
      </c>
      <c r="AJ496" s="69">
        <v>0.87539999999999996</v>
      </c>
      <c r="AK496" s="69">
        <v>0.88959999999999995</v>
      </c>
      <c r="AL496" s="69">
        <v>0.89049999999999996</v>
      </c>
      <c r="AM496" s="69">
        <v>0.89129999999999998</v>
      </c>
      <c r="AN496" s="69">
        <v>0.8921</v>
      </c>
      <c r="AO496" s="69">
        <v>0.89359999999999995</v>
      </c>
      <c r="AP496" s="69">
        <v>0.89459999999999995</v>
      </c>
      <c r="AQ496" s="69">
        <v>0.89870000000000005</v>
      </c>
      <c r="AR496" s="69">
        <v>0.89949999999999997</v>
      </c>
      <c r="AS496" s="69">
        <v>0.90039999999999998</v>
      </c>
      <c r="AT496" s="69">
        <v>0.90149999999999997</v>
      </c>
      <c r="AU496" s="69">
        <v>0.90239999999999998</v>
      </c>
      <c r="AV496" s="69">
        <v>0.90349999999999997</v>
      </c>
      <c r="AW496" s="69">
        <v>0.90449999999999997</v>
      </c>
      <c r="AX496" s="69">
        <v>0.9052</v>
      </c>
      <c r="AY496" s="69">
        <v>0.90580000000000005</v>
      </c>
      <c r="AZ496" s="69">
        <v>0.90649999999999997</v>
      </c>
      <c r="BA496" s="69">
        <v>0.91349999999999998</v>
      </c>
      <c r="BB496" s="69">
        <v>0.9163</v>
      </c>
      <c r="BC496" s="69">
        <v>0.91800000000000004</v>
      </c>
      <c r="BD496" s="69">
        <v>0.91890000000000005</v>
      </c>
      <c r="BE496" s="69">
        <v>0.9194</v>
      </c>
      <c r="BF496" s="69">
        <v>0.92010000000000003</v>
      </c>
      <c r="BG496" s="69">
        <v>0.91959999999999997</v>
      </c>
      <c r="BH496" s="69">
        <v>0.90549999999999997</v>
      </c>
      <c r="BI496" s="69">
        <v>0.90639999999999998</v>
      </c>
      <c r="BJ496" s="69">
        <v>0.90720000000000001</v>
      </c>
      <c r="BK496" s="69">
        <v>0.90780000000000005</v>
      </c>
      <c r="BL496" s="69">
        <v>0.90839999999999999</v>
      </c>
      <c r="BM496" s="69">
        <v>0.90900000000000003</v>
      </c>
      <c r="BN496" s="69">
        <v>0.91349999999999998</v>
      </c>
      <c r="BO496" s="69">
        <v>0.92430000000000001</v>
      </c>
      <c r="BP496" s="69">
        <v>0.92479999999999996</v>
      </c>
      <c r="BQ496" s="69">
        <v>0.92549999999999999</v>
      </c>
      <c r="BR496" s="69">
        <v>0.92600000000000005</v>
      </c>
      <c r="BS496" s="69">
        <v>0.92620000000000002</v>
      </c>
      <c r="BT496" s="69">
        <v>0.92659999999999998</v>
      </c>
      <c r="BU496" s="69">
        <v>0.92669999999999997</v>
      </c>
      <c r="BV496" s="69">
        <v>0.9274</v>
      </c>
      <c r="BW496" s="69">
        <v>0.92810000000000004</v>
      </c>
      <c r="BX496" s="69">
        <v>0.92879999999999996</v>
      </c>
      <c r="BY496" s="69">
        <v>0.93910000000000005</v>
      </c>
      <c r="BZ496" s="69">
        <v>0.94059999999999999</v>
      </c>
      <c r="CA496" s="69">
        <v>0.94110000000000005</v>
      </c>
      <c r="CB496" s="69">
        <v>0.9415</v>
      </c>
      <c r="CC496" s="69">
        <v>0.94220000000000004</v>
      </c>
      <c r="CD496" s="69">
        <v>0.91810000000000003</v>
      </c>
      <c r="CE496" s="69">
        <v>0.9194</v>
      </c>
      <c r="CF496" s="69">
        <v>0.92030000000000001</v>
      </c>
      <c r="CG496" s="69">
        <v>0.92079999999999995</v>
      </c>
      <c r="CH496" s="69">
        <v>0.72</v>
      </c>
      <c r="CI496" s="69">
        <v>0.72109999999999996</v>
      </c>
      <c r="CJ496" s="69">
        <v>0.91269999999999996</v>
      </c>
      <c r="CK496" s="69">
        <v>0.98899999999999999</v>
      </c>
      <c r="CL496" s="69">
        <v>0.9909</v>
      </c>
      <c r="CM496" s="69">
        <v>0.99260000000000004</v>
      </c>
      <c r="CN496" s="69">
        <v>0.99419999999999997</v>
      </c>
      <c r="CO496" s="69">
        <v>0.99819999999999998</v>
      </c>
      <c r="CP496" s="69">
        <v>1.0102</v>
      </c>
      <c r="CQ496" s="69">
        <v>1.0123</v>
      </c>
      <c r="CR496" s="69">
        <v>1.0142</v>
      </c>
      <c r="CS496" s="69">
        <v>1.0162</v>
      </c>
      <c r="CT496" s="69">
        <v>1.0182</v>
      </c>
      <c r="CU496" s="69">
        <v>1.0199</v>
      </c>
      <c r="CV496" s="69">
        <v>1.0217000000000001</v>
      </c>
      <c r="CW496" s="69">
        <v>1.0235000000000001</v>
      </c>
      <c r="CX496" s="69">
        <v>1.0256000000000001</v>
      </c>
      <c r="CY496" s="69">
        <v>1.0278</v>
      </c>
      <c r="CZ496" s="69">
        <v>1.0301</v>
      </c>
      <c r="DA496" s="69">
        <v>1.0324</v>
      </c>
      <c r="DB496" s="69">
        <v>1.0343</v>
      </c>
      <c r="DC496" s="69">
        <v>1.0364</v>
      </c>
      <c r="DD496" s="69">
        <v>1.0385</v>
      </c>
      <c r="DE496" s="69">
        <v>1.0408999999999999</v>
      </c>
      <c r="DF496" s="69">
        <v>1.0431999999999999</v>
      </c>
      <c r="DG496" s="69">
        <v>1.0456000000000001</v>
      </c>
      <c r="DH496" s="69">
        <v>1.0478000000000001</v>
      </c>
      <c r="DI496" s="69">
        <v>1.0497000000000001</v>
      </c>
      <c r="DJ496" s="69">
        <v>1.0518000000000001</v>
      </c>
      <c r="DK496" s="69">
        <v>1.0527</v>
      </c>
      <c r="DL496" s="69">
        <v>1.0529999999999999</v>
      </c>
      <c r="DM496" s="69">
        <v>1.0485</v>
      </c>
      <c r="DN496" s="69">
        <v>1.0492999999999999</v>
      </c>
      <c r="DO496" s="69">
        <v>1.0464</v>
      </c>
      <c r="DP496" s="69">
        <v>1.0347999999999999</v>
      </c>
      <c r="DQ496" s="69">
        <v>1.2097</v>
      </c>
      <c r="DR496" s="69">
        <v>1.2098</v>
      </c>
      <c r="DS496" s="69">
        <v>1.2110000000000001</v>
      </c>
      <c r="DT496" s="69">
        <v>1.2144999999999999</v>
      </c>
      <c r="DU496" s="69">
        <v>1.2155</v>
      </c>
      <c r="DV496" s="69">
        <v>1.2164999999999999</v>
      </c>
      <c r="DW496" s="69">
        <v>1.2272000000000001</v>
      </c>
      <c r="DX496" s="69">
        <v>1.228</v>
      </c>
      <c r="DY496" s="69">
        <v>1.2287999999999999</v>
      </c>
      <c r="DZ496" s="69">
        <v>1.2299</v>
      </c>
      <c r="EA496" s="69">
        <v>1.2302999999999999</v>
      </c>
      <c r="EB496" s="69">
        <v>1.2306999999999999</v>
      </c>
      <c r="EC496" s="69">
        <v>1.23</v>
      </c>
      <c r="ED496" s="69">
        <v>1.2301</v>
      </c>
      <c r="EE496" s="69">
        <v>1.2303999999999999</v>
      </c>
      <c r="EF496" s="69">
        <v>-0.76419999999999999</v>
      </c>
      <c r="EG496" s="69">
        <v>-0.76239999999999997</v>
      </c>
      <c r="EH496" s="69">
        <v>-0.15060000000000001</v>
      </c>
      <c r="EI496" s="69">
        <v>-0.14860000000000001</v>
      </c>
      <c r="EJ496" s="69">
        <v>-0.1467</v>
      </c>
      <c r="EK496" s="69">
        <v>0.51139999999999997</v>
      </c>
      <c r="EL496" s="69">
        <v>1.2242999999999999</v>
      </c>
      <c r="EM496" s="69">
        <v>1.2252000000000001</v>
      </c>
      <c r="EN496" s="69">
        <v>1.2263999999999999</v>
      </c>
      <c r="EO496" s="69">
        <v>1.2284999999999999</v>
      </c>
      <c r="EP496" s="69">
        <v>1.2296</v>
      </c>
      <c r="EQ496" s="69">
        <v>1.2305999999999999</v>
      </c>
      <c r="ER496" s="69">
        <v>1.2302999999999999</v>
      </c>
      <c r="ES496" s="69">
        <v>1.2312000000000001</v>
      </c>
      <c r="ET496" s="69">
        <v>1.2263999999999999</v>
      </c>
      <c r="EU496" s="69">
        <v>1.2161999999999999</v>
      </c>
      <c r="EV496" s="69">
        <v>1.2177</v>
      </c>
      <c r="EW496" s="69">
        <v>1.2057</v>
      </c>
      <c r="EX496" s="69">
        <v>1.2072000000000001</v>
      </c>
      <c r="EY496" s="69">
        <v>1.2150000000000001</v>
      </c>
      <c r="EZ496" s="69">
        <v>1.2262999999999999</v>
      </c>
      <c r="FA496" s="69">
        <v>1.2277</v>
      </c>
      <c r="FB496" s="69">
        <v>1.2294</v>
      </c>
      <c r="FC496" s="69">
        <v>1.2307999999999999</v>
      </c>
      <c r="FD496" s="69">
        <v>1.2323</v>
      </c>
      <c r="FE496" s="69">
        <v>1.2337</v>
      </c>
      <c r="FF496" s="69">
        <v>1.2349000000000001</v>
      </c>
      <c r="FG496" s="69">
        <v>1.2362</v>
      </c>
      <c r="FH496" s="69">
        <v>1.2378</v>
      </c>
      <c r="FI496" s="69">
        <v>1.2397</v>
      </c>
      <c r="FJ496" s="69">
        <v>1.2391000000000001</v>
      </c>
      <c r="FK496" s="69">
        <v>1.2385999999999999</v>
      </c>
      <c r="FL496" s="69">
        <v>1.2382</v>
      </c>
      <c r="FM496" s="69">
        <v>1.2373000000000001</v>
      </c>
      <c r="FN496" s="69">
        <v>1.2365999999999999</v>
      </c>
      <c r="FO496" s="69">
        <v>1.236</v>
      </c>
      <c r="FP496" s="69">
        <v>1.238</v>
      </c>
      <c r="FQ496" s="69">
        <v>1.2397</v>
      </c>
      <c r="FR496" s="69">
        <v>1.2421</v>
      </c>
      <c r="FS496" s="69">
        <v>1.2433000000000001</v>
      </c>
      <c r="FT496" s="69">
        <v>1.2443</v>
      </c>
      <c r="FU496" s="69">
        <v>1.2452000000000001</v>
      </c>
      <c r="FV496" s="69">
        <v>1.2464999999999999</v>
      </c>
      <c r="FW496" s="69">
        <v>1.2423</v>
      </c>
      <c r="FX496" s="69">
        <v>1.2263999999999999</v>
      </c>
      <c r="FY496" s="69">
        <v>1.2279</v>
      </c>
      <c r="FZ496" s="69">
        <v>1.2294</v>
      </c>
      <c r="GA496" s="69">
        <v>1.2304999999999999</v>
      </c>
      <c r="GB496" s="69"/>
    </row>
    <row r="497" spans="1:184" x14ac:dyDescent="0.2">
      <c r="A497" s="48" t="s">
        <v>54</v>
      </c>
      <c r="B497" s="67" t="s">
        <v>97</v>
      </c>
      <c r="C497" s="68">
        <v>0.91690000000000005</v>
      </c>
      <c r="D497" s="68">
        <v>0.92010000000000003</v>
      </c>
      <c r="E497" s="68">
        <v>0.94679999999999997</v>
      </c>
      <c r="F497" s="68">
        <v>0.94730000000000003</v>
      </c>
      <c r="G497" s="68">
        <v>0.94740000000000002</v>
      </c>
      <c r="H497" s="68">
        <v>1.0833999999999999</v>
      </c>
      <c r="I497" s="68">
        <v>1.0832999999999999</v>
      </c>
      <c r="J497" s="68">
        <v>1.0826</v>
      </c>
      <c r="K497" s="68">
        <v>1.0823</v>
      </c>
      <c r="L497" s="68">
        <v>1.0819000000000001</v>
      </c>
      <c r="M497" s="68">
        <v>1.0824</v>
      </c>
      <c r="N497" s="68">
        <v>1.0824</v>
      </c>
      <c r="O497" s="68">
        <v>1.0859000000000001</v>
      </c>
      <c r="P497" s="68">
        <v>1.0858000000000001</v>
      </c>
      <c r="Q497" s="68">
        <v>1.0855999999999999</v>
      </c>
      <c r="R497" s="68">
        <v>1.0851999999999999</v>
      </c>
      <c r="S497" s="68">
        <v>1.0849</v>
      </c>
      <c r="T497" s="68">
        <v>1.0853999999999999</v>
      </c>
      <c r="U497" s="68">
        <v>1.0853999999999999</v>
      </c>
      <c r="V497" s="68">
        <v>0.35560000000000003</v>
      </c>
      <c r="W497" s="68">
        <v>0.82699999999999996</v>
      </c>
      <c r="X497" s="68">
        <v>0.82869999999999999</v>
      </c>
      <c r="Y497" s="68">
        <v>0.373</v>
      </c>
      <c r="Z497" s="68">
        <v>0.3725</v>
      </c>
      <c r="AA497" s="68">
        <v>0.3725</v>
      </c>
      <c r="AB497" s="68">
        <v>0.37209999999999999</v>
      </c>
      <c r="AC497" s="68">
        <v>0.37159999999999999</v>
      </c>
      <c r="AD497" s="68">
        <v>0.36180000000000001</v>
      </c>
      <c r="AE497" s="68">
        <v>0.32900000000000001</v>
      </c>
      <c r="AF497" s="68">
        <v>0.3246</v>
      </c>
      <c r="AG497" s="68">
        <v>0.29799999999999999</v>
      </c>
      <c r="AH497" s="68">
        <v>0.29959999999999998</v>
      </c>
      <c r="AI497" s="68">
        <v>0.30070000000000002</v>
      </c>
      <c r="AJ497" s="68">
        <v>0.3095</v>
      </c>
      <c r="AK497" s="68">
        <v>0.33710000000000001</v>
      </c>
      <c r="AL497" s="68">
        <v>0.3382</v>
      </c>
      <c r="AM497" s="68">
        <v>0.33900000000000002</v>
      </c>
      <c r="AN497" s="68">
        <v>0.33979999999999999</v>
      </c>
      <c r="AO497" s="68">
        <v>0.34139999999999998</v>
      </c>
      <c r="AP497" s="68">
        <v>0.34439999999999998</v>
      </c>
      <c r="AQ497" s="68">
        <v>0.35210000000000002</v>
      </c>
      <c r="AR497" s="68">
        <v>0.35349999999999998</v>
      </c>
      <c r="AS497" s="68">
        <v>0.35499999999999998</v>
      </c>
      <c r="AT497" s="68">
        <v>0.35620000000000002</v>
      </c>
      <c r="AU497" s="68">
        <v>0.3574</v>
      </c>
      <c r="AV497" s="68">
        <v>0.35949999999999999</v>
      </c>
      <c r="AW497" s="68">
        <v>0.36109999999999998</v>
      </c>
      <c r="AX497" s="68">
        <v>0.36209999999999998</v>
      </c>
      <c r="AY497" s="68">
        <v>0.36359999999999998</v>
      </c>
      <c r="AZ497" s="68">
        <v>0.36509999999999998</v>
      </c>
      <c r="BA497" s="68">
        <v>0.36649999999999999</v>
      </c>
      <c r="BB497" s="68">
        <v>0.36770000000000003</v>
      </c>
      <c r="BC497" s="68">
        <v>0.37230000000000002</v>
      </c>
      <c r="BD497" s="68">
        <v>0.37480000000000002</v>
      </c>
      <c r="BE497" s="68">
        <v>0.36549999999999999</v>
      </c>
      <c r="BF497" s="68">
        <v>0.36730000000000002</v>
      </c>
      <c r="BG497" s="68">
        <v>0.36680000000000001</v>
      </c>
      <c r="BH497" s="68">
        <v>0.36809999999999998</v>
      </c>
      <c r="BI497" s="68">
        <v>0.36980000000000002</v>
      </c>
      <c r="BJ497" s="68">
        <v>0.3659</v>
      </c>
      <c r="BK497" s="68">
        <v>0.33779999999999999</v>
      </c>
      <c r="BL497" s="68">
        <v>0.3397</v>
      </c>
      <c r="BM497" s="68">
        <v>0.3417</v>
      </c>
      <c r="BN497" s="68">
        <v>0.35139999999999999</v>
      </c>
      <c r="BO497" s="68">
        <v>0.37269999999999998</v>
      </c>
      <c r="BP497" s="68">
        <v>0.37409999999999999</v>
      </c>
      <c r="BQ497" s="68">
        <v>0.37619999999999998</v>
      </c>
      <c r="BR497" s="68">
        <v>0.378</v>
      </c>
      <c r="BS497" s="68">
        <v>0.37909999999999999</v>
      </c>
      <c r="BT497" s="68">
        <v>0.38090000000000002</v>
      </c>
      <c r="BU497" s="68">
        <v>0.3821</v>
      </c>
      <c r="BV497" s="68">
        <v>0.38400000000000001</v>
      </c>
      <c r="BW497" s="68">
        <v>0.38579999999999998</v>
      </c>
      <c r="BX497" s="68">
        <v>0.38840000000000002</v>
      </c>
      <c r="BY497" s="68">
        <v>0.39040000000000002</v>
      </c>
      <c r="BZ497" s="68">
        <v>0.39179999999999998</v>
      </c>
      <c r="CA497" s="68">
        <v>0.39350000000000002</v>
      </c>
      <c r="CB497" s="68">
        <v>0.39539999999999997</v>
      </c>
      <c r="CC497" s="68">
        <v>0.39700000000000002</v>
      </c>
      <c r="CD497" s="68">
        <v>0.3498</v>
      </c>
      <c r="CE497" s="68">
        <v>0.3523</v>
      </c>
      <c r="CF497" s="68">
        <v>0.35420000000000001</v>
      </c>
      <c r="CG497" s="68">
        <v>0.35549999999999998</v>
      </c>
      <c r="CH497" s="68">
        <v>-4.2799999999999998E-2</v>
      </c>
      <c r="CI497" s="68">
        <v>-3.8699999999999998E-2</v>
      </c>
      <c r="CJ497" s="68">
        <v>0.34150000000000003</v>
      </c>
      <c r="CK497" s="68">
        <v>0.51749999999999996</v>
      </c>
      <c r="CL497" s="68">
        <v>0.52180000000000004</v>
      </c>
      <c r="CM497" s="68">
        <v>0.5222</v>
      </c>
      <c r="CN497" s="68">
        <v>0.50380000000000003</v>
      </c>
      <c r="CO497" s="68">
        <v>0.51200000000000001</v>
      </c>
      <c r="CP497" s="68">
        <v>0.53600000000000003</v>
      </c>
      <c r="CQ497" s="68">
        <v>0.53969999999999996</v>
      </c>
      <c r="CR497" s="68">
        <v>0.54330000000000001</v>
      </c>
      <c r="CS497" s="68">
        <v>0.54759999999999998</v>
      </c>
      <c r="CT497" s="68">
        <v>0.55179999999999996</v>
      </c>
      <c r="CU497" s="68">
        <v>0.55510000000000004</v>
      </c>
      <c r="CV497" s="68">
        <v>0.55889999999999995</v>
      </c>
      <c r="CW497" s="68">
        <v>0.56279999999999997</v>
      </c>
      <c r="CX497" s="68">
        <v>0.56640000000000001</v>
      </c>
      <c r="CY497" s="68">
        <v>0.57050000000000001</v>
      </c>
      <c r="CZ497" s="68">
        <v>0.5756</v>
      </c>
      <c r="DA497" s="68">
        <v>0.58009999999999995</v>
      </c>
      <c r="DB497" s="68">
        <v>0.58389999999999997</v>
      </c>
      <c r="DC497" s="68">
        <v>0.58830000000000005</v>
      </c>
      <c r="DD497" s="68">
        <v>0.59330000000000005</v>
      </c>
      <c r="DE497" s="68">
        <v>0.59799999999999998</v>
      </c>
      <c r="DF497" s="68">
        <v>0.60299999999999998</v>
      </c>
      <c r="DG497" s="68">
        <v>0.60870000000000002</v>
      </c>
      <c r="DH497" s="68">
        <v>0.61380000000000001</v>
      </c>
      <c r="DI497" s="68">
        <v>0.61819999999999997</v>
      </c>
      <c r="DJ497" s="68">
        <v>0.62319999999999998</v>
      </c>
      <c r="DK497" s="68">
        <v>0.62790000000000001</v>
      </c>
      <c r="DL497" s="68">
        <v>0.62860000000000005</v>
      </c>
      <c r="DM497" s="68">
        <v>0.61729999999999996</v>
      </c>
      <c r="DN497" s="68">
        <v>0.62019999999999997</v>
      </c>
      <c r="DO497" s="68">
        <v>0.62270000000000003</v>
      </c>
      <c r="DP497" s="68">
        <v>0.62429999999999997</v>
      </c>
      <c r="DQ497" s="68">
        <v>0.97230000000000005</v>
      </c>
      <c r="DR497" s="68">
        <v>0.96279999999999999</v>
      </c>
      <c r="DS497" s="68">
        <v>0.96499999999999997</v>
      </c>
      <c r="DT497" s="68">
        <v>0.97230000000000005</v>
      </c>
      <c r="DU497" s="68">
        <v>0.97529999999999994</v>
      </c>
      <c r="DV497" s="68">
        <v>0.9607</v>
      </c>
      <c r="DW497" s="68">
        <v>0.98250000000000004</v>
      </c>
      <c r="DX497" s="68">
        <v>0.9849</v>
      </c>
      <c r="DY497" s="68">
        <v>0.98719999999999997</v>
      </c>
      <c r="DZ497" s="68">
        <v>0.98950000000000005</v>
      </c>
      <c r="EA497" s="68">
        <v>0.99060000000000004</v>
      </c>
      <c r="EB497" s="68">
        <v>0.99260000000000004</v>
      </c>
      <c r="EC497" s="68">
        <v>0.99180000000000001</v>
      </c>
      <c r="ED497" s="68">
        <v>0.99280000000000002</v>
      </c>
      <c r="EE497" s="68">
        <v>0.99429999999999996</v>
      </c>
      <c r="EF497" s="68">
        <v>-2.9651999999999998</v>
      </c>
      <c r="EG497" s="68">
        <v>-2.9615</v>
      </c>
      <c r="EH497" s="68">
        <v>-1.7464</v>
      </c>
      <c r="EI497" s="68">
        <v>-1.7415</v>
      </c>
      <c r="EJ497" s="68">
        <v>-1.7371000000000001</v>
      </c>
      <c r="EK497" s="68">
        <v>-0.42980000000000002</v>
      </c>
      <c r="EL497" s="68">
        <v>0.98660000000000003</v>
      </c>
      <c r="EM497" s="68">
        <v>0.98929999999999996</v>
      </c>
      <c r="EN497" s="68">
        <v>0.99170000000000003</v>
      </c>
      <c r="EO497" s="68">
        <v>0.99409999999999998</v>
      </c>
      <c r="EP497" s="68">
        <v>0.99939999999999996</v>
      </c>
      <c r="EQ497" s="68">
        <v>1.0023</v>
      </c>
      <c r="ER497" s="68">
        <v>1.0019</v>
      </c>
      <c r="ES497" s="68">
        <v>1.0048999999999999</v>
      </c>
      <c r="ET497" s="68">
        <v>0.99570000000000003</v>
      </c>
      <c r="EU497" s="68">
        <v>0.99270000000000003</v>
      </c>
      <c r="EV497" s="68">
        <v>0.99560000000000004</v>
      </c>
      <c r="EW497" s="68">
        <v>0.98970000000000002</v>
      </c>
      <c r="EX497" s="68">
        <v>0.96689999999999998</v>
      </c>
      <c r="EY497" s="68">
        <v>0.98270000000000002</v>
      </c>
      <c r="EZ497" s="68">
        <v>1.0055000000000001</v>
      </c>
      <c r="FA497" s="68">
        <v>1.0088999999999999</v>
      </c>
      <c r="FB497" s="68">
        <v>1.0119</v>
      </c>
      <c r="FC497" s="68">
        <v>1.0149999999999999</v>
      </c>
      <c r="FD497" s="68">
        <v>1.0188999999999999</v>
      </c>
      <c r="FE497" s="68">
        <v>1.0224</v>
      </c>
      <c r="FF497" s="68">
        <v>1.0253000000000001</v>
      </c>
      <c r="FG497" s="68">
        <v>1.6919</v>
      </c>
      <c r="FH497" s="68">
        <v>1.6952</v>
      </c>
      <c r="FI497" s="68">
        <v>1.6982999999999999</v>
      </c>
      <c r="FJ497" s="68">
        <v>1.6970000000000001</v>
      </c>
      <c r="FK497" s="68">
        <v>1.7462</v>
      </c>
      <c r="FL497" s="68">
        <v>1.7452000000000001</v>
      </c>
      <c r="FM497" s="68">
        <v>1.7436</v>
      </c>
      <c r="FN497" s="68">
        <v>1.7423</v>
      </c>
      <c r="FO497" s="68">
        <v>1.7402</v>
      </c>
      <c r="FP497" s="68">
        <v>1.7433000000000001</v>
      </c>
      <c r="FQ497" s="68">
        <v>1.7463</v>
      </c>
      <c r="FR497" s="68">
        <v>1.7486999999999999</v>
      </c>
      <c r="FS497" s="68">
        <v>1.7509999999999999</v>
      </c>
      <c r="FT497" s="68">
        <v>1.7526999999999999</v>
      </c>
      <c r="FU497" s="68">
        <v>1.7548999999999999</v>
      </c>
      <c r="FV497" s="68">
        <v>1.5206</v>
      </c>
      <c r="FW497" s="68">
        <v>1.5226999999999999</v>
      </c>
      <c r="FX497" s="68">
        <v>1.5219</v>
      </c>
      <c r="FY497" s="68">
        <v>1.5250999999999999</v>
      </c>
      <c r="FZ497" s="68">
        <v>1.5349999999999999</v>
      </c>
      <c r="GA497" s="68">
        <v>1.5370999999999999</v>
      </c>
      <c r="GB497" s="68"/>
    </row>
    <row r="498" spans="1:184" x14ac:dyDescent="0.2">
      <c r="A498" s="48" t="s">
        <v>54</v>
      </c>
      <c r="B498" s="67" t="s">
        <v>15</v>
      </c>
      <c r="C498" s="69">
        <v>-1.4355</v>
      </c>
      <c r="D498" s="69">
        <v>-1.5665</v>
      </c>
      <c r="E498" s="69">
        <v>-1.4054</v>
      </c>
      <c r="F498" s="69">
        <v>-1.4015</v>
      </c>
      <c r="G498" s="69">
        <v>-1.3973</v>
      </c>
      <c r="H498" s="69">
        <v>-0.59140000000000004</v>
      </c>
      <c r="I498" s="69">
        <v>-0.59040000000000004</v>
      </c>
      <c r="J498" s="69">
        <v>-0.58860000000000001</v>
      </c>
      <c r="K498" s="69">
        <v>-0.58620000000000005</v>
      </c>
      <c r="L498" s="69">
        <v>-0.58360000000000001</v>
      </c>
      <c r="M498" s="69">
        <v>3.4281000000000001</v>
      </c>
      <c r="N498" s="69">
        <v>3.4278</v>
      </c>
      <c r="O498" s="69">
        <v>3.4485000000000001</v>
      </c>
      <c r="P498" s="69">
        <v>3.4453999999999998</v>
      </c>
      <c r="Q498" s="69">
        <v>3.7524999999999999</v>
      </c>
      <c r="R498" s="69">
        <v>3.7498999999999998</v>
      </c>
      <c r="S498" s="69">
        <v>3.7473999999999998</v>
      </c>
      <c r="T498" s="69">
        <v>3.7458999999999998</v>
      </c>
      <c r="U498" s="69">
        <v>3.7389000000000001</v>
      </c>
      <c r="V498" s="69">
        <v>-0.69340000000000002</v>
      </c>
      <c r="W498" s="69">
        <v>2.1446000000000001</v>
      </c>
      <c r="X498" s="69">
        <v>2.1425000000000001</v>
      </c>
      <c r="Y498" s="69">
        <v>-0.60540000000000005</v>
      </c>
      <c r="Z498" s="69">
        <v>-0.60970000000000002</v>
      </c>
      <c r="AA498" s="69">
        <v>-0.61199999999999999</v>
      </c>
      <c r="AB498" s="69">
        <v>-2.0047999999999999</v>
      </c>
      <c r="AC498" s="69">
        <v>-2.0118</v>
      </c>
      <c r="AD498" s="69">
        <v>-2.0165000000000002</v>
      </c>
      <c r="AE498" s="69">
        <v>-2.0190000000000001</v>
      </c>
      <c r="AF498" s="69">
        <v>-2.0041000000000002</v>
      </c>
      <c r="AG498" s="69">
        <v>-2.1600999999999999</v>
      </c>
      <c r="AH498" s="69">
        <v>-2.1728999999999998</v>
      </c>
      <c r="AI498" s="69">
        <v>-2.3224999999999998</v>
      </c>
      <c r="AJ498" s="69">
        <v>-2.2728999999999999</v>
      </c>
      <c r="AK498" s="69">
        <v>-2.1122999999999998</v>
      </c>
      <c r="AL498" s="69">
        <v>-2.8980000000000001</v>
      </c>
      <c r="AM498" s="69">
        <v>-2.8915999999999999</v>
      </c>
      <c r="AN498" s="69">
        <v>-2.8820000000000001</v>
      </c>
      <c r="AO498" s="69">
        <v>-2.8744999999999998</v>
      </c>
      <c r="AP498" s="69">
        <v>-2.8671000000000002</v>
      </c>
      <c r="AQ498" s="69">
        <v>-2.8239000000000001</v>
      </c>
      <c r="AR498" s="69">
        <v>-2.8172999999999999</v>
      </c>
      <c r="AS498" s="69">
        <v>-2.8307000000000002</v>
      </c>
      <c r="AT498" s="69">
        <v>-2.8222</v>
      </c>
      <c r="AU498" s="69">
        <v>-2.8138000000000001</v>
      </c>
      <c r="AV498" s="69">
        <v>-2.8041</v>
      </c>
      <c r="AW498" s="69">
        <v>-2.7945000000000002</v>
      </c>
      <c r="AX498" s="69">
        <v>-2.79</v>
      </c>
      <c r="AY498" s="69">
        <v>-2.7827000000000002</v>
      </c>
      <c r="AZ498" s="69">
        <v>1.5611999999999999</v>
      </c>
      <c r="BA498" s="69">
        <v>-1.2554000000000001</v>
      </c>
      <c r="BB498" s="69">
        <v>-1.2466999999999999</v>
      </c>
      <c r="BC498" s="69">
        <v>1.4948999999999999</v>
      </c>
      <c r="BD498" s="69">
        <v>1.5065999999999999</v>
      </c>
      <c r="BE498" s="69">
        <v>1.5145</v>
      </c>
      <c r="BF498" s="69">
        <v>1.5248999999999999</v>
      </c>
      <c r="BG498" s="69">
        <v>1.5263</v>
      </c>
      <c r="BH498" s="69">
        <v>1.536</v>
      </c>
      <c r="BI498" s="69">
        <v>1.5499000000000001</v>
      </c>
      <c r="BJ498" s="69">
        <v>1.5853999999999999</v>
      </c>
      <c r="BK498" s="69">
        <v>1.7556</v>
      </c>
      <c r="BL498" s="69">
        <v>1.758</v>
      </c>
      <c r="BM498" s="69">
        <v>1.76</v>
      </c>
      <c r="BN498" s="69">
        <v>1.7652000000000001</v>
      </c>
      <c r="BO498" s="69">
        <v>1.7274</v>
      </c>
      <c r="BP498" s="69">
        <v>1.7291000000000001</v>
      </c>
      <c r="BQ498" s="69">
        <v>1.7325999999999999</v>
      </c>
      <c r="BR498" s="69">
        <v>1.7359</v>
      </c>
      <c r="BS498" s="69">
        <v>1.7338</v>
      </c>
      <c r="BT498" s="69">
        <v>1.7352000000000001</v>
      </c>
      <c r="BU498" s="69">
        <v>1.6938</v>
      </c>
      <c r="BV498" s="69">
        <v>1.6962999999999999</v>
      </c>
      <c r="BW498" s="69">
        <v>1.6986000000000001</v>
      </c>
      <c r="BX498" s="69">
        <v>1.7018</v>
      </c>
      <c r="BY498" s="69">
        <v>1.7048000000000001</v>
      </c>
      <c r="BZ498" s="69">
        <v>1.7020999999999999</v>
      </c>
      <c r="CA498" s="69">
        <v>1.7021999999999999</v>
      </c>
      <c r="CB498" s="69">
        <v>1.7068000000000001</v>
      </c>
      <c r="CC498" s="69">
        <v>1.7084999999999999</v>
      </c>
      <c r="CD498" s="69">
        <v>1.4134</v>
      </c>
      <c r="CE498" s="69">
        <v>1.4167000000000001</v>
      </c>
      <c r="CF498" s="69">
        <v>1.42</v>
      </c>
      <c r="CG498" s="69">
        <v>1.4137999999999999</v>
      </c>
      <c r="CH498" s="69">
        <v>-0.98929999999999996</v>
      </c>
      <c r="CI498" s="69">
        <v>-0.98380000000000001</v>
      </c>
      <c r="CJ498" s="69">
        <v>1.2919</v>
      </c>
      <c r="CK498" s="69">
        <v>2.3706</v>
      </c>
      <c r="CL498" s="69">
        <v>2.3866999999999998</v>
      </c>
      <c r="CM498" s="69">
        <v>2.3978999999999999</v>
      </c>
      <c r="CN498" s="69">
        <v>2.407</v>
      </c>
      <c r="CO498" s="69">
        <v>2.4470999999999998</v>
      </c>
      <c r="CP498" s="69">
        <v>2.5849000000000002</v>
      </c>
      <c r="CQ498" s="69">
        <v>2.5977999999999999</v>
      </c>
      <c r="CR498" s="69">
        <v>2.5615999999999999</v>
      </c>
      <c r="CS498" s="69">
        <v>2.4531000000000001</v>
      </c>
      <c r="CT498" s="69">
        <v>2.4693000000000001</v>
      </c>
      <c r="CU498" s="69">
        <v>2.4794</v>
      </c>
      <c r="CV498" s="69">
        <v>2.4916999999999998</v>
      </c>
      <c r="CW498" s="69">
        <v>2.5091000000000001</v>
      </c>
      <c r="CX498" s="69">
        <v>2.5230000000000001</v>
      </c>
      <c r="CY498" s="69">
        <v>2.5436999999999999</v>
      </c>
      <c r="CZ498" s="69">
        <v>2.5611000000000002</v>
      </c>
      <c r="DA498" s="69">
        <v>2.5779999999999998</v>
      </c>
      <c r="DB498" s="69">
        <v>2.5901000000000001</v>
      </c>
      <c r="DC498" s="69">
        <v>2.6057000000000001</v>
      </c>
      <c r="DD498" s="69">
        <v>2.6253000000000002</v>
      </c>
      <c r="DE498" s="69">
        <v>2.6419999999999999</v>
      </c>
      <c r="DF498" s="69">
        <v>2.6598000000000002</v>
      </c>
      <c r="DG498" s="69">
        <v>2.6779999999999999</v>
      </c>
      <c r="DH498" s="69">
        <v>2.9958999999999998</v>
      </c>
      <c r="DI498" s="69">
        <v>3.0070000000000001</v>
      </c>
      <c r="DJ498" s="69">
        <v>3.0225</v>
      </c>
      <c r="DK498" s="69">
        <v>3.0259999999999998</v>
      </c>
      <c r="DL498" s="69">
        <v>5.5172999999999996</v>
      </c>
      <c r="DM498" s="69">
        <v>5.4314999999999998</v>
      </c>
      <c r="DN498" s="69">
        <v>3.0653000000000001</v>
      </c>
      <c r="DO498" s="69">
        <v>1.9950000000000001</v>
      </c>
      <c r="DP498" s="69">
        <v>1.9798</v>
      </c>
      <c r="DQ498" s="69">
        <v>4.0967000000000002</v>
      </c>
      <c r="DR498" s="69">
        <v>4.0792999999999999</v>
      </c>
      <c r="DS498" s="69">
        <v>4.0392999999999999</v>
      </c>
      <c r="DT498" s="69">
        <v>3.9314</v>
      </c>
      <c r="DU498" s="69">
        <v>3.9192</v>
      </c>
      <c r="DV498" s="69">
        <v>3.9079000000000002</v>
      </c>
      <c r="DW498" s="69">
        <v>4.0153999999999996</v>
      </c>
      <c r="DX498" s="69">
        <v>4.0004</v>
      </c>
      <c r="DY498" s="69">
        <v>3.9904000000000002</v>
      </c>
      <c r="DZ498" s="69">
        <v>3.9781</v>
      </c>
      <c r="EA498" s="69">
        <v>3.9579</v>
      </c>
      <c r="EB498" s="69">
        <v>3.9390999999999998</v>
      </c>
      <c r="EC498" s="69">
        <v>3.9032</v>
      </c>
      <c r="ED498" s="69">
        <v>3.8761999999999999</v>
      </c>
      <c r="EE498" s="69">
        <v>3.8525</v>
      </c>
      <c r="EF498" s="69">
        <v>-18.2273</v>
      </c>
      <c r="EG498" s="69">
        <v>-18.232900000000001</v>
      </c>
      <c r="EH498" s="69">
        <v>-11.9976</v>
      </c>
      <c r="EI498" s="69">
        <v>-12.000299999999999</v>
      </c>
      <c r="EJ498" s="69">
        <v>-12.004799999999999</v>
      </c>
      <c r="EK498" s="69">
        <v>-4.8140999999999998</v>
      </c>
      <c r="EL498" s="69">
        <v>3.5846</v>
      </c>
      <c r="EM498" s="69">
        <v>3.5735000000000001</v>
      </c>
      <c r="EN498" s="69">
        <v>3.5581</v>
      </c>
      <c r="EO498" s="69">
        <v>3.5586000000000002</v>
      </c>
      <c r="EP498" s="69">
        <v>3.5697000000000001</v>
      </c>
      <c r="EQ498" s="69">
        <v>3.6556000000000002</v>
      </c>
      <c r="ER498" s="69">
        <v>3.6393</v>
      </c>
      <c r="ES498" s="69">
        <v>3.6396000000000002</v>
      </c>
      <c r="ET498" s="69">
        <v>3.5724999999999998</v>
      </c>
      <c r="EU498" s="69">
        <v>1.4245000000000001</v>
      </c>
      <c r="EV498" s="69">
        <v>1.4392</v>
      </c>
      <c r="EW498" s="69">
        <v>1.4456</v>
      </c>
      <c r="EX498" s="69">
        <v>1.4226000000000001</v>
      </c>
      <c r="EY498" s="69">
        <v>1.5044999999999999</v>
      </c>
      <c r="EZ498" s="69">
        <v>1.6291</v>
      </c>
      <c r="FA498" s="69">
        <v>1.5184</v>
      </c>
      <c r="FB498" s="69">
        <v>1.5254000000000001</v>
      </c>
      <c r="FC498" s="69">
        <v>1.5328999999999999</v>
      </c>
      <c r="FD498" s="69">
        <v>1.5415000000000001</v>
      </c>
      <c r="FE498" s="69">
        <v>1.5566</v>
      </c>
      <c r="FF498" s="69">
        <v>1.5672999999999999</v>
      </c>
      <c r="FG498" s="69">
        <v>1.5946</v>
      </c>
      <c r="FH498" s="69">
        <v>1.6143000000000001</v>
      </c>
      <c r="FI498" s="69">
        <v>1.6315</v>
      </c>
      <c r="FJ498" s="69">
        <v>29.0364</v>
      </c>
      <c r="FK498" s="69">
        <v>29.0062</v>
      </c>
      <c r="FL498" s="69">
        <v>19.829699999999999</v>
      </c>
      <c r="FM498" s="69">
        <v>19.792999999999999</v>
      </c>
      <c r="FN498" s="69">
        <v>19.760000000000002</v>
      </c>
      <c r="FO498" s="69">
        <v>10.676600000000001</v>
      </c>
      <c r="FP498" s="69">
        <v>1.6984999999999999</v>
      </c>
      <c r="FQ498" s="69">
        <v>1.7073</v>
      </c>
      <c r="FR498" s="69">
        <v>1.7121</v>
      </c>
      <c r="FS498" s="69">
        <v>1.7168000000000001</v>
      </c>
      <c r="FT498" s="69">
        <v>1.7172000000000001</v>
      </c>
      <c r="FU498" s="69">
        <v>1.7183999999999999</v>
      </c>
      <c r="FV498" s="69">
        <v>1.7382</v>
      </c>
      <c r="FW498" s="69">
        <v>1.7408999999999999</v>
      </c>
      <c r="FX498" s="69">
        <v>1.7961</v>
      </c>
      <c r="FY498" s="69">
        <v>1.8353999999999999</v>
      </c>
      <c r="FZ498" s="69">
        <v>1.8371999999999999</v>
      </c>
      <c r="GA498" s="69">
        <v>1.8348</v>
      </c>
      <c r="GB498" s="69"/>
    </row>
    <row r="499" spans="1:184" s="29" customFormat="1" x14ac:dyDescent="0.2">
      <c r="B499" s="70"/>
      <c r="C499" s="71"/>
      <c r="D499" s="71"/>
      <c r="E499" s="71"/>
      <c r="F499" s="71"/>
      <c r="G499" s="71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71"/>
      <c r="S499" s="71"/>
      <c r="T499" s="71"/>
      <c r="U499" s="71"/>
      <c r="V499" s="71"/>
      <c r="W499" s="71"/>
      <c r="X499" s="71"/>
      <c r="Y499" s="71"/>
      <c r="Z499" s="71"/>
      <c r="AA499" s="71"/>
      <c r="AB499" s="71"/>
      <c r="AC499" s="71"/>
      <c r="AD499" s="71"/>
      <c r="AE499" s="71"/>
      <c r="AF499" s="71"/>
      <c r="AG499" s="71"/>
      <c r="AH499" s="71"/>
      <c r="AI499" s="71"/>
      <c r="AJ499" s="71"/>
      <c r="AK499" s="71"/>
      <c r="AL499" s="71"/>
      <c r="AM499" s="71"/>
      <c r="AN499" s="71"/>
      <c r="AO499" s="71"/>
      <c r="AP499" s="71"/>
      <c r="AQ499" s="71"/>
      <c r="AR499" s="71"/>
      <c r="AS499" s="71"/>
      <c r="AT499" s="71"/>
      <c r="AU499" s="71"/>
      <c r="AV499" s="71"/>
      <c r="AW499" s="71"/>
      <c r="AX499" s="71"/>
      <c r="AY499" s="71"/>
      <c r="AZ499" s="71"/>
      <c r="BA499" s="71"/>
      <c r="BB499" s="71"/>
      <c r="BC499" s="71"/>
      <c r="BD499" s="71"/>
      <c r="BE499" s="71"/>
      <c r="BF499" s="71"/>
      <c r="BG499" s="71"/>
      <c r="BH499" s="71"/>
      <c r="BI499" s="71"/>
      <c r="BJ499" s="71"/>
      <c r="BK499" s="71"/>
      <c r="BL499" s="71"/>
      <c r="BM499" s="71"/>
      <c r="BN499" s="71"/>
      <c r="BO499" s="71"/>
      <c r="BP499" s="71"/>
      <c r="BQ499" s="71"/>
      <c r="BR499" s="71"/>
      <c r="BS499" s="71"/>
      <c r="BT499" s="71"/>
      <c r="BU499" s="71"/>
      <c r="BV499" s="71"/>
      <c r="BW499" s="71"/>
      <c r="BX499" s="71"/>
      <c r="BY499" s="71"/>
      <c r="BZ499" s="71"/>
      <c r="CA499" s="71"/>
      <c r="CB499" s="71"/>
      <c r="CC499" s="71"/>
      <c r="CD499" s="71"/>
      <c r="CE499" s="71"/>
      <c r="CF499" s="71"/>
      <c r="CG499" s="71"/>
      <c r="CH499" s="71"/>
      <c r="CI499" s="71"/>
      <c r="CJ499" s="71"/>
      <c r="CK499" s="71"/>
      <c r="CL499" s="71"/>
      <c r="CM499" s="71"/>
      <c r="CN499" s="71"/>
      <c r="CO499" s="71"/>
      <c r="CP499" s="71"/>
      <c r="CQ499" s="71"/>
      <c r="CR499" s="71"/>
      <c r="CS499" s="71"/>
      <c r="CT499" s="71"/>
      <c r="CU499" s="71"/>
      <c r="CV499" s="71"/>
      <c r="CW499" s="71"/>
      <c r="CX499" s="71"/>
      <c r="CY499" s="71"/>
      <c r="CZ499" s="71"/>
      <c r="DA499" s="71"/>
      <c r="DB499" s="71"/>
      <c r="DC499" s="71"/>
      <c r="DD499" s="71"/>
      <c r="DE499" s="71"/>
      <c r="DF499" s="71"/>
      <c r="DG499" s="71"/>
      <c r="DH499" s="71"/>
      <c r="DI499" s="71"/>
      <c r="DJ499" s="71"/>
      <c r="DK499" s="71"/>
      <c r="DL499" s="71"/>
      <c r="DM499" s="71"/>
      <c r="DN499" s="71"/>
      <c r="DO499" s="71"/>
      <c r="DP499" s="71"/>
      <c r="DQ499" s="71"/>
      <c r="DR499" s="71"/>
      <c r="DS499" s="71"/>
      <c r="DT499" s="71"/>
      <c r="DU499" s="71"/>
      <c r="DV499" s="71"/>
      <c r="DW499" s="71"/>
      <c r="DX499" s="71"/>
      <c r="DY499" s="71"/>
      <c r="DZ499" s="71"/>
      <c r="EA499" s="71"/>
      <c r="EB499" s="71"/>
      <c r="EC499" s="71"/>
      <c r="ED499" s="71"/>
      <c r="EE499" s="71"/>
      <c r="EF499" s="71"/>
      <c r="EG499" s="71"/>
      <c r="EH499" s="71"/>
      <c r="EI499" s="71"/>
      <c r="EJ499" s="71"/>
      <c r="EK499" s="71"/>
      <c r="EL499" s="71"/>
      <c r="EM499" s="71"/>
      <c r="EN499" s="71"/>
      <c r="EO499" s="71"/>
      <c r="EP499" s="71"/>
      <c r="EQ499" s="71"/>
      <c r="ER499" s="71"/>
      <c r="ES499" s="71"/>
      <c r="ET499" s="71"/>
      <c r="EU499" s="71"/>
      <c r="EV499" s="71"/>
      <c r="EW499" s="71"/>
      <c r="EX499" s="71"/>
      <c r="EY499" s="71"/>
      <c r="EZ499" s="71"/>
      <c r="FA499" s="71"/>
      <c r="FB499" s="71"/>
      <c r="FC499" s="71"/>
      <c r="FD499" s="71"/>
      <c r="FE499" s="71"/>
      <c r="FF499" s="71"/>
      <c r="FG499" s="71"/>
      <c r="FH499" s="71"/>
      <c r="FI499" s="71"/>
      <c r="FJ499" s="71"/>
      <c r="FK499" s="71"/>
      <c r="FL499" s="71"/>
      <c r="FM499" s="71"/>
      <c r="FN499" s="71"/>
      <c r="FO499" s="71"/>
      <c r="FP499" s="71"/>
      <c r="FQ499" s="71"/>
      <c r="FR499" s="71"/>
      <c r="FS499" s="71"/>
      <c r="FT499" s="71"/>
      <c r="FU499" s="71"/>
      <c r="FV499" s="71"/>
      <c r="FW499" s="71"/>
      <c r="FX499" s="71"/>
      <c r="FY499" s="71"/>
      <c r="FZ499" s="71"/>
      <c r="GA499" s="71"/>
      <c r="GB499" s="71"/>
    </row>
    <row r="500" spans="1:184" x14ac:dyDescent="0.2">
      <c r="B500" s="52"/>
      <c r="C500" s="38"/>
      <c r="D500" s="38"/>
      <c r="E500" s="38"/>
      <c r="F500" s="38"/>
      <c r="G500" s="38"/>
      <c r="H500" s="38"/>
      <c r="I500" s="38"/>
      <c r="J500" s="38"/>
      <c r="K500" s="38"/>
      <c r="L500" s="38"/>
      <c r="M500" s="38"/>
      <c r="N500" s="38"/>
      <c r="O500" s="38"/>
      <c r="P500" s="38"/>
      <c r="Q500" s="38"/>
      <c r="R500" s="38"/>
      <c r="S500" s="38"/>
      <c r="T500" s="38"/>
      <c r="U500" s="38"/>
      <c r="V500" s="38"/>
      <c r="W500" s="38"/>
      <c r="X500" s="38"/>
      <c r="Y500" s="38"/>
      <c r="Z500" s="38"/>
      <c r="AA500" s="38"/>
      <c r="AB500" s="38"/>
      <c r="AC500" s="38"/>
      <c r="AD500" s="38"/>
      <c r="AE500" s="38"/>
      <c r="AF500" s="38"/>
      <c r="AG500" s="38"/>
      <c r="AH500" s="38"/>
      <c r="AI500" s="38"/>
      <c r="AJ500" s="38"/>
      <c r="AK500" s="38"/>
      <c r="AL500" s="38"/>
      <c r="AM500" s="38"/>
      <c r="AN500" s="38"/>
      <c r="AO500" s="38"/>
      <c r="AP500" s="38"/>
      <c r="AQ500" s="38"/>
      <c r="AR500" s="38"/>
      <c r="AS500" s="38"/>
      <c r="AT500" s="38"/>
      <c r="AU500" s="38"/>
      <c r="AV500" s="38"/>
      <c r="AW500" s="38"/>
      <c r="AX500" s="38"/>
      <c r="AY500" s="38"/>
      <c r="AZ500" s="38"/>
      <c r="BA500" s="38"/>
      <c r="BB500" s="38"/>
      <c r="BC500" s="38"/>
      <c r="BD500" s="38"/>
      <c r="BE500" s="38"/>
      <c r="BF500" s="38"/>
      <c r="BG500" s="38"/>
      <c r="BH500" s="38"/>
      <c r="BI500" s="38"/>
      <c r="BJ500" s="38"/>
      <c r="BK500" s="38"/>
      <c r="BL500" s="38"/>
      <c r="BM500" s="38"/>
      <c r="BN500" s="38"/>
      <c r="BO500" s="38"/>
      <c r="BP500" s="38"/>
      <c r="BQ500" s="38"/>
      <c r="BR500" s="38"/>
      <c r="BS500" s="38"/>
      <c r="BT500" s="38"/>
      <c r="BU500" s="38"/>
      <c r="BV500" s="38"/>
      <c r="BW500" s="38"/>
      <c r="BX500" s="38"/>
      <c r="BY500" s="38"/>
      <c r="BZ500" s="38"/>
      <c r="CA500" s="38"/>
      <c r="CB500" s="38"/>
      <c r="CC500" s="38"/>
      <c r="CD500" s="38"/>
      <c r="CE500" s="38"/>
      <c r="CF500" s="38"/>
      <c r="CG500" s="38"/>
      <c r="CH500" s="38"/>
      <c r="CI500" s="38"/>
      <c r="CJ500" s="38"/>
      <c r="CK500" s="38"/>
      <c r="CL500" s="38"/>
      <c r="CM500" s="38"/>
      <c r="CN500" s="38"/>
      <c r="CO500" s="38"/>
      <c r="CP500" s="38"/>
      <c r="CQ500" s="38"/>
      <c r="CR500" s="38"/>
      <c r="CS500" s="38"/>
      <c r="CT500" s="38"/>
      <c r="CU500" s="38"/>
      <c r="CV500" s="38"/>
      <c r="CW500" s="38"/>
      <c r="CX500" s="38"/>
      <c r="CY500" s="38"/>
      <c r="CZ500" s="38"/>
      <c r="DA500" s="38"/>
      <c r="DB500" s="38"/>
      <c r="DC500" s="38"/>
      <c r="DD500" s="38"/>
      <c r="DE500" s="38"/>
      <c r="DF500" s="38"/>
      <c r="DG500" s="38"/>
      <c r="DH500" s="38"/>
      <c r="DI500" s="38"/>
      <c r="DJ500" s="38"/>
      <c r="DK500" s="38"/>
      <c r="DL500" s="38"/>
      <c r="DM500" s="38"/>
      <c r="DN500" s="38"/>
      <c r="DO500" s="38"/>
      <c r="DP500" s="38"/>
      <c r="DQ500" s="38"/>
      <c r="DR500" s="38"/>
      <c r="DS500" s="38"/>
      <c r="DT500" s="38"/>
      <c r="DU500" s="38"/>
      <c r="DV500" s="38"/>
      <c r="DW500" s="38"/>
      <c r="DX500" s="38"/>
      <c r="DY500" s="38"/>
      <c r="DZ500" s="38"/>
      <c r="EA500" s="38"/>
      <c r="EB500" s="38"/>
      <c r="EC500" s="38"/>
      <c r="ED500" s="38"/>
      <c r="EE500" s="38"/>
      <c r="EF500" s="38"/>
      <c r="EG500" s="38"/>
      <c r="EH500" s="38"/>
      <c r="EI500" s="38"/>
      <c r="EJ500" s="38"/>
      <c r="EK500" s="38"/>
      <c r="EL500" s="38"/>
      <c r="EM500" s="38"/>
      <c r="EN500" s="38"/>
      <c r="EO500" s="38"/>
      <c r="EP500" s="38"/>
      <c r="EQ500" s="38"/>
      <c r="ER500" s="38"/>
      <c r="ES500" s="38"/>
      <c r="ET500" s="38"/>
      <c r="EU500" s="38"/>
      <c r="EV500" s="38"/>
      <c r="EW500" s="38"/>
      <c r="EX500" s="38"/>
      <c r="EY500" s="38"/>
      <c r="EZ500" s="38"/>
      <c r="FA500" s="38"/>
      <c r="FB500" s="38"/>
      <c r="FC500" s="38"/>
      <c r="FD500" s="38"/>
      <c r="FE500" s="38"/>
      <c r="FF500" s="38"/>
      <c r="FG500" s="38"/>
      <c r="FH500" s="38"/>
      <c r="FI500" s="38"/>
      <c r="FJ500" s="38"/>
      <c r="FK500" s="38"/>
      <c r="FL500" s="38"/>
      <c r="FM500" s="38"/>
      <c r="FN500" s="38"/>
      <c r="FO500" s="38"/>
      <c r="FP500" s="38"/>
      <c r="FQ500" s="38"/>
      <c r="FR500" s="38"/>
      <c r="FS500" s="38"/>
      <c r="FT500" s="38"/>
      <c r="FU500" s="38"/>
      <c r="FV500" s="38"/>
      <c r="FW500" s="38"/>
      <c r="FX500" s="38"/>
      <c r="FY500" s="38"/>
      <c r="FZ500" s="38"/>
      <c r="GA500" s="38"/>
      <c r="GB500" s="38"/>
    </row>
    <row r="501" spans="1:184" x14ac:dyDescent="0.2">
      <c r="B501" s="52"/>
      <c r="C501" s="38"/>
      <c r="D501" s="38"/>
      <c r="E501" s="38"/>
      <c r="F501" s="38"/>
      <c r="G501" s="38"/>
      <c r="H501" s="38"/>
      <c r="I501" s="38"/>
      <c r="J501" s="38"/>
      <c r="K501" s="38"/>
      <c r="L501" s="38"/>
      <c r="M501" s="38"/>
      <c r="N501" s="38"/>
      <c r="O501" s="38"/>
      <c r="P501" s="38"/>
      <c r="Q501" s="38"/>
      <c r="R501" s="38"/>
      <c r="S501" s="38"/>
      <c r="T501" s="38"/>
      <c r="U501" s="38"/>
      <c r="V501" s="38"/>
      <c r="W501" s="38"/>
      <c r="X501" s="38"/>
      <c r="Y501" s="38"/>
      <c r="Z501" s="38"/>
      <c r="AA501" s="38"/>
      <c r="AB501" s="38"/>
      <c r="AC501" s="38"/>
      <c r="AD501" s="38"/>
      <c r="AE501" s="38"/>
      <c r="AF501" s="38"/>
      <c r="AG501" s="38"/>
      <c r="AH501" s="38"/>
      <c r="AI501" s="38"/>
      <c r="AJ501" s="38"/>
      <c r="AK501" s="38"/>
      <c r="AL501" s="38"/>
      <c r="AM501" s="38"/>
      <c r="AN501" s="38"/>
      <c r="AO501" s="38"/>
      <c r="AP501" s="38"/>
      <c r="AQ501" s="38"/>
      <c r="AR501" s="38"/>
      <c r="AS501" s="38"/>
      <c r="AT501" s="38"/>
      <c r="AU501" s="38"/>
      <c r="AV501" s="38"/>
      <c r="AW501" s="38"/>
      <c r="AX501" s="38"/>
      <c r="AY501" s="38"/>
      <c r="AZ501" s="38"/>
      <c r="BA501" s="38"/>
      <c r="BB501" s="38"/>
      <c r="BC501" s="38"/>
      <c r="BD501" s="38"/>
      <c r="BE501" s="38"/>
      <c r="BF501" s="38"/>
      <c r="BG501" s="38"/>
      <c r="BH501" s="38"/>
      <c r="BI501" s="38"/>
      <c r="BJ501" s="38"/>
      <c r="BK501" s="38"/>
      <c r="BL501" s="38"/>
      <c r="BM501" s="38"/>
      <c r="BN501" s="38"/>
      <c r="BO501" s="38"/>
      <c r="BP501" s="38"/>
      <c r="BQ501" s="38"/>
      <c r="BR501" s="38"/>
      <c r="BS501" s="38"/>
      <c r="BT501" s="38"/>
      <c r="BU501" s="38"/>
      <c r="BV501" s="38"/>
      <c r="BW501" s="38"/>
      <c r="BX501" s="38"/>
      <c r="BY501" s="38"/>
      <c r="BZ501" s="38"/>
      <c r="CA501" s="38"/>
      <c r="CB501" s="38"/>
      <c r="CC501" s="38"/>
      <c r="CD501" s="38"/>
      <c r="CE501" s="38"/>
      <c r="CF501" s="38"/>
      <c r="CG501" s="38"/>
      <c r="CH501" s="38"/>
      <c r="CI501" s="38"/>
      <c r="CJ501" s="38"/>
      <c r="CK501" s="38"/>
      <c r="CL501" s="38"/>
      <c r="CM501" s="38"/>
      <c r="CN501" s="38"/>
      <c r="CO501" s="38"/>
      <c r="CP501" s="38"/>
      <c r="CQ501" s="38"/>
      <c r="CR501" s="38"/>
      <c r="CS501" s="38"/>
      <c r="CT501" s="38"/>
      <c r="CU501" s="38"/>
      <c r="CV501" s="38"/>
      <c r="CW501" s="38"/>
      <c r="CX501" s="38"/>
      <c r="CY501" s="38"/>
      <c r="CZ501" s="38"/>
      <c r="DA501" s="38"/>
      <c r="DB501" s="38"/>
      <c r="DC501" s="38"/>
      <c r="DD501" s="38"/>
      <c r="DE501" s="38"/>
      <c r="DF501" s="38"/>
      <c r="DG501" s="38"/>
      <c r="DH501" s="38"/>
      <c r="DI501" s="38"/>
      <c r="DJ501" s="38"/>
      <c r="DK501" s="38"/>
      <c r="DL501" s="38"/>
      <c r="DM501" s="38"/>
      <c r="DN501" s="38"/>
      <c r="DO501" s="38"/>
      <c r="DP501" s="38"/>
      <c r="DQ501" s="38"/>
      <c r="DR501" s="38"/>
      <c r="DS501" s="38"/>
      <c r="DT501" s="38"/>
      <c r="DU501" s="38"/>
      <c r="DV501" s="38"/>
      <c r="DW501" s="38"/>
      <c r="DX501" s="38"/>
      <c r="DY501" s="38"/>
      <c r="DZ501" s="38"/>
      <c r="EA501" s="38"/>
      <c r="EB501" s="38"/>
      <c r="EC501" s="38"/>
      <c r="ED501" s="38"/>
      <c r="EE501" s="38"/>
      <c r="EF501" s="38"/>
      <c r="EG501" s="38"/>
      <c r="EH501" s="38"/>
      <c r="EI501" s="38"/>
      <c r="EJ501" s="38"/>
      <c r="EK501" s="38"/>
      <c r="EL501" s="38"/>
      <c r="EM501" s="38"/>
      <c r="EN501" s="38"/>
      <c r="EO501" s="38"/>
      <c r="EP501" s="38"/>
      <c r="EQ501" s="38"/>
      <c r="ER501" s="38"/>
      <c r="ES501" s="38"/>
      <c r="ET501" s="38"/>
      <c r="EU501" s="38"/>
      <c r="EV501" s="38"/>
      <c r="EW501" s="38"/>
      <c r="EX501" s="38"/>
      <c r="EY501" s="38"/>
      <c r="EZ501" s="38"/>
      <c r="FA501" s="38"/>
      <c r="FB501" s="38"/>
      <c r="FC501" s="38"/>
      <c r="FD501" s="38"/>
      <c r="FE501" s="38"/>
      <c r="FF501" s="38"/>
      <c r="FG501" s="38"/>
      <c r="FH501" s="38"/>
      <c r="FI501" s="38"/>
      <c r="FJ501" s="38"/>
      <c r="FK501" s="38"/>
      <c r="FL501" s="38"/>
      <c r="FM501" s="38"/>
      <c r="FN501" s="38"/>
      <c r="FO501" s="38"/>
      <c r="FP501" s="38"/>
      <c r="FQ501" s="38"/>
      <c r="FR501" s="38"/>
      <c r="FS501" s="38"/>
      <c r="FT501" s="38"/>
      <c r="FU501" s="38"/>
      <c r="FV501" s="38"/>
      <c r="FW501" s="38"/>
      <c r="FX501" s="38"/>
      <c r="FY501" s="38"/>
      <c r="FZ501" s="38"/>
      <c r="GA501" s="38"/>
      <c r="GB501" s="38"/>
    </row>
    <row r="502" spans="1:184" x14ac:dyDescent="0.2">
      <c r="B502" s="72" t="s">
        <v>96</v>
      </c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  <c r="AA502" s="18"/>
      <c r="AB502" s="18"/>
      <c r="AC502" s="18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  <c r="BQ502" s="18"/>
      <c r="BR502" s="18"/>
      <c r="BS502" s="18"/>
      <c r="BT502" s="18"/>
      <c r="BU502" s="18"/>
      <c r="BV502" s="18"/>
      <c r="BW502" s="18"/>
      <c r="BX502" s="18"/>
      <c r="BY502" s="18"/>
      <c r="BZ502" s="18"/>
      <c r="CA502" s="18"/>
      <c r="CB502" s="18"/>
      <c r="CC502" s="18"/>
      <c r="CD502" s="18"/>
      <c r="CE502" s="18"/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  <c r="CP502" s="18"/>
      <c r="CQ502" s="18"/>
      <c r="CR502" s="18"/>
      <c r="CS502" s="18"/>
      <c r="CT502" s="18"/>
      <c r="CU502" s="18"/>
      <c r="CV502" s="18"/>
      <c r="CW502" s="18"/>
      <c r="CX502" s="18"/>
      <c r="CY502" s="18"/>
      <c r="CZ502" s="18"/>
      <c r="DA502" s="18"/>
      <c r="DB502" s="18"/>
      <c r="DC502" s="18"/>
      <c r="DD502" s="18"/>
      <c r="DE502" s="18"/>
      <c r="DF502" s="18"/>
      <c r="DG502" s="18"/>
      <c r="DH502" s="18"/>
      <c r="DI502" s="18"/>
      <c r="DJ502" s="18"/>
      <c r="DK502" s="18"/>
      <c r="DL502" s="18"/>
      <c r="DM502" s="18"/>
      <c r="DN502" s="18"/>
      <c r="DO502" s="18"/>
      <c r="DP502" s="18"/>
      <c r="DQ502" s="18"/>
      <c r="DR502" s="18"/>
      <c r="DS502" s="18"/>
      <c r="DT502" s="18"/>
      <c r="DU502" s="18"/>
      <c r="DV502" s="18"/>
      <c r="DW502" s="18"/>
      <c r="DX502" s="18"/>
      <c r="DY502" s="18"/>
      <c r="DZ502" s="18"/>
      <c r="EA502" s="18"/>
      <c r="EB502" s="18"/>
      <c r="EC502" s="18"/>
      <c r="ED502" s="18"/>
      <c r="EE502" s="18"/>
      <c r="EF502" s="18"/>
      <c r="EG502" s="18"/>
      <c r="EH502" s="18"/>
      <c r="EI502" s="18"/>
      <c r="EJ502" s="18"/>
      <c r="EK502" s="18"/>
      <c r="EL502" s="18"/>
      <c r="EM502" s="18"/>
      <c r="EN502" s="18"/>
      <c r="EO502" s="18"/>
      <c r="EP502" s="18"/>
      <c r="EQ502" s="18"/>
      <c r="ER502" s="18"/>
      <c r="ES502" s="18"/>
      <c r="ET502" s="18"/>
      <c r="EU502" s="18"/>
      <c r="EV502" s="18"/>
      <c r="EW502" s="18"/>
      <c r="EX502" s="18"/>
      <c r="EY502" s="18"/>
      <c r="EZ502" s="18"/>
      <c r="FA502" s="18"/>
      <c r="FB502" s="18"/>
      <c r="FC502" s="18"/>
      <c r="FD502" s="18"/>
      <c r="FE502" s="18"/>
      <c r="FF502" s="18"/>
      <c r="FG502" s="18"/>
      <c r="FH502" s="18"/>
      <c r="FI502" s="18"/>
      <c r="FJ502" s="18"/>
      <c r="FK502" s="18"/>
      <c r="FL502" s="18"/>
      <c r="FM502" s="18"/>
      <c r="FN502" s="18"/>
      <c r="FO502" s="18"/>
      <c r="FP502" s="18"/>
      <c r="FQ502" s="18"/>
      <c r="FR502" s="18"/>
      <c r="FS502" s="18"/>
      <c r="FT502" s="18"/>
      <c r="FU502" s="18"/>
      <c r="FV502" s="18"/>
      <c r="FW502" s="18"/>
      <c r="FX502" s="18"/>
      <c r="FY502" s="18"/>
      <c r="FZ502" s="18"/>
      <c r="GA502" s="18"/>
      <c r="GB502" s="18"/>
    </row>
    <row r="503" spans="1:184" x14ac:dyDescent="0.2">
      <c r="A503" s="51" t="s">
        <v>108</v>
      </c>
      <c r="B503" s="55" t="s">
        <v>100</v>
      </c>
      <c r="C503" s="66">
        <f t="shared" ref="C503:AH503" si="257">C5</f>
        <v>45658</v>
      </c>
      <c r="D503" s="66">
        <f t="shared" si="257"/>
        <v>45659</v>
      </c>
      <c r="E503" s="66">
        <f t="shared" si="257"/>
        <v>45660</v>
      </c>
      <c r="F503" s="66">
        <f t="shared" si="257"/>
        <v>45661</v>
      </c>
      <c r="G503" s="66">
        <f t="shared" si="257"/>
        <v>45662</v>
      </c>
      <c r="H503" s="66">
        <f t="shared" si="257"/>
        <v>45663</v>
      </c>
      <c r="I503" s="66">
        <f t="shared" si="257"/>
        <v>45664</v>
      </c>
      <c r="J503" s="66">
        <f t="shared" si="257"/>
        <v>45665</v>
      </c>
      <c r="K503" s="66">
        <f t="shared" si="257"/>
        <v>45666</v>
      </c>
      <c r="L503" s="66">
        <f t="shared" si="257"/>
        <v>45667</v>
      </c>
      <c r="M503" s="66">
        <f t="shared" si="257"/>
        <v>45668</v>
      </c>
      <c r="N503" s="66">
        <f t="shared" si="257"/>
        <v>45669</v>
      </c>
      <c r="O503" s="66">
        <f t="shared" si="257"/>
        <v>45670</v>
      </c>
      <c r="P503" s="66">
        <f t="shared" si="257"/>
        <v>45671</v>
      </c>
      <c r="Q503" s="66">
        <f t="shared" si="257"/>
        <v>45672</v>
      </c>
      <c r="R503" s="66">
        <f t="shared" si="257"/>
        <v>45673</v>
      </c>
      <c r="S503" s="66">
        <f t="shared" si="257"/>
        <v>45674</v>
      </c>
      <c r="T503" s="66">
        <f t="shared" si="257"/>
        <v>45675</v>
      </c>
      <c r="U503" s="66">
        <f t="shared" si="257"/>
        <v>45676</v>
      </c>
      <c r="V503" s="66">
        <f t="shared" si="257"/>
        <v>45677</v>
      </c>
      <c r="W503" s="66">
        <f t="shared" si="257"/>
        <v>45678</v>
      </c>
      <c r="X503" s="66">
        <f t="shared" si="257"/>
        <v>45679</v>
      </c>
      <c r="Y503" s="66">
        <f t="shared" si="257"/>
        <v>45680</v>
      </c>
      <c r="Z503" s="66">
        <f t="shared" si="257"/>
        <v>45681</v>
      </c>
      <c r="AA503" s="66">
        <f t="shared" si="257"/>
        <v>45682</v>
      </c>
      <c r="AB503" s="66">
        <f t="shared" si="257"/>
        <v>45683</v>
      </c>
      <c r="AC503" s="66">
        <f t="shared" si="257"/>
        <v>45684</v>
      </c>
      <c r="AD503" s="66">
        <f t="shared" si="257"/>
        <v>45685</v>
      </c>
      <c r="AE503" s="66">
        <f t="shared" si="257"/>
        <v>45686</v>
      </c>
      <c r="AF503" s="66">
        <f t="shared" si="257"/>
        <v>45687</v>
      </c>
      <c r="AG503" s="66">
        <f t="shared" si="257"/>
        <v>45688</v>
      </c>
      <c r="AH503" s="66">
        <f t="shared" si="257"/>
        <v>45689</v>
      </c>
      <c r="AI503" s="66">
        <f t="shared" ref="AI503:BN503" si="258">AI5</f>
        <v>45690</v>
      </c>
      <c r="AJ503" s="66">
        <f t="shared" si="258"/>
        <v>45691</v>
      </c>
      <c r="AK503" s="66">
        <f t="shared" si="258"/>
        <v>45692</v>
      </c>
      <c r="AL503" s="66">
        <f t="shared" si="258"/>
        <v>45693</v>
      </c>
      <c r="AM503" s="66">
        <f t="shared" si="258"/>
        <v>45694</v>
      </c>
      <c r="AN503" s="66">
        <f t="shared" si="258"/>
        <v>45695</v>
      </c>
      <c r="AO503" s="66">
        <f t="shared" si="258"/>
        <v>45696</v>
      </c>
      <c r="AP503" s="66">
        <f t="shared" si="258"/>
        <v>45697</v>
      </c>
      <c r="AQ503" s="66">
        <f t="shared" si="258"/>
        <v>45698</v>
      </c>
      <c r="AR503" s="66">
        <f t="shared" si="258"/>
        <v>45699</v>
      </c>
      <c r="AS503" s="66">
        <f t="shared" si="258"/>
        <v>45700</v>
      </c>
      <c r="AT503" s="66">
        <f t="shared" si="258"/>
        <v>45701</v>
      </c>
      <c r="AU503" s="66">
        <f t="shared" si="258"/>
        <v>45702</v>
      </c>
      <c r="AV503" s="66">
        <f t="shared" si="258"/>
        <v>45703</v>
      </c>
      <c r="AW503" s="66">
        <f t="shared" si="258"/>
        <v>45704</v>
      </c>
      <c r="AX503" s="66">
        <f t="shared" si="258"/>
        <v>45705</v>
      </c>
      <c r="AY503" s="66">
        <f t="shared" si="258"/>
        <v>45706</v>
      </c>
      <c r="AZ503" s="66">
        <f t="shared" si="258"/>
        <v>45707</v>
      </c>
      <c r="BA503" s="66">
        <f t="shared" si="258"/>
        <v>45708</v>
      </c>
      <c r="BB503" s="66">
        <f t="shared" si="258"/>
        <v>45709</v>
      </c>
      <c r="BC503" s="66">
        <f t="shared" si="258"/>
        <v>45710</v>
      </c>
      <c r="BD503" s="66">
        <f t="shared" si="258"/>
        <v>45711</v>
      </c>
      <c r="BE503" s="66">
        <f t="shared" si="258"/>
        <v>45712</v>
      </c>
      <c r="BF503" s="66">
        <f t="shared" si="258"/>
        <v>45713</v>
      </c>
      <c r="BG503" s="66">
        <f t="shared" si="258"/>
        <v>45714</v>
      </c>
      <c r="BH503" s="66">
        <f t="shared" si="258"/>
        <v>45715</v>
      </c>
      <c r="BI503" s="66">
        <f t="shared" si="258"/>
        <v>45716</v>
      </c>
      <c r="BJ503" s="66">
        <f t="shared" si="258"/>
        <v>45717</v>
      </c>
      <c r="BK503" s="66">
        <f t="shared" si="258"/>
        <v>45718</v>
      </c>
      <c r="BL503" s="66">
        <f t="shared" si="258"/>
        <v>45719</v>
      </c>
      <c r="BM503" s="66">
        <f t="shared" si="258"/>
        <v>45720</v>
      </c>
      <c r="BN503" s="66">
        <f t="shared" si="258"/>
        <v>45721</v>
      </c>
      <c r="BO503" s="66">
        <f t="shared" ref="BO503:CT503" si="259">BO5</f>
        <v>45722</v>
      </c>
      <c r="BP503" s="66">
        <f t="shared" si="259"/>
        <v>45723</v>
      </c>
      <c r="BQ503" s="66">
        <f t="shared" si="259"/>
        <v>45724</v>
      </c>
      <c r="BR503" s="66">
        <f t="shared" si="259"/>
        <v>45725</v>
      </c>
      <c r="BS503" s="66">
        <f t="shared" si="259"/>
        <v>45726</v>
      </c>
      <c r="BT503" s="66">
        <f t="shared" si="259"/>
        <v>45727</v>
      </c>
      <c r="BU503" s="66">
        <f t="shared" si="259"/>
        <v>45728</v>
      </c>
      <c r="BV503" s="66">
        <f t="shared" si="259"/>
        <v>45729</v>
      </c>
      <c r="BW503" s="66">
        <f t="shared" si="259"/>
        <v>45730</v>
      </c>
      <c r="BX503" s="66">
        <f t="shared" si="259"/>
        <v>45731</v>
      </c>
      <c r="BY503" s="66">
        <f t="shared" si="259"/>
        <v>45732</v>
      </c>
      <c r="BZ503" s="66">
        <f t="shared" si="259"/>
        <v>45733</v>
      </c>
      <c r="CA503" s="66">
        <f t="shared" si="259"/>
        <v>45734</v>
      </c>
      <c r="CB503" s="66">
        <f t="shared" si="259"/>
        <v>45735</v>
      </c>
      <c r="CC503" s="66">
        <f t="shared" si="259"/>
        <v>45736</v>
      </c>
      <c r="CD503" s="66">
        <f t="shared" si="259"/>
        <v>45737</v>
      </c>
      <c r="CE503" s="66">
        <f t="shared" si="259"/>
        <v>45738</v>
      </c>
      <c r="CF503" s="66">
        <f t="shared" si="259"/>
        <v>45739</v>
      </c>
      <c r="CG503" s="66">
        <f t="shared" si="259"/>
        <v>45740</v>
      </c>
      <c r="CH503" s="66">
        <f t="shared" si="259"/>
        <v>45741</v>
      </c>
      <c r="CI503" s="66">
        <f t="shared" si="259"/>
        <v>45742</v>
      </c>
      <c r="CJ503" s="66">
        <f t="shared" si="259"/>
        <v>45743</v>
      </c>
      <c r="CK503" s="66">
        <f t="shared" si="259"/>
        <v>45744</v>
      </c>
      <c r="CL503" s="66">
        <f t="shared" si="259"/>
        <v>45745</v>
      </c>
      <c r="CM503" s="66">
        <f t="shared" si="259"/>
        <v>45746</v>
      </c>
      <c r="CN503" s="66">
        <f t="shared" si="259"/>
        <v>45747</v>
      </c>
      <c r="CO503" s="66">
        <f t="shared" si="259"/>
        <v>45748</v>
      </c>
      <c r="CP503" s="66">
        <f t="shared" si="259"/>
        <v>45749</v>
      </c>
      <c r="CQ503" s="66">
        <f t="shared" si="259"/>
        <v>45750</v>
      </c>
      <c r="CR503" s="66">
        <f t="shared" si="259"/>
        <v>45751</v>
      </c>
      <c r="CS503" s="66">
        <f t="shared" si="259"/>
        <v>45752</v>
      </c>
      <c r="CT503" s="66">
        <f t="shared" si="259"/>
        <v>45753</v>
      </c>
      <c r="CU503" s="66">
        <f t="shared" ref="CU503:DZ503" si="260">CU5</f>
        <v>45754</v>
      </c>
      <c r="CV503" s="66">
        <f t="shared" si="260"/>
        <v>45755</v>
      </c>
      <c r="CW503" s="66">
        <f t="shared" si="260"/>
        <v>45756</v>
      </c>
      <c r="CX503" s="66">
        <f t="shared" si="260"/>
        <v>45757</v>
      </c>
      <c r="CY503" s="66">
        <f t="shared" si="260"/>
        <v>45758</v>
      </c>
      <c r="CZ503" s="66">
        <f t="shared" si="260"/>
        <v>45759</v>
      </c>
      <c r="DA503" s="66">
        <f t="shared" si="260"/>
        <v>45760</v>
      </c>
      <c r="DB503" s="66">
        <f t="shared" si="260"/>
        <v>45761</v>
      </c>
      <c r="DC503" s="66">
        <f t="shared" si="260"/>
        <v>45762</v>
      </c>
      <c r="DD503" s="66">
        <f t="shared" si="260"/>
        <v>45763</v>
      </c>
      <c r="DE503" s="66">
        <f t="shared" si="260"/>
        <v>45764</v>
      </c>
      <c r="DF503" s="66">
        <f t="shared" si="260"/>
        <v>45765</v>
      </c>
      <c r="DG503" s="66">
        <f t="shared" si="260"/>
        <v>45766</v>
      </c>
      <c r="DH503" s="66">
        <f t="shared" si="260"/>
        <v>45767</v>
      </c>
      <c r="DI503" s="66">
        <f t="shared" si="260"/>
        <v>45768</v>
      </c>
      <c r="DJ503" s="66">
        <f t="shared" si="260"/>
        <v>45769</v>
      </c>
      <c r="DK503" s="66">
        <f t="shared" si="260"/>
        <v>45770</v>
      </c>
      <c r="DL503" s="66">
        <f t="shared" si="260"/>
        <v>45771</v>
      </c>
      <c r="DM503" s="66">
        <f t="shared" si="260"/>
        <v>45772</v>
      </c>
      <c r="DN503" s="66">
        <f t="shared" si="260"/>
        <v>45773</v>
      </c>
      <c r="DO503" s="66">
        <f t="shared" si="260"/>
        <v>45774</v>
      </c>
      <c r="DP503" s="66">
        <f t="shared" si="260"/>
        <v>45775</v>
      </c>
      <c r="DQ503" s="66">
        <f t="shared" si="260"/>
        <v>45776</v>
      </c>
      <c r="DR503" s="66">
        <f t="shared" si="260"/>
        <v>45777</v>
      </c>
      <c r="DS503" s="66">
        <f t="shared" si="260"/>
        <v>45778</v>
      </c>
      <c r="DT503" s="66">
        <f t="shared" si="260"/>
        <v>45779</v>
      </c>
      <c r="DU503" s="66">
        <f t="shared" si="260"/>
        <v>45780</v>
      </c>
      <c r="DV503" s="66">
        <f t="shared" si="260"/>
        <v>45781</v>
      </c>
      <c r="DW503" s="66">
        <f t="shared" si="260"/>
        <v>45782</v>
      </c>
      <c r="DX503" s="66">
        <f t="shared" si="260"/>
        <v>45783</v>
      </c>
      <c r="DY503" s="66">
        <f t="shared" si="260"/>
        <v>45784</v>
      </c>
      <c r="DZ503" s="66">
        <f t="shared" si="260"/>
        <v>45785</v>
      </c>
      <c r="EA503" s="66">
        <f t="shared" ref="EA503:FF503" si="261">EA5</f>
        <v>45786</v>
      </c>
      <c r="EB503" s="66">
        <f t="shared" si="261"/>
        <v>45787</v>
      </c>
      <c r="EC503" s="66">
        <f t="shared" si="261"/>
        <v>45788</v>
      </c>
      <c r="ED503" s="66">
        <f t="shared" si="261"/>
        <v>45789</v>
      </c>
      <c r="EE503" s="66">
        <f t="shared" si="261"/>
        <v>45790</v>
      </c>
      <c r="EF503" s="66">
        <f t="shared" si="261"/>
        <v>45791</v>
      </c>
      <c r="EG503" s="66">
        <f t="shared" si="261"/>
        <v>45792</v>
      </c>
      <c r="EH503" s="66">
        <f t="shared" si="261"/>
        <v>45793</v>
      </c>
      <c r="EI503" s="66">
        <f t="shared" si="261"/>
        <v>45794</v>
      </c>
      <c r="EJ503" s="66">
        <f t="shared" si="261"/>
        <v>45795</v>
      </c>
      <c r="EK503" s="66">
        <f t="shared" si="261"/>
        <v>45796</v>
      </c>
      <c r="EL503" s="66">
        <f t="shared" si="261"/>
        <v>45797</v>
      </c>
      <c r="EM503" s="66">
        <f t="shared" si="261"/>
        <v>45798</v>
      </c>
      <c r="EN503" s="66">
        <f t="shared" si="261"/>
        <v>45799</v>
      </c>
      <c r="EO503" s="66">
        <f t="shared" si="261"/>
        <v>45800</v>
      </c>
      <c r="EP503" s="66">
        <f t="shared" si="261"/>
        <v>45801</v>
      </c>
      <c r="EQ503" s="66">
        <f t="shared" si="261"/>
        <v>45802</v>
      </c>
      <c r="ER503" s="66">
        <f t="shared" si="261"/>
        <v>45803</v>
      </c>
      <c r="ES503" s="66">
        <f t="shared" si="261"/>
        <v>45804</v>
      </c>
      <c r="ET503" s="66">
        <f t="shared" si="261"/>
        <v>45805</v>
      </c>
      <c r="EU503" s="66">
        <f t="shared" si="261"/>
        <v>45806</v>
      </c>
      <c r="EV503" s="66">
        <f t="shared" si="261"/>
        <v>45807</v>
      </c>
      <c r="EW503" s="66">
        <f t="shared" si="261"/>
        <v>45808</v>
      </c>
      <c r="EX503" s="66">
        <f t="shared" si="261"/>
        <v>45809</v>
      </c>
      <c r="EY503" s="66">
        <f t="shared" si="261"/>
        <v>45810</v>
      </c>
      <c r="EZ503" s="66">
        <f t="shared" si="261"/>
        <v>45811</v>
      </c>
      <c r="FA503" s="66">
        <f t="shared" si="261"/>
        <v>45812</v>
      </c>
      <c r="FB503" s="66">
        <f t="shared" si="261"/>
        <v>45813</v>
      </c>
      <c r="FC503" s="66">
        <f t="shared" si="261"/>
        <v>45814</v>
      </c>
      <c r="FD503" s="66">
        <f t="shared" si="261"/>
        <v>45815</v>
      </c>
      <c r="FE503" s="66">
        <f t="shared" si="261"/>
        <v>45816</v>
      </c>
      <c r="FF503" s="66">
        <f t="shared" si="261"/>
        <v>45817</v>
      </c>
      <c r="FG503" s="66">
        <f t="shared" ref="FG503:FY503" si="262">FG5</f>
        <v>45818</v>
      </c>
      <c r="FH503" s="66">
        <f t="shared" si="262"/>
        <v>45819</v>
      </c>
      <c r="FI503" s="66">
        <f t="shared" si="262"/>
        <v>45820</v>
      </c>
      <c r="FJ503" s="66">
        <f t="shared" si="262"/>
        <v>45821</v>
      </c>
      <c r="FK503" s="66">
        <f t="shared" si="262"/>
        <v>45822</v>
      </c>
      <c r="FL503" s="66">
        <f t="shared" si="262"/>
        <v>45823</v>
      </c>
      <c r="FM503" s="66">
        <f t="shared" si="262"/>
        <v>45824</v>
      </c>
      <c r="FN503" s="66">
        <f t="shared" si="262"/>
        <v>45825</v>
      </c>
      <c r="FO503" s="66">
        <f t="shared" si="262"/>
        <v>45826</v>
      </c>
      <c r="FP503" s="66">
        <f t="shared" si="262"/>
        <v>45827</v>
      </c>
      <c r="FQ503" s="66">
        <f t="shared" si="262"/>
        <v>45828</v>
      </c>
      <c r="FR503" s="66">
        <f t="shared" si="262"/>
        <v>45829</v>
      </c>
      <c r="FS503" s="66">
        <f t="shared" si="262"/>
        <v>45830</v>
      </c>
      <c r="FT503" s="66">
        <f t="shared" si="262"/>
        <v>45831</v>
      </c>
      <c r="FU503" s="66">
        <f t="shared" si="262"/>
        <v>45832</v>
      </c>
      <c r="FV503" s="66">
        <f t="shared" si="262"/>
        <v>45833</v>
      </c>
      <c r="FW503" s="66">
        <f t="shared" si="262"/>
        <v>45834</v>
      </c>
      <c r="FX503" s="66">
        <f t="shared" si="262"/>
        <v>45835</v>
      </c>
      <c r="FY503" s="66">
        <f t="shared" si="262"/>
        <v>45836</v>
      </c>
      <c r="FZ503" s="66">
        <f t="shared" ref="FZ503:GA503" si="263">FZ5</f>
        <v>45837</v>
      </c>
      <c r="GA503" s="66">
        <f t="shared" si="263"/>
        <v>45838</v>
      </c>
      <c r="GB503" s="66"/>
    </row>
    <row r="504" spans="1:184" x14ac:dyDescent="0.2">
      <c r="B504" s="51" t="s">
        <v>45</v>
      </c>
      <c r="C504" s="65">
        <f t="shared" ref="C504:L513" si="264">SUMIFS(C$6:C$205,$A$6:$A$205,$B504,$B$6:$B$205,$B$208)*SUMIFS(C$349:C$498,$A$349:$A$498,$B504,$B$349:$B$498,$B$502)/100</f>
        <v>3843986.7624040996</v>
      </c>
      <c r="D504" s="65">
        <f t="shared" si="264"/>
        <v>3836821.3945909203</v>
      </c>
      <c r="E504" s="65">
        <f t="shared" si="264"/>
        <v>3857447.9611871406</v>
      </c>
      <c r="F504" s="65">
        <f t="shared" si="264"/>
        <v>3858020.5825499999</v>
      </c>
      <c r="G504" s="65">
        <f t="shared" si="264"/>
        <v>3858567.9972700197</v>
      </c>
      <c r="H504" s="65">
        <f t="shared" si="264"/>
        <v>3865195.45465536</v>
      </c>
      <c r="I504" s="65">
        <f t="shared" si="264"/>
        <v>3870547.1152895703</v>
      </c>
      <c r="J504" s="65">
        <f t="shared" si="264"/>
        <v>3878607.4186192797</v>
      </c>
      <c r="K504" s="65">
        <f t="shared" si="264"/>
        <v>3872092.5991418003</v>
      </c>
      <c r="L504" s="65">
        <f t="shared" si="264"/>
        <v>3875975.1379961101</v>
      </c>
      <c r="M504" s="65">
        <f t="shared" ref="M504:V513" si="265">SUMIFS(M$6:M$205,$A$6:$A$205,$B504,$B$6:$B$205,$B$208)*SUMIFS(M$349:M$498,$A$349:$A$498,$B504,$B$349:$B$498,$B$502)/100</f>
        <v>3876666.2757813502</v>
      </c>
      <c r="N504" s="65">
        <f t="shared" si="265"/>
        <v>3877241.6791170002</v>
      </c>
      <c r="O504" s="65">
        <f t="shared" si="265"/>
        <v>3879873.3245064002</v>
      </c>
      <c r="P504" s="65">
        <f t="shared" si="265"/>
        <v>3885552.9910132801</v>
      </c>
      <c r="Q504" s="65">
        <f t="shared" si="265"/>
        <v>3892220.5695142006</v>
      </c>
      <c r="R504" s="65">
        <f t="shared" si="265"/>
        <v>3900085.6283054603</v>
      </c>
      <c r="S504" s="65">
        <f t="shared" si="265"/>
        <v>3889104.8975343001</v>
      </c>
      <c r="T504" s="65">
        <f t="shared" si="265"/>
        <v>3891046.3414347596</v>
      </c>
      <c r="U504" s="65">
        <f t="shared" si="265"/>
        <v>3924191.7781277196</v>
      </c>
      <c r="V504" s="65">
        <f t="shared" si="265"/>
        <v>3927965.1777900006</v>
      </c>
      <c r="W504" s="65">
        <f t="shared" ref="W504:AF513" si="266">SUMIFS(W$6:W$205,$A$6:$A$205,$B504,$B$6:$B$205,$B$208)*SUMIFS(W$349:W$498,$A$349:$A$498,$B504,$B$349:$B$498,$B$502)/100</f>
        <v>3933517.1931141401</v>
      </c>
      <c r="X504" s="65">
        <f t="shared" si="266"/>
        <v>3938689.5075000008</v>
      </c>
      <c r="Y504" s="65">
        <f t="shared" si="266"/>
        <v>3931470.6872109496</v>
      </c>
      <c r="Z504" s="65">
        <f t="shared" si="266"/>
        <v>3933185.9316557599</v>
      </c>
      <c r="AA504" s="65">
        <f t="shared" si="266"/>
        <v>3934864.00413593</v>
      </c>
      <c r="AB504" s="65">
        <f t="shared" si="266"/>
        <v>3937202.6285474999</v>
      </c>
      <c r="AC504" s="65">
        <f t="shared" si="266"/>
        <v>3944191.6967058904</v>
      </c>
      <c r="AD504" s="65">
        <f t="shared" si="266"/>
        <v>3985654.0384730999</v>
      </c>
      <c r="AE504" s="65">
        <f t="shared" si="266"/>
        <v>3996165.6596747702</v>
      </c>
      <c r="AF504" s="65">
        <f t="shared" si="266"/>
        <v>3991892.6713546999</v>
      </c>
      <c r="AG504" s="65">
        <f t="shared" ref="AG504:AP513" si="267">SUMIFS(AG$6:AG$205,$A$6:$A$205,$B504,$B$6:$B$205,$B$208)*SUMIFS(AG$349:AG$498,$A$349:$A$498,$B504,$B$349:$B$498,$B$502)/100</f>
        <v>3999401.0636054599</v>
      </c>
      <c r="AH504" s="65">
        <f t="shared" si="267"/>
        <v>3999046.4407960395</v>
      </c>
      <c r="AI504" s="65">
        <f t="shared" si="267"/>
        <v>3998747.7504989998</v>
      </c>
      <c r="AJ504" s="65">
        <f t="shared" si="267"/>
        <v>4008630.1601847601</v>
      </c>
      <c r="AK504" s="65">
        <f t="shared" si="267"/>
        <v>4017244.9422499998</v>
      </c>
      <c r="AL504" s="65">
        <f t="shared" si="267"/>
        <v>4026942.9469622099</v>
      </c>
      <c r="AM504" s="65">
        <f t="shared" si="267"/>
        <v>4036257.3878679997</v>
      </c>
      <c r="AN504" s="65">
        <f t="shared" si="267"/>
        <v>4044209.7136991401</v>
      </c>
      <c r="AO504" s="65">
        <f t="shared" si="267"/>
        <v>4031638.907528399</v>
      </c>
      <c r="AP504" s="65">
        <f t="shared" si="267"/>
        <v>4037277.0054357303</v>
      </c>
      <c r="AQ504" s="65">
        <f t="shared" ref="AQ504:AZ513" si="268">SUMIFS(AQ$6:AQ$205,$A$6:$A$205,$B504,$B$6:$B$205,$B$208)*SUMIFS(AQ$349:AQ$498,$A$349:$A$498,$B504,$B$349:$B$498,$B$502)/100</f>
        <v>4046204.5416427194</v>
      </c>
      <c r="AR504" s="65">
        <f t="shared" si="268"/>
        <v>4100707.5199508397</v>
      </c>
      <c r="AS504" s="65">
        <f t="shared" si="268"/>
        <v>4112883.29543406</v>
      </c>
      <c r="AT504" s="65">
        <f t="shared" si="268"/>
        <v>4073229.2128137904</v>
      </c>
      <c r="AU504" s="65">
        <f t="shared" si="268"/>
        <v>4083529.1635578</v>
      </c>
      <c r="AV504" s="65">
        <f t="shared" si="268"/>
        <v>4063469.0520024598</v>
      </c>
      <c r="AW504" s="65">
        <f t="shared" si="268"/>
        <v>4072624.1743645798</v>
      </c>
      <c r="AX504" s="65">
        <f t="shared" si="268"/>
        <v>4408688.3766301395</v>
      </c>
      <c r="AY504" s="65">
        <f t="shared" si="268"/>
        <v>4439103.7327944497</v>
      </c>
      <c r="AZ504" s="65">
        <f t="shared" si="268"/>
        <v>4451546.7469117697</v>
      </c>
      <c r="BA504" s="65">
        <f t="shared" ref="BA504:BJ513" si="269">SUMIFS(BA$6:BA$205,$A$6:$A$205,$B504,$B$6:$B$205,$B$208)*SUMIFS(BA$349:BA$498,$A$349:$A$498,$B504,$B$349:$B$498,$B$502)/100</f>
        <v>4454903.9692861605</v>
      </c>
      <c r="BB504" s="65">
        <f t="shared" si="269"/>
        <v>4464407.8819078393</v>
      </c>
      <c r="BC504" s="65">
        <f t="shared" si="269"/>
        <v>4406008.3671375001</v>
      </c>
      <c r="BD504" s="65">
        <f t="shared" si="269"/>
        <v>4266103.4269990698</v>
      </c>
      <c r="BE504" s="65">
        <f t="shared" si="269"/>
        <v>4337085.4513796689</v>
      </c>
      <c r="BF504" s="65">
        <f t="shared" si="269"/>
        <v>4347606.05425914</v>
      </c>
      <c r="BG504" s="65">
        <f t="shared" si="269"/>
        <v>4361032.2750905696</v>
      </c>
      <c r="BH504" s="65">
        <f t="shared" si="269"/>
        <v>4385930.8075211998</v>
      </c>
      <c r="BI504" s="65">
        <f t="shared" si="269"/>
        <v>4423846.8700136803</v>
      </c>
      <c r="BJ504" s="65">
        <f t="shared" si="269"/>
        <v>4593608.9286591401</v>
      </c>
      <c r="BK504" s="65">
        <f t="shared" ref="BK504:BT513" si="270">SUMIFS(BK$6:BK$205,$A$6:$A$205,$B504,$B$6:$B$205,$B$208)*SUMIFS(BK$349:BK$498,$A$349:$A$498,$B504,$B$349:$B$498,$B$502)/100</f>
        <v>4599299.1188511392</v>
      </c>
      <c r="BL504" s="65">
        <f t="shared" si="270"/>
        <v>4605730.5832247296</v>
      </c>
      <c r="BM504" s="65">
        <f t="shared" si="270"/>
        <v>4617932.6940240003</v>
      </c>
      <c r="BN504" s="65">
        <f t="shared" si="270"/>
        <v>4640464.8252677405</v>
      </c>
      <c r="BO504" s="65">
        <f t="shared" si="270"/>
        <v>4633684.4129270408</v>
      </c>
      <c r="BP504" s="65">
        <f t="shared" si="270"/>
        <v>4637225.7785620503</v>
      </c>
      <c r="BQ504" s="65">
        <f t="shared" si="270"/>
        <v>4642964.1748214997</v>
      </c>
      <c r="BR504" s="65">
        <f t="shared" si="270"/>
        <v>4648788.3526646802</v>
      </c>
      <c r="BS504" s="65">
        <f t="shared" si="270"/>
        <v>4659813.2316081505</v>
      </c>
      <c r="BT504" s="65">
        <f t="shared" si="270"/>
        <v>4671487.0805668002</v>
      </c>
      <c r="BU504" s="65">
        <f t="shared" ref="BU504:CD513" si="271">SUMIFS(BU$6:BU$205,$A$6:$A$205,$B504,$B$6:$B$205,$B$208)*SUMIFS(BU$349:BU$498,$A$349:$A$498,$B504,$B$349:$B$498,$B$502)/100</f>
        <v>4686273.9900027011</v>
      </c>
      <c r="BV504" s="65">
        <f t="shared" si="271"/>
        <v>4689041.5353357699</v>
      </c>
      <c r="BW504" s="65">
        <f t="shared" si="271"/>
        <v>4695354.3413159996</v>
      </c>
      <c r="BX504" s="65">
        <f t="shared" si="271"/>
        <v>4546805.6232403591</v>
      </c>
      <c r="BY504" s="65">
        <f t="shared" si="271"/>
        <v>4553382.0805288097</v>
      </c>
      <c r="BZ504" s="65">
        <f t="shared" si="271"/>
        <v>4562184.1545496807</v>
      </c>
      <c r="CA504" s="65">
        <f t="shared" si="271"/>
        <v>4571722.3286256008</v>
      </c>
      <c r="CB504" s="65">
        <f t="shared" si="271"/>
        <v>4586092.1649971707</v>
      </c>
      <c r="CC504" s="65">
        <f t="shared" si="271"/>
        <v>4583144.6136052497</v>
      </c>
      <c r="CD504" s="65">
        <f t="shared" si="271"/>
        <v>4592719.8651223099</v>
      </c>
      <c r="CE504" s="65">
        <f t="shared" ref="CE504:CN513" si="272">SUMIFS(CE$6:CE$205,$A$6:$A$205,$B504,$B$6:$B$205,$B$208)*SUMIFS(CE$349:CE$498,$A$349:$A$498,$B504,$B$349:$B$498,$B$502)/100</f>
        <v>4601565.9004595</v>
      </c>
      <c r="CF504" s="65">
        <f t="shared" si="272"/>
        <v>4609934.8320578504</v>
      </c>
      <c r="CG504" s="65">
        <f t="shared" si="272"/>
        <v>4397742.0211469391</v>
      </c>
      <c r="CH504" s="65">
        <f t="shared" si="272"/>
        <v>4422405.4692910397</v>
      </c>
      <c r="CI504" s="65">
        <f t="shared" si="272"/>
        <v>4424108.1573099606</v>
      </c>
      <c r="CJ504" s="65">
        <f t="shared" si="272"/>
        <v>4434034.7008496402</v>
      </c>
      <c r="CK504" s="65">
        <f t="shared" si="272"/>
        <v>4446453.746447281</v>
      </c>
      <c r="CL504" s="65">
        <f t="shared" si="272"/>
        <v>4453639.5387656502</v>
      </c>
      <c r="CM504" s="65">
        <f t="shared" si="272"/>
        <v>4460805.0318270596</v>
      </c>
      <c r="CN504" s="65">
        <f t="shared" si="272"/>
        <v>4471679.7217758605</v>
      </c>
      <c r="CO504" s="65">
        <f t="shared" ref="CO504:CX513" si="273">SUMIFS(CO$6:CO$205,$A$6:$A$205,$B504,$B$6:$B$205,$B$208)*SUMIFS(CO$349:CO$498,$A$349:$A$498,$B504,$B$349:$B$498,$B$502)/100</f>
        <v>4479046.5937607996</v>
      </c>
      <c r="CP504" s="65">
        <f t="shared" si="273"/>
        <v>4494272.9345816607</v>
      </c>
      <c r="CQ504" s="65">
        <f t="shared" si="273"/>
        <v>4493503.5296883192</v>
      </c>
      <c r="CR504" s="65">
        <f t="shared" si="273"/>
        <v>4493266.7217737399</v>
      </c>
      <c r="CS504" s="65">
        <f t="shared" si="273"/>
        <v>4514664.1779987207</v>
      </c>
      <c r="CT504" s="65">
        <f t="shared" si="273"/>
        <v>4523530.0223901896</v>
      </c>
      <c r="CU504" s="65">
        <f t="shared" si="273"/>
        <v>4535563.1323260609</v>
      </c>
      <c r="CV504" s="65">
        <f t="shared" si="273"/>
        <v>4547541.6904620007</v>
      </c>
      <c r="CW504" s="65">
        <f t="shared" si="273"/>
        <v>4556179.9305333002</v>
      </c>
      <c r="CX504" s="65">
        <f t="shared" si="273"/>
        <v>4553574.6984475097</v>
      </c>
      <c r="CY504" s="65">
        <f t="shared" ref="CY504:DH513" si="274">SUMIFS(CY$6:CY$205,$A$6:$A$205,$B504,$B$6:$B$205,$B$208)*SUMIFS(CY$349:CY$498,$A$349:$A$498,$B504,$B$349:$B$498,$B$502)/100</f>
        <v>4564365.1459978996</v>
      </c>
      <c r="CZ504" s="65">
        <f t="shared" si="274"/>
        <v>4587724.5231209006</v>
      </c>
      <c r="DA504" s="65">
        <f t="shared" si="274"/>
        <v>4597328.6780001</v>
      </c>
      <c r="DB504" s="65">
        <f t="shared" si="274"/>
        <v>4618193.9689761</v>
      </c>
      <c r="DC504" s="65">
        <f t="shared" si="274"/>
        <v>4633275.5038187597</v>
      </c>
      <c r="DD504" s="65">
        <f t="shared" si="274"/>
        <v>4640590.9245533599</v>
      </c>
      <c r="DE504" s="65">
        <f t="shared" si="274"/>
        <v>4632143.8308648504</v>
      </c>
      <c r="DF504" s="65">
        <f t="shared" si="274"/>
        <v>4639623.3819203405</v>
      </c>
      <c r="DG504" s="65">
        <f t="shared" si="274"/>
        <v>4652715.58697535</v>
      </c>
      <c r="DH504" s="65">
        <f t="shared" si="274"/>
        <v>4658791.4762002407</v>
      </c>
      <c r="DI504" s="65">
        <f t="shared" ref="DI504:DR513" si="275">SUMIFS(DI$6:DI$205,$A$6:$A$205,$B504,$B$6:$B$205,$B$208)*SUMIFS(DI$349:DI$498,$A$349:$A$498,$B504,$B$349:$B$498,$B$502)/100</f>
        <v>4663011.3854039004</v>
      </c>
      <c r="DJ504" s="65">
        <f t="shared" si="275"/>
        <v>4672899.0853081308</v>
      </c>
      <c r="DK504" s="65">
        <f t="shared" si="275"/>
        <v>4682678.7632898604</v>
      </c>
      <c r="DL504" s="65">
        <f t="shared" si="275"/>
        <v>4684132.4616652504</v>
      </c>
      <c r="DM504" s="65">
        <f t="shared" si="275"/>
        <v>4711343.7694876203</v>
      </c>
      <c r="DN504" s="65">
        <f t="shared" si="275"/>
        <v>4723289.87223724</v>
      </c>
      <c r="DO504" s="65">
        <f t="shared" si="275"/>
        <v>4728318.9769524904</v>
      </c>
      <c r="DP504" s="65">
        <f t="shared" si="275"/>
        <v>4644375.5466633001</v>
      </c>
      <c r="DQ504" s="65">
        <f t="shared" si="275"/>
        <v>4657621.4909638194</v>
      </c>
      <c r="DR504" s="65">
        <f t="shared" si="275"/>
        <v>4674998.9038928999</v>
      </c>
      <c r="DS504" s="65">
        <f t="shared" ref="DS504:EB513" si="276">SUMIFS(DS$6:DS$205,$A$6:$A$205,$B504,$B$6:$B$205,$B$208)*SUMIFS(DS$349:DS$498,$A$349:$A$498,$B504,$B$349:$B$498,$B$502)/100</f>
        <v>4674987.4645453803</v>
      </c>
      <c r="DT504" s="65">
        <f t="shared" si="276"/>
        <v>4668664.6337772002</v>
      </c>
      <c r="DU504" s="65">
        <f t="shared" si="276"/>
        <v>4672710.0069303401</v>
      </c>
      <c r="DV504" s="65">
        <f t="shared" si="276"/>
        <v>4681094.9233777402</v>
      </c>
      <c r="DW504" s="65">
        <f t="shared" si="276"/>
        <v>4693114.0972416205</v>
      </c>
      <c r="DX504" s="65">
        <f t="shared" si="276"/>
        <v>4702371.8514428511</v>
      </c>
      <c r="DY504" s="65">
        <f t="shared" si="276"/>
        <v>4712768.2249208502</v>
      </c>
      <c r="DZ504" s="65">
        <f t="shared" si="276"/>
        <v>4717258.3545802003</v>
      </c>
      <c r="EA504" s="65">
        <f t="shared" si="276"/>
        <v>4727316.4347743392</v>
      </c>
      <c r="EB504" s="65">
        <f t="shared" si="276"/>
        <v>4735813.4953395994</v>
      </c>
      <c r="EC504" s="65">
        <f t="shared" ref="EC504:EL513" si="277">SUMIFS(EC$6:EC$205,$A$6:$A$205,$B504,$B$6:$B$205,$B$208)*SUMIFS(EC$349:EC$498,$A$349:$A$498,$B504,$B$349:$B$498,$B$502)/100</f>
        <v>4744492.5777752697</v>
      </c>
      <c r="ED504" s="65">
        <f t="shared" si="277"/>
        <v>4777872.0277474001</v>
      </c>
      <c r="EE504" s="65">
        <f t="shared" si="277"/>
        <v>4726542.3463443397</v>
      </c>
      <c r="EF504" s="65">
        <f t="shared" si="277"/>
        <v>4739996.46479569</v>
      </c>
      <c r="EG504" s="65">
        <f t="shared" si="277"/>
        <v>4760377.6483854</v>
      </c>
      <c r="EH504" s="65">
        <f t="shared" si="277"/>
        <v>4732022.4079537503</v>
      </c>
      <c r="EI504" s="65">
        <f t="shared" si="277"/>
        <v>4744494.2236581994</v>
      </c>
      <c r="EJ504" s="65">
        <f t="shared" si="277"/>
        <v>4756506.5217232499</v>
      </c>
      <c r="EK504" s="65">
        <f t="shared" si="277"/>
        <v>4772133.9913355997</v>
      </c>
      <c r="EL504" s="65">
        <f t="shared" si="277"/>
        <v>4787445.1809500502</v>
      </c>
      <c r="EM504" s="65">
        <f t="shared" ref="EM504:EV513" si="278">SUMIFS(EM$6:EM$205,$A$6:$A$205,$B504,$B$6:$B$205,$B$208)*SUMIFS(EM$349:EM$498,$A$349:$A$498,$B504,$B$349:$B$498,$B$502)/100</f>
        <v>4799529.7583559193</v>
      </c>
      <c r="EN504" s="65">
        <f t="shared" si="278"/>
        <v>4804904.1562671196</v>
      </c>
      <c r="EO504" s="65">
        <f t="shared" si="278"/>
        <v>4818991.6769989189</v>
      </c>
      <c r="EP504" s="65">
        <f t="shared" si="278"/>
        <v>4824845.537746069</v>
      </c>
      <c r="EQ504" s="65">
        <f t="shared" si="278"/>
        <v>4836235.3808189994</v>
      </c>
      <c r="ER504" s="65">
        <f t="shared" si="278"/>
        <v>4898610.3295490397</v>
      </c>
      <c r="ES504" s="65">
        <f t="shared" si="278"/>
        <v>4908405.9065598194</v>
      </c>
      <c r="ET504" s="65">
        <f t="shared" si="278"/>
        <v>4922166.3605858702</v>
      </c>
      <c r="EU504" s="65">
        <f t="shared" si="278"/>
        <v>4927669.2554512797</v>
      </c>
      <c r="EV504" s="65">
        <f t="shared" si="278"/>
        <v>4654001.8884297404</v>
      </c>
      <c r="EW504" s="65">
        <f t="shared" ref="EW504:FF513" si="279">SUMIFS(EW$6:EW$205,$A$6:$A$205,$B504,$B$6:$B$205,$B$208)*SUMIFS(EW$349:EW$498,$A$349:$A$498,$B504,$B$349:$B$498,$B$502)/100</f>
        <v>4670846.4698148603</v>
      </c>
      <c r="EX504" s="65">
        <f t="shared" si="279"/>
        <v>4681777.0771443201</v>
      </c>
      <c r="EY504" s="65">
        <f t="shared" si="279"/>
        <v>4696484.9523480004</v>
      </c>
      <c r="EZ504" s="65">
        <f t="shared" si="279"/>
        <v>4714353.3563128505</v>
      </c>
      <c r="FA504" s="65">
        <f t="shared" si="279"/>
        <v>4734348.1338192299</v>
      </c>
      <c r="FB504" s="65">
        <f t="shared" si="279"/>
        <v>4728300.8675884195</v>
      </c>
      <c r="FC504" s="65">
        <f t="shared" si="279"/>
        <v>4760173.2932301601</v>
      </c>
      <c r="FD504" s="65">
        <f t="shared" si="279"/>
        <v>4759506.2006973103</v>
      </c>
      <c r="FE504" s="65">
        <f t="shared" si="279"/>
        <v>4778462.9948967602</v>
      </c>
      <c r="FF504" s="65">
        <f t="shared" si="279"/>
        <v>4793155.2615305791</v>
      </c>
      <c r="FG504" s="65">
        <f t="shared" ref="FG504:FP513" si="280">SUMIFS(FG$6:FG$205,$A$6:$A$205,$B504,$B$6:$B$205,$B$208)*SUMIFS(FG$349:FG$498,$A$349:$A$498,$B504,$B$349:$B$498,$B$502)/100</f>
        <v>4808757.0678745005</v>
      </c>
      <c r="FH504" s="65">
        <f t="shared" si="280"/>
        <v>4827633.1904997695</v>
      </c>
      <c r="FI504" s="65">
        <f t="shared" si="280"/>
        <v>4839365.6244689999</v>
      </c>
      <c r="FJ504" s="65">
        <f t="shared" si="280"/>
        <v>4851683.3992397096</v>
      </c>
      <c r="FK504" s="65">
        <f t="shared" si="280"/>
        <v>4866413.7311245501</v>
      </c>
      <c r="FL504" s="65">
        <f t="shared" si="280"/>
        <v>4882229.8093340006</v>
      </c>
      <c r="FM504" s="65">
        <f t="shared" si="280"/>
        <v>4956077.5436455701</v>
      </c>
      <c r="FN504" s="65">
        <f t="shared" si="280"/>
        <v>4981839.3488910999</v>
      </c>
      <c r="FO504" s="65">
        <f t="shared" si="280"/>
        <v>4960191.422421</v>
      </c>
      <c r="FP504" s="65">
        <f t="shared" si="280"/>
        <v>5044044.4331033407</v>
      </c>
      <c r="FQ504" s="65">
        <f t="shared" ref="FQ504:GA513" si="281">SUMIFS(FQ$6:FQ$205,$A$6:$A$205,$B504,$B$6:$B$205,$B$208)*SUMIFS(FQ$349:FQ$498,$A$349:$A$498,$B504,$B$349:$B$498,$B$502)/100</f>
        <v>5382066.27845011</v>
      </c>
      <c r="FR504" s="65">
        <f t="shared" si="281"/>
        <v>5395836.9116947893</v>
      </c>
      <c r="FS504" s="65">
        <f t="shared" si="281"/>
        <v>5410524.0266424986</v>
      </c>
      <c r="FT504" s="65">
        <f t="shared" si="281"/>
        <v>5447331.8912958391</v>
      </c>
      <c r="FU504" s="65">
        <f t="shared" si="281"/>
        <v>5463606.2152320007</v>
      </c>
      <c r="FV504" s="65">
        <f t="shared" si="281"/>
        <v>5477471.9336741399</v>
      </c>
      <c r="FW504" s="65">
        <f t="shared" si="281"/>
        <v>5485916.7737329789</v>
      </c>
      <c r="FX504" s="65">
        <f t="shared" si="281"/>
        <v>5521155.8635340799</v>
      </c>
      <c r="FY504" s="65">
        <f t="shared" si="281"/>
        <v>5541205.9191409303</v>
      </c>
      <c r="FZ504" s="65">
        <f>SUMIFS(FZ$6:FZ$205,$A$6:$A$205,$B504,$B$6:$B$205,$B$208)*SUMIFS(FZ$349:FZ$498,$A$349:$A$498,$B504,$B$349:$B$498,$B$502)/100</f>
        <v>5554700.3538177814</v>
      </c>
      <c r="GA504" s="65">
        <f>SUMIFS(GA$6:GA$205,$A$6:$A$205,$B504,$B$6:$B$205,$B$208)*SUMIFS(GA$349:GA$498,$A$349:$A$498,$B504,$B$349:$B$498,$B$502)/100</f>
        <v>5562633.4511134801</v>
      </c>
      <c r="GB504" s="65"/>
    </row>
    <row r="505" spans="1:184" x14ac:dyDescent="0.2">
      <c r="B505" s="51" t="s">
        <v>69</v>
      </c>
      <c r="C505" s="65">
        <f t="shared" si="264"/>
        <v>2619255.0114621003</v>
      </c>
      <c r="D505" s="65">
        <f t="shared" si="264"/>
        <v>2209976.2405948802</v>
      </c>
      <c r="E505" s="65">
        <f t="shared" si="264"/>
        <v>2222107.8065852299</v>
      </c>
      <c r="F505" s="65">
        <f t="shared" si="264"/>
        <v>2222708.4329187898</v>
      </c>
      <c r="G505" s="65">
        <f t="shared" si="264"/>
        <v>2223186.4903589999</v>
      </c>
      <c r="H505" s="65">
        <f t="shared" si="264"/>
        <v>2328572.9059927301</v>
      </c>
      <c r="I505" s="65">
        <f t="shared" si="264"/>
        <v>2328899.3375862599</v>
      </c>
      <c r="J505" s="65">
        <f t="shared" si="264"/>
        <v>2329254.3651182898</v>
      </c>
      <c r="K505" s="65">
        <f t="shared" si="264"/>
        <v>2329879.5516067501</v>
      </c>
      <c r="L505" s="65">
        <f t="shared" si="264"/>
        <v>2330414.36190524</v>
      </c>
      <c r="M505" s="65">
        <f t="shared" si="265"/>
        <v>2330896.4177450002</v>
      </c>
      <c r="N505" s="65">
        <f t="shared" si="265"/>
        <v>2331378.5052630799</v>
      </c>
      <c r="O505" s="65">
        <f t="shared" si="265"/>
        <v>2331226.7071973099</v>
      </c>
      <c r="P505" s="65">
        <f t="shared" si="265"/>
        <v>2331475.0277217003</v>
      </c>
      <c r="Q505" s="65">
        <f t="shared" si="265"/>
        <v>2331011.7914825501</v>
      </c>
      <c r="R505" s="65">
        <f t="shared" si="265"/>
        <v>2331356.1514920001</v>
      </c>
      <c r="S505" s="65">
        <f t="shared" si="265"/>
        <v>2387326.8121571303</v>
      </c>
      <c r="T505" s="65">
        <f t="shared" si="265"/>
        <v>2387687.9996445002</v>
      </c>
      <c r="U505" s="65">
        <f t="shared" si="265"/>
        <v>2388049.2756897002</v>
      </c>
      <c r="V505" s="65">
        <f t="shared" si="265"/>
        <v>1590556.6174977499</v>
      </c>
      <c r="W505" s="65">
        <f t="shared" si="266"/>
        <v>2115179.07776532</v>
      </c>
      <c r="X505" s="65">
        <f t="shared" si="266"/>
        <v>2118672.5867438405</v>
      </c>
      <c r="Y505" s="65">
        <f t="shared" si="266"/>
        <v>1619685.2215978401</v>
      </c>
      <c r="Z505" s="65">
        <f t="shared" si="266"/>
        <v>1626867.4010259598</v>
      </c>
      <c r="AA505" s="65">
        <f t="shared" si="266"/>
        <v>1632252.0655386001</v>
      </c>
      <c r="AB505" s="65">
        <f t="shared" si="266"/>
        <v>1637636.6052386002</v>
      </c>
      <c r="AC505" s="65">
        <f t="shared" si="266"/>
        <v>1636767.5932401002</v>
      </c>
      <c r="AD505" s="65">
        <f t="shared" si="266"/>
        <v>1638176.8981373098</v>
      </c>
      <c r="AE505" s="65">
        <f t="shared" si="266"/>
        <v>1641350.8248916899</v>
      </c>
      <c r="AF505" s="65">
        <f t="shared" si="266"/>
        <v>2557057.9610587503</v>
      </c>
      <c r="AG505" s="65">
        <f t="shared" si="267"/>
        <v>2557036.3167448803</v>
      </c>
      <c r="AH505" s="65">
        <f t="shared" si="267"/>
        <v>2558590.0783705502</v>
      </c>
      <c r="AI505" s="65">
        <f t="shared" si="267"/>
        <v>2560272.26252589</v>
      </c>
      <c r="AJ505" s="65">
        <f t="shared" si="267"/>
        <v>2566941.1243260796</v>
      </c>
      <c r="AK505" s="65">
        <f t="shared" si="267"/>
        <v>2165357.7803871999</v>
      </c>
      <c r="AL505" s="65">
        <f t="shared" si="267"/>
        <v>2170704.6804745803</v>
      </c>
      <c r="AM505" s="65">
        <f t="shared" si="267"/>
        <v>2176106.4901058804</v>
      </c>
      <c r="AN505" s="65">
        <f t="shared" si="267"/>
        <v>2181538.0976432003</v>
      </c>
      <c r="AO505" s="65">
        <f t="shared" si="267"/>
        <v>2187343.1166758402</v>
      </c>
      <c r="AP505" s="65">
        <f t="shared" si="267"/>
        <v>2193661.4494079999</v>
      </c>
      <c r="AQ505" s="65">
        <f t="shared" si="268"/>
        <v>2192967.3286081799</v>
      </c>
      <c r="AR505" s="65">
        <f t="shared" si="268"/>
        <v>2198618.3492976502</v>
      </c>
      <c r="AS505" s="65">
        <f t="shared" si="268"/>
        <v>2200595.19008211</v>
      </c>
      <c r="AT505" s="65">
        <f t="shared" si="268"/>
        <v>2202205.25002723</v>
      </c>
      <c r="AU505" s="65">
        <f t="shared" si="268"/>
        <v>2204249.78341146</v>
      </c>
      <c r="AV505" s="65">
        <f t="shared" si="268"/>
        <v>2206423.4118267</v>
      </c>
      <c r="AW505" s="65">
        <f t="shared" si="268"/>
        <v>2208469.3821004303</v>
      </c>
      <c r="AX505" s="65">
        <f t="shared" si="268"/>
        <v>2210384.9310058197</v>
      </c>
      <c r="AY505" s="65">
        <f t="shared" si="268"/>
        <v>2212174.704806</v>
      </c>
      <c r="AZ505" s="65">
        <f t="shared" si="268"/>
        <v>2209533.9480899097</v>
      </c>
      <c r="BA505" s="65">
        <f t="shared" si="269"/>
        <v>2211379.3662985698</v>
      </c>
      <c r="BB505" s="65">
        <f t="shared" si="269"/>
        <v>2216395.8679090003</v>
      </c>
      <c r="BC505" s="65">
        <f t="shared" si="269"/>
        <v>2203606.8425964899</v>
      </c>
      <c r="BD505" s="65">
        <f t="shared" si="269"/>
        <v>2201233.5831490997</v>
      </c>
      <c r="BE505" s="65">
        <f t="shared" si="269"/>
        <v>2197036.39882818</v>
      </c>
      <c r="BF505" s="65">
        <f t="shared" si="269"/>
        <v>2194667.4649014398</v>
      </c>
      <c r="BG505" s="65">
        <f t="shared" si="269"/>
        <v>2191125.0805919101</v>
      </c>
      <c r="BH505" s="65">
        <f t="shared" si="269"/>
        <v>2178082.5117832799</v>
      </c>
      <c r="BI505" s="65">
        <f t="shared" si="269"/>
        <v>2177000.16293628</v>
      </c>
      <c r="BJ505" s="65">
        <f t="shared" si="269"/>
        <v>2182318.3296184405</v>
      </c>
      <c r="BK505" s="65">
        <f t="shared" si="270"/>
        <v>2187617.2494003</v>
      </c>
      <c r="BL505" s="65">
        <f t="shared" si="270"/>
        <v>2193044.8327305</v>
      </c>
      <c r="BM505" s="65">
        <f t="shared" si="270"/>
        <v>2198345.7377826003</v>
      </c>
      <c r="BN505" s="65">
        <f t="shared" si="270"/>
        <v>2206372.7038496002</v>
      </c>
      <c r="BO505" s="65">
        <f t="shared" si="270"/>
        <v>2221881.1022294699</v>
      </c>
      <c r="BP505" s="65">
        <f t="shared" si="270"/>
        <v>2223410.8210511999</v>
      </c>
      <c r="BQ505" s="65">
        <f t="shared" si="270"/>
        <v>2225840.6231895001</v>
      </c>
      <c r="BR505" s="65">
        <f t="shared" si="270"/>
        <v>2227758.84082356</v>
      </c>
      <c r="BS505" s="65">
        <f t="shared" si="270"/>
        <v>2229802.3953912901</v>
      </c>
      <c r="BT505" s="65">
        <f t="shared" si="270"/>
        <v>2231351.3691456001</v>
      </c>
      <c r="BU505" s="65">
        <f t="shared" si="271"/>
        <v>2233142.8111268599</v>
      </c>
      <c r="BV505" s="65">
        <f t="shared" si="271"/>
        <v>2235025.2665933003</v>
      </c>
      <c r="BW505" s="65">
        <f t="shared" si="271"/>
        <v>2236799.597476</v>
      </c>
      <c r="BX505" s="65">
        <f t="shared" si="271"/>
        <v>2238720.7196562402</v>
      </c>
      <c r="BY505" s="65">
        <f t="shared" si="271"/>
        <v>2240641.7677951199</v>
      </c>
      <c r="BZ505" s="65">
        <f t="shared" si="271"/>
        <v>1244380.64618882</v>
      </c>
      <c r="CA505" s="65">
        <f t="shared" si="271"/>
        <v>1249587.07382235</v>
      </c>
      <c r="CB505" s="65">
        <f t="shared" si="271"/>
        <v>1800936.8554802001</v>
      </c>
      <c r="CC505" s="65">
        <f t="shared" si="271"/>
        <v>2259361.3965652497</v>
      </c>
      <c r="CD505" s="65">
        <f t="shared" si="271"/>
        <v>2260859.6603447399</v>
      </c>
      <c r="CE505" s="65">
        <f t="shared" si="272"/>
        <v>2263931.95159005</v>
      </c>
      <c r="CF505" s="65">
        <f t="shared" si="272"/>
        <v>2265853.6008018302</v>
      </c>
      <c r="CG505" s="65">
        <f t="shared" si="272"/>
        <v>2267463.6650612797</v>
      </c>
      <c r="CH505" s="65">
        <f t="shared" si="272"/>
        <v>2269058.1740428801</v>
      </c>
      <c r="CI505" s="65">
        <f t="shared" si="272"/>
        <v>2268932.1805034401</v>
      </c>
      <c r="CJ505" s="65">
        <f t="shared" si="272"/>
        <v>2234171.88578224</v>
      </c>
      <c r="CK505" s="65">
        <f t="shared" si="272"/>
        <v>2430244.51869311</v>
      </c>
      <c r="CL505" s="65">
        <f t="shared" si="272"/>
        <v>2432765.5575538799</v>
      </c>
      <c r="CM505" s="65">
        <f t="shared" si="272"/>
        <v>2434698.9197069998</v>
      </c>
      <c r="CN505" s="65">
        <f t="shared" si="272"/>
        <v>2126810.8483064403</v>
      </c>
      <c r="CO505" s="65">
        <f t="shared" si="273"/>
        <v>2131189.2989771399</v>
      </c>
      <c r="CP505" s="65">
        <f t="shared" si="273"/>
        <v>1240196.4409271399</v>
      </c>
      <c r="CQ505" s="65">
        <f t="shared" si="273"/>
        <v>1246059.3338728801</v>
      </c>
      <c r="CR505" s="65">
        <f t="shared" si="273"/>
        <v>1250901.2531514</v>
      </c>
      <c r="CS505" s="65">
        <f t="shared" si="273"/>
        <v>1256975.42808124</v>
      </c>
      <c r="CT505" s="65">
        <f t="shared" si="273"/>
        <v>1262923.9076588398</v>
      </c>
      <c r="CU505" s="65">
        <f t="shared" si="273"/>
        <v>1268123.3387971602</v>
      </c>
      <c r="CV505" s="65">
        <f t="shared" si="273"/>
        <v>1273465.07424178</v>
      </c>
      <c r="CW505" s="65">
        <f t="shared" si="273"/>
        <v>1245193.3041014499</v>
      </c>
      <c r="CX505" s="65">
        <f t="shared" si="273"/>
        <v>1251137.44151393</v>
      </c>
      <c r="CY505" s="65">
        <f t="shared" si="274"/>
        <v>1830955.58316288</v>
      </c>
      <c r="CZ505" s="65">
        <f t="shared" si="274"/>
        <v>1836866.4847552499</v>
      </c>
      <c r="DA505" s="65">
        <f t="shared" si="274"/>
        <v>1842889.3422155401</v>
      </c>
      <c r="DB505" s="65">
        <f t="shared" si="274"/>
        <v>1848783.5618996802</v>
      </c>
      <c r="DC505" s="65">
        <f t="shared" si="274"/>
        <v>1854683.0144470001</v>
      </c>
      <c r="DD505" s="65">
        <f t="shared" si="274"/>
        <v>1853046.09388509</v>
      </c>
      <c r="DE505" s="65">
        <f t="shared" si="274"/>
        <v>1851698.8502775198</v>
      </c>
      <c r="DF505" s="65">
        <f t="shared" si="274"/>
        <v>1853925.5730372302</v>
      </c>
      <c r="DG505" s="65">
        <f t="shared" si="274"/>
        <v>1859901.4022750198</v>
      </c>
      <c r="DH505" s="65">
        <f t="shared" si="274"/>
        <v>1865928.7914596999</v>
      </c>
      <c r="DI505" s="65">
        <f t="shared" si="275"/>
        <v>1871694.8684183299</v>
      </c>
      <c r="DJ505" s="65">
        <f t="shared" si="275"/>
        <v>1876985.35378376</v>
      </c>
      <c r="DK505" s="65">
        <f t="shared" si="275"/>
        <v>1882736.02208617</v>
      </c>
      <c r="DL505" s="65">
        <f t="shared" si="275"/>
        <v>1889256.7417368002</v>
      </c>
      <c r="DM505" s="65">
        <f t="shared" si="275"/>
        <v>1895262.9102225003</v>
      </c>
      <c r="DN505" s="65">
        <f t="shared" si="275"/>
        <v>1901167.0448763999</v>
      </c>
      <c r="DO505" s="65">
        <f t="shared" si="275"/>
        <v>1905414.6629952001</v>
      </c>
      <c r="DP505" s="65">
        <f t="shared" si="275"/>
        <v>1903847.3738638202</v>
      </c>
      <c r="DQ505" s="65">
        <f t="shared" si="275"/>
        <v>2288562.4720195201</v>
      </c>
      <c r="DR505" s="65">
        <f t="shared" si="275"/>
        <v>2281669.9000771497</v>
      </c>
      <c r="DS505" s="65">
        <f t="shared" si="276"/>
        <v>2283972.2543921601</v>
      </c>
      <c r="DT505" s="65">
        <f t="shared" si="276"/>
        <v>2277397.2985216202</v>
      </c>
      <c r="DU505" s="65">
        <f t="shared" si="276"/>
        <v>2268559.8689689799</v>
      </c>
      <c r="DV505" s="65">
        <f t="shared" si="276"/>
        <v>2259722.8911075001</v>
      </c>
      <c r="DW505" s="65">
        <f t="shared" si="276"/>
        <v>2265771.7389632799</v>
      </c>
      <c r="DX505" s="65">
        <f t="shared" si="276"/>
        <v>2256803.2449567001</v>
      </c>
      <c r="DY505" s="65">
        <f t="shared" si="276"/>
        <v>2248032.48595729</v>
      </c>
      <c r="DZ505" s="65">
        <f t="shared" si="276"/>
        <v>2238201.9109934699</v>
      </c>
      <c r="EA505" s="65">
        <f t="shared" si="276"/>
        <v>2229106.2371020801</v>
      </c>
      <c r="EB505" s="65">
        <f t="shared" si="276"/>
        <v>2220275.70997125</v>
      </c>
      <c r="EC505" s="65">
        <f t="shared" si="277"/>
        <v>2220737.3043393102</v>
      </c>
      <c r="ED505" s="65">
        <f t="shared" si="277"/>
        <v>2221473.8701539002</v>
      </c>
      <c r="EE505" s="65">
        <f t="shared" si="277"/>
        <v>2240781.03735345</v>
      </c>
      <c r="EF505" s="65">
        <f t="shared" si="277"/>
        <v>1869202.8469868801</v>
      </c>
      <c r="EG505" s="65">
        <f t="shared" si="277"/>
        <v>1869083.249785</v>
      </c>
      <c r="EH505" s="65">
        <f t="shared" si="277"/>
        <v>1828327.8692045</v>
      </c>
      <c r="EI505" s="65">
        <f t="shared" si="277"/>
        <v>1828742.92321567</v>
      </c>
      <c r="EJ505" s="65">
        <f t="shared" si="277"/>
        <v>1829181.5889960802</v>
      </c>
      <c r="EK505" s="65">
        <f t="shared" si="277"/>
        <v>1944930.7476350998</v>
      </c>
      <c r="EL505" s="65">
        <f t="shared" si="277"/>
        <v>2068536.8008435199</v>
      </c>
      <c r="EM505" s="65">
        <f t="shared" si="278"/>
        <v>2067645.6559502</v>
      </c>
      <c r="EN505" s="65">
        <f t="shared" si="278"/>
        <v>2067021.3982217801</v>
      </c>
      <c r="EO505" s="65">
        <f t="shared" si="278"/>
        <v>2068493.3493615598</v>
      </c>
      <c r="EP505" s="65">
        <f t="shared" si="278"/>
        <v>2067990.6840261901</v>
      </c>
      <c r="EQ505" s="65">
        <f t="shared" si="278"/>
        <v>2067489.8677208</v>
      </c>
      <c r="ER505" s="65">
        <f t="shared" si="278"/>
        <v>2062813.3518172801</v>
      </c>
      <c r="ES505" s="65">
        <f t="shared" si="278"/>
        <v>2062543.1951862001</v>
      </c>
      <c r="ET505" s="65">
        <f t="shared" si="278"/>
        <v>2059775.7684975897</v>
      </c>
      <c r="EU505" s="65">
        <f t="shared" si="278"/>
        <v>2057409.0057484799</v>
      </c>
      <c r="EV505" s="65">
        <f t="shared" si="278"/>
        <v>2045993.5233655004</v>
      </c>
      <c r="EW505" s="65">
        <f t="shared" si="279"/>
        <v>2046206.2688871401</v>
      </c>
      <c r="EX505" s="65">
        <f t="shared" si="279"/>
        <v>2047122.6705203399</v>
      </c>
      <c r="EY505" s="65">
        <f t="shared" si="279"/>
        <v>2051379.9906295801</v>
      </c>
      <c r="EZ505" s="65">
        <f t="shared" si="279"/>
        <v>2061114.5533704599</v>
      </c>
      <c r="FA505" s="65">
        <f t="shared" si="279"/>
        <v>2061063.9044751001</v>
      </c>
      <c r="FB505" s="65">
        <f t="shared" si="279"/>
        <v>2061157.41862847</v>
      </c>
      <c r="FC505" s="65">
        <f t="shared" si="279"/>
        <v>2025808.0141731603</v>
      </c>
      <c r="FD505" s="65">
        <f t="shared" si="279"/>
        <v>2026133.8099200001</v>
      </c>
      <c r="FE505" s="65">
        <f t="shared" si="279"/>
        <v>2026344.4704432602</v>
      </c>
      <c r="FF505" s="65">
        <f t="shared" si="279"/>
        <v>2007899.53085677</v>
      </c>
      <c r="FG505" s="65">
        <f t="shared" si="280"/>
        <v>2008108.7701758</v>
      </c>
      <c r="FH505" s="65">
        <f t="shared" si="280"/>
        <v>2009198.4947712999</v>
      </c>
      <c r="FI505" s="65">
        <f t="shared" si="280"/>
        <v>2009978.5468623301</v>
      </c>
      <c r="FJ505" s="65">
        <f t="shared" si="280"/>
        <v>2027567.0174054997</v>
      </c>
      <c r="FK505" s="65">
        <f t="shared" si="280"/>
        <v>2027775.32917575</v>
      </c>
      <c r="FL505" s="65">
        <f t="shared" si="280"/>
        <v>2027868.5066873201</v>
      </c>
      <c r="FM505" s="65">
        <f t="shared" si="280"/>
        <v>2024094.61998896</v>
      </c>
      <c r="FN505" s="65">
        <f t="shared" si="280"/>
        <v>2023838.9317496002</v>
      </c>
      <c r="FO505" s="65">
        <f t="shared" si="280"/>
        <v>2022704.4484582599</v>
      </c>
      <c r="FP505" s="65">
        <f t="shared" si="280"/>
        <v>2022559.6994729901</v>
      </c>
      <c r="FQ505" s="65">
        <f t="shared" si="281"/>
        <v>2021583.8183704203</v>
      </c>
      <c r="FR505" s="65">
        <f t="shared" si="281"/>
        <v>2023855.2071368801</v>
      </c>
      <c r="FS505" s="65">
        <f t="shared" si="281"/>
        <v>2023595.63926806</v>
      </c>
      <c r="FT505" s="65">
        <f t="shared" si="281"/>
        <v>2023345.5882438601</v>
      </c>
      <c r="FU505" s="65">
        <f t="shared" si="281"/>
        <v>2022721.2148164001</v>
      </c>
      <c r="FV505" s="65">
        <f t="shared" si="281"/>
        <v>2022282.9665188799</v>
      </c>
      <c r="FW505" s="65">
        <f t="shared" si="281"/>
        <v>2004797.0481603802</v>
      </c>
      <c r="FX505" s="65">
        <f t="shared" si="281"/>
        <v>2001403.3986647399</v>
      </c>
      <c r="FY505" s="65">
        <f t="shared" si="281"/>
        <v>2000912.31759384</v>
      </c>
      <c r="FZ505" s="65">
        <f t="shared" si="281"/>
        <v>2000423.8512644898</v>
      </c>
      <c r="GA505" s="65">
        <f t="shared" si="281"/>
        <v>1998591.89035357</v>
      </c>
      <c r="GB505" s="65"/>
    </row>
    <row r="506" spans="1:184" x14ac:dyDescent="0.2">
      <c r="B506" s="51" t="s">
        <v>83</v>
      </c>
      <c r="C506" s="65">
        <f t="shared" si="264"/>
        <v>1991356.3186306399</v>
      </c>
      <c r="D506" s="65">
        <f t="shared" si="264"/>
        <v>1991808.5379463499</v>
      </c>
      <c r="E506" s="65">
        <f t="shared" si="264"/>
        <v>1994749.5602331001</v>
      </c>
      <c r="F506" s="65">
        <f t="shared" si="264"/>
        <v>1998137.96002368</v>
      </c>
      <c r="G506" s="65">
        <f t="shared" si="264"/>
        <v>2000953.4065240296</v>
      </c>
      <c r="H506" s="65">
        <f t="shared" si="264"/>
        <v>2003545.1810702002</v>
      </c>
      <c r="I506" s="65">
        <f t="shared" si="264"/>
        <v>2005279.9233583999</v>
      </c>
      <c r="J506" s="65">
        <f t="shared" si="264"/>
        <v>2022079.30775065</v>
      </c>
      <c r="K506" s="65">
        <f t="shared" si="264"/>
        <v>2018897.6824596599</v>
      </c>
      <c r="L506" s="65">
        <f t="shared" si="264"/>
        <v>2009664.1352291403</v>
      </c>
      <c r="M506" s="65">
        <f t="shared" si="265"/>
        <v>2013442.7291160801</v>
      </c>
      <c r="N506" s="65">
        <f t="shared" si="265"/>
        <v>2016334.3221626601</v>
      </c>
      <c r="O506" s="65">
        <f t="shared" si="265"/>
        <v>2019581.5004525001</v>
      </c>
      <c r="P506" s="65">
        <f t="shared" si="265"/>
        <v>2023079.97033486</v>
      </c>
      <c r="Q506" s="65">
        <f t="shared" si="265"/>
        <v>2028655.86729464</v>
      </c>
      <c r="R506" s="65">
        <f t="shared" si="265"/>
        <v>2034524.5685498503</v>
      </c>
      <c r="S506" s="65">
        <f t="shared" si="265"/>
        <v>2045252.3200909998</v>
      </c>
      <c r="T506" s="65">
        <f t="shared" si="265"/>
        <v>2048224.8930201801</v>
      </c>
      <c r="U506" s="65">
        <f t="shared" si="265"/>
        <v>2050975.98205004</v>
      </c>
      <c r="V506" s="65">
        <f t="shared" si="265"/>
        <v>2051503.3158623197</v>
      </c>
      <c r="W506" s="65">
        <f t="shared" si="266"/>
        <v>2076707.44619932</v>
      </c>
      <c r="X506" s="65">
        <f t="shared" si="266"/>
        <v>2079369.3679595098</v>
      </c>
      <c r="Y506" s="65">
        <f t="shared" si="266"/>
        <v>2083030.67460357</v>
      </c>
      <c r="Z506" s="65">
        <f t="shared" si="266"/>
        <v>2100604.5416507195</v>
      </c>
      <c r="AA506" s="65">
        <f t="shared" si="266"/>
        <v>2105372.02339359</v>
      </c>
      <c r="AB506" s="65">
        <f t="shared" si="266"/>
        <v>2107893.1115917601</v>
      </c>
      <c r="AC506" s="65">
        <f t="shared" si="266"/>
        <v>2109370.0082231998</v>
      </c>
      <c r="AD506" s="65">
        <f t="shared" si="266"/>
        <v>2112438.8399799601</v>
      </c>
      <c r="AE506" s="65">
        <f t="shared" si="266"/>
        <v>2109989.3091925196</v>
      </c>
      <c r="AF506" s="65">
        <f t="shared" si="266"/>
        <v>2114515.2929245802</v>
      </c>
      <c r="AG506" s="65">
        <f t="shared" si="267"/>
        <v>2115392.67715168</v>
      </c>
      <c r="AH506" s="65">
        <f t="shared" si="267"/>
        <v>2118477.0351126199</v>
      </c>
      <c r="AI506" s="65">
        <f t="shared" si="267"/>
        <v>2121329.7132385299</v>
      </c>
      <c r="AJ506" s="65">
        <f t="shared" si="267"/>
        <v>2137801.82686023</v>
      </c>
      <c r="AK506" s="65">
        <f t="shared" si="267"/>
        <v>2145258.5433636503</v>
      </c>
      <c r="AL506" s="65">
        <f t="shared" si="267"/>
        <v>2148165.4774990003</v>
      </c>
      <c r="AM506" s="65">
        <f t="shared" si="267"/>
        <v>2152746.58817364</v>
      </c>
      <c r="AN506" s="65">
        <f t="shared" si="267"/>
        <v>2155534.6385114999</v>
      </c>
      <c r="AO506" s="65">
        <f t="shared" si="267"/>
        <v>2158395.9125980004</v>
      </c>
      <c r="AP506" s="65">
        <f t="shared" si="267"/>
        <v>2161106.3881246499</v>
      </c>
      <c r="AQ506" s="65">
        <f t="shared" si="268"/>
        <v>2153900.20533597</v>
      </c>
      <c r="AR506" s="65">
        <f t="shared" si="268"/>
        <v>2161876.2292160802</v>
      </c>
      <c r="AS506" s="65">
        <f t="shared" si="268"/>
        <v>2167758.5469296398</v>
      </c>
      <c r="AT506" s="65">
        <f t="shared" si="268"/>
        <v>2172259.5690225</v>
      </c>
      <c r="AU506" s="65">
        <f t="shared" si="268"/>
        <v>2182124.8121396801</v>
      </c>
      <c r="AV506" s="65">
        <f t="shared" si="268"/>
        <v>2185902.9146632799</v>
      </c>
      <c r="AW506" s="65">
        <f t="shared" si="268"/>
        <v>2189471.07656025</v>
      </c>
      <c r="AX506" s="65">
        <f t="shared" si="268"/>
        <v>2203528.6544044204</v>
      </c>
      <c r="AY506" s="65">
        <f t="shared" si="268"/>
        <v>2207663.5810019197</v>
      </c>
      <c r="AZ506" s="65">
        <f t="shared" si="268"/>
        <v>2212056.1926688002</v>
      </c>
      <c r="BA506" s="65">
        <f t="shared" si="269"/>
        <v>2217945.4537086301</v>
      </c>
      <c r="BB506" s="65">
        <f t="shared" si="269"/>
        <v>2227816.4698262401</v>
      </c>
      <c r="BC506" s="65">
        <f t="shared" si="269"/>
        <v>2232280.8795582401</v>
      </c>
      <c r="BD506" s="65">
        <f t="shared" si="269"/>
        <v>2237715.0938537498</v>
      </c>
      <c r="BE506" s="65">
        <f t="shared" si="269"/>
        <v>2242010.8593524005</v>
      </c>
      <c r="BF506" s="65">
        <f t="shared" si="269"/>
        <v>2247873.7363785403</v>
      </c>
      <c r="BG506" s="65">
        <f t="shared" si="269"/>
        <v>2271696.2322029998</v>
      </c>
      <c r="BH506" s="65">
        <f t="shared" si="269"/>
        <v>2280679.6500805197</v>
      </c>
      <c r="BI506" s="65">
        <f t="shared" si="269"/>
        <v>2290338.4175274395</v>
      </c>
      <c r="BJ506" s="65">
        <f t="shared" si="269"/>
        <v>2289485.9163946002</v>
      </c>
      <c r="BK506" s="65">
        <f t="shared" si="270"/>
        <v>2293316.1664779596</v>
      </c>
      <c r="BL506" s="65">
        <f t="shared" si="270"/>
        <v>2297231.9958478804</v>
      </c>
      <c r="BM506" s="65">
        <f t="shared" si="270"/>
        <v>2301062.9686369505</v>
      </c>
      <c r="BN506" s="65">
        <f t="shared" si="270"/>
        <v>2324614.9432360204</v>
      </c>
      <c r="BO506" s="65">
        <f t="shared" si="270"/>
        <v>2334437.4069951596</v>
      </c>
      <c r="BP506" s="65">
        <f t="shared" si="270"/>
        <v>2339591.2870991598</v>
      </c>
      <c r="BQ506" s="65">
        <f t="shared" si="270"/>
        <v>2344007.1617592997</v>
      </c>
      <c r="BR506" s="65">
        <f t="shared" si="270"/>
        <v>2347893.1241284902</v>
      </c>
      <c r="BS506" s="65">
        <f t="shared" si="270"/>
        <v>2352377.8262592</v>
      </c>
      <c r="BT506" s="65">
        <f t="shared" si="270"/>
        <v>2357089.6417898498</v>
      </c>
      <c r="BU506" s="65">
        <f t="shared" si="271"/>
        <v>2360269.3658939297</v>
      </c>
      <c r="BV506" s="65">
        <f t="shared" si="271"/>
        <v>2363613.0157732</v>
      </c>
      <c r="BW506" s="65">
        <f t="shared" si="271"/>
        <v>2392451.5503384001</v>
      </c>
      <c r="BX506" s="65">
        <f t="shared" si="271"/>
        <v>2397720.82464496</v>
      </c>
      <c r="BY506" s="65">
        <f t="shared" si="271"/>
        <v>2401965.3066470698</v>
      </c>
      <c r="BZ506" s="65">
        <f t="shared" si="271"/>
        <v>2411340.13445435</v>
      </c>
      <c r="CA506" s="65">
        <f t="shared" si="271"/>
        <v>2415133.1392679997</v>
      </c>
      <c r="CB506" s="65">
        <f t="shared" si="271"/>
        <v>2419271.8674408002</v>
      </c>
      <c r="CC506" s="65">
        <f t="shared" si="271"/>
        <v>2431473.4431680003</v>
      </c>
      <c r="CD506" s="65">
        <f t="shared" si="271"/>
        <v>2443823.2353583402</v>
      </c>
      <c r="CE506" s="65">
        <f t="shared" si="272"/>
        <v>2448054.3666225998</v>
      </c>
      <c r="CF506" s="65">
        <f t="shared" si="272"/>
        <v>2453537.6734237503</v>
      </c>
      <c r="CG506" s="65">
        <f t="shared" si="272"/>
        <v>2457139.3641027599</v>
      </c>
      <c r="CH506" s="65">
        <f t="shared" si="272"/>
        <v>2463375.9986587502</v>
      </c>
      <c r="CI506" s="65">
        <f t="shared" si="272"/>
        <v>2465501.3642416</v>
      </c>
      <c r="CJ506" s="65">
        <f t="shared" si="272"/>
        <v>2482294.1749220998</v>
      </c>
      <c r="CK506" s="65">
        <f t="shared" si="272"/>
        <v>2487308.8697275999</v>
      </c>
      <c r="CL506" s="65">
        <f t="shared" si="272"/>
        <v>2516467.90620371</v>
      </c>
      <c r="CM506" s="65">
        <f t="shared" si="272"/>
        <v>2520748.9970412902</v>
      </c>
      <c r="CN506" s="65">
        <f t="shared" si="272"/>
        <v>2523776.0949870599</v>
      </c>
      <c r="CO506" s="65">
        <f t="shared" si="273"/>
        <v>2524940.0307833604</v>
      </c>
      <c r="CP506" s="65">
        <f t="shared" si="273"/>
        <v>2578076.3449042197</v>
      </c>
      <c r="CQ506" s="65">
        <f t="shared" si="273"/>
        <v>2580894.8467773302</v>
      </c>
      <c r="CR506" s="65">
        <f t="shared" si="273"/>
        <v>2598079.8106298698</v>
      </c>
      <c r="CS506" s="65">
        <f t="shared" si="273"/>
        <v>2602734.4286257499</v>
      </c>
      <c r="CT506" s="65">
        <f t="shared" si="273"/>
        <v>2607384.5152368005</v>
      </c>
      <c r="CU506" s="65">
        <f t="shared" si="273"/>
        <v>2601287.4958023597</v>
      </c>
      <c r="CV506" s="65">
        <f t="shared" si="273"/>
        <v>2609339.7855847199</v>
      </c>
      <c r="CW506" s="65">
        <f t="shared" si="273"/>
        <v>2614359.2213228</v>
      </c>
      <c r="CX506" s="65">
        <f t="shared" si="273"/>
        <v>2630265.7253109305</v>
      </c>
      <c r="CY506" s="65">
        <f t="shared" si="274"/>
        <v>2635292.6885281499</v>
      </c>
      <c r="CZ506" s="65">
        <f t="shared" si="274"/>
        <v>2641569.0130997999</v>
      </c>
      <c r="DA506" s="65">
        <f t="shared" si="274"/>
        <v>2646774.29629735</v>
      </c>
      <c r="DB506" s="65">
        <f t="shared" si="274"/>
        <v>2652694.1332319998</v>
      </c>
      <c r="DC506" s="65">
        <f t="shared" si="274"/>
        <v>2653719.61688925</v>
      </c>
      <c r="DD506" s="65">
        <f t="shared" si="274"/>
        <v>2658565.5042276299</v>
      </c>
      <c r="DE506" s="65">
        <f t="shared" si="274"/>
        <v>2662973.4610585598</v>
      </c>
      <c r="DF506" s="65">
        <f t="shared" si="274"/>
        <v>2668549.1169962101</v>
      </c>
      <c r="DG506" s="65">
        <f t="shared" si="274"/>
        <v>2674847.3471104</v>
      </c>
      <c r="DH506" s="65">
        <f t="shared" si="274"/>
        <v>2679877.1436559497</v>
      </c>
      <c r="DI506" s="65">
        <f t="shared" si="275"/>
        <v>2681778.2062978502</v>
      </c>
      <c r="DJ506" s="65">
        <f t="shared" si="275"/>
        <v>2686814.6425251998</v>
      </c>
      <c r="DK506" s="65">
        <f t="shared" si="275"/>
        <v>2692786.83225019</v>
      </c>
      <c r="DL506" s="65">
        <f t="shared" si="275"/>
        <v>2699871.0827759998</v>
      </c>
      <c r="DM506" s="65">
        <f t="shared" si="275"/>
        <v>2706367.8401334002</v>
      </c>
      <c r="DN506" s="65">
        <f t="shared" si="275"/>
        <v>2713250.9033325003</v>
      </c>
      <c r="DO506" s="65">
        <f t="shared" si="275"/>
        <v>2718651.1566633601</v>
      </c>
      <c r="DP506" s="65">
        <f t="shared" si="275"/>
        <v>2726810.8256389201</v>
      </c>
      <c r="DQ506" s="65">
        <f t="shared" si="275"/>
        <v>2736159.7160280496</v>
      </c>
      <c r="DR506" s="65">
        <f t="shared" si="275"/>
        <v>2740045.5256214398</v>
      </c>
      <c r="DS506" s="65">
        <f t="shared" si="276"/>
        <v>2745086.2290120502</v>
      </c>
      <c r="DT506" s="65">
        <f t="shared" si="276"/>
        <v>2750117.8347029798</v>
      </c>
      <c r="DU506" s="65">
        <f t="shared" si="276"/>
        <v>2756807.7687774003</v>
      </c>
      <c r="DV506" s="65">
        <f t="shared" si="276"/>
        <v>2762223.2472845698</v>
      </c>
      <c r="DW506" s="65">
        <f t="shared" si="276"/>
        <v>2767969.4695035</v>
      </c>
      <c r="DX506" s="65">
        <f t="shared" si="276"/>
        <v>2773460.2292609406</v>
      </c>
      <c r="DY506" s="65">
        <f t="shared" si="276"/>
        <v>2808219.0705133397</v>
      </c>
      <c r="DZ506" s="65">
        <f t="shared" si="276"/>
        <v>2813389.7362230597</v>
      </c>
      <c r="EA506" s="65">
        <f t="shared" si="276"/>
        <v>2815172.57819595</v>
      </c>
      <c r="EB506" s="65">
        <f t="shared" si="276"/>
        <v>2822455.6836602404</v>
      </c>
      <c r="EC506" s="65">
        <f t="shared" si="277"/>
        <v>2828295.6544755502</v>
      </c>
      <c r="ED506" s="65">
        <f t="shared" si="277"/>
        <v>2828799.6881261403</v>
      </c>
      <c r="EE506" s="65">
        <f t="shared" si="277"/>
        <v>2834528.5929232202</v>
      </c>
      <c r="EF506" s="65">
        <f t="shared" si="277"/>
        <v>2840368.0685175001</v>
      </c>
      <c r="EG506" s="65">
        <f t="shared" si="277"/>
        <v>2848292.39819207</v>
      </c>
      <c r="EH506" s="65">
        <f t="shared" si="277"/>
        <v>2853290.3305285899</v>
      </c>
      <c r="EI506" s="65">
        <f t="shared" si="277"/>
        <v>2862435.7884211498</v>
      </c>
      <c r="EJ506" s="65">
        <f t="shared" si="277"/>
        <v>2867740.2732471996</v>
      </c>
      <c r="EK506" s="65">
        <f t="shared" si="277"/>
        <v>2873273.9009138402</v>
      </c>
      <c r="EL506" s="65">
        <f t="shared" si="277"/>
        <v>2877485.1752144801</v>
      </c>
      <c r="EM506" s="65">
        <f t="shared" si="278"/>
        <v>2884150.6027271999</v>
      </c>
      <c r="EN506" s="65">
        <f t="shared" si="278"/>
        <v>2882407.5911694802</v>
      </c>
      <c r="EO506" s="65">
        <f t="shared" si="278"/>
        <v>2858389.1665224694</v>
      </c>
      <c r="EP506" s="65">
        <f t="shared" si="278"/>
        <v>2863067.3901632004</v>
      </c>
      <c r="EQ506" s="65">
        <f t="shared" si="278"/>
        <v>2868141.3723964398</v>
      </c>
      <c r="ER506" s="65">
        <f t="shared" si="278"/>
        <v>2869935.7825139398</v>
      </c>
      <c r="ES506" s="65">
        <f t="shared" si="278"/>
        <v>2877977.2143235598</v>
      </c>
      <c r="ET506" s="65">
        <f t="shared" si="278"/>
        <v>2901628.6631604005</v>
      </c>
      <c r="EU506" s="65">
        <f t="shared" si="278"/>
        <v>2905293.9698985601</v>
      </c>
      <c r="EV506" s="65">
        <f t="shared" si="278"/>
        <v>2905732.2695517405</v>
      </c>
      <c r="EW506" s="65">
        <f t="shared" si="279"/>
        <v>2910026.4085827004</v>
      </c>
      <c r="EX506" s="65">
        <f t="shared" si="279"/>
        <v>2915220.5849309997</v>
      </c>
      <c r="EY506" s="65">
        <f t="shared" si="279"/>
        <v>2920673.7097286903</v>
      </c>
      <c r="EZ506" s="65">
        <f t="shared" si="279"/>
        <v>2929003.72577164</v>
      </c>
      <c r="FA506" s="65">
        <f t="shared" si="279"/>
        <v>2932924.9412452797</v>
      </c>
      <c r="FB506" s="65">
        <f t="shared" si="279"/>
        <v>2965514.3705633404</v>
      </c>
      <c r="FC506" s="65">
        <f t="shared" si="279"/>
        <v>2967407.7228882001</v>
      </c>
      <c r="FD506" s="65">
        <f t="shared" si="279"/>
        <v>2974024.1988422102</v>
      </c>
      <c r="FE506" s="65">
        <f t="shared" si="279"/>
        <v>2979320.1256357199</v>
      </c>
      <c r="FF506" s="65">
        <f t="shared" si="279"/>
        <v>2982045.9920883598</v>
      </c>
      <c r="FG506" s="65">
        <f t="shared" si="280"/>
        <v>2985711.5019298</v>
      </c>
      <c r="FH506" s="65">
        <f t="shared" si="280"/>
        <v>2995604.7790769599</v>
      </c>
      <c r="FI506" s="65">
        <f t="shared" si="280"/>
        <v>3003264.88914312</v>
      </c>
      <c r="FJ506" s="65">
        <f t="shared" si="280"/>
        <v>3011620.9081897601</v>
      </c>
      <c r="FK506" s="65">
        <f t="shared" si="280"/>
        <v>3020730.3191815503</v>
      </c>
      <c r="FL506" s="65">
        <f t="shared" si="280"/>
        <v>3027481.1891194498</v>
      </c>
      <c r="FM506" s="65">
        <f t="shared" si="280"/>
        <v>3038392.4221398998</v>
      </c>
      <c r="FN506" s="65">
        <f t="shared" si="280"/>
        <v>3046965.0415697899</v>
      </c>
      <c r="FO506" s="65">
        <f t="shared" si="280"/>
        <v>3069938.3575265501</v>
      </c>
      <c r="FP506" s="65">
        <f t="shared" si="280"/>
        <v>3078563.4904419994</v>
      </c>
      <c r="FQ506" s="65">
        <f t="shared" si="281"/>
        <v>3084918.8295462001</v>
      </c>
      <c r="FR506" s="65">
        <f t="shared" si="281"/>
        <v>3091813.0365180797</v>
      </c>
      <c r="FS506" s="65">
        <f t="shared" si="281"/>
        <v>3098617.9733937997</v>
      </c>
      <c r="FT506" s="65">
        <f t="shared" si="281"/>
        <v>3109127.8432055204</v>
      </c>
      <c r="FU506" s="65">
        <f t="shared" si="281"/>
        <v>3116390.0903924899</v>
      </c>
      <c r="FV506" s="65">
        <f t="shared" si="281"/>
        <v>3143753.6511975997</v>
      </c>
      <c r="FW506" s="65">
        <f t="shared" si="281"/>
        <v>3150675.16531038</v>
      </c>
      <c r="FX506" s="65">
        <f t="shared" si="281"/>
        <v>3154781.6017878</v>
      </c>
      <c r="FY506" s="65">
        <f t="shared" si="281"/>
        <v>3163090.7747745598</v>
      </c>
      <c r="FZ506" s="65">
        <f t="shared" si="281"/>
        <v>3169402.6065348005</v>
      </c>
      <c r="GA506" s="65">
        <f t="shared" si="281"/>
        <v>3177706.9867562503</v>
      </c>
      <c r="GB506" s="65"/>
    </row>
    <row r="507" spans="1:184" x14ac:dyDescent="0.2">
      <c r="B507" s="51" t="s">
        <v>81</v>
      </c>
      <c r="C507" s="65">
        <f t="shared" si="264"/>
        <v>3994424.6695568399</v>
      </c>
      <c r="D507" s="65">
        <f t="shared" si="264"/>
        <v>3765969.5186248799</v>
      </c>
      <c r="E507" s="65">
        <f t="shared" si="264"/>
        <v>3766641.69111</v>
      </c>
      <c r="F507" s="65">
        <f t="shared" si="264"/>
        <v>3767206.4266132796</v>
      </c>
      <c r="G507" s="65">
        <f t="shared" si="264"/>
        <v>3767632.7905569393</v>
      </c>
      <c r="H507" s="65">
        <f t="shared" si="264"/>
        <v>3768197.7112976997</v>
      </c>
      <c r="I507" s="65">
        <f t="shared" si="264"/>
        <v>3769175.6471014796</v>
      </c>
      <c r="J507" s="65">
        <f t="shared" si="264"/>
        <v>3769602.0050778799</v>
      </c>
      <c r="K507" s="65">
        <f t="shared" si="264"/>
        <v>3770194.7643878697</v>
      </c>
      <c r="L507" s="65">
        <f t="shared" si="264"/>
        <v>3699286.0436920798</v>
      </c>
      <c r="M507" s="65">
        <f t="shared" si="265"/>
        <v>3699705.9486449999</v>
      </c>
      <c r="N507" s="65">
        <f t="shared" si="265"/>
        <v>3699988.2199216499</v>
      </c>
      <c r="O507" s="65">
        <f t="shared" si="265"/>
        <v>3672700.5087424796</v>
      </c>
      <c r="P507" s="65">
        <f t="shared" si="265"/>
        <v>3673450.9768616999</v>
      </c>
      <c r="Q507" s="65">
        <f t="shared" si="265"/>
        <v>3673140.8936076798</v>
      </c>
      <c r="R507" s="65">
        <f t="shared" si="265"/>
        <v>3673696.4294721596</v>
      </c>
      <c r="S507" s="65">
        <f t="shared" si="265"/>
        <v>3715050.3373627793</v>
      </c>
      <c r="T507" s="65">
        <f t="shared" si="265"/>
        <v>3715469.5968597597</v>
      </c>
      <c r="U507" s="65">
        <f t="shared" si="265"/>
        <v>3716028.7245324804</v>
      </c>
      <c r="V507" s="65">
        <f t="shared" si="265"/>
        <v>3716236.1895053196</v>
      </c>
      <c r="W507" s="65">
        <f t="shared" si="266"/>
        <v>3715554.1771288002</v>
      </c>
      <c r="X507" s="65">
        <f t="shared" si="266"/>
        <v>3715973.9473428</v>
      </c>
      <c r="Y507" s="65">
        <f t="shared" si="266"/>
        <v>3717804.5814507399</v>
      </c>
      <c r="Z507" s="65">
        <f t="shared" si="266"/>
        <v>3718705.3332367502</v>
      </c>
      <c r="AA507" s="65">
        <f t="shared" si="266"/>
        <v>3718852.0615850599</v>
      </c>
      <c r="AB507" s="65">
        <f t="shared" si="266"/>
        <v>3719135.13785316</v>
      </c>
      <c r="AC507" s="65">
        <f t="shared" si="266"/>
        <v>3719498.2541567804</v>
      </c>
      <c r="AD507" s="65">
        <f t="shared" si="266"/>
        <v>3719781.7739834399</v>
      </c>
      <c r="AE507" s="65">
        <f t="shared" si="266"/>
        <v>3719929.2027206398</v>
      </c>
      <c r="AF507" s="65">
        <f t="shared" si="266"/>
        <v>3946906.4025087506</v>
      </c>
      <c r="AG507" s="65">
        <f t="shared" si="267"/>
        <v>3946417.9190127002</v>
      </c>
      <c r="AH507" s="65">
        <f t="shared" si="267"/>
        <v>3907213.6666692896</v>
      </c>
      <c r="AI507" s="65">
        <f t="shared" si="267"/>
        <v>3943005.5968269003</v>
      </c>
      <c r="AJ507" s="65">
        <f t="shared" si="267"/>
        <v>3943011.9671613001</v>
      </c>
      <c r="AK507" s="65">
        <f t="shared" si="267"/>
        <v>3717502.7221057499</v>
      </c>
      <c r="AL507" s="65">
        <f t="shared" si="267"/>
        <v>3718990.4158670399</v>
      </c>
      <c r="AM507" s="65">
        <f t="shared" si="267"/>
        <v>3719687.2476254199</v>
      </c>
      <c r="AN507" s="65">
        <f t="shared" si="267"/>
        <v>3722654.9593815003</v>
      </c>
      <c r="AO507" s="65">
        <f t="shared" si="267"/>
        <v>3723215.3678451604</v>
      </c>
      <c r="AP507" s="65">
        <f t="shared" si="267"/>
        <v>3723912.1012988999</v>
      </c>
      <c r="AQ507" s="65">
        <f t="shared" si="268"/>
        <v>3725040.6382651995</v>
      </c>
      <c r="AR507" s="65">
        <f t="shared" si="268"/>
        <v>3725737.6145255202</v>
      </c>
      <c r="AS507" s="65">
        <f t="shared" si="268"/>
        <v>3726621.1218017195</v>
      </c>
      <c r="AT507" s="65">
        <f t="shared" si="268"/>
        <v>3727600.5662998199</v>
      </c>
      <c r="AU507" s="65">
        <f t="shared" si="268"/>
        <v>3728442.1798275001</v>
      </c>
      <c r="AV507" s="65">
        <f t="shared" si="268"/>
        <v>3729007.17929012</v>
      </c>
      <c r="AW507" s="65">
        <f t="shared" si="268"/>
        <v>3729575.1690279003</v>
      </c>
      <c r="AX507" s="65">
        <f t="shared" si="268"/>
        <v>3730019.1702666003</v>
      </c>
      <c r="AY507" s="65">
        <f t="shared" si="268"/>
        <v>3730856.3167269202</v>
      </c>
      <c r="AZ507" s="65">
        <f t="shared" si="268"/>
        <v>3731761.1428722902</v>
      </c>
      <c r="BA507" s="65">
        <f t="shared" si="269"/>
        <v>3807398.0465291995</v>
      </c>
      <c r="BB507" s="65">
        <f t="shared" si="269"/>
        <v>3782038.1260440801</v>
      </c>
      <c r="BC507" s="65">
        <f t="shared" si="269"/>
        <v>3762784.4339308799</v>
      </c>
      <c r="BD507" s="65">
        <f t="shared" si="269"/>
        <v>3763631.2624779199</v>
      </c>
      <c r="BE507" s="65">
        <f t="shared" si="269"/>
        <v>3764658.2991851401</v>
      </c>
      <c r="BF507" s="65">
        <f t="shared" si="269"/>
        <v>3767553.5024397606</v>
      </c>
      <c r="BG507" s="65">
        <f t="shared" si="269"/>
        <v>3772507.0544835301</v>
      </c>
      <c r="BH507" s="65">
        <f t="shared" si="269"/>
        <v>3770741.6431826395</v>
      </c>
      <c r="BI507" s="65">
        <f t="shared" si="269"/>
        <v>3899857.8812110801</v>
      </c>
      <c r="BJ507" s="65">
        <f t="shared" si="269"/>
        <v>3772578.80073195</v>
      </c>
      <c r="BK507" s="65">
        <f t="shared" si="270"/>
        <v>3773427.072075</v>
      </c>
      <c r="BL507" s="65">
        <f t="shared" si="270"/>
        <v>3774137.8832503594</v>
      </c>
      <c r="BM507" s="65">
        <f t="shared" si="270"/>
        <v>3775124.8753255797</v>
      </c>
      <c r="BN507" s="65">
        <f t="shared" si="270"/>
        <v>3775974.6480815201</v>
      </c>
      <c r="BO507" s="65">
        <f t="shared" si="270"/>
        <v>3776823.4960187902</v>
      </c>
      <c r="BP507" s="65">
        <f t="shared" si="270"/>
        <v>3777673.4978249995</v>
      </c>
      <c r="BQ507" s="65">
        <f t="shared" si="270"/>
        <v>3778523.9990622299</v>
      </c>
      <c r="BR507" s="65">
        <f t="shared" si="270"/>
        <v>3779372.2983044209</v>
      </c>
      <c r="BS507" s="65">
        <f t="shared" si="270"/>
        <v>3780333.3879055805</v>
      </c>
      <c r="BT507" s="65">
        <f t="shared" si="270"/>
        <v>3781183.1966909003</v>
      </c>
      <c r="BU507" s="65">
        <f t="shared" si="271"/>
        <v>3782034.6698208</v>
      </c>
      <c r="BV507" s="65">
        <f t="shared" si="271"/>
        <v>3781526.14399182</v>
      </c>
      <c r="BW507" s="65">
        <f t="shared" si="271"/>
        <v>3610683.6067278003</v>
      </c>
      <c r="BX507" s="65">
        <f t="shared" si="271"/>
        <v>3606971.98288472</v>
      </c>
      <c r="BY507" s="65">
        <f t="shared" si="271"/>
        <v>3607808.7128057005</v>
      </c>
      <c r="BZ507" s="65">
        <f t="shared" si="271"/>
        <v>3719747.4360277993</v>
      </c>
      <c r="CA507" s="65">
        <f t="shared" si="271"/>
        <v>3719815.7774011199</v>
      </c>
      <c r="CB507" s="65">
        <f t="shared" si="271"/>
        <v>3752826.5226866705</v>
      </c>
      <c r="CC507" s="65">
        <f t="shared" si="271"/>
        <v>3780364.78773</v>
      </c>
      <c r="CD507" s="65">
        <f t="shared" si="271"/>
        <v>3781191.9076916398</v>
      </c>
      <c r="CE507" s="65">
        <f t="shared" si="272"/>
        <v>3781901.9548284006</v>
      </c>
      <c r="CF507" s="65">
        <f t="shared" si="272"/>
        <v>3782751.7820885498</v>
      </c>
      <c r="CG507" s="65">
        <f t="shared" si="272"/>
        <v>3784591.3728479999</v>
      </c>
      <c r="CH507" s="65">
        <f t="shared" si="272"/>
        <v>3785440.6862481004</v>
      </c>
      <c r="CI507" s="65">
        <f t="shared" si="272"/>
        <v>3784728.7278796798</v>
      </c>
      <c r="CJ507" s="65">
        <f t="shared" si="272"/>
        <v>3785439.1568726497</v>
      </c>
      <c r="CK507" s="65">
        <f t="shared" si="272"/>
        <v>3786384.5052480008</v>
      </c>
      <c r="CL507" s="65">
        <f t="shared" si="272"/>
        <v>3787096.2047196799</v>
      </c>
      <c r="CM507" s="65">
        <f t="shared" si="272"/>
        <v>3788086.5647812802</v>
      </c>
      <c r="CN507" s="65">
        <f t="shared" si="272"/>
        <v>3788937.2417296404</v>
      </c>
      <c r="CO507" s="65">
        <f t="shared" si="273"/>
        <v>3789788.19504304</v>
      </c>
      <c r="CP507" s="65">
        <f t="shared" si="273"/>
        <v>3692075.1309958505</v>
      </c>
      <c r="CQ507" s="65">
        <f t="shared" si="273"/>
        <v>3692897.1834164802</v>
      </c>
      <c r="CR507" s="65">
        <f t="shared" si="273"/>
        <v>3693546.2609961997</v>
      </c>
      <c r="CS507" s="65">
        <f t="shared" si="273"/>
        <v>3694528.7446791399</v>
      </c>
      <c r="CT507" s="65">
        <f t="shared" si="273"/>
        <v>3695648.4228444202</v>
      </c>
      <c r="CU507" s="65">
        <f t="shared" si="273"/>
        <v>3701048.3334145192</v>
      </c>
      <c r="CV507" s="65">
        <f t="shared" si="273"/>
        <v>3701570.37695922</v>
      </c>
      <c r="CW507" s="65">
        <f t="shared" si="273"/>
        <v>3702719.73402189</v>
      </c>
      <c r="CX507" s="65">
        <f t="shared" si="273"/>
        <v>3703558.4427720997</v>
      </c>
      <c r="CY507" s="65">
        <f t="shared" si="274"/>
        <v>3739168.61856566</v>
      </c>
      <c r="CZ507" s="65">
        <f t="shared" si="274"/>
        <v>3740007.2348078</v>
      </c>
      <c r="DA507" s="65">
        <f t="shared" si="274"/>
        <v>3740572.3330352004</v>
      </c>
      <c r="DB507" s="65">
        <f t="shared" si="274"/>
        <v>3741043.4940588605</v>
      </c>
      <c r="DC507" s="65">
        <f t="shared" si="274"/>
        <v>3573249.25448228</v>
      </c>
      <c r="DD507" s="65">
        <f t="shared" si="274"/>
        <v>3573955.9330403493</v>
      </c>
      <c r="DE507" s="65">
        <f t="shared" si="274"/>
        <v>3574900.8896939005</v>
      </c>
      <c r="DF507" s="65">
        <f t="shared" si="274"/>
        <v>3575846.2562099998</v>
      </c>
      <c r="DG507" s="65">
        <f t="shared" si="274"/>
        <v>3576792.8330904003</v>
      </c>
      <c r="DH507" s="65">
        <f t="shared" si="274"/>
        <v>3577738.5086747501</v>
      </c>
      <c r="DI507" s="65">
        <f t="shared" si="275"/>
        <v>3577756.4143121201</v>
      </c>
      <c r="DJ507" s="65">
        <f t="shared" si="275"/>
        <v>3578570.7006149101</v>
      </c>
      <c r="DK507" s="65">
        <f t="shared" si="275"/>
        <v>3579383.8401970803</v>
      </c>
      <c r="DL507" s="65">
        <f t="shared" si="275"/>
        <v>3580330.5998463603</v>
      </c>
      <c r="DM507" s="65">
        <f t="shared" si="275"/>
        <v>3580015.7132416</v>
      </c>
      <c r="DN507" s="65">
        <f t="shared" si="275"/>
        <v>3580828.3630567999</v>
      </c>
      <c r="DO507" s="65">
        <f t="shared" si="275"/>
        <v>3581508.4906176203</v>
      </c>
      <c r="DP507" s="65">
        <f t="shared" si="275"/>
        <v>3585880.1301938999</v>
      </c>
      <c r="DQ507" s="65">
        <f t="shared" si="275"/>
        <v>3586502.2631048798</v>
      </c>
      <c r="DR507" s="65">
        <f t="shared" si="275"/>
        <v>3585960.1659337403</v>
      </c>
      <c r="DS507" s="65">
        <f t="shared" si="276"/>
        <v>3586908.1934700203</v>
      </c>
      <c r="DT507" s="65">
        <f t="shared" si="276"/>
        <v>3586720.9317514794</v>
      </c>
      <c r="DU507" s="65">
        <f t="shared" si="276"/>
        <v>3588197.2045292095</v>
      </c>
      <c r="DV507" s="65">
        <f t="shared" si="276"/>
        <v>3589673.0586275999</v>
      </c>
      <c r="DW507" s="65">
        <f t="shared" si="276"/>
        <v>3591149.2189202402</v>
      </c>
      <c r="DX507" s="65">
        <f t="shared" si="276"/>
        <v>3591206.5434625302</v>
      </c>
      <c r="DY507" s="65">
        <f t="shared" si="276"/>
        <v>3592573.9312638207</v>
      </c>
      <c r="DZ507" s="65">
        <f t="shared" si="276"/>
        <v>3594047.6236860994</v>
      </c>
      <c r="EA507" s="65">
        <f t="shared" si="276"/>
        <v>3595386.8773857499</v>
      </c>
      <c r="EB507" s="65">
        <f t="shared" si="276"/>
        <v>3596727.85650321</v>
      </c>
      <c r="EC507" s="65">
        <f t="shared" si="277"/>
        <v>3597935.3107096995</v>
      </c>
      <c r="ED507" s="65">
        <f t="shared" si="277"/>
        <v>3599186.2282945197</v>
      </c>
      <c r="EE507" s="65">
        <f t="shared" si="277"/>
        <v>3600394.9201814402</v>
      </c>
      <c r="EF507" s="65">
        <f t="shared" si="277"/>
        <v>3601539.3619874399</v>
      </c>
      <c r="EG507" s="65">
        <f t="shared" si="277"/>
        <v>3602666.4879993796</v>
      </c>
      <c r="EH507" s="65">
        <f t="shared" si="277"/>
        <v>3603770.4912860799</v>
      </c>
      <c r="EI507" s="65">
        <f t="shared" si="277"/>
        <v>3605116.5745638399</v>
      </c>
      <c r="EJ507" s="65">
        <f t="shared" si="277"/>
        <v>3606461.2400591997</v>
      </c>
      <c r="EK507" s="65">
        <f t="shared" si="277"/>
        <v>3609422.4797874</v>
      </c>
      <c r="EL507" s="65">
        <f t="shared" si="277"/>
        <v>3608250.5952625601</v>
      </c>
      <c r="EM507" s="65">
        <f t="shared" si="278"/>
        <v>3609198.4978620298</v>
      </c>
      <c r="EN507" s="65">
        <f t="shared" si="278"/>
        <v>3610172.5550998207</v>
      </c>
      <c r="EO507" s="65">
        <f t="shared" si="278"/>
        <v>3608074.7935774499</v>
      </c>
      <c r="EP507" s="65">
        <f t="shared" si="278"/>
        <v>3608885.5400235998</v>
      </c>
      <c r="EQ507" s="65">
        <f t="shared" si="278"/>
        <v>3609696.1509723896</v>
      </c>
      <c r="ER507" s="65">
        <f t="shared" si="278"/>
        <v>3610412.4884701599</v>
      </c>
      <c r="ES507" s="65">
        <f t="shared" si="278"/>
        <v>3611090.1996744</v>
      </c>
      <c r="ET507" s="65">
        <f t="shared" si="278"/>
        <v>3612569.5532148005</v>
      </c>
      <c r="EU507" s="65">
        <f t="shared" si="278"/>
        <v>3613240.6967597604</v>
      </c>
      <c r="EV507" s="65">
        <f t="shared" si="278"/>
        <v>3614489.0809612502</v>
      </c>
      <c r="EW507" s="65">
        <f t="shared" si="279"/>
        <v>3615573.4521023603</v>
      </c>
      <c r="EX507" s="65">
        <f t="shared" si="279"/>
        <v>3616658.1262030695</v>
      </c>
      <c r="EY507" s="65">
        <f t="shared" si="279"/>
        <v>3617744.8872497799</v>
      </c>
      <c r="EZ507" s="65">
        <f t="shared" si="279"/>
        <v>3616924.53439725</v>
      </c>
      <c r="FA507" s="65">
        <f t="shared" si="279"/>
        <v>3617709.1066736002</v>
      </c>
      <c r="FB507" s="65">
        <f t="shared" si="279"/>
        <v>3618699.8828777601</v>
      </c>
      <c r="FC507" s="65">
        <f t="shared" si="279"/>
        <v>3617472.7934163301</v>
      </c>
      <c r="FD507" s="65">
        <f t="shared" si="279"/>
        <v>3618558.39059722</v>
      </c>
      <c r="FE507" s="65">
        <f t="shared" si="279"/>
        <v>3619508.5622543995</v>
      </c>
      <c r="FF507" s="65">
        <f t="shared" si="279"/>
        <v>3620459.5377096701</v>
      </c>
      <c r="FG507" s="65">
        <f t="shared" si="280"/>
        <v>3621673.2930958802</v>
      </c>
      <c r="FH507" s="65">
        <f t="shared" si="280"/>
        <v>3622339.8224204802</v>
      </c>
      <c r="FI507" s="65">
        <f t="shared" si="280"/>
        <v>3628444.4241721202</v>
      </c>
      <c r="FJ507" s="65">
        <f t="shared" si="280"/>
        <v>3629259.15076272</v>
      </c>
      <c r="FK507" s="65">
        <f t="shared" si="280"/>
        <v>3630077.4695082004</v>
      </c>
      <c r="FL507" s="65">
        <f t="shared" si="280"/>
        <v>3631027.1741795004</v>
      </c>
      <c r="FM507" s="65">
        <f t="shared" si="280"/>
        <v>3631885.6729357904</v>
      </c>
      <c r="FN507" s="65">
        <f t="shared" si="280"/>
        <v>3632769.6309879906</v>
      </c>
      <c r="FO507" s="65">
        <f t="shared" si="280"/>
        <v>3625045.6052156496</v>
      </c>
      <c r="FP507" s="65">
        <f t="shared" si="280"/>
        <v>3625861.0116307801</v>
      </c>
      <c r="FQ507" s="65">
        <f t="shared" si="281"/>
        <v>3626593.1610566699</v>
      </c>
      <c r="FR507" s="65">
        <f t="shared" si="281"/>
        <v>3627407.77583584</v>
      </c>
      <c r="FS507" s="65">
        <f t="shared" si="281"/>
        <v>3628223.3732936401</v>
      </c>
      <c r="FT507" s="65">
        <f t="shared" si="281"/>
        <v>3628906.8493789798</v>
      </c>
      <c r="FU507" s="65">
        <f t="shared" si="281"/>
        <v>3629721.2202709196</v>
      </c>
      <c r="FV507" s="65">
        <f t="shared" si="281"/>
        <v>3630929.2075435803</v>
      </c>
      <c r="FW507" s="65">
        <f t="shared" si="281"/>
        <v>3631498.3585876995</v>
      </c>
      <c r="FX507" s="65">
        <f t="shared" si="281"/>
        <v>3633406.7228642697</v>
      </c>
      <c r="FY507" s="65">
        <f t="shared" si="281"/>
        <v>3634492.4707102501</v>
      </c>
      <c r="FZ507" s="65">
        <f t="shared" si="281"/>
        <v>3635310.9415496802</v>
      </c>
      <c r="GA507" s="65">
        <f t="shared" si="281"/>
        <v>3636264.4894648399</v>
      </c>
      <c r="GB507" s="65"/>
    </row>
    <row r="508" spans="1:184" x14ac:dyDescent="0.2">
      <c r="B508" s="51" t="s">
        <v>47</v>
      </c>
      <c r="C508" s="65">
        <f t="shared" si="264"/>
        <v>7144487.464217999</v>
      </c>
      <c r="D508" s="65">
        <f t="shared" si="264"/>
        <v>7118406.5569277098</v>
      </c>
      <c r="E508" s="65">
        <f t="shared" si="264"/>
        <v>6935427.1996635804</v>
      </c>
      <c r="F508" s="65">
        <f t="shared" si="264"/>
        <v>6942523.8571999799</v>
      </c>
      <c r="G508" s="65">
        <f t="shared" si="264"/>
        <v>6949390.3064552704</v>
      </c>
      <c r="H508" s="65">
        <f t="shared" si="264"/>
        <v>6953694.36081996</v>
      </c>
      <c r="I508" s="65">
        <f t="shared" si="264"/>
        <v>6959527.3409235189</v>
      </c>
      <c r="J508" s="65">
        <f t="shared" si="264"/>
        <v>6965027.8032093504</v>
      </c>
      <c r="K508" s="65">
        <f t="shared" si="264"/>
        <v>6972645.3325024303</v>
      </c>
      <c r="L508" s="65">
        <f t="shared" si="264"/>
        <v>6973976.9328396404</v>
      </c>
      <c r="M508" s="65">
        <f t="shared" si="265"/>
        <v>6982839.2111947192</v>
      </c>
      <c r="N508" s="65">
        <f t="shared" si="265"/>
        <v>6991716.917382801</v>
      </c>
      <c r="O508" s="65">
        <f t="shared" si="265"/>
        <v>6996748.95412766</v>
      </c>
      <c r="P508" s="65">
        <f t="shared" si="265"/>
        <v>6868370.7427119203</v>
      </c>
      <c r="Q508" s="65">
        <f t="shared" si="265"/>
        <v>6858404.9481334807</v>
      </c>
      <c r="R508" s="65">
        <f t="shared" si="265"/>
        <v>6886124.4231399391</v>
      </c>
      <c r="S508" s="65">
        <f t="shared" si="265"/>
        <v>7048767.7422315003</v>
      </c>
      <c r="T508" s="65">
        <f t="shared" si="265"/>
        <v>7055664.7809339408</v>
      </c>
      <c r="U508" s="65">
        <f t="shared" si="265"/>
        <v>7063696.4992727991</v>
      </c>
      <c r="V508" s="65">
        <f t="shared" si="265"/>
        <v>7072277.1041838005</v>
      </c>
      <c r="W508" s="65">
        <f t="shared" si="266"/>
        <v>7076179.9536039494</v>
      </c>
      <c r="X508" s="65">
        <f t="shared" si="266"/>
        <v>7083757.8650414394</v>
      </c>
      <c r="Y508" s="65">
        <f t="shared" si="266"/>
        <v>7093372.9124185201</v>
      </c>
      <c r="Z508" s="65">
        <f t="shared" si="266"/>
        <v>7114630.9154401394</v>
      </c>
      <c r="AA508" s="65">
        <f t="shared" si="266"/>
        <v>7123420.6585087003</v>
      </c>
      <c r="AB508" s="65">
        <f t="shared" si="266"/>
        <v>7132659.0293476796</v>
      </c>
      <c r="AC508" s="65">
        <f t="shared" si="266"/>
        <v>7146546.7100212201</v>
      </c>
      <c r="AD508" s="65">
        <f t="shared" si="266"/>
        <v>7110414.7518275203</v>
      </c>
      <c r="AE508" s="65">
        <f t="shared" si="266"/>
        <v>7115887.8448218396</v>
      </c>
      <c r="AF508" s="65">
        <f t="shared" si="266"/>
        <v>7167576.7776031997</v>
      </c>
      <c r="AG508" s="65">
        <f t="shared" si="267"/>
        <v>7268323.2912623109</v>
      </c>
      <c r="AH508" s="65">
        <f t="shared" si="267"/>
        <v>7277723.5234269295</v>
      </c>
      <c r="AI508" s="65">
        <f t="shared" si="267"/>
        <v>7288245.8313159207</v>
      </c>
      <c r="AJ508" s="65">
        <f t="shared" si="267"/>
        <v>7162881.6082456205</v>
      </c>
      <c r="AK508" s="65">
        <f t="shared" si="267"/>
        <v>7134521.6274121795</v>
      </c>
      <c r="AL508" s="65">
        <f t="shared" si="267"/>
        <v>7137138.9886579998</v>
      </c>
      <c r="AM508" s="65">
        <f t="shared" si="267"/>
        <v>7277358.6216095006</v>
      </c>
      <c r="AN508" s="65">
        <f t="shared" si="267"/>
        <v>7288493.9690164998</v>
      </c>
      <c r="AO508" s="65">
        <f t="shared" si="267"/>
        <v>7437260.3476663791</v>
      </c>
      <c r="AP508" s="65">
        <f t="shared" si="267"/>
        <v>7449117.7637160001</v>
      </c>
      <c r="AQ508" s="65">
        <f t="shared" si="268"/>
        <v>7468983.2974679992</v>
      </c>
      <c r="AR508" s="65">
        <f t="shared" si="268"/>
        <v>7483142.6714064507</v>
      </c>
      <c r="AS508" s="65">
        <f t="shared" si="268"/>
        <v>7498733.0083460594</v>
      </c>
      <c r="AT508" s="65">
        <f t="shared" si="268"/>
        <v>7460130.708768351</v>
      </c>
      <c r="AU508" s="65">
        <f t="shared" si="268"/>
        <v>7475719.3424325502</v>
      </c>
      <c r="AV508" s="65">
        <f t="shared" si="268"/>
        <v>7491228.9360820008</v>
      </c>
      <c r="AW508" s="65">
        <f t="shared" si="268"/>
        <v>7504490.5599250998</v>
      </c>
      <c r="AX508" s="65">
        <f t="shared" si="268"/>
        <v>7519374.2375831418</v>
      </c>
      <c r="AY508" s="65">
        <f t="shared" si="268"/>
        <v>7533071.7149557006</v>
      </c>
      <c r="AZ508" s="65">
        <f t="shared" si="268"/>
        <v>7549187.8281778302</v>
      </c>
      <c r="BA508" s="65">
        <f t="shared" si="269"/>
        <v>7560970.194677759</v>
      </c>
      <c r="BB508" s="65">
        <f t="shared" si="269"/>
        <v>7574976.0420562802</v>
      </c>
      <c r="BC508" s="65">
        <f t="shared" si="269"/>
        <v>7591483.6154395007</v>
      </c>
      <c r="BD508" s="65">
        <f t="shared" si="269"/>
        <v>7607302.9386449503</v>
      </c>
      <c r="BE508" s="65">
        <f t="shared" si="269"/>
        <v>7623102.9578757202</v>
      </c>
      <c r="BF508" s="65">
        <f t="shared" si="269"/>
        <v>7643647.9639524603</v>
      </c>
      <c r="BG508" s="65">
        <f t="shared" si="269"/>
        <v>7491774.7893752595</v>
      </c>
      <c r="BH508" s="65">
        <f t="shared" si="269"/>
        <v>7598775.6243571695</v>
      </c>
      <c r="BI508" s="65">
        <f t="shared" si="269"/>
        <v>7720096.3759208797</v>
      </c>
      <c r="BJ508" s="65">
        <f t="shared" si="269"/>
        <v>7735043.8447492989</v>
      </c>
      <c r="BK508" s="65">
        <f t="shared" si="270"/>
        <v>7746581.5428525293</v>
      </c>
      <c r="BL508" s="65">
        <f t="shared" si="270"/>
        <v>7761082.8238448799</v>
      </c>
      <c r="BM508" s="65">
        <f t="shared" si="270"/>
        <v>7778399.7235592306</v>
      </c>
      <c r="BN508" s="65">
        <f t="shared" si="270"/>
        <v>7777401.9671527203</v>
      </c>
      <c r="BO508" s="65">
        <f t="shared" si="270"/>
        <v>7789717.340835751</v>
      </c>
      <c r="BP508" s="65">
        <f t="shared" si="270"/>
        <v>7827731.7155796001</v>
      </c>
      <c r="BQ508" s="65">
        <f t="shared" si="270"/>
        <v>7841538.8509291597</v>
      </c>
      <c r="BR508" s="65">
        <f t="shared" si="270"/>
        <v>7855355.4088785993</v>
      </c>
      <c r="BS508" s="65">
        <f t="shared" si="270"/>
        <v>7870694.4490932999</v>
      </c>
      <c r="BT508" s="65">
        <f t="shared" si="270"/>
        <v>7871982.4553894997</v>
      </c>
      <c r="BU508" s="65">
        <f t="shared" si="271"/>
        <v>7886322.2008562414</v>
      </c>
      <c r="BV508" s="65">
        <f t="shared" si="271"/>
        <v>7899728.266577851</v>
      </c>
      <c r="BW508" s="65">
        <f t="shared" si="271"/>
        <v>7913591.1604549</v>
      </c>
      <c r="BX508" s="65">
        <f t="shared" si="271"/>
        <v>7929782.6956307199</v>
      </c>
      <c r="BY508" s="65">
        <f t="shared" si="271"/>
        <v>7944809.4979892401</v>
      </c>
      <c r="BZ508" s="65">
        <f t="shared" si="271"/>
        <v>7891486.5612291507</v>
      </c>
      <c r="CA508" s="65">
        <f t="shared" si="271"/>
        <v>7903280.3187553594</v>
      </c>
      <c r="CB508" s="65">
        <f t="shared" si="271"/>
        <v>8007307.1099594999</v>
      </c>
      <c r="CC508" s="65">
        <f t="shared" si="271"/>
        <v>8047547.2832691204</v>
      </c>
      <c r="CD508" s="65">
        <f t="shared" si="271"/>
        <v>8024010.1856400399</v>
      </c>
      <c r="CE508" s="65">
        <f t="shared" si="272"/>
        <v>8038838.7183087207</v>
      </c>
      <c r="CF508" s="65">
        <f t="shared" si="272"/>
        <v>8054136.4957586396</v>
      </c>
      <c r="CG508" s="65">
        <f t="shared" si="272"/>
        <v>8077451.9913968006</v>
      </c>
      <c r="CH508" s="65">
        <f t="shared" si="272"/>
        <v>8136978.2791495193</v>
      </c>
      <c r="CI508" s="65">
        <f t="shared" si="272"/>
        <v>8074886.3220720198</v>
      </c>
      <c r="CJ508" s="65">
        <f t="shared" si="272"/>
        <v>8031097.8624982806</v>
      </c>
      <c r="CK508" s="65">
        <f t="shared" si="272"/>
        <v>8070884.0447774492</v>
      </c>
      <c r="CL508" s="65">
        <f t="shared" si="272"/>
        <v>8086106.50024404</v>
      </c>
      <c r="CM508" s="65">
        <f t="shared" si="272"/>
        <v>8100865.8120822096</v>
      </c>
      <c r="CN508" s="65">
        <f t="shared" si="272"/>
        <v>8220396.5488962913</v>
      </c>
      <c r="CO508" s="65">
        <f t="shared" si="273"/>
        <v>8144835.6032803198</v>
      </c>
      <c r="CP508" s="65">
        <f t="shared" si="273"/>
        <v>8093930.2713208497</v>
      </c>
      <c r="CQ508" s="65">
        <f t="shared" si="273"/>
        <v>8107504.0754059507</v>
      </c>
      <c r="CR508" s="65">
        <f t="shared" si="273"/>
        <v>8092153.5664261403</v>
      </c>
      <c r="CS508" s="65">
        <f t="shared" si="273"/>
        <v>8109691.8330545602</v>
      </c>
      <c r="CT508" s="65">
        <f t="shared" si="273"/>
        <v>8127237.9346722011</v>
      </c>
      <c r="CU508" s="65">
        <f t="shared" si="273"/>
        <v>8159326.3139378987</v>
      </c>
      <c r="CV508" s="65">
        <f t="shared" si="273"/>
        <v>8159167.3522361396</v>
      </c>
      <c r="CW508" s="65">
        <f t="shared" si="273"/>
        <v>8177028.7364901602</v>
      </c>
      <c r="CX508" s="65">
        <f t="shared" si="273"/>
        <v>8247956.0971348798</v>
      </c>
      <c r="CY508" s="65">
        <f t="shared" si="274"/>
        <v>8316949.968125429</v>
      </c>
      <c r="CZ508" s="65">
        <f t="shared" si="274"/>
        <v>8335354.5869000396</v>
      </c>
      <c r="DA508" s="65">
        <f t="shared" si="274"/>
        <v>8353534.6510719601</v>
      </c>
      <c r="DB508" s="65">
        <f t="shared" si="274"/>
        <v>8537978.4649387188</v>
      </c>
      <c r="DC508" s="65">
        <f t="shared" si="274"/>
        <v>8537193.2404946405</v>
      </c>
      <c r="DD508" s="65">
        <f t="shared" si="274"/>
        <v>8554817.4610987995</v>
      </c>
      <c r="DE508" s="65">
        <f t="shared" si="274"/>
        <v>8342585.9984162292</v>
      </c>
      <c r="DF508" s="65">
        <f t="shared" si="274"/>
        <v>8361086.5564705804</v>
      </c>
      <c r="DG508" s="65">
        <f t="shared" si="274"/>
        <v>8380067.6209875988</v>
      </c>
      <c r="DH508" s="65">
        <f t="shared" si="274"/>
        <v>8399069.60956694</v>
      </c>
      <c r="DI508" s="65">
        <f t="shared" si="275"/>
        <v>8423259.6607685406</v>
      </c>
      <c r="DJ508" s="65">
        <f t="shared" si="275"/>
        <v>8543707.2867688108</v>
      </c>
      <c r="DK508" s="65">
        <f t="shared" si="275"/>
        <v>8598072.0212807711</v>
      </c>
      <c r="DL508" s="65">
        <f t="shared" si="275"/>
        <v>8579965.7423929814</v>
      </c>
      <c r="DM508" s="65">
        <f t="shared" si="275"/>
        <v>8646595.7370755393</v>
      </c>
      <c r="DN508" s="65">
        <f t="shared" si="275"/>
        <v>8665256.5677412804</v>
      </c>
      <c r="DO508" s="65">
        <f t="shared" si="275"/>
        <v>8684390.6093496606</v>
      </c>
      <c r="DP508" s="65">
        <f t="shared" si="275"/>
        <v>8664170.444437949</v>
      </c>
      <c r="DQ508" s="65">
        <f t="shared" si="275"/>
        <v>8723479.8831324205</v>
      </c>
      <c r="DR508" s="65">
        <f t="shared" si="275"/>
        <v>8993553.3636937998</v>
      </c>
      <c r="DS508" s="65">
        <f t="shared" si="276"/>
        <v>9010064.8657209612</v>
      </c>
      <c r="DT508" s="65">
        <f t="shared" si="276"/>
        <v>9025603.7798692808</v>
      </c>
      <c r="DU508" s="65">
        <f t="shared" si="276"/>
        <v>9049475.3545067906</v>
      </c>
      <c r="DV508" s="65">
        <f t="shared" si="276"/>
        <v>9063341.3961819988</v>
      </c>
      <c r="DW508" s="65">
        <f t="shared" si="276"/>
        <v>9072334.5127071999</v>
      </c>
      <c r="DX508" s="65">
        <f t="shared" si="276"/>
        <v>9179396.090452401</v>
      </c>
      <c r="DY508" s="65">
        <f t="shared" si="276"/>
        <v>9328487.7740564998</v>
      </c>
      <c r="DZ508" s="65">
        <f t="shared" si="276"/>
        <v>8960101.6400222797</v>
      </c>
      <c r="EA508" s="65">
        <f t="shared" si="276"/>
        <v>8939079.5835627988</v>
      </c>
      <c r="EB508" s="65">
        <f t="shared" si="276"/>
        <v>8955273.3070322387</v>
      </c>
      <c r="EC508" s="65">
        <f t="shared" si="277"/>
        <v>8973131.2741183508</v>
      </c>
      <c r="ED508" s="65">
        <f t="shared" si="277"/>
        <v>8984338.315201221</v>
      </c>
      <c r="EE508" s="65">
        <f t="shared" si="277"/>
        <v>9139629.8007774893</v>
      </c>
      <c r="EF508" s="65">
        <f t="shared" si="277"/>
        <v>9157033.6642896105</v>
      </c>
      <c r="EG508" s="65">
        <f t="shared" si="277"/>
        <v>8543888.4040533993</v>
      </c>
      <c r="EH508" s="65">
        <f t="shared" si="277"/>
        <v>8601038.9946142193</v>
      </c>
      <c r="EI508" s="65">
        <f t="shared" si="277"/>
        <v>8619653.3797732517</v>
      </c>
      <c r="EJ508" s="65">
        <f t="shared" si="277"/>
        <v>8639160.0497642811</v>
      </c>
      <c r="EK508" s="65">
        <f t="shared" si="277"/>
        <v>8657961.4716413599</v>
      </c>
      <c r="EL508" s="65">
        <f t="shared" si="277"/>
        <v>8629862.4120638408</v>
      </c>
      <c r="EM508" s="65">
        <f t="shared" si="278"/>
        <v>8618740.0365528017</v>
      </c>
      <c r="EN508" s="65">
        <f t="shared" si="278"/>
        <v>8653383.2594932802</v>
      </c>
      <c r="EO508" s="65">
        <f t="shared" si="278"/>
        <v>8650432.6936984006</v>
      </c>
      <c r="EP508" s="65">
        <f t="shared" si="278"/>
        <v>8668924.5204208605</v>
      </c>
      <c r="EQ508" s="65">
        <f t="shared" si="278"/>
        <v>8687415.6742295995</v>
      </c>
      <c r="ER508" s="65">
        <f t="shared" si="278"/>
        <v>8726340.5570937004</v>
      </c>
      <c r="ES508" s="65">
        <f t="shared" si="278"/>
        <v>8745428.6684508603</v>
      </c>
      <c r="ET508" s="65">
        <f t="shared" si="278"/>
        <v>8542722.1495383605</v>
      </c>
      <c r="EU508" s="65">
        <f t="shared" si="278"/>
        <v>9013037.3370615505</v>
      </c>
      <c r="EV508" s="65">
        <f t="shared" si="278"/>
        <v>9363509.9024535008</v>
      </c>
      <c r="EW508" s="65">
        <f t="shared" si="279"/>
        <v>9379874.8039152008</v>
      </c>
      <c r="EX508" s="65">
        <f t="shared" si="279"/>
        <v>9396960.3355627991</v>
      </c>
      <c r="EY508" s="65">
        <f t="shared" si="279"/>
        <v>9420448.1787387598</v>
      </c>
      <c r="EZ508" s="65">
        <f t="shared" si="279"/>
        <v>9530177.5727395993</v>
      </c>
      <c r="FA508" s="65">
        <f t="shared" si="279"/>
        <v>9605242.6041054614</v>
      </c>
      <c r="FB508" s="65">
        <f t="shared" si="279"/>
        <v>9580123.7190977987</v>
      </c>
      <c r="FC508" s="65">
        <f t="shared" si="279"/>
        <v>9344749.8308132403</v>
      </c>
      <c r="FD508" s="65">
        <f t="shared" si="279"/>
        <v>9364027.1381304618</v>
      </c>
      <c r="FE508" s="65">
        <f t="shared" si="279"/>
        <v>9383765.6133911498</v>
      </c>
      <c r="FF508" s="65">
        <f t="shared" si="279"/>
        <v>9401762.6308763586</v>
      </c>
      <c r="FG508" s="65">
        <f t="shared" si="280"/>
        <v>9447348.3904822413</v>
      </c>
      <c r="FH508" s="65">
        <f t="shared" si="280"/>
        <v>9480256.1907830089</v>
      </c>
      <c r="FI508" s="65">
        <f t="shared" si="280"/>
        <v>9485835.6352608483</v>
      </c>
      <c r="FJ508" s="65">
        <f t="shared" si="280"/>
        <v>9451139.1856427714</v>
      </c>
      <c r="FK508" s="65">
        <f t="shared" si="280"/>
        <v>9477813.6048838515</v>
      </c>
      <c r="FL508" s="65">
        <f t="shared" si="280"/>
        <v>9505666.1813483983</v>
      </c>
      <c r="FM508" s="65">
        <f t="shared" si="280"/>
        <v>9534679.0027850103</v>
      </c>
      <c r="FN508" s="65">
        <f t="shared" si="280"/>
        <v>9558975.2039484493</v>
      </c>
      <c r="FO508" s="65">
        <f t="shared" si="280"/>
        <v>9546712.3696492799</v>
      </c>
      <c r="FP508" s="65">
        <f t="shared" si="280"/>
        <v>9574870.6913197786</v>
      </c>
      <c r="FQ508" s="65">
        <f t="shared" si="281"/>
        <v>9987532.3486803211</v>
      </c>
      <c r="FR508" s="65">
        <f t="shared" si="281"/>
        <v>10014359.217429599</v>
      </c>
      <c r="FS508" s="65">
        <f t="shared" si="281"/>
        <v>10041190.674781758</v>
      </c>
      <c r="FT508" s="65">
        <f t="shared" si="281"/>
        <v>10070334.2880388</v>
      </c>
      <c r="FU508" s="65">
        <f t="shared" si="281"/>
        <v>9774978.2671707291</v>
      </c>
      <c r="FV508" s="65">
        <f t="shared" si="281"/>
        <v>9885969.7530623991</v>
      </c>
      <c r="FW508" s="65">
        <f t="shared" si="281"/>
        <v>9947371.4080433995</v>
      </c>
      <c r="FX508" s="65">
        <f t="shared" si="281"/>
        <v>9947852.7086733207</v>
      </c>
      <c r="FY508" s="65">
        <f t="shared" si="281"/>
        <v>9974584.5175484996</v>
      </c>
      <c r="FZ508" s="65">
        <f t="shared" si="281"/>
        <v>10001812.928129999</v>
      </c>
      <c r="GA508" s="65">
        <f t="shared" si="281"/>
        <v>10677727.6988743</v>
      </c>
      <c r="GB508" s="65"/>
    </row>
    <row r="509" spans="1:184" x14ac:dyDescent="0.2">
      <c r="B509" s="51" t="s">
        <v>68</v>
      </c>
      <c r="C509" s="65">
        <f t="shared" si="264"/>
        <v>6947801.214125379</v>
      </c>
      <c r="D509" s="65">
        <f t="shared" si="264"/>
        <v>6951628.9380984604</v>
      </c>
      <c r="E509" s="65">
        <f t="shared" si="264"/>
        <v>6710388.938575469</v>
      </c>
      <c r="F509" s="65">
        <f t="shared" si="264"/>
        <v>6714994.7585342992</v>
      </c>
      <c r="G509" s="65">
        <f t="shared" si="264"/>
        <v>6719156.4702775003</v>
      </c>
      <c r="H509" s="65">
        <f t="shared" si="264"/>
        <v>6724901.7682788894</v>
      </c>
      <c r="I509" s="65">
        <f t="shared" si="264"/>
        <v>6730826.8179008998</v>
      </c>
      <c r="J509" s="65">
        <f t="shared" si="264"/>
        <v>6735213.3227589503</v>
      </c>
      <c r="K509" s="65">
        <f t="shared" si="264"/>
        <v>6739631.3360772002</v>
      </c>
      <c r="L509" s="65">
        <f t="shared" si="264"/>
        <v>6719175.0836764798</v>
      </c>
      <c r="M509" s="65">
        <f t="shared" si="265"/>
        <v>6724447.8007247802</v>
      </c>
      <c r="N509" s="65">
        <f t="shared" si="265"/>
        <v>6729719.9660475003</v>
      </c>
      <c r="O509" s="65">
        <f t="shared" si="265"/>
        <v>6735078.4608936794</v>
      </c>
      <c r="P509" s="65">
        <f t="shared" si="265"/>
        <v>6740351.2629499193</v>
      </c>
      <c r="Q509" s="65">
        <f t="shared" si="265"/>
        <v>6746109.0358645506</v>
      </c>
      <c r="R509" s="65">
        <f t="shared" si="265"/>
        <v>6751158.8279362498</v>
      </c>
      <c r="S509" s="65">
        <f t="shared" si="265"/>
        <v>6766566.374027879</v>
      </c>
      <c r="T509" s="65">
        <f t="shared" si="265"/>
        <v>6771618.2163012596</v>
      </c>
      <c r="U509" s="65">
        <f t="shared" si="265"/>
        <v>6776669.2814587196</v>
      </c>
      <c r="V509" s="65">
        <f t="shared" si="265"/>
        <v>6780981.4751543198</v>
      </c>
      <c r="W509" s="65">
        <f t="shared" si="266"/>
        <v>6782904.6852741297</v>
      </c>
      <c r="X509" s="65">
        <f t="shared" si="266"/>
        <v>6788178.4675582806</v>
      </c>
      <c r="Y509" s="65">
        <f t="shared" si="266"/>
        <v>6802358.119147501</v>
      </c>
      <c r="Z509" s="65">
        <f t="shared" si="266"/>
        <v>6810318.5074173594</v>
      </c>
      <c r="AA509" s="65">
        <f t="shared" si="266"/>
        <v>6815846.3592779413</v>
      </c>
      <c r="AB509" s="65">
        <f t="shared" si="266"/>
        <v>6821376.0631199991</v>
      </c>
      <c r="AC509" s="65">
        <f t="shared" si="266"/>
        <v>6826829.5421696994</v>
      </c>
      <c r="AD509" s="65">
        <f t="shared" si="266"/>
        <v>6835699.6887217509</v>
      </c>
      <c r="AE509" s="65">
        <f t="shared" si="266"/>
        <v>6840860.4733207198</v>
      </c>
      <c r="AF509" s="65">
        <f t="shared" si="266"/>
        <v>6846646.0018468611</v>
      </c>
      <c r="AG509" s="65">
        <f t="shared" si="267"/>
        <v>6837682.2822844805</v>
      </c>
      <c r="AH509" s="65">
        <f t="shared" si="267"/>
        <v>6846389.5148623195</v>
      </c>
      <c r="AI509" s="65">
        <f t="shared" si="267"/>
        <v>6855319.0141842496</v>
      </c>
      <c r="AJ509" s="65">
        <f t="shared" si="267"/>
        <v>6865165.5410718294</v>
      </c>
      <c r="AK509" s="65">
        <f t="shared" si="267"/>
        <v>6874692.4991364302</v>
      </c>
      <c r="AL509" s="65">
        <f t="shared" si="267"/>
        <v>6884346.7483369587</v>
      </c>
      <c r="AM509" s="65">
        <f t="shared" si="267"/>
        <v>6894163.5141271995</v>
      </c>
      <c r="AN509" s="65">
        <f t="shared" si="267"/>
        <v>6904953.4449502202</v>
      </c>
      <c r="AO509" s="65">
        <f t="shared" si="267"/>
        <v>6914553.6938042399</v>
      </c>
      <c r="AP509" s="65">
        <f t="shared" si="267"/>
        <v>6904379.3223801209</v>
      </c>
      <c r="AQ509" s="65">
        <f t="shared" si="268"/>
        <v>6915063.7238808703</v>
      </c>
      <c r="AR509" s="65">
        <f t="shared" si="268"/>
        <v>6928038.9871207997</v>
      </c>
      <c r="AS509" s="65">
        <f t="shared" si="268"/>
        <v>6940024.5124813402</v>
      </c>
      <c r="AT509" s="65">
        <f t="shared" si="268"/>
        <v>6955628.9252175009</v>
      </c>
      <c r="AU509" s="65">
        <f t="shared" si="268"/>
        <v>6967131.1564636203</v>
      </c>
      <c r="AV509" s="65">
        <f t="shared" si="268"/>
        <v>6976810.9355697408</v>
      </c>
      <c r="AW509" s="65">
        <f t="shared" si="268"/>
        <v>6985560.8954999996</v>
      </c>
      <c r="AX509" s="65">
        <f t="shared" si="268"/>
        <v>6995188.6752583003</v>
      </c>
      <c r="AY509" s="65">
        <f t="shared" si="268"/>
        <v>7004041.0062319897</v>
      </c>
      <c r="AZ509" s="65">
        <f t="shared" si="268"/>
        <v>7010523.1776756803</v>
      </c>
      <c r="BA509" s="65">
        <f t="shared" si="269"/>
        <v>7024475.6123872902</v>
      </c>
      <c r="BB509" s="65">
        <f t="shared" si="269"/>
        <v>7018946.4393515997</v>
      </c>
      <c r="BC509" s="65">
        <f t="shared" si="269"/>
        <v>7030131.0905384989</v>
      </c>
      <c r="BD509" s="65">
        <f t="shared" si="269"/>
        <v>7041082.7755219499</v>
      </c>
      <c r="BE509" s="65">
        <f t="shared" si="269"/>
        <v>7076916.5617037006</v>
      </c>
      <c r="BF509" s="65">
        <f t="shared" si="269"/>
        <v>7088044.1246414511</v>
      </c>
      <c r="BG509" s="65">
        <f t="shared" si="269"/>
        <v>7098775.154671601</v>
      </c>
      <c r="BH509" s="65">
        <f t="shared" si="269"/>
        <v>7106808.3515120102</v>
      </c>
      <c r="BI509" s="65">
        <f t="shared" si="269"/>
        <v>7126715.0120176496</v>
      </c>
      <c r="BJ509" s="65">
        <f t="shared" si="269"/>
        <v>7138379.6562000001</v>
      </c>
      <c r="BK509" s="65">
        <f t="shared" si="270"/>
        <v>7148065.6563153993</v>
      </c>
      <c r="BL509" s="65">
        <f t="shared" si="270"/>
        <v>7159732.9589247294</v>
      </c>
      <c r="BM509" s="65">
        <f t="shared" si="270"/>
        <v>7140641.1338370796</v>
      </c>
      <c r="BN509" s="65">
        <f t="shared" si="270"/>
        <v>7152311.3714594701</v>
      </c>
      <c r="BO509" s="65">
        <f t="shared" si="270"/>
        <v>7196838.9917522399</v>
      </c>
      <c r="BP509" s="65">
        <f t="shared" si="270"/>
        <v>7201564.4121258594</v>
      </c>
      <c r="BQ509" s="65">
        <f t="shared" si="270"/>
        <v>7212619.4900181405</v>
      </c>
      <c r="BR509" s="65">
        <f t="shared" si="270"/>
        <v>7223454.74652032</v>
      </c>
      <c r="BS509" s="65">
        <f t="shared" si="270"/>
        <v>7234515.5503949998</v>
      </c>
      <c r="BT509" s="65">
        <f t="shared" si="270"/>
        <v>7247181.7599770809</v>
      </c>
      <c r="BU509" s="65">
        <f t="shared" si="271"/>
        <v>7258932.3870609999</v>
      </c>
      <c r="BV509" s="65">
        <f t="shared" si="271"/>
        <v>7270157.0555084096</v>
      </c>
      <c r="BW509" s="65">
        <f t="shared" si="271"/>
        <v>7282578.1937518502</v>
      </c>
      <c r="BX509" s="65">
        <f t="shared" si="271"/>
        <v>7293902.7709932597</v>
      </c>
      <c r="BY509" s="65">
        <f t="shared" si="271"/>
        <v>7304995.5263972403</v>
      </c>
      <c r="BZ509" s="65">
        <f t="shared" si="271"/>
        <v>7324156.78398096</v>
      </c>
      <c r="CA509" s="65">
        <f t="shared" si="271"/>
        <v>7333684.323545401</v>
      </c>
      <c r="CB509" s="65">
        <f t="shared" si="271"/>
        <v>7347464.0620724503</v>
      </c>
      <c r="CC509" s="65">
        <f t="shared" si="271"/>
        <v>7355036.5725948997</v>
      </c>
      <c r="CD509" s="65">
        <f t="shared" si="271"/>
        <v>7362496.3436069405</v>
      </c>
      <c r="CE509" s="65">
        <f t="shared" si="272"/>
        <v>7373609.4176501893</v>
      </c>
      <c r="CF509" s="65">
        <f t="shared" si="272"/>
        <v>7384727.3806205997</v>
      </c>
      <c r="CG509" s="65">
        <f t="shared" si="272"/>
        <v>7396755.3761591995</v>
      </c>
      <c r="CH509" s="65">
        <f t="shared" si="272"/>
        <v>7407874.9435909996</v>
      </c>
      <c r="CI509" s="65">
        <f t="shared" si="272"/>
        <v>7417392.2878600005</v>
      </c>
      <c r="CJ509" s="65">
        <f t="shared" si="272"/>
        <v>7428514.0906002605</v>
      </c>
      <c r="CK509" s="65">
        <f t="shared" si="272"/>
        <v>7440122.9608589401</v>
      </c>
      <c r="CL509" s="65">
        <f t="shared" si="272"/>
        <v>7451937.6325450502</v>
      </c>
      <c r="CM509" s="65">
        <f t="shared" si="272"/>
        <v>7463754.5373510001</v>
      </c>
      <c r="CN509" s="65">
        <f t="shared" si="272"/>
        <v>7490229.667890301</v>
      </c>
      <c r="CO509" s="65">
        <f t="shared" si="273"/>
        <v>7502536.5524695003</v>
      </c>
      <c r="CP509" s="65">
        <f t="shared" si="273"/>
        <v>7517330.9594373098</v>
      </c>
      <c r="CQ509" s="65">
        <f t="shared" si="273"/>
        <v>7484441.3943152996</v>
      </c>
      <c r="CR509" s="65">
        <f t="shared" si="273"/>
        <v>7495763.36155234</v>
      </c>
      <c r="CS509" s="65">
        <f t="shared" si="273"/>
        <v>7508718.3677821709</v>
      </c>
      <c r="CT509" s="65">
        <f t="shared" si="273"/>
        <v>7521233.2613775991</v>
      </c>
      <c r="CU509" s="65">
        <f t="shared" si="273"/>
        <v>7538571.4228983</v>
      </c>
      <c r="CV509" s="65">
        <f t="shared" si="273"/>
        <v>7551534.4672795199</v>
      </c>
      <c r="CW509" s="65">
        <f t="shared" si="273"/>
        <v>7564537.3498277497</v>
      </c>
      <c r="CX509" s="65">
        <f t="shared" si="273"/>
        <v>7579561.34219818</v>
      </c>
      <c r="CY509" s="65">
        <f t="shared" si="274"/>
        <v>7594042.5744746402</v>
      </c>
      <c r="CZ509" s="65">
        <f t="shared" si="274"/>
        <v>7608406.6294152001</v>
      </c>
      <c r="DA509" s="65">
        <f t="shared" si="274"/>
        <v>7622771.05012378</v>
      </c>
      <c r="DB509" s="65">
        <f t="shared" si="274"/>
        <v>7637906.6183910593</v>
      </c>
      <c r="DC509" s="65">
        <f t="shared" si="274"/>
        <v>7650014.0496542398</v>
      </c>
      <c r="DD509" s="65">
        <f t="shared" si="274"/>
        <v>7662503.3516679499</v>
      </c>
      <c r="DE509" s="65">
        <f t="shared" si="274"/>
        <v>7676886.0186700001</v>
      </c>
      <c r="DF509" s="65">
        <f t="shared" si="274"/>
        <v>7691268.4180340003</v>
      </c>
      <c r="DG509" s="65">
        <f t="shared" si="274"/>
        <v>7705658.961016899</v>
      </c>
      <c r="DH509" s="65">
        <f t="shared" si="274"/>
        <v>7719825.7341261599</v>
      </c>
      <c r="DI509" s="65">
        <f t="shared" si="275"/>
        <v>7732244.8009753795</v>
      </c>
      <c r="DJ509" s="65">
        <f t="shared" si="275"/>
        <v>7743477.5754765002</v>
      </c>
      <c r="DK509" s="65">
        <f t="shared" si="275"/>
        <v>7746904.8973688399</v>
      </c>
      <c r="DL509" s="65">
        <f t="shared" si="275"/>
        <v>7760857.9350918792</v>
      </c>
      <c r="DM509" s="65">
        <f t="shared" si="275"/>
        <v>7726423.4948652992</v>
      </c>
      <c r="DN509" s="65">
        <f t="shared" si="275"/>
        <v>7740508.3582431599</v>
      </c>
      <c r="DO509" s="65">
        <f t="shared" si="275"/>
        <v>7754592.2598385205</v>
      </c>
      <c r="DP509" s="65">
        <f t="shared" si="275"/>
        <v>7768029.0254961597</v>
      </c>
      <c r="DQ509" s="65">
        <f t="shared" si="275"/>
        <v>7765011.5116239609</v>
      </c>
      <c r="DR509" s="65">
        <f t="shared" si="275"/>
        <v>7782227.5144663202</v>
      </c>
      <c r="DS509" s="65">
        <f t="shared" si="276"/>
        <v>7795158.8721746597</v>
      </c>
      <c r="DT509" s="65">
        <f t="shared" si="276"/>
        <v>7775136.3500152798</v>
      </c>
      <c r="DU509" s="65">
        <f t="shared" si="276"/>
        <v>7812383.6331772693</v>
      </c>
      <c r="DV509" s="65">
        <f t="shared" si="276"/>
        <v>7820881.9151075995</v>
      </c>
      <c r="DW509" s="65">
        <f t="shared" si="276"/>
        <v>7834005.9810441006</v>
      </c>
      <c r="DX509" s="65">
        <f t="shared" si="276"/>
        <v>7847192.4563260805</v>
      </c>
      <c r="DY509" s="65">
        <f t="shared" si="276"/>
        <v>7860313.7326878998</v>
      </c>
      <c r="DZ509" s="65">
        <f t="shared" si="276"/>
        <v>7878478.6236377098</v>
      </c>
      <c r="EA509" s="65">
        <f t="shared" si="276"/>
        <v>7891152.9380972395</v>
      </c>
      <c r="EB509" s="65">
        <f t="shared" si="276"/>
        <v>7904285.5353484508</v>
      </c>
      <c r="EC509" s="65">
        <f t="shared" si="277"/>
        <v>7917651.1883711005</v>
      </c>
      <c r="ED509" s="65">
        <f t="shared" si="277"/>
        <v>7929619.9844949497</v>
      </c>
      <c r="EE509" s="65">
        <f t="shared" si="277"/>
        <v>7943118.93994602</v>
      </c>
      <c r="EF509" s="65">
        <f t="shared" si="277"/>
        <v>7883343.7831020011</v>
      </c>
      <c r="EG509" s="65">
        <f t="shared" si="277"/>
        <v>7894552.2304964401</v>
      </c>
      <c r="EH509" s="65">
        <f t="shared" si="277"/>
        <v>7905696.9122245396</v>
      </c>
      <c r="EI509" s="65">
        <f t="shared" si="277"/>
        <v>7920079.7331377603</v>
      </c>
      <c r="EJ509" s="65">
        <f t="shared" si="277"/>
        <v>7934682.2264690492</v>
      </c>
      <c r="EK509" s="65">
        <f t="shared" si="277"/>
        <v>7951163.1601792797</v>
      </c>
      <c r="EL509" s="65">
        <f t="shared" si="277"/>
        <v>7965633.8450153694</v>
      </c>
      <c r="EM509" s="65">
        <f t="shared" si="278"/>
        <v>7979795.1750800703</v>
      </c>
      <c r="EN509" s="65">
        <f t="shared" si="278"/>
        <v>7990535.4503516806</v>
      </c>
      <c r="EO509" s="65">
        <f t="shared" si="278"/>
        <v>8001224.3686776003</v>
      </c>
      <c r="EP509" s="65">
        <f t="shared" si="278"/>
        <v>8014964.4197350005</v>
      </c>
      <c r="EQ509" s="65">
        <f t="shared" si="278"/>
        <v>8028925.4622792006</v>
      </c>
      <c r="ER509" s="65">
        <f t="shared" si="278"/>
        <v>8042882.3666161187</v>
      </c>
      <c r="ES509" s="65">
        <f t="shared" si="278"/>
        <v>8056818.9037212608</v>
      </c>
      <c r="ET509" s="65">
        <f t="shared" si="278"/>
        <v>8073095.6550575802</v>
      </c>
      <c r="EU509" s="65">
        <f t="shared" si="278"/>
        <v>8087078.7445837213</v>
      </c>
      <c r="EV509" s="65">
        <f t="shared" si="278"/>
        <v>8109767.7041084003</v>
      </c>
      <c r="EW509" s="65">
        <f t="shared" si="279"/>
        <v>8123344.7394611612</v>
      </c>
      <c r="EX509" s="65">
        <f t="shared" si="279"/>
        <v>8137355.3510920294</v>
      </c>
      <c r="EY509" s="65">
        <f t="shared" si="279"/>
        <v>8149353.7274103006</v>
      </c>
      <c r="EZ509" s="65">
        <f t="shared" si="279"/>
        <v>8155895.4564865194</v>
      </c>
      <c r="FA509" s="65">
        <f t="shared" si="279"/>
        <v>8169907.73171895</v>
      </c>
      <c r="FB509" s="65">
        <f t="shared" si="279"/>
        <v>8172582.1859293999</v>
      </c>
      <c r="FC509" s="65">
        <f t="shared" si="279"/>
        <v>8186724.1041991198</v>
      </c>
      <c r="FD509" s="65">
        <f t="shared" si="279"/>
        <v>8202553.7758094501</v>
      </c>
      <c r="FE509" s="65">
        <f t="shared" si="279"/>
        <v>8218616.3453182904</v>
      </c>
      <c r="FF509" s="65">
        <f t="shared" si="279"/>
        <v>8203939.4616764197</v>
      </c>
      <c r="FG509" s="65">
        <f t="shared" si="280"/>
        <v>8202410.99408668</v>
      </c>
      <c r="FH509" s="65">
        <f t="shared" si="280"/>
        <v>8222973.1887460491</v>
      </c>
      <c r="FI509" s="65">
        <f t="shared" si="280"/>
        <v>8246782.3224730007</v>
      </c>
      <c r="FJ509" s="65">
        <f t="shared" si="280"/>
        <v>8260609.5902166199</v>
      </c>
      <c r="FK509" s="65">
        <f t="shared" si="280"/>
        <v>8280950.9260958601</v>
      </c>
      <c r="FL509" s="65">
        <f t="shared" si="280"/>
        <v>8302612.5495160101</v>
      </c>
      <c r="FM509" s="65">
        <f t="shared" si="280"/>
        <v>8323602.4359801998</v>
      </c>
      <c r="FN509" s="65">
        <f t="shared" si="280"/>
        <v>8344921.3490259005</v>
      </c>
      <c r="FO509" s="65">
        <f t="shared" si="280"/>
        <v>8366227.4620828498</v>
      </c>
      <c r="FP509" s="65">
        <f t="shared" si="280"/>
        <v>7871841.1662018485</v>
      </c>
      <c r="FQ509" s="65">
        <f t="shared" si="281"/>
        <v>8408244.1488196794</v>
      </c>
      <c r="FR509" s="65">
        <f t="shared" si="281"/>
        <v>8429514.6738074999</v>
      </c>
      <c r="FS509" s="65">
        <f t="shared" si="281"/>
        <v>8450352.3340672795</v>
      </c>
      <c r="FT509" s="65">
        <f t="shared" si="281"/>
        <v>8479826.0173450802</v>
      </c>
      <c r="FU509" s="65">
        <f t="shared" si="281"/>
        <v>8500675.2968417201</v>
      </c>
      <c r="FV509" s="65">
        <f t="shared" si="281"/>
        <v>8525390.942169901</v>
      </c>
      <c r="FW509" s="65">
        <f t="shared" si="281"/>
        <v>8546262.9871969596</v>
      </c>
      <c r="FX509" s="65">
        <f t="shared" si="281"/>
        <v>8566683.9925049003</v>
      </c>
      <c r="FY509" s="65">
        <f t="shared" si="281"/>
        <v>8587108.3341815192</v>
      </c>
      <c r="FZ509" s="65">
        <f t="shared" si="281"/>
        <v>8607321.2395486198</v>
      </c>
      <c r="GA509" s="65">
        <f t="shared" si="281"/>
        <v>8638008.2367268503</v>
      </c>
      <c r="GB509" s="65"/>
    </row>
    <row r="510" spans="1:184" x14ac:dyDescent="0.2">
      <c r="B510" s="51" t="s">
        <v>46</v>
      </c>
      <c r="C510" s="65">
        <f t="shared" si="264"/>
        <v>11729587.037794139</v>
      </c>
      <c r="D510" s="65">
        <f t="shared" si="264"/>
        <v>11847885.528324001</v>
      </c>
      <c r="E510" s="65">
        <f t="shared" si="264"/>
        <v>11889876.376830762</v>
      </c>
      <c r="F510" s="65">
        <f t="shared" si="264"/>
        <v>11910919.75860879</v>
      </c>
      <c r="G510" s="65">
        <f t="shared" si="264"/>
        <v>11917121.098358</v>
      </c>
      <c r="H510" s="65">
        <f t="shared" si="264"/>
        <v>11903191.81999198</v>
      </c>
      <c r="I510" s="65">
        <f t="shared" si="264"/>
        <v>11922155.34774008</v>
      </c>
      <c r="J510" s="65">
        <f t="shared" si="264"/>
        <v>12043986.240701241</v>
      </c>
      <c r="K510" s="65">
        <f t="shared" si="264"/>
        <v>11910948.02033565</v>
      </c>
      <c r="L510" s="65">
        <f t="shared" si="264"/>
        <v>11535368.02413689</v>
      </c>
      <c r="M510" s="65">
        <f t="shared" si="265"/>
        <v>11562373.728153419</v>
      </c>
      <c r="N510" s="65">
        <f t="shared" si="265"/>
        <v>11570307.472147601</v>
      </c>
      <c r="O510" s="65">
        <f t="shared" si="265"/>
        <v>11492017.313867997</v>
      </c>
      <c r="P510" s="65">
        <f t="shared" si="265"/>
        <v>11630184.92546829</v>
      </c>
      <c r="Q510" s="65">
        <f t="shared" si="265"/>
        <v>11613638.2900698</v>
      </c>
      <c r="R510" s="65">
        <f t="shared" si="265"/>
        <v>11511612.83385</v>
      </c>
      <c r="S510" s="65">
        <f t="shared" si="265"/>
        <v>11624492.89280458</v>
      </c>
      <c r="T510" s="65">
        <f t="shared" si="265"/>
        <v>11639287.594499109</v>
      </c>
      <c r="U510" s="65">
        <f t="shared" si="265"/>
        <v>11649107.9070912</v>
      </c>
      <c r="V510" s="65">
        <f t="shared" si="265"/>
        <v>11709208.82800517</v>
      </c>
      <c r="W510" s="65">
        <f t="shared" si="266"/>
        <v>11715777.441913901</v>
      </c>
      <c r="X510" s="65">
        <f t="shared" si="266"/>
        <v>11727987.447060298</v>
      </c>
      <c r="Y510" s="65">
        <f t="shared" si="266"/>
        <v>11753917.633423081</v>
      </c>
      <c r="Z510" s="65">
        <f t="shared" si="266"/>
        <v>11970650.167236181</v>
      </c>
      <c r="AA510" s="65">
        <f t="shared" si="266"/>
        <v>11999404.219241161</v>
      </c>
      <c r="AB510" s="65">
        <f t="shared" si="266"/>
        <v>12067087.538864601</v>
      </c>
      <c r="AC510" s="65">
        <f t="shared" si="266"/>
        <v>12121775.309831979</v>
      </c>
      <c r="AD510" s="65">
        <f t="shared" si="266"/>
        <v>12313934.787792001</v>
      </c>
      <c r="AE510" s="65">
        <f t="shared" si="266"/>
        <v>12194546.9767408</v>
      </c>
      <c r="AF510" s="65">
        <f t="shared" si="266"/>
        <v>11921485.53121536</v>
      </c>
      <c r="AG510" s="65">
        <f t="shared" si="267"/>
        <v>12369194.961549032</v>
      </c>
      <c r="AH510" s="65">
        <f t="shared" si="267"/>
        <v>12401874.022900222</v>
      </c>
      <c r="AI510" s="65">
        <f t="shared" si="267"/>
        <v>12413648.602530839</v>
      </c>
      <c r="AJ510" s="65">
        <f t="shared" si="267"/>
        <v>12390407.785120502</v>
      </c>
      <c r="AK510" s="65">
        <f t="shared" si="267"/>
        <v>12495342.28768136</v>
      </c>
      <c r="AL510" s="65">
        <f t="shared" si="267"/>
        <v>12556875.68552988</v>
      </c>
      <c r="AM510" s="65">
        <f t="shared" si="267"/>
        <v>12546181.479137439</v>
      </c>
      <c r="AN510" s="65">
        <f t="shared" si="267"/>
        <v>11809137.6847007</v>
      </c>
      <c r="AO510" s="65">
        <f t="shared" si="267"/>
        <v>11880102.841260992</v>
      </c>
      <c r="AP510" s="65">
        <f t="shared" si="267"/>
        <v>11891672.75193104</v>
      </c>
      <c r="AQ510" s="65">
        <f t="shared" si="268"/>
        <v>11820968.545625191</v>
      </c>
      <c r="AR510" s="65">
        <f t="shared" si="268"/>
        <v>11852347.154342402</v>
      </c>
      <c r="AS510" s="65">
        <f t="shared" si="268"/>
        <v>11877495.23635578</v>
      </c>
      <c r="AT510" s="65">
        <f t="shared" si="268"/>
        <v>11929650.054582482</v>
      </c>
      <c r="AU510" s="65">
        <f t="shared" si="268"/>
        <v>12042021.172069762</v>
      </c>
      <c r="AV510" s="65">
        <f t="shared" si="268"/>
        <v>12073295.578264238</v>
      </c>
      <c r="AW510" s="65">
        <f t="shared" si="268"/>
        <v>12086874.055779602</v>
      </c>
      <c r="AX510" s="65">
        <f t="shared" si="268"/>
        <v>12049454.7220806</v>
      </c>
      <c r="AY510" s="65">
        <f t="shared" si="268"/>
        <v>11843540.3829582</v>
      </c>
      <c r="AZ510" s="65">
        <f t="shared" si="268"/>
        <v>11833605.33381726</v>
      </c>
      <c r="BA510" s="65">
        <f t="shared" si="269"/>
        <v>11796986.445971452</v>
      </c>
      <c r="BB510" s="65">
        <f t="shared" si="269"/>
        <v>11748155.915305199</v>
      </c>
      <c r="BC510" s="65">
        <f t="shared" si="269"/>
        <v>11759208.8941746</v>
      </c>
      <c r="BD510" s="65">
        <f t="shared" si="269"/>
        <v>11741274.806371201</v>
      </c>
      <c r="BE510" s="65">
        <f t="shared" si="269"/>
        <v>11827050.656087602</v>
      </c>
      <c r="BF510" s="65">
        <f t="shared" si="269"/>
        <v>11922822.285826199</v>
      </c>
      <c r="BG510" s="65">
        <f t="shared" si="269"/>
        <v>11920607.170831658</v>
      </c>
      <c r="BH510" s="65">
        <f t="shared" si="269"/>
        <v>11734079.9460823</v>
      </c>
      <c r="BI510" s="65">
        <f t="shared" si="269"/>
        <v>11738483.547519112</v>
      </c>
      <c r="BJ510" s="65">
        <f t="shared" si="269"/>
        <v>11788189.1685869</v>
      </c>
      <c r="BK510" s="65">
        <f t="shared" si="270"/>
        <v>11822183.08635556</v>
      </c>
      <c r="BL510" s="65">
        <f t="shared" si="270"/>
        <v>11834978.22117082</v>
      </c>
      <c r="BM510" s="65">
        <f t="shared" si="270"/>
        <v>11830179.211469999</v>
      </c>
      <c r="BN510" s="65">
        <f t="shared" si="270"/>
        <v>11675386.818106549</v>
      </c>
      <c r="BO510" s="65">
        <f t="shared" si="270"/>
        <v>11656793.591910742</v>
      </c>
      <c r="BP510" s="65">
        <f t="shared" si="270"/>
        <v>11630586.743230559</v>
      </c>
      <c r="BQ510" s="65">
        <f t="shared" si="270"/>
        <v>11653547.543123219</v>
      </c>
      <c r="BR510" s="65">
        <f t="shared" si="270"/>
        <v>11658147.94585692</v>
      </c>
      <c r="BS510" s="65">
        <f t="shared" si="270"/>
        <v>11581311.93037983</v>
      </c>
      <c r="BT510" s="65">
        <f t="shared" si="270"/>
        <v>11619584.9736975</v>
      </c>
      <c r="BU510" s="65">
        <f t="shared" si="271"/>
        <v>11700048.40824564</v>
      </c>
      <c r="BV510" s="65">
        <f t="shared" si="271"/>
        <v>11706412.289492249</v>
      </c>
      <c r="BW510" s="65">
        <f t="shared" si="271"/>
        <v>11673623.127097499</v>
      </c>
      <c r="BX510" s="65">
        <f t="shared" si="271"/>
        <v>11645847.198043</v>
      </c>
      <c r="BY510" s="65">
        <f t="shared" si="271"/>
        <v>11628885.21711546</v>
      </c>
      <c r="BZ510" s="65">
        <f t="shared" si="271"/>
        <v>11634838.417820968</v>
      </c>
      <c r="CA510" s="65">
        <f t="shared" si="271"/>
        <v>11611086.07214381</v>
      </c>
      <c r="CB510" s="65">
        <f t="shared" si="271"/>
        <v>11687304.880757602</v>
      </c>
      <c r="CC510" s="65">
        <f t="shared" si="271"/>
        <v>11369231.78035197</v>
      </c>
      <c r="CD510" s="65">
        <f t="shared" si="271"/>
        <v>11622229.220474519</v>
      </c>
      <c r="CE510" s="65">
        <f t="shared" si="272"/>
        <v>11645495.380558642</v>
      </c>
      <c r="CF510" s="65">
        <f t="shared" si="272"/>
        <v>11661208.666847592</v>
      </c>
      <c r="CG510" s="65">
        <f t="shared" si="272"/>
        <v>11698954.274329819</v>
      </c>
      <c r="CH510" s="65">
        <f t="shared" si="272"/>
        <v>11880539.723966401</v>
      </c>
      <c r="CI510" s="65">
        <f t="shared" si="272"/>
        <v>11983056.512537502</v>
      </c>
      <c r="CJ510" s="65">
        <f t="shared" si="272"/>
        <v>12697884.69294676</v>
      </c>
      <c r="CK510" s="65">
        <f t="shared" si="272"/>
        <v>12053071.036860501</v>
      </c>
      <c r="CL510" s="65">
        <f t="shared" si="272"/>
        <v>12097452.850183401</v>
      </c>
      <c r="CM510" s="65">
        <f t="shared" si="272"/>
        <v>12116830.912807399</v>
      </c>
      <c r="CN510" s="65">
        <f t="shared" si="272"/>
        <v>17394246.503543802</v>
      </c>
      <c r="CO510" s="65">
        <f t="shared" si="273"/>
        <v>17474559.046851419</v>
      </c>
      <c r="CP510" s="65">
        <f t="shared" si="273"/>
        <v>17284553.736924693</v>
      </c>
      <c r="CQ510" s="65">
        <f t="shared" si="273"/>
        <v>17301103.372150399</v>
      </c>
      <c r="CR510" s="65">
        <f t="shared" si="273"/>
        <v>17156118.113747522</v>
      </c>
      <c r="CS510" s="65">
        <f t="shared" si="273"/>
        <v>17172638.8470539</v>
      </c>
      <c r="CT510" s="65">
        <f t="shared" si="273"/>
        <v>17193631.568163101</v>
      </c>
      <c r="CU510" s="65">
        <f t="shared" si="273"/>
        <v>12442514.435517922</v>
      </c>
      <c r="CV510" s="65">
        <f t="shared" si="273"/>
        <v>12736893.242178869</v>
      </c>
      <c r="CW510" s="65">
        <f t="shared" si="273"/>
        <v>12710981.804796761</v>
      </c>
      <c r="CX510" s="65">
        <f t="shared" si="273"/>
        <v>13032027.012243601</v>
      </c>
      <c r="CY510" s="65">
        <f t="shared" si="274"/>
        <v>13400512.98546431</v>
      </c>
      <c r="CZ510" s="65">
        <f t="shared" si="274"/>
        <v>13420835.966219859</v>
      </c>
      <c r="DA510" s="65">
        <f t="shared" si="274"/>
        <v>13433827.412074411</v>
      </c>
      <c r="DB510" s="65">
        <f t="shared" si="274"/>
        <v>13465215.13472175</v>
      </c>
      <c r="DC510" s="65">
        <f t="shared" si="274"/>
        <v>13584145.366333939</v>
      </c>
      <c r="DD510" s="65">
        <f t="shared" si="274"/>
        <v>13835434.80750742</v>
      </c>
      <c r="DE510" s="65">
        <f t="shared" si="274"/>
        <v>13751014.688553801</v>
      </c>
      <c r="DF510" s="65">
        <f t="shared" si="274"/>
        <v>13775839.16873409</v>
      </c>
      <c r="DG510" s="65">
        <f t="shared" si="274"/>
        <v>13799411.527741978</v>
      </c>
      <c r="DH510" s="65">
        <f t="shared" si="274"/>
        <v>13823267.165127201</v>
      </c>
      <c r="DI510" s="65">
        <f t="shared" si="275"/>
        <v>13548222.06927591</v>
      </c>
      <c r="DJ510" s="65">
        <f t="shared" si="275"/>
        <v>13455385.820430961</v>
      </c>
      <c r="DK510" s="65">
        <f t="shared" si="275"/>
        <v>13485267.44051343</v>
      </c>
      <c r="DL510" s="65">
        <f t="shared" si="275"/>
        <v>13526959.586967539</v>
      </c>
      <c r="DM510" s="65">
        <f t="shared" si="275"/>
        <v>13577583.1071824</v>
      </c>
      <c r="DN510" s="65">
        <f t="shared" si="275"/>
        <v>13617120.13623384</v>
      </c>
      <c r="DO510" s="65">
        <f t="shared" si="275"/>
        <v>13633960.446437441</v>
      </c>
      <c r="DP510" s="65">
        <f t="shared" si="275"/>
        <v>13752219.891662119</v>
      </c>
      <c r="DQ510" s="65">
        <f t="shared" si="275"/>
        <v>13701831.38677129</v>
      </c>
      <c r="DR510" s="65">
        <f t="shared" si="275"/>
        <v>13753336.911618277</v>
      </c>
      <c r="DS510" s="65">
        <f t="shared" si="276"/>
        <v>13787634.223540599</v>
      </c>
      <c r="DT510" s="65">
        <f t="shared" si="276"/>
        <v>13869609.487983901</v>
      </c>
      <c r="DU510" s="65">
        <f t="shared" si="276"/>
        <v>13930536.047390521</v>
      </c>
      <c r="DV510" s="65">
        <f t="shared" si="276"/>
        <v>13965041.83240716</v>
      </c>
      <c r="DW510" s="65">
        <f t="shared" si="276"/>
        <v>13847298.896798849</v>
      </c>
      <c r="DX510" s="65">
        <f t="shared" si="276"/>
        <v>13729415.71750397</v>
      </c>
      <c r="DY510" s="65">
        <f t="shared" si="276"/>
        <v>13700573.152089478</v>
      </c>
      <c r="DZ510" s="65">
        <f t="shared" si="276"/>
        <v>13494851.710376039</v>
      </c>
      <c r="EA510" s="65">
        <f t="shared" si="276"/>
        <v>13596447.469713001</v>
      </c>
      <c r="EB510" s="65">
        <f t="shared" si="276"/>
        <v>13654474.03408525</v>
      </c>
      <c r="EC510" s="65">
        <f t="shared" si="277"/>
        <v>13678478.983931579</v>
      </c>
      <c r="ED510" s="65">
        <f t="shared" si="277"/>
        <v>13597641.557731099</v>
      </c>
      <c r="EE510" s="65">
        <f t="shared" si="277"/>
        <v>13452707.500811798</v>
      </c>
      <c r="EF510" s="65">
        <f t="shared" si="277"/>
        <v>13526865.316021258</v>
      </c>
      <c r="EG510" s="65">
        <f t="shared" si="277"/>
        <v>13561386.60815515</v>
      </c>
      <c r="EH510" s="65">
        <f t="shared" si="277"/>
        <v>13868795.24003955</v>
      </c>
      <c r="EI510" s="65">
        <f t="shared" si="277"/>
        <v>13897007.965075081</v>
      </c>
      <c r="EJ510" s="65">
        <f t="shared" si="277"/>
        <v>13921231.70706119</v>
      </c>
      <c r="EK510" s="65">
        <f t="shared" si="277"/>
        <v>13748805.174246799</v>
      </c>
      <c r="EL510" s="65">
        <f t="shared" si="277"/>
        <v>13737820.627995389</v>
      </c>
      <c r="EM510" s="65">
        <f t="shared" si="278"/>
        <v>13471459.872137301</v>
      </c>
      <c r="EN510" s="65">
        <f t="shared" si="278"/>
        <v>13501237.561584301</v>
      </c>
      <c r="EO510" s="65">
        <f t="shared" si="278"/>
        <v>13665166.957655568</v>
      </c>
      <c r="EP510" s="65">
        <f t="shared" si="278"/>
        <v>13665372.355985278</v>
      </c>
      <c r="EQ510" s="65">
        <f t="shared" si="278"/>
        <v>13688608.520782078</v>
      </c>
      <c r="ER510" s="65">
        <f t="shared" si="278"/>
        <v>13699461.819642432</v>
      </c>
      <c r="ES510" s="65">
        <f t="shared" si="278"/>
        <v>13173941.972330999</v>
      </c>
      <c r="ET510" s="65">
        <f t="shared" si="278"/>
        <v>12593224.205117578</v>
      </c>
      <c r="EU510" s="65">
        <f t="shared" si="278"/>
        <v>12533078.0520822</v>
      </c>
      <c r="EV510" s="65">
        <f t="shared" si="278"/>
        <v>12599948.911565941</v>
      </c>
      <c r="EW510" s="65">
        <f t="shared" si="279"/>
        <v>12626945.40658143</v>
      </c>
      <c r="EX510" s="65">
        <f t="shared" si="279"/>
        <v>12651999.434960401</v>
      </c>
      <c r="EY510" s="65">
        <f t="shared" si="279"/>
        <v>12589784.283848241</v>
      </c>
      <c r="EZ510" s="65">
        <f t="shared" si="279"/>
        <v>12465970.72323861</v>
      </c>
      <c r="FA510" s="65">
        <f t="shared" si="279"/>
        <v>12655140.114885841</v>
      </c>
      <c r="FB510" s="65">
        <f t="shared" si="279"/>
        <v>12705585.562712641</v>
      </c>
      <c r="FC510" s="65">
        <f t="shared" si="279"/>
        <v>12679899.132022319</v>
      </c>
      <c r="FD510" s="65">
        <f t="shared" si="279"/>
        <v>12714214.634808641</v>
      </c>
      <c r="FE510" s="65">
        <f t="shared" si="279"/>
        <v>12739371.844693501</v>
      </c>
      <c r="FF510" s="65">
        <f t="shared" si="279"/>
        <v>12694867.37295207</v>
      </c>
      <c r="FG510" s="65">
        <f t="shared" si="280"/>
        <v>12739492.36707877</v>
      </c>
      <c r="FH510" s="65">
        <f t="shared" si="280"/>
        <v>12753728.056208357</v>
      </c>
      <c r="FI510" s="65">
        <f t="shared" si="280"/>
        <v>12845462.510916719</v>
      </c>
      <c r="FJ510" s="65">
        <f t="shared" si="280"/>
        <v>12888669.56684608</v>
      </c>
      <c r="FK510" s="65">
        <f t="shared" si="280"/>
        <v>12940706.0197632</v>
      </c>
      <c r="FL510" s="65">
        <f t="shared" si="280"/>
        <v>12973047.175573701</v>
      </c>
      <c r="FM510" s="65">
        <f t="shared" si="280"/>
        <v>13055995.988573039</v>
      </c>
      <c r="FN510" s="65">
        <f t="shared" si="280"/>
        <v>12859749.694337048</v>
      </c>
      <c r="FO510" s="65">
        <f t="shared" si="280"/>
        <v>12858546.824858611</v>
      </c>
      <c r="FP510" s="65">
        <f t="shared" si="280"/>
        <v>12890392.771832161</v>
      </c>
      <c r="FQ510" s="65">
        <f t="shared" si="281"/>
        <v>12927909.3147067</v>
      </c>
      <c r="FR510" s="65">
        <f t="shared" si="281"/>
        <v>12959390.503966801</v>
      </c>
      <c r="FS510" s="65">
        <f t="shared" si="281"/>
        <v>12996498.242297921</v>
      </c>
      <c r="FT510" s="65">
        <f t="shared" si="281"/>
        <v>13123101.804317638</v>
      </c>
      <c r="FU510" s="65">
        <f t="shared" si="281"/>
        <v>13165458.264346769</v>
      </c>
      <c r="FV510" s="65">
        <f t="shared" si="281"/>
        <v>12663941.733881669</v>
      </c>
      <c r="FW510" s="65">
        <f t="shared" si="281"/>
        <v>12795466.14811652</v>
      </c>
      <c r="FX510" s="65">
        <f t="shared" si="281"/>
        <v>12743869.797311252</v>
      </c>
      <c r="FY510" s="65">
        <f t="shared" si="281"/>
        <v>12781219.906781271</v>
      </c>
      <c r="FZ510" s="65">
        <f t="shared" si="281"/>
        <v>12812481.461362999</v>
      </c>
      <c r="GA510" s="65">
        <f t="shared" si="281"/>
        <v>12542433.808686459</v>
      </c>
      <c r="GB510" s="65"/>
    </row>
    <row r="511" spans="1:184" x14ac:dyDescent="0.2">
      <c r="B511" s="51" t="s">
        <v>90</v>
      </c>
      <c r="C511" s="65">
        <f t="shared" si="264"/>
        <v>3094154.7894817498</v>
      </c>
      <c r="D511" s="65">
        <f t="shared" si="264"/>
        <v>3098238.2859396799</v>
      </c>
      <c r="E511" s="65">
        <f t="shared" si="264"/>
        <v>3097618.1693699402</v>
      </c>
      <c r="F511" s="65">
        <f t="shared" si="264"/>
        <v>3102431.8143286002</v>
      </c>
      <c r="G511" s="65">
        <f t="shared" si="264"/>
        <v>3106826.6422107201</v>
      </c>
      <c r="H511" s="65">
        <f t="shared" si="264"/>
        <v>3111330.0804496799</v>
      </c>
      <c r="I511" s="65">
        <f t="shared" si="264"/>
        <v>3089714.6825996996</v>
      </c>
      <c r="J511" s="65">
        <f t="shared" si="264"/>
        <v>3094287.6488855099</v>
      </c>
      <c r="K511" s="65">
        <f t="shared" si="264"/>
        <v>3098650.2316183802</v>
      </c>
      <c r="L511" s="65">
        <f t="shared" si="264"/>
        <v>3103328.4963423596</v>
      </c>
      <c r="M511" s="65">
        <f t="shared" si="265"/>
        <v>3108434.9558187001</v>
      </c>
      <c r="N511" s="65">
        <f t="shared" si="265"/>
        <v>3113857.5522832503</v>
      </c>
      <c r="O511" s="65">
        <f t="shared" si="265"/>
        <v>3119071.1183846402</v>
      </c>
      <c r="P511" s="65">
        <f t="shared" si="265"/>
        <v>3123815.219451</v>
      </c>
      <c r="Q511" s="65">
        <f t="shared" si="265"/>
        <v>3129134.0954638803</v>
      </c>
      <c r="R511" s="65">
        <f t="shared" si="265"/>
        <v>3164921.9501412795</v>
      </c>
      <c r="S511" s="65">
        <f t="shared" si="265"/>
        <v>3210253.8660567701</v>
      </c>
      <c r="T511" s="65">
        <f t="shared" si="265"/>
        <v>3215689.7571523301</v>
      </c>
      <c r="U511" s="65">
        <f t="shared" si="265"/>
        <v>3221019.3003491201</v>
      </c>
      <c r="V511" s="65">
        <f t="shared" si="265"/>
        <v>3226777.5239362498</v>
      </c>
      <c r="W511" s="65">
        <f t="shared" si="266"/>
        <v>3248733.7022021399</v>
      </c>
      <c r="X511" s="65">
        <f t="shared" si="266"/>
        <v>3254307.3080655998</v>
      </c>
      <c r="Y511" s="65">
        <f t="shared" si="266"/>
        <v>3261633.8828945295</v>
      </c>
      <c r="Z511" s="65">
        <f t="shared" si="266"/>
        <v>3258457.1581987804</v>
      </c>
      <c r="AA511" s="65">
        <f t="shared" si="266"/>
        <v>3264015.8894787002</v>
      </c>
      <c r="AB511" s="65">
        <f t="shared" si="266"/>
        <v>3269900.9375807797</v>
      </c>
      <c r="AC511" s="65">
        <f t="shared" si="266"/>
        <v>3278065.1126824198</v>
      </c>
      <c r="AD511" s="65">
        <f t="shared" si="266"/>
        <v>3283741.2155449199</v>
      </c>
      <c r="AE511" s="65">
        <f t="shared" si="266"/>
        <v>3289528.7187800701</v>
      </c>
      <c r="AF511" s="65">
        <f t="shared" si="266"/>
        <v>3354616.8104345603</v>
      </c>
      <c r="AG511" s="65">
        <f t="shared" si="267"/>
        <v>3375198.5301909596</v>
      </c>
      <c r="AH511" s="65">
        <f t="shared" si="267"/>
        <v>3381465.1636751997</v>
      </c>
      <c r="AI511" s="65">
        <f t="shared" si="267"/>
        <v>3388082.2879531207</v>
      </c>
      <c r="AJ511" s="65">
        <f t="shared" si="267"/>
        <v>3394248.4482266004</v>
      </c>
      <c r="AK511" s="65">
        <f t="shared" si="267"/>
        <v>3339703.4125688998</v>
      </c>
      <c r="AL511" s="65">
        <f t="shared" si="267"/>
        <v>3345982.4808749999</v>
      </c>
      <c r="AM511" s="65">
        <f t="shared" si="267"/>
        <v>3402429.54159735</v>
      </c>
      <c r="AN511" s="65">
        <f t="shared" si="267"/>
        <v>3408465.6954736002</v>
      </c>
      <c r="AO511" s="65">
        <f t="shared" si="267"/>
        <v>3414392.0472607403</v>
      </c>
      <c r="AP511" s="65">
        <f t="shared" si="267"/>
        <v>3420430.9435574198</v>
      </c>
      <c r="AQ511" s="65">
        <f t="shared" si="268"/>
        <v>3427600.827908</v>
      </c>
      <c r="AR511" s="65">
        <f t="shared" si="268"/>
        <v>3430130.23168203</v>
      </c>
      <c r="AS511" s="65">
        <f t="shared" si="268"/>
        <v>3437290.6554509997</v>
      </c>
      <c r="AT511" s="65">
        <f t="shared" si="268"/>
        <v>3444564.5953484396</v>
      </c>
      <c r="AU511" s="65">
        <f t="shared" si="268"/>
        <v>3452051.33769379</v>
      </c>
      <c r="AV511" s="65">
        <f t="shared" si="268"/>
        <v>3459868.49387608</v>
      </c>
      <c r="AW511" s="65">
        <f t="shared" si="268"/>
        <v>3467248.5228110505</v>
      </c>
      <c r="AX511" s="65">
        <f t="shared" si="268"/>
        <v>3474852.6043613194</v>
      </c>
      <c r="AY511" s="65">
        <f t="shared" si="268"/>
        <v>3483912.6457568998</v>
      </c>
      <c r="AZ511" s="65">
        <f t="shared" si="268"/>
        <v>3492318.8759238003</v>
      </c>
      <c r="BA511" s="65">
        <f t="shared" si="269"/>
        <v>3493698.0295154001</v>
      </c>
      <c r="BB511" s="65">
        <f t="shared" si="269"/>
        <v>3505316.4128934401</v>
      </c>
      <c r="BC511" s="65">
        <f t="shared" si="269"/>
        <v>3511969.2930262797</v>
      </c>
      <c r="BD511" s="65">
        <f t="shared" si="269"/>
        <v>3520233.8308544401</v>
      </c>
      <c r="BE511" s="65">
        <f t="shared" si="269"/>
        <v>3625440.2341003804</v>
      </c>
      <c r="BF511" s="65">
        <f t="shared" si="269"/>
        <v>3685240.0449045999</v>
      </c>
      <c r="BG511" s="65">
        <f t="shared" si="269"/>
        <v>3692541.9090296002</v>
      </c>
      <c r="BH511" s="65">
        <f t="shared" si="269"/>
        <v>3703824.5325429603</v>
      </c>
      <c r="BI511" s="65">
        <f t="shared" si="269"/>
        <v>3803353.6000442002</v>
      </c>
      <c r="BJ511" s="65">
        <f t="shared" si="269"/>
        <v>3809120.6388262999</v>
      </c>
      <c r="BK511" s="65">
        <f t="shared" si="270"/>
        <v>3810237.4323563301</v>
      </c>
      <c r="BL511" s="65">
        <f t="shared" si="270"/>
        <v>3816701.9572826694</v>
      </c>
      <c r="BM511" s="65">
        <f t="shared" si="270"/>
        <v>3826302.31664886</v>
      </c>
      <c r="BN511" s="65">
        <f t="shared" si="270"/>
        <v>3831950.4092047196</v>
      </c>
      <c r="BO511" s="65">
        <f t="shared" si="270"/>
        <v>3834956.46583032</v>
      </c>
      <c r="BP511" s="65">
        <f t="shared" si="270"/>
        <v>3840488.0945651205</v>
      </c>
      <c r="BQ511" s="65">
        <f t="shared" si="270"/>
        <v>3847220.5443750001</v>
      </c>
      <c r="BR511" s="65">
        <f t="shared" si="270"/>
        <v>3853596.15305808</v>
      </c>
      <c r="BS511" s="65">
        <f t="shared" si="270"/>
        <v>3818730.5685271602</v>
      </c>
      <c r="BT511" s="65">
        <f t="shared" si="270"/>
        <v>3805954.6660000002</v>
      </c>
      <c r="BU511" s="65">
        <f t="shared" si="271"/>
        <v>3813440.6593182599</v>
      </c>
      <c r="BV511" s="65">
        <f t="shared" si="271"/>
        <v>3814012.6702267206</v>
      </c>
      <c r="BW511" s="65">
        <f t="shared" si="271"/>
        <v>3818104.5117376195</v>
      </c>
      <c r="BX511" s="65">
        <f t="shared" si="271"/>
        <v>3824862.2776939399</v>
      </c>
      <c r="BY511" s="65">
        <f t="shared" si="271"/>
        <v>3831510.37816648</v>
      </c>
      <c r="BZ511" s="65">
        <f t="shared" si="271"/>
        <v>3838158.7015269403</v>
      </c>
      <c r="CA511" s="65">
        <f t="shared" si="271"/>
        <v>3843627.5723895002</v>
      </c>
      <c r="CB511" s="65">
        <f t="shared" si="271"/>
        <v>3843772.6550905197</v>
      </c>
      <c r="CC511" s="65">
        <f t="shared" si="271"/>
        <v>3836912.1660254002</v>
      </c>
      <c r="CD511" s="65">
        <f t="shared" si="271"/>
        <v>3841676.6676491397</v>
      </c>
      <c r="CE511" s="65">
        <f t="shared" si="272"/>
        <v>3848293.3267122596</v>
      </c>
      <c r="CF511" s="65">
        <f t="shared" si="272"/>
        <v>3854549.6936128796</v>
      </c>
      <c r="CG511" s="65">
        <f t="shared" si="272"/>
        <v>3849096.1562688798</v>
      </c>
      <c r="CH511" s="65">
        <f t="shared" si="272"/>
        <v>3850583.0944586503</v>
      </c>
      <c r="CI511" s="65">
        <f t="shared" si="272"/>
        <v>3857636.3325709701</v>
      </c>
      <c r="CJ511" s="65">
        <f t="shared" si="272"/>
        <v>3755684.4947187994</v>
      </c>
      <c r="CK511" s="65">
        <f t="shared" si="272"/>
        <v>3744101.3367540599</v>
      </c>
      <c r="CL511" s="65">
        <f t="shared" si="272"/>
        <v>3772897.7165177194</v>
      </c>
      <c r="CM511" s="65">
        <f t="shared" si="272"/>
        <v>3778982.5381097402</v>
      </c>
      <c r="CN511" s="65">
        <f t="shared" si="272"/>
        <v>3806337.4602467502</v>
      </c>
      <c r="CO511" s="65">
        <f t="shared" si="273"/>
        <v>3708757.6201139097</v>
      </c>
      <c r="CP511" s="65">
        <f t="shared" si="273"/>
        <v>3713287.0757102994</v>
      </c>
      <c r="CQ511" s="65">
        <f t="shared" si="273"/>
        <v>3677871.18009046</v>
      </c>
      <c r="CR511" s="65">
        <f t="shared" si="273"/>
        <v>3684090.2605759497</v>
      </c>
      <c r="CS511" s="65">
        <f t="shared" si="273"/>
        <v>3689984.6960690003</v>
      </c>
      <c r="CT511" s="65">
        <f t="shared" si="273"/>
        <v>3695995.2839616002</v>
      </c>
      <c r="CU511" s="65">
        <f t="shared" si="273"/>
        <v>3709092.6025237702</v>
      </c>
      <c r="CV511" s="65">
        <f t="shared" si="273"/>
        <v>3715113.6745745796</v>
      </c>
      <c r="CW511" s="65">
        <f t="shared" si="273"/>
        <v>3722221.2148666005</v>
      </c>
      <c r="CX511" s="65">
        <f t="shared" si="273"/>
        <v>3726212.8612945597</v>
      </c>
      <c r="CY511" s="65">
        <f t="shared" si="274"/>
        <v>3733786.2296698</v>
      </c>
      <c r="CZ511" s="65">
        <f t="shared" si="274"/>
        <v>3740812.5851260801</v>
      </c>
      <c r="DA511" s="65">
        <f t="shared" si="274"/>
        <v>3747940.0260162698</v>
      </c>
      <c r="DB511" s="65">
        <f t="shared" si="274"/>
        <v>3751587.0783843203</v>
      </c>
      <c r="DC511" s="65">
        <f t="shared" si="274"/>
        <v>3757216.8382869004</v>
      </c>
      <c r="DD511" s="65">
        <f t="shared" si="274"/>
        <v>3764242.8982935008</v>
      </c>
      <c r="DE511" s="65">
        <f t="shared" si="274"/>
        <v>3771037.9888985604</v>
      </c>
      <c r="DF511" s="65">
        <f t="shared" si="274"/>
        <v>3778501.34197284</v>
      </c>
      <c r="DG511" s="65">
        <f t="shared" si="274"/>
        <v>3785960.8814798403</v>
      </c>
      <c r="DH511" s="65">
        <f t="shared" si="274"/>
        <v>3795749.1433235998</v>
      </c>
      <c r="DI511" s="65">
        <f t="shared" si="275"/>
        <v>3800534.4405984003</v>
      </c>
      <c r="DJ511" s="65">
        <f t="shared" si="275"/>
        <v>3807918.2017912199</v>
      </c>
      <c r="DK511" s="65">
        <f t="shared" si="275"/>
        <v>3813960.1282009203</v>
      </c>
      <c r="DL511" s="65">
        <f t="shared" si="275"/>
        <v>3824752.3047419195</v>
      </c>
      <c r="DM511" s="65">
        <f t="shared" si="275"/>
        <v>3824322.5763209695</v>
      </c>
      <c r="DN511" s="65">
        <f t="shared" si="275"/>
        <v>3831574.7488932</v>
      </c>
      <c r="DO511" s="65">
        <f t="shared" si="275"/>
        <v>3838502.9058792</v>
      </c>
      <c r="DP511" s="65">
        <f t="shared" si="275"/>
        <v>3880158.5696739806</v>
      </c>
      <c r="DQ511" s="65">
        <f t="shared" si="275"/>
        <v>3851228.0733578596</v>
      </c>
      <c r="DR511" s="65">
        <f t="shared" si="275"/>
        <v>3888502.9622685001</v>
      </c>
      <c r="DS511" s="65">
        <f t="shared" si="276"/>
        <v>3895249.687808359</v>
      </c>
      <c r="DT511" s="65">
        <f t="shared" si="276"/>
        <v>3864489.3678147001</v>
      </c>
      <c r="DU511" s="65">
        <f t="shared" si="276"/>
        <v>3880259.0081625702</v>
      </c>
      <c r="DV511" s="65">
        <f t="shared" si="276"/>
        <v>3886962.3719021999</v>
      </c>
      <c r="DW511" s="65">
        <f t="shared" si="276"/>
        <v>3804189.4278056901</v>
      </c>
      <c r="DX511" s="65">
        <f t="shared" si="276"/>
        <v>3811758.7626167</v>
      </c>
      <c r="DY511" s="65">
        <f t="shared" si="276"/>
        <v>3819369.4547884502</v>
      </c>
      <c r="DZ511" s="65">
        <f t="shared" si="276"/>
        <v>3829789.4225424896</v>
      </c>
      <c r="EA511" s="65">
        <f t="shared" si="276"/>
        <v>3947196.654137</v>
      </c>
      <c r="EB511" s="65">
        <f t="shared" si="276"/>
        <v>3953808.2726084804</v>
      </c>
      <c r="EC511" s="65">
        <f t="shared" si="277"/>
        <v>3961307.7790657799</v>
      </c>
      <c r="ED511" s="65">
        <f t="shared" si="277"/>
        <v>3968480.01928268</v>
      </c>
      <c r="EE511" s="65">
        <f t="shared" si="277"/>
        <v>3975575.9538125996</v>
      </c>
      <c r="EF511" s="65">
        <f t="shared" si="277"/>
        <v>3855651.1980507006</v>
      </c>
      <c r="EG511" s="65">
        <f t="shared" si="277"/>
        <v>3863453.9813735997</v>
      </c>
      <c r="EH511" s="65">
        <f t="shared" si="277"/>
        <v>3863322.57125592</v>
      </c>
      <c r="EI511" s="65">
        <f t="shared" si="277"/>
        <v>3872204.2553106504</v>
      </c>
      <c r="EJ511" s="65">
        <f t="shared" si="277"/>
        <v>3881082.2120459904</v>
      </c>
      <c r="EK511" s="65">
        <f t="shared" si="277"/>
        <v>3896523.6330866395</v>
      </c>
      <c r="EL511" s="65">
        <f t="shared" si="277"/>
        <v>3902181.4299184801</v>
      </c>
      <c r="EM511" s="65">
        <f t="shared" si="278"/>
        <v>3910785.9124002904</v>
      </c>
      <c r="EN511" s="65">
        <f t="shared" si="278"/>
        <v>3911721.4595754403</v>
      </c>
      <c r="EO511" s="65">
        <f t="shared" si="278"/>
        <v>3887372.9528732095</v>
      </c>
      <c r="EP511" s="65">
        <f t="shared" si="278"/>
        <v>3894942.3542366694</v>
      </c>
      <c r="EQ511" s="65">
        <f t="shared" si="278"/>
        <v>3902622.4562789197</v>
      </c>
      <c r="ER511" s="65">
        <f t="shared" si="278"/>
        <v>3916395.1661640001</v>
      </c>
      <c r="ES511" s="65">
        <f t="shared" si="278"/>
        <v>3929351.6883951207</v>
      </c>
      <c r="ET511" s="65">
        <f t="shared" si="278"/>
        <v>3596301.9451461895</v>
      </c>
      <c r="EU511" s="65">
        <f t="shared" si="278"/>
        <v>3604906.17786108</v>
      </c>
      <c r="EV511" s="65">
        <f t="shared" si="278"/>
        <v>3646306.70248998</v>
      </c>
      <c r="EW511" s="65">
        <f t="shared" si="279"/>
        <v>3654601.9533983199</v>
      </c>
      <c r="EX511" s="65">
        <f t="shared" si="279"/>
        <v>3663386.4973939997</v>
      </c>
      <c r="EY511" s="65">
        <f t="shared" si="279"/>
        <v>3673519.198909</v>
      </c>
      <c r="EZ511" s="65">
        <f t="shared" si="279"/>
        <v>3678245.0477850004</v>
      </c>
      <c r="FA511" s="65">
        <f t="shared" si="279"/>
        <v>3687043.46181258</v>
      </c>
      <c r="FB511" s="65">
        <f t="shared" si="279"/>
        <v>3697812.9767057602</v>
      </c>
      <c r="FC511" s="65">
        <f t="shared" si="279"/>
        <v>3702788.57294528</v>
      </c>
      <c r="FD511" s="65">
        <f t="shared" si="279"/>
        <v>3711405.0018162997</v>
      </c>
      <c r="FE511" s="65">
        <f t="shared" si="279"/>
        <v>3720219.7821871196</v>
      </c>
      <c r="FF511" s="65">
        <f t="shared" si="279"/>
        <v>3674758.7781046997</v>
      </c>
      <c r="FG511" s="65">
        <f t="shared" si="280"/>
        <v>3682887.0464317799</v>
      </c>
      <c r="FH511" s="65">
        <f t="shared" si="280"/>
        <v>3695978.8277396597</v>
      </c>
      <c r="FI511" s="65">
        <f t="shared" si="280"/>
        <v>3704807.8540668804</v>
      </c>
      <c r="FJ511" s="65">
        <f t="shared" si="280"/>
        <v>3717061.4727655202</v>
      </c>
      <c r="FK511" s="65">
        <f t="shared" si="280"/>
        <v>3729273.4060772401</v>
      </c>
      <c r="FL511" s="65">
        <f t="shared" si="280"/>
        <v>3741490.9372654203</v>
      </c>
      <c r="FM511" s="65">
        <f t="shared" si="280"/>
        <v>3753511.9773101998</v>
      </c>
      <c r="FN511" s="65">
        <f t="shared" si="280"/>
        <v>3764134.7098702197</v>
      </c>
      <c r="FO511" s="65">
        <f t="shared" si="280"/>
        <v>3775962.8822291302</v>
      </c>
      <c r="FP511" s="65">
        <f t="shared" si="280"/>
        <v>3787798.5349332704</v>
      </c>
      <c r="FQ511" s="65">
        <f t="shared" si="281"/>
        <v>3791567.1159325396</v>
      </c>
      <c r="FR511" s="65">
        <f t="shared" si="281"/>
        <v>3803574.6903368402</v>
      </c>
      <c r="FS511" s="65">
        <f t="shared" si="281"/>
        <v>3815388.28209728</v>
      </c>
      <c r="FT511" s="65">
        <f t="shared" si="281"/>
        <v>3822266.9139677994</v>
      </c>
      <c r="FU511" s="65">
        <f t="shared" si="281"/>
        <v>3834853.9487856007</v>
      </c>
      <c r="FV511" s="65">
        <f t="shared" si="281"/>
        <v>3850107.4803717597</v>
      </c>
      <c r="FW511" s="65">
        <f t="shared" si="281"/>
        <v>3867286.7830400895</v>
      </c>
      <c r="FX511" s="65">
        <f t="shared" si="281"/>
        <v>3878233.5906634997</v>
      </c>
      <c r="FY511" s="65">
        <f t="shared" si="281"/>
        <v>3889277.7183843795</v>
      </c>
      <c r="FZ511" s="65">
        <f t="shared" si="281"/>
        <v>3900229.0085908496</v>
      </c>
      <c r="GA511" s="65">
        <f t="shared" si="281"/>
        <v>3944256.6050851499</v>
      </c>
      <c r="GB511" s="65"/>
    </row>
    <row r="512" spans="1:184" x14ac:dyDescent="0.2">
      <c r="B512" s="51" t="s">
        <v>79</v>
      </c>
      <c r="C512" s="65">
        <f t="shared" si="264"/>
        <v>4867171.0980624799</v>
      </c>
      <c r="D512" s="65">
        <f t="shared" si="264"/>
        <v>5247603.4337576404</v>
      </c>
      <c r="E512" s="65">
        <f t="shared" si="264"/>
        <v>5177707.3210669998</v>
      </c>
      <c r="F512" s="65">
        <f t="shared" si="264"/>
        <v>5183342.246557801</v>
      </c>
      <c r="G512" s="65">
        <f t="shared" si="264"/>
        <v>5189001.1967019998</v>
      </c>
      <c r="H512" s="65">
        <f t="shared" si="264"/>
        <v>5191084.0700041708</v>
      </c>
      <c r="I512" s="65">
        <f t="shared" si="264"/>
        <v>5240652.4955106005</v>
      </c>
      <c r="J512" s="65">
        <f t="shared" si="264"/>
        <v>5230258.4560511997</v>
      </c>
      <c r="K512" s="65">
        <f t="shared" si="264"/>
        <v>5233521.4883533204</v>
      </c>
      <c r="L512" s="65">
        <f t="shared" si="264"/>
        <v>5235397.4704373702</v>
      </c>
      <c r="M512" s="65">
        <f t="shared" si="265"/>
        <v>5243350.9127525995</v>
      </c>
      <c r="N512" s="65">
        <f t="shared" si="265"/>
        <v>5152486.6157870796</v>
      </c>
      <c r="O512" s="65">
        <f t="shared" si="265"/>
        <v>5156061.3372887494</v>
      </c>
      <c r="P512" s="65">
        <f t="shared" si="265"/>
        <v>5066714.3540075989</v>
      </c>
      <c r="Q512" s="65">
        <f t="shared" si="265"/>
        <v>4978623.8902160004</v>
      </c>
      <c r="R512" s="65">
        <f t="shared" si="265"/>
        <v>4987937.9854804007</v>
      </c>
      <c r="S512" s="65">
        <f t="shared" si="265"/>
        <v>4988246.6408001203</v>
      </c>
      <c r="T512" s="65">
        <f t="shared" si="265"/>
        <v>4997319.4601031803</v>
      </c>
      <c r="U512" s="65">
        <f t="shared" si="265"/>
        <v>5007740.1240288587</v>
      </c>
      <c r="V512" s="65">
        <f t="shared" si="265"/>
        <v>5047170.3202439407</v>
      </c>
      <c r="W512" s="65">
        <f t="shared" si="266"/>
        <v>5040486.0147478199</v>
      </c>
      <c r="X512" s="65">
        <f t="shared" si="266"/>
        <v>5050258.5321011199</v>
      </c>
      <c r="Y512" s="65">
        <f t="shared" si="266"/>
        <v>5057679.1667913599</v>
      </c>
      <c r="Z512" s="65">
        <f t="shared" si="266"/>
        <v>5029175.6793079199</v>
      </c>
      <c r="AA512" s="65">
        <f t="shared" si="266"/>
        <v>5037849.6229093196</v>
      </c>
      <c r="AB512" s="65">
        <f t="shared" si="266"/>
        <v>5046705.5018869499</v>
      </c>
      <c r="AC512" s="65">
        <f t="shared" si="266"/>
        <v>5049641.6995064998</v>
      </c>
      <c r="AD512" s="65">
        <f t="shared" si="266"/>
        <v>5039779.4959037704</v>
      </c>
      <c r="AE512" s="65">
        <f t="shared" si="266"/>
        <v>5044157.4090801394</v>
      </c>
      <c r="AF512" s="65">
        <f t="shared" si="266"/>
        <v>4863467.1752726398</v>
      </c>
      <c r="AG512" s="65">
        <f t="shared" si="267"/>
        <v>4859371.025038301</v>
      </c>
      <c r="AH512" s="65">
        <f t="shared" si="267"/>
        <v>4872845.5452963393</v>
      </c>
      <c r="AI512" s="65">
        <f t="shared" si="267"/>
        <v>4886806.7562858993</v>
      </c>
      <c r="AJ512" s="65">
        <f t="shared" si="267"/>
        <v>5273420.5060790405</v>
      </c>
      <c r="AK512" s="65">
        <f t="shared" si="267"/>
        <v>5282325.7920759199</v>
      </c>
      <c r="AL512" s="65">
        <f t="shared" si="267"/>
        <v>5298690.9359794799</v>
      </c>
      <c r="AM512" s="65">
        <f t="shared" si="267"/>
        <v>5302696.1546420697</v>
      </c>
      <c r="AN512" s="65">
        <f t="shared" si="267"/>
        <v>5309750.0848566601</v>
      </c>
      <c r="AO512" s="65">
        <f t="shared" si="267"/>
        <v>5322666.1333746603</v>
      </c>
      <c r="AP512" s="65">
        <f t="shared" si="267"/>
        <v>5335700.1514029494</v>
      </c>
      <c r="AQ512" s="65">
        <f t="shared" si="268"/>
        <v>5348376.1519395206</v>
      </c>
      <c r="AR512" s="65">
        <f t="shared" si="268"/>
        <v>5364469.9316450004</v>
      </c>
      <c r="AS512" s="65">
        <f t="shared" si="268"/>
        <v>5383637.7672135998</v>
      </c>
      <c r="AT512" s="65">
        <f t="shared" si="268"/>
        <v>5400155.5574872009</v>
      </c>
      <c r="AU512" s="65">
        <f t="shared" si="268"/>
        <v>5441477.21274745</v>
      </c>
      <c r="AV512" s="65">
        <f t="shared" si="268"/>
        <v>5458188.3308608402</v>
      </c>
      <c r="AW512" s="65">
        <f t="shared" si="268"/>
        <v>5405759.9230819801</v>
      </c>
      <c r="AX512" s="65">
        <f t="shared" si="268"/>
        <v>5422049.3854513597</v>
      </c>
      <c r="AY512" s="65">
        <f t="shared" si="268"/>
        <v>5435937.2553825602</v>
      </c>
      <c r="AZ512" s="65">
        <f t="shared" si="268"/>
        <v>5449558.8785267202</v>
      </c>
      <c r="BA512" s="65">
        <f t="shared" si="269"/>
        <v>5460684.7978672003</v>
      </c>
      <c r="BB512" s="65">
        <f t="shared" si="269"/>
        <v>5468891.8653957201</v>
      </c>
      <c r="BC512" s="65">
        <f t="shared" si="269"/>
        <v>5484000.0942476001</v>
      </c>
      <c r="BD512" s="65">
        <f t="shared" si="269"/>
        <v>5496557.6590511296</v>
      </c>
      <c r="BE512" s="65">
        <f t="shared" si="269"/>
        <v>5496031.4533351194</v>
      </c>
      <c r="BF512" s="65">
        <f t="shared" si="269"/>
        <v>5513803.7441528998</v>
      </c>
      <c r="BG512" s="65">
        <f t="shared" si="269"/>
        <v>6652216.8725977289</v>
      </c>
      <c r="BH512" s="65">
        <f t="shared" si="269"/>
        <v>6367140.3435961194</v>
      </c>
      <c r="BI512" s="65">
        <f t="shared" si="269"/>
        <v>6362497.7081676805</v>
      </c>
      <c r="BJ512" s="65">
        <f t="shared" si="269"/>
        <v>6375892.5450895997</v>
      </c>
      <c r="BK512" s="65">
        <f t="shared" si="270"/>
        <v>6389368.3423815295</v>
      </c>
      <c r="BL512" s="65">
        <f t="shared" si="270"/>
        <v>6402443.612151999</v>
      </c>
      <c r="BM512" s="65">
        <f t="shared" si="270"/>
        <v>6416127.7915494796</v>
      </c>
      <c r="BN512" s="65">
        <f t="shared" si="270"/>
        <v>6834399.6666256199</v>
      </c>
      <c r="BO512" s="65">
        <f t="shared" si="270"/>
        <v>6873565.0801472394</v>
      </c>
      <c r="BP512" s="65">
        <f t="shared" si="270"/>
        <v>6888027.8434171593</v>
      </c>
      <c r="BQ512" s="65">
        <f t="shared" si="270"/>
        <v>6877750.34105922</v>
      </c>
      <c r="BR512" s="65">
        <f t="shared" si="270"/>
        <v>6890621.451076</v>
      </c>
      <c r="BS512" s="65">
        <f t="shared" si="270"/>
        <v>6838611.2418875992</v>
      </c>
      <c r="BT512" s="65">
        <f t="shared" si="270"/>
        <v>6886487.143858349</v>
      </c>
      <c r="BU512" s="65">
        <f t="shared" si="271"/>
        <v>6900279.8244001996</v>
      </c>
      <c r="BV512" s="65">
        <f t="shared" si="271"/>
        <v>6927432.8388631595</v>
      </c>
      <c r="BW512" s="65">
        <f t="shared" si="271"/>
        <v>6929891.2019293606</v>
      </c>
      <c r="BX512" s="65">
        <f t="shared" si="271"/>
        <v>6944196.2576980507</v>
      </c>
      <c r="BY512" s="65">
        <f t="shared" si="271"/>
        <v>6956216.5635853801</v>
      </c>
      <c r="BZ512" s="65">
        <f t="shared" si="271"/>
        <v>6957664.6968313493</v>
      </c>
      <c r="CA512" s="65">
        <f t="shared" si="271"/>
        <v>6943934.2366422592</v>
      </c>
      <c r="CB512" s="65">
        <f t="shared" si="271"/>
        <v>6908591.7024643803</v>
      </c>
      <c r="CC512" s="65">
        <f t="shared" si="271"/>
        <v>6854401.6172223995</v>
      </c>
      <c r="CD512" s="65">
        <f t="shared" si="271"/>
        <v>6859367.6431699991</v>
      </c>
      <c r="CE512" s="65">
        <f t="shared" si="272"/>
        <v>6869015.6836184002</v>
      </c>
      <c r="CF512" s="65">
        <f t="shared" si="272"/>
        <v>6873142.1085837306</v>
      </c>
      <c r="CG512" s="65">
        <f t="shared" si="272"/>
        <v>6884166.0168295298</v>
      </c>
      <c r="CH512" s="65">
        <f t="shared" si="272"/>
        <v>6905693.9588178005</v>
      </c>
      <c r="CI512" s="65">
        <f t="shared" si="272"/>
        <v>6898015.9196324395</v>
      </c>
      <c r="CJ512" s="65">
        <f t="shared" si="272"/>
        <v>6913466.3435011804</v>
      </c>
      <c r="CK512" s="65">
        <f t="shared" si="272"/>
        <v>6513849.9123396398</v>
      </c>
      <c r="CL512" s="65">
        <f t="shared" si="272"/>
        <v>6521907.5741760004</v>
      </c>
      <c r="CM512" s="65">
        <f t="shared" si="272"/>
        <v>6531310.9010519991</v>
      </c>
      <c r="CN512" s="65">
        <f t="shared" si="272"/>
        <v>6548702.4145912798</v>
      </c>
      <c r="CO512" s="65">
        <f t="shared" si="273"/>
        <v>6956445.5240997197</v>
      </c>
      <c r="CP512" s="65">
        <f t="shared" si="273"/>
        <v>6963576.6435014699</v>
      </c>
      <c r="CQ512" s="65">
        <f t="shared" si="273"/>
        <v>6975461.3742879592</v>
      </c>
      <c r="CR512" s="65">
        <f t="shared" si="273"/>
        <v>7044090.6650433</v>
      </c>
      <c r="CS512" s="65">
        <f t="shared" si="273"/>
        <v>7057010.1780736791</v>
      </c>
      <c r="CT512" s="65">
        <f t="shared" si="273"/>
        <v>7065769.6745247599</v>
      </c>
      <c r="CU512" s="65">
        <f t="shared" si="273"/>
        <v>7072113.8739283597</v>
      </c>
      <c r="CV512" s="65">
        <f t="shared" si="273"/>
        <v>7086268.1383951493</v>
      </c>
      <c r="CW512" s="65">
        <f t="shared" si="273"/>
        <v>7098053.2572347606</v>
      </c>
      <c r="CX512" s="65">
        <f t="shared" si="273"/>
        <v>7099661.229775399</v>
      </c>
      <c r="CY512" s="65">
        <f t="shared" si="274"/>
        <v>7085785.1668308005</v>
      </c>
      <c r="CZ512" s="65">
        <f t="shared" si="274"/>
        <v>7092953.4343232987</v>
      </c>
      <c r="DA512" s="65">
        <f t="shared" si="274"/>
        <v>7106708.0206035199</v>
      </c>
      <c r="DB512" s="65">
        <f t="shared" si="274"/>
        <v>7110504.3939173995</v>
      </c>
      <c r="DC512" s="65">
        <f t="shared" si="274"/>
        <v>7108371.9986126395</v>
      </c>
      <c r="DD512" s="65">
        <f t="shared" si="274"/>
        <v>7118466.09838985</v>
      </c>
      <c r="DE512" s="65">
        <f t="shared" si="274"/>
        <v>5910324.3481398104</v>
      </c>
      <c r="DF512" s="65">
        <f t="shared" si="274"/>
        <v>5932960.5797548499</v>
      </c>
      <c r="DG512" s="65">
        <f t="shared" si="274"/>
        <v>5989221.4366648309</v>
      </c>
      <c r="DH512" s="65">
        <f t="shared" si="274"/>
        <v>5972967.1899156002</v>
      </c>
      <c r="DI512" s="65">
        <f t="shared" si="275"/>
        <v>5932993.8866284005</v>
      </c>
      <c r="DJ512" s="65">
        <f t="shared" si="275"/>
        <v>5986201.2460451201</v>
      </c>
      <c r="DK512" s="65">
        <f t="shared" si="275"/>
        <v>5984950.0705118999</v>
      </c>
      <c r="DL512" s="65">
        <f t="shared" si="275"/>
        <v>5985649.3397563789</v>
      </c>
      <c r="DM512" s="65">
        <f t="shared" si="275"/>
        <v>5996948.1530322004</v>
      </c>
      <c r="DN512" s="65">
        <f t="shared" si="275"/>
        <v>6011083.5182688506</v>
      </c>
      <c r="DO512" s="65">
        <f t="shared" si="275"/>
        <v>6025306.3989254404</v>
      </c>
      <c r="DP512" s="65">
        <f t="shared" si="275"/>
        <v>6015087.4114564992</v>
      </c>
      <c r="DQ512" s="65">
        <f t="shared" si="275"/>
        <v>5807164.7709812401</v>
      </c>
      <c r="DR512" s="65">
        <f t="shared" si="275"/>
        <v>5378873.0259465491</v>
      </c>
      <c r="DS512" s="65">
        <f t="shared" si="276"/>
        <v>5391666.2434751997</v>
      </c>
      <c r="DT512" s="65">
        <f t="shared" si="276"/>
        <v>5846092.823189321</v>
      </c>
      <c r="DU512" s="65">
        <f t="shared" si="276"/>
        <v>5835454.3946892591</v>
      </c>
      <c r="DV512" s="65">
        <f t="shared" si="276"/>
        <v>5845076.8936559996</v>
      </c>
      <c r="DW512" s="65">
        <f t="shared" si="276"/>
        <v>5851164.3758238005</v>
      </c>
      <c r="DX512" s="65">
        <f t="shared" si="276"/>
        <v>5896611.3139024405</v>
      </c>
      <c r="DY512" s="65">
        <f t="shared" si="276"/>
        <v>5907927.6131980205</v>
      </c>
      <c r="DZ512" s="65">
        <f t="shared" si="276"/>
        <v>5920386.2486838605</v>
      </c>
      <c r="EA512" s="65">
        <f t="shared" si="276"/>
        <v>5923847.32847388</v>
      </c>
      <c r="EB512" s="65">
        <f t="shared" si="276"/>
        <v>5937731.7325958405</v>
      </c>
      <c r="EC512" s="65">
        <f t="shared" si="277"/>
        <v>5952588.3180303797</v>
      </c>
      <c r="ED512" s="65">
        <f t="shared" si="277"/>
        <v>5955145.8215490999</v>
      </c>
      <c r="EE512" s="65">
        <f t="shared" si="277"/>
        <v>5977365.5887232991</v>
      </c>
      <c r="EF512" s="65">
        <f t="shared" si="277"/>
        <v>5991712.0329329893</v>
      </c>
      <c r="EG512" s="65">
        <f t="shared" si="277"/>
        <v>5977964.621389199</v>
      </c>
      <c r="EH512" s="65">
        <f t="shared" si="277"/>
        <v>5989504.7194711193</v>
      </c>
      <c r="EI512" s="65">
        <f t="shared" si="277"/>
        <v>6005806.0106926505</v>
      </c>
      <c r="EJ512" s="65">
        <f t="shared" si="277"/>
        <v>6020004.8769657305</v>
      </c>
      <c r="EK512" s="65">
        <f t="shared" si="277"/>
        <v>6031204.7946646186</v>
      </c>
      <c r="EL512" s="65">
        <f t="shared" si="277"/>
        <v>6042950.5583301494</v>
      </c>
      <c r="EM512" s="65">
        <f t="shared" si="278"/>
        <v>6051934.6056916593</v>
      </c>
      <c r="EN512" s="65">
        <f t="shared" si="278"/>
        <v>6093527.8708619997</v>
      </c>
      <c r="EO512" s="65">
        <f t="shared" si="278"/>
        <v>6062469.7075250493</v>
      </c>
      <c r="EP512" s="65">
        <f t="shared" si="278"/>
        <v>6077251.1744846608</v>
      </c>
      <c r="EQ512" s="65">
        <f t="shared" si="278"/>
        <v>6092219.0357727595</v>
      </c>
      <c r="ER512" s="65">
        <f t="shared" si="278"/>
        <v>6098582.1087423004</v>
      </c>
      <c r="ES512" s="65">
        <f t="shared" si="278"/>
        <v>6101454.1515802005</v>
      </c>
      <c r="ET512" s="65">
        <f t="shared" si="278"/>
        <v>6103501.5299473591</v>
      </c>
      <c r="EU512" s="65">
        <f t="shared" si="278"/>
        <v>6106868.8244953202</v>
      </c>
      <c r="EV512" s="65">
        <f t="shared" si="278"/>
        <v>5642960.0946024004</v>
      </c>
      <c r="EW512" s="65">
        <f t="shared" si="279"/>
        <v>5651676.62008496</v>
      </c>
      <c r="EX512" s="65">
        <f t="shared" si="279"/>
        <v>5662049.9547951696</v>
      </c>
      <c r="EY512" s="65">
        <f t="shared" si="279"/>
        <v>6137701.0336824795</v>
      </c>
      <c r="EZ512" s="65">
        <f t="shared" si="279"/>
        <v>5900049.5471713794</v>
      </c>
      <c r="FA512" s="65">
        <f t="shared" si="279"/>
        <v>5910424.1257341802</v>
      </c>
      <c r="FB512" s="65">
        <f t="shared" si="279"/>
        <v>5957346.8202360002</v>
      </c>
      <c r="FC512" s="65">
        <f t="shared" si="279"/>
        <v>5492978.1390103195</v>
      </c>
      <c r="FD512" s="65">
        <f t="shared" si="279"/>
        <v>5502510.0907650003</v>
      </c>
      <c r="FE512" s="65">
        <f t="shared" si="279"/>
        <v>5512468.5687247505</v>
      </c>
      <c r="FF512" s="65">
        <f t="shared" si="279"/>
        <v>5521272.0530367605</v>
      </c>
      <c r="FG512" s="65">
        <f t="shared" si="280"/>
        <v>5520861.6245707404</v>
      </c>
      <c r="FH512" s="65">
        <f t="shared" si="280"/>
        <v>5519772.9789104201</v>
      </c>
      <c r="FI512" s="65">
        <f t="shared" si="280"/>
        <v>5991415.9360915804</v>
      </c>
      <c r="FJ512" s="65">
        <f t="shared" si="280"/>
        <v>5993713.3851815406</v>
      </c>
      <c r="FK512" s="65">
        <f t="shared" si="280"/>
        <v>6008266.5390883004</v>
      </c>
      <c r="FL512" s="65">
        <f t="shared" si="280"/>
        <v>6024380.5867461301</v>
      </c>
      <c r="FM512" s="65">
        <f t="shared" si="280"/>
        <v>6034564.5096952794</v>
      </c>
      <c r="FN512" s="65">
        <f t="shared" si="280"/>
        <v>6042605.8390504988</v>
      </c>
      <c r="FO512" s="65">
        <f t="shared" si="280"/>
        <v>6055453.5369480206</v>
      </c>
      <c r="FP512" s="65">
        <f t="shared" si="280"/>
        <v>6062005.3416493498</v>
      </c>
      <c r="FQ512" s="65">
        <f t="shared" si="281"/>
        <v>6110420.5340938792</v>
      </c>
      <c r="FR512" s="65">
        <f t="shared" si="281"/>
        <v>6124511.0930454005</v>
      </c>
      <c r="FS512" s="65">
        <f t="shared" si="281"/>
        <v>6138196.4029310392</v>
      </c>
      <c r="FT512" s="65">
        <f t="shared" si="281"/>
        <v>6639229.2768763993</v>
      </c>
      <c r="FU512" s="65">
        <f t="shared" si="281"/>
        <v>6163499.9416491902</v>
      </c>
      <c r="FV512" s="65">
        <f t="shared" si="281"/>
        <v>6326131.4644399201</v>
      </c>
      <c r="FW512" s="65">
        <f t="shared" si="281"/>
        <v>6332659.5820680987</v>
      </c>
      <c r="FX512" s="65">
        <f t="shared" si="281"/>
        <v>7182000.9904705407</v>
      </c>
      <c r="FY512" s="65">
        <f t="shared" si="281"/>
        <v>7193796.2925197994</v>
      </c>
      <c r="FZ512" s="65">
        <f t="shared" si="281"/>
        <v>7205090.1796761202</v>
      </c>
      <c r="GA512" s="65">
        <f t="shared" si="281"/>
        <v>5865093.3347929595</v>
      </c>
      <c r="GB512" s="65"/>
    </row>
    <row r="513" spans="2:184" x14ac:dyDescent="0.2">
      <c r="B513" s="51" t="s">
        <v>86</v>
      </c>
      <c r="C513" s="65">
        <f t="shared" si="264"/>
        <v>5878249.5359852798</v>
      </c>
      <c r="D513" s="65">
        <f t="shared" si="264"/>
        <v>5887078.8894088604</v>
      </c>
      <c r="E513" s="65">
        <f t="shared" si="264"/>
        <v>5895815.2940077595</v>
      </c>
      <c r="F513" s="65">
        <f t="shared" si="264"/>
        <v>5898838.0405578399</v>
      </c>
      <c r="G513" s="65">
        <f t="shared" si="264"/>
        <v>5903451.2112783995</v>
      </c>
      <c r="H513" s="65">
        <f t="shared" si="264"/>
        <v>5913415.4511455093</v>
      </c>
      <c r="I513" s="65">
        <f t="shared" si="264"/>
        <v>5918010.3942647008</v>
      </c>
      <c r="J513" s="65">
        <f t="shared" si="264"/>
        <v>5920472.7686380306</v>
      </c>
      <c r="K513" s="65">
        <f t="shared" si="264"/>
        <v>5915445.6210491909</v>
      </c>
      <c r="L513" s="65">
        <f t="shared" si="264"/>
        <v>5889495.1134008504</v>
      </c>
      <c r="M513" s="65">
        <f t="shared" si="265"/>
        <v>5894247.7649737503</v>
      </c>
      <c r="N513" s="65">
        <f t="shared" si="265"/>
        <v>5898617.4088194193</v>
      </c>
      <c r="O513" s="65">
        <f t="shared" si="265"/>
        <v>5900022.0234928001</v>
      </c>
      <c r="P513" s="65">
        <f t="shared" si="265"/>
        <v>5902188.3414820191</v>
      </c>
      <c r="Q513" s="65">
        <f t="shared" si="265"/>
        <v>5904493.2000131002</v>
      </c>
      <c r="R513" s="65">
        <f t="shared" si="265"/>
        <v>5915073.9372421298</v>
      </c>
      <c r="S513" s="65">
        <f t="shared" si="265"/>
        <v>6060052.136746631</v>
      </c>
      <c r="T513" s="65">
        <f t="shared" si="265"/>
        <v>6065670.1779686594</v>
      </c>
      <c r="U513" s="65">
        <f t="shared" si="265"/>
        <v>6072304.7819992807</v>
      </c>
      <c r="V513" s="65">
        <f t="shared" si="265"/>
        <v>6066447.8863310404</v>
      </c>
      <c r="W513" s="65">
        <f t="shared" si="266"/>
        <v>6077580.9587789997</v>
      </c>
      <c r="X513" s="65">
        <f t="shared" si="266"/>
        <v>6083978.6073080488</v>
      </c>
      <c r="Y513" s="65">
        <f t="shared" si="266"/>
        <v>6106248.1711968007</v>
      </c>
      <c r="Z513" s="65">
        <f t="shared" si="266"/>
        <v>6114841.4529584209</v>
      </c>
      <c r="AA513" s="65">
        <f t="shared" si="266"/>
        <v>6123434.6379806586</v>
      </c>
      <c r="AB513" s="65">
        <f t="shared" si="266"/>
        <v>6131263.8830761006</v>
      </c>
      <c r="AC513" s="65">
        <f t="shared" si="266"/>
        <v>6086215.2773892907</v>
      </c>
      <c r="AD513" s="65">
        <f t="shared" si="266"/>
        <v>6094732.5100580798</v>
      </c>
      <c r="AE513" s="65">
        <f t="shared" si="266"/>
        <v>6104409.30556296</v>
      </c>
      <c r="AF513" s="65">
        <f t="shared" si="266"/>
        <v>6112889.4879908701</v>
      </c>
      <c r="AG513" s="65">
        <f t="shared" si="267"/>
        <v>6119164.7694137506</v>
      </c>
      <c r="AH513" s="65">
        <f t="shared" si="267"/>
        <v>6129727.4529580008</v>
      </c>
      <c r="AI513" s="65">
        <f t="shared" si="267"/>
        <v>6138968.6508269301</v>
      </c>
      <c r="AJ513" s="65">
        <f t="shared" si="267"/>
        <v>6144985.7442195201</v>
      </c>
      <c r="AK513" s="65">
        <f t="shared" si="267"/>
        <v>6164735.65362255</v>
      </c>
      <c r="AL513" s="65">
        <f t="shared" si="267"/>
        <v>6226857.8679163102</v>
      </c>
      <c r="AM513" s="65">
        <f t="shared" si="267"/>
        <v>6235867.1979850503</v>
      </c>
      <c r="AN513" s="65">
        <f t="shared" si="267"/>
        <v>6248191.4254507199</v>
      </c>
      <c r="AO513" s="65">
        <f t="shared" si="267"/>
        <v>6241770.6188855991</v>
      </c>
      <c r="AP513" s="65">
        <f t="shared" si="267"/>
        <v>6249918.1436976399</v>
      </c>
      <c r="AQ513" s="65">
        <f t="shared" si="268"/>
        <v>6243398.7131704995</v>
      </c>
      <c r="AR513" s="65">
        <f t="shared" si="268"/>
        <v>6254089.2430783799</v>
      </c>
      <c r="AS513" s="65">
        <f t="shared" si="268"/>
        <v>6281409.18894812</v>
      </c>
      <c r="AT513" s="65">
        <f t="shared" si="268"/>
        <v>6285091.3150255205</v>
      </c>
      <c r="AU513" s="65">
        <f t="shared" si="268"/>
        <v>6293592.5662285695</v>
      </c>
      <c r="AV513" s="65">
        <f t="shared" si="268"/>
        <v>6306698.59079298</v>
      </c>
      <c r="AW513" s="65">
        <f t="shared" si="268"/>
        <v>6316152.4309081994</v>
      </c>
      <c r="AX513" s="65">
        <f t="shared" si="268"/>
        <v>6193783.5889187204</v>
      </c>
      <c r="AY513" s="65">
        <f t="shared" si="268"/>
        <v>6190009.7432720996</v>
      </c>
      <c r="AZ513" s="65">
        <f t="shared" si="268"/>
        <v>6211262.3293875</v>
      </c>
      <c r="BA513" s="65">
        <f t="shared" si="269"/>
        <v>6351266.2180902008</v>
      </c>
      <c r="BB513" s="65">
        <f t="shared" si="269"/>
        <v>6352847.4462303808</v>
      </c>
      <c r="BC513" s="65">
        <f t="shared" si="269"/>
        <v>6386066.1388296494</v>
      </c>
      <c r="BD513" s="65">
        <f t="shared" si="269"/>
        <v>6384568.6277941596</v>
      </c>
      <c r="BE513" s="65">
        <f t="shared" si="269"/>
        <v>6404160.2791096792</v>
      </c>
      <c r="BF513" s="65">
        <f t="shared" si="269"/>
        <v>6315160.4677407304</v>
      </c>
      <c r="BG513" s="65">
        <f t="shared" si="269"/>
        <v>6276239.9864679901</v>
      </c>
      <c r="BH513" s="65">
        <f t="shared" si="269"/>
        <v>6270527.1955883391</v>
      </c>
      <c r="BI513" s="65">
        <f t="shared" si="269"/>
        <v>6283681.3717622999</v>
      </c>
      <c r="BJ513" s="65">
        <f t="shared" si="269"/>
        <v>6309124.0641338397</v>
      </c>
      <c r="BK513" s="65">
        <f t="shared" si="270"/>
        <v>6324932.5795451393</v>
      </c>
      <c r="BL513" s="65">
        <f t="shared" si="270"/>
        <v>6340505.7569117192</v>
      </c>
      <c r="BM513" s="65">
        <f t="shared" si="270"/>
        <v>6347368.4801904</v>
      </c>
      <c r="BN513" s="65">
        <f t="shared" si="270"/>
        <v>6340928.9935586406</v>
      </c>
      <c r="BO513" s="65">
        <f t="shared" si="270"/>
        <v>6344657.3214654401</v>
      </c>
      <c r="BP513" s="65">
        <f t="shared" si="270"/>
        <v>6366305.9801785005</v>
      </c>
      <c r="BQ513" s="65">
        <f t="shared" si="270"/>
        <v>6473282.4921589196</v>
      </c>
      <c r="BR513" s="65">
        <f t="shared" si="270"/>
        <v>6399832.7483942797</v>
      </c>
      <c r="BS513" s="65">
        <f t="shared" si="270"/>
        <v>6420965.620397401</v>
      </c>
      <c r="BT513" s="65">
        <f t="shared" si="270"/>
        <v>6391112.5000703987</v>
      </c>
      <c r="BU513" s="65">
        <f t="shared" si="271"/>
        <v>6410797.6912660003</v>
      </c>
      <c r="BV513" s="65">
        <f t="shared" si="271"/>
        <v>6423579.0286846105</v>
      </c>
      <c r="BW513" s="65">
        <f t="shared" si="271"/>
        <v>6442392.0515865199</v>
      </c>
      <c r="BX513" s="65">
        <f t="shared" si="271"/>
        <v>6424499.3556815991</v>
      </c>
      <c r="BY513" s="65">
        <f t="shared" si="271"/>
        <v>6423167.060038019</v>
      </c>
      <c r="BZ513" s="65">
        <f t="shared" si="271"/>
        <v>6448700.6998445205</v>
      </c>
      <c r="CA513" s="65">
        <f t="shared" si="271"/>
        <v>6471473.9512882903</v>
      </c>
      <c r="CB513" s="65">
        <f t="shared" si="271"/>
        <v>6476593.8396477289</v>
      </c>
      <c r="CC513" s="65">
        <f t="shared" si="271"/>
        <v>6492422.4967500791</v>
      </c>
      <c r="CD513" s="65">
        <f t="shared" si="271"/>
        <v>6487591.0252955202</v>
      </c>
      <c r="CE513" s="65">
        <f t="shared" si="272"/>
        <v>6500194.8568373593</v>
      </c>
      <c r="CF513" s="65">
        <f t="shared" si="272"/>
        <v>6518353.3048867201</v>
      </c>
      <c r="CG513" s="65">
        <f t="shared" si="272"/>
        <v>6570708.3399829492</v>
      </c>
      <c r="CH513" s="65">
        <f t="shared" si="272"/>
        <v>6566104.3537632814</v>
      </c>
      <c r="CI513" s="65">
        <f t="shared" si="272"/>
        <v>6576169.2313564792</v>
      </c>
      <c r="CJ513" s="65">
        <f t="shared" si="272"/>
        <v>6674411.9228470204</v>
      </c>
      <c r="CK513" s="65">
        <f t="shared" si="272"/>
        <v>6707633.6823342005</v>
      </c>
      <c r="CL513" s="65">
        <f t="shared" si="272"/>
        <v>6723677.0901253792</v>
      </c>
      <c r="CM513" s="65">
        <f t="shared" si="272"/>
        <v>6741406.1195133999</v>
      </c>
      <c r="CN513" s="65">
        <f t="shared" si="272"/>
        <v>6771288.4933438804</v>
      </c>
      <c r="CO513" s="65">
        <f t="shared" si="273"/>
        <v>6790044.6040710006</v>
      </c>
      <c r="CP513" s="65">
        <f t="shared" si="273"/>
        <v>6839458.4539336003</v>
      </c>
      <c r="CQ513" s="65">
        <f t="shared" si="273"/>
        <v>6852409.5454423996</v>
      </c>
      <c r="CR513" s="65">
        <f t="shared" si="273"/>
        <v>6922260.9088182105</v>
      </c>
      <c r="CS513" s="65">
        <f t="shared" si="273"/>
        <v>6939999.6444239998</v>
      </c>
      <c r="CT513" s="65">
        <f t="shared" si="273"/>
        <v>6952438.9640462399</v>
      </c>
      <c r="CU513" s="65">
        <f t="shared" si="273"/>
        <v>6974951.7990808794</v>
      </c>
      <c r="CV513" s="65">
        <f t="shared" si="273"/>
        <v>6988542.9375494393</v>
      </c>
      <c r="CW513" s="65">
        <f t="shared" si="273"/>
        <v>7088746.1427259902</v>
      </c>
      <c r="CX513" s="65">
        <f t="shared" si="273"/>
        <v>7055255.6036223006</v>
      </c>
      <c r="CY513" s="65">
        <f t="shared" si="274"/>
        <v>7043336.0761116007</v>
      </c>
      <c r="CZ513" s="65">
        <f t="shared" si="274"/>
        <v>7063709.2810653606</v>
      </c>
      <c r="DA513" s="65">
        <f t="shared" si="274"/>
        <v>7080860.078432831</v>
      </c>
      <c r="DB513" s="65">
        <f t="shared" si="274"/>
        <v>7085347.9979075501</v>
      </c>
      <c r="DC513" s="65">
        <f t="shared" si="274"/>
        <v>7103189.6582611799</v>
      </c>
      <c r="DD513" s="65">
        <f t="shared" si="274"/>
        <v>7096021.2576062502</v>
      </c>
      <c r="DE513" s="65">
        <f t="shared" si="274"/>
        <v>7114232.2119926391</v>
      </c>
      <c r="DF513" s="65">
        <f t="shared" si="274"/>
        <v>7131321.5091671301</v>
      </c>
      <c r="DG513" s="65">
        <f t="shared" si="274"/>
        <v>7143685.0609486196</v>
      </c>
      <c r="DH513" s="65">
        <f t="shared" si="274"/>
        <v>7159280.9798445106</v>
      </c>
      <c r="DI513" s="65">
        <f t="shared" si="275"/>
        <v>7133434.6215764806</v>
      </c>
      <c r="DJ513" s="65">
        <f t="shared" si="275"/>
        <v>7321060.611099299</v>
      </c>
      <c r="DK513" s="65">
        <f t="shared" si="275"/>
        <v>7352742.1477703201</v>
      </c>
      <c r="DL513" s="65">
        <f t="shared" si="275"/>
        <v>7376667.4109320799</v>
      </c>
      <c r="DM513" s="65">
        <f t="shared" si="275"/>
        <v>7396035.3253089599</v>
      </c>
      <c r="DN513" s="65">
        <f t="shared" si="275"/>
        <v>7415771.64323192</v>
      </c>
      <c r="DO513" s="65">
        <f t="shared" si="275"/>
        <v>7432986.6429839991</v>
      </c>
      <c r="DP513" s="65">
        <f t="shared" si="275"/>
        <v>7413556.596529901</v>
      </c>
      <c r="DQ513" s="65">
        <f t="shared" si="275"/>
        <v>7420896.6893049991</v>
      </c>
      <c r="DR513" s="65">
        <f t="shared" si="275"/>
        <v>7437616.8014361206</v>
      </c>
      <c r="DS513" s="65">
        <f t="shared" si="276"/>
        <v>7451211.9656958701</v>
      </c>
      <c r="DT513" s="65">
        <f t="shared" si="276"/>
        <v>7452959.8300852804</v>
      </c>
      <c r="DU513" s="65">
        <f t="shared" si="276"/>
        <v>7472248.8751911009</v>
      </c>
      <c r="DV513" s="65">
        <f t="shared" si="276"/>
        <v>7485839.4305409007</v>
      </c>
      <c r="DW513" s="65">
        <f t="shared" si="276"/>
        <v>7496270.6786575401</v>
      </c>
      <c r="DX513" s="65">
        <f t="shared" si="276"/>
        <v>7510618.5563803995</v>
      </c>
      <c r="DY513" s="65">
        <f t="shared" si="276"/>
        <v>7540317.3243118497</v>
      </c>
      <c r="DZ513" s="65">
        <f t="shared" si="276"/>
        <v>7559146.957580639</v>
      </c>
      <c r="EA513" s="65">
        <f t="shared" si="276"/>
        <v>7566208.5664358605</v>
      </c>
      <c r="EB513" s="65">
        <f t="shared" si="276"/>
        <v>7581745.7632454392</v>
      </c>
      <c r="EC513" s="65">
        <f t="shared" si="277"/>
        <v>7596142.4681214094</v>
      </c>
      <c r="ED513" s="65">
        <f t="shared" si="277"/>
        <v>7617330.5933252005</v>
      </c>
      <c r="EE513" s="65">
        <f t="shared" si="277"/>
        <v>7642188.8990104804</v>
      </c>
      <c r="EF513" s="65">
        <f t="shared" si="277"/>
        <v>7659645.5486920606</v>
      </c>
      <c r="EG513" s="65">
        <f t="shared" si="277"/>
        <v>7666696.7783084698</v>
      </c>
      <c r="EH513" s="65">
        <f t="shared" si="277"/>
        <v>7679243.388214821</v>
      </c>
      <c r="EI513" s="65">
        <f t="shared" si="277"/>
        <v>7703042.3262127507</v>
      </c>
      <c r="EJ513" s="65">
        <f t="shared" si="277"/>
        <v>7722206.5446077799</v>
      </c>
      <c r="EK513" s="65">
        <f t="shared" si="277"/>
        <v>7734525.4531117501</v>
      </c>
      <c r="EL513" s="65">
        <f t="shared" si="277"/>
        <v>7739195.3731791601</v>
      </c>
      <c r="EM513" s="65">
        <f t="shared" si="278"/>
        <v>7749445.7277072016</v>
      </c>
      <c r="EN513" s="65">
        <f t="shared" si="278"/>
        <v>7803868.6900683604</v>
      </c>
      <c r="EO513" s="65">
        <f t="shared" si="278"/>
        <v>7793386.6961682001</v>
      </c>
      <c r="EP513" s="65">
        <f t="shared" si="278"/>
        <v>7781821.5953763993</v>
      </c>
      <c r="EQ513" s="65">
        <f t="shared" si="278"/>
        <v>7797071.604644821</v>
      </c>
      <c r="ER513" s="65">
        <f t="shared" si="278"/>
        <v>7845090.5305521004</v>
      </c>
      <c r="ES513" s="65">
        <f t="shared" si="278"/>
        <v>7855507.8192790607</v>
      </c>
      <c r="ET513" s="65">
        <f t="shared" si="278"/>
        <v>7839317.5164094791</v>
      </c>
      <c r="EU513" s="65">
        <f t="shared" si="278"/>
        <v>7885668.6118163094</v>
      </c>
      <c r="EV513" s="65">
        <f t="shared" si="278"/>
        <v>7906756.6073654406</v>
      </c>
      <c r="EW513" s="65">
        <f t="shared" si="279"/>
        <v>7926036.9475082401</v>
      </c>
      <c r="EX513" s="65">
        <f t="shared" si="279"/>
        <v>7944138.2598238895</v>
      </c>
      <c r="EY513" s="65">
        <f t="shared" si="279"/>
        <v>7984223.2182959998</v>
      </c>
      <c r="EZ513" s="65">
        <f t="shared" si="279"/>
        <v>8024734.2062209807</v>
      </c>
      <c r="FA513" s="65">
        <f t="shared" si="279"/>
        <v>8053878.5012521492</v>
      </c>
      <c r="FB513" s="65">
        <f t="shared" si="279"/>
        <v>8077750.1990775</v>
      </c>
      <c r="FC513" s="65">
        <f t="shared" si="279"/>
        <v>8084719.5787424007</v>
      </c>
      <c r="FD513" s="65">
        <f t="shared" si="279"/>
        <v>8103980.2009992003</v>
      </c>
      <c r="FE513" s="65">
        <f t="shared" si="279"/>
        <v>8122220.94707458</v>
      </c>
      <c r="FF513" s="65">
        <f t="shared" si="279"/>
        <v>8145228.5952939</v>
      </c>
      <c r="FG513" s="65">
        <f t="shared" si="280"/>
        <v>8165097.4667306794</v>
      </c>
      <c r="FH513" s="65">
        <f t="shared" si="280"/>
        <v>8178058.8200210091</v>
      </c>
      <c r="FI513" s="65">
        <f t="shared" si="280"/>
        <v>8214747.4024088001</v>
      </c>
      <c r="FJ513" s="65">
        <f t="shared" si="280"/>
        <v>8235416.8200409599</v>
      </c>
      <c r="FK513" s="65">
        <f t="shared" si="280"/>
        <v>8261551.6512825005</v>
      </c>
      <c r="FL513" s="65">
        <f t="shared" si="280"/>
        <v>8283952.1650929013</v>
      </c>
      <c r="FM513" s="65">
        <f t="shared" si="280"/>
        <v>8263390.5813777493</v>
      </c>
      <c r="FN513" s="65">
        <f t="shared" si="280"/>
        <v>8385857.7694163406</v>
      </c>
      <c r="FO513" s="65">
        <f t="shared" si="280"/>
        <v>8404270.1122426204</v>
      </c>
      <c r="FP513" s="65">
        <f t="shared" si="280"/>
        <v>8426059.6541458797</v>
      </c>
      <c r="FQ513" s="65">
        <f t="shared" si="281"/>
        <v>8437958.0221216194</v>
      </c>
      <c r="FR513" s="65">
        <f t="shared" si="281"/>
        <v>8461015.76996658</v>
      </c>
      <c r="FS513" s="65">
        <f t="shared" si="281"/>
        <v>8485841.7646570001</v>
      </c>
      <c r="FT513" s="65">
        <f t="shared" si="281"/>
        <v>8541442.925324101</v>
      </c>
      <c r="FU513" s="65">
        <f t="shared" si="281"/>
        <v>8558189.2013050802</v>
      </c>
      <c r="FV513" s="65">
        <f t="shared" si="281"/>
        <v>8551763.1231222395</v>
      </c>
      <c r="FW513" s="65">
        <f t="shared" si="281"/>
        <v>8543822.6889713593</v>
      </c>
      <c r="FX513" s="65">
        <f t="shared" si="281"/>
        <v>8592452.6350087095</v>
      </c>
      <c r="FY513" s="65">
        <f t="shared" si="281"/>
        <v>8611789.8515347186</v>
      </c>
      <c r="FZ513" s="65">
        <f t="shared" si="281"/>
        <v>8625887.58338896</v>
      </c>
      <c r="GA513" s="65">
        <f t="shared" si="281"/>
        <v>8628875.4319836982</v>
      </c>
      <c r="GB513" s="65"/>
    </row>
    <row r="514" spans="2:184" x14ac:dyDescent="0.2">
      <c r="B514" s="51" t="s">
        <v>43</v>
      </c>
      <c r="C514" s="65">
        <f t="shared" ref="C514:L523" si="282">SUMIFS(C$6:C$205,$A$6:$A$205,$B514,$B$6:$B$205,$B$208)*SUMIFS(C$349:C$498,$A$349:$A$498,$B514,$B$349:$B$498,$B$502)/100</f>
        <v>868137.83567139984</v>
      </c>
      <c r="D514" s="65">
        <f t="shared" si="282"/>
        <v>529214.91459181008</v>
      </c>
      <c r="E514" s="65">
        <f t="shared" si="282"/>
        <v>549157.48801181989</v>
      </c>
      <c r="F514" s="65">
        <f t="shared" si="282"/>
        <v>551362.45003189996</v>
      </c>
      <c r="G514" s="65">
        <f t="shared" si="282"/>
        <v>553154.79379628005</v>
      </c>
      <c r="H514" s="65">
        <f t="shared" si="282"/>
        <v>554419.65181911003</v>
      </c>
      <c r="I514" s="65">
        <f t="shared" si="282"/>
        <v>555138.63960984</v>
      </c>
      <c r="J514" s="65">
        <f t="shared" si="282"/>
        <v>556269.94363263994</v>
      </c>
      <c r="K514" s="65">
        <f t="shared" si="282"/>
        <v>557137.24155979988</v>
      </c>
      <c r="L514" s="65">
        <f t="shared" si="282"/>
        <v>557409.50887968997</v>
      </c>
      <c r="M514" s="65">
        <f t="shared" ref="M514:V523" si="283">SUMIFS(M$6:M$205,$A$6:$A$205,$B514,$B$6:$B$205,$B$208)*SUMIFS(M$349:M$498,$A$349:$A$498,$B514,$B$349:$B$498,$B$502)/100</f>
        <v>557559.56052467995</v>
      </c>
      <c r="N514" s="65">
        <f t="shared" si="283"/>
        <v>558530.71403283009</v>
      </c>
      <c r="O514" s="65">
        <f t="shared" si="283"/>
        <v>560552.11006759992</v>
      </c>
      <c r="P514" s="65">
        <f t="shared" si="283"/>
        <v>560046.06530154007</v>
      </c>
      <c r="Q514" s="65">
        <f t="shared" si="283"/>
        <v>560506.87008564</v>
      </c>
      <c r="R514" s="65">
        <f t="shared" si="283"/>
        <v>561669.93350300996</v>
      </c>
      <c r="S514" s="65">
        <f t="shared" si="283"/>
        <v>563734.04477399995</v>
      </c>
      <c r="T514" s="65">
        <f t="shared" si="283"/>
        <v>565118.35961625003</v>
      </c>
      <c r="U514" s="65">
        <f t="shared" si="283"/>
        <v>566502.31742005004</v>
      </c>
      <c r="V514" s="65">
        <f t="shared" si="283"/>
        <v>561628.12063743989</v>
      </c>
      <c r="W514" s="65">
        <f t="shared" ref="W514:AF523" si="284">SUMIFS(W$6:W$205,$A$6:$A$205,$B514,$B$6:$B$205,$B$208)*SUMIFS(W$349:W$498,$A$349:$A$498,$B514,$B$349:$B$498,$B$502)/100</f>
        <v>562917.41358946008</v>
      </c>
      <c r="X514" s="65">
        <f t="shared" si="284"/>
        <v>564576.08752970002</v>
      </c>
      <c r="Y514" s="65">
        <f t="shared" si="284"/>
        <v>566123.36221054988</v>
      </c>
      <c r="Z514" s="65">
        <f t="shared" si="284"/>
        <v>573031.37263364997</v>
      </c>
      <c r="AA514" s="65">
        <f t="shared" si="284"/>
        <v>574415.08214940992</v>
      </c>
      <c r="AB514" s="65">
        <f t="shared" si="284"/>
        <v>576073.50710537995</v>
      </c>
      <c r="AC514" s="65">
        <f t="shared" si="284"/>
        <v>582017.2330555201</v>
      </c>
      <c r="AD514" s="65">
        <f t="shared" si="284"/>
        <v>582707.96949665004</v>
      </c>
      <c r="AE514" s="65">
        <f t="shared" si="284"/>
        <v>581943.46940394002</v>
      </c>
      <c r="AF514" s="65">
        <f t="shared" si="284"/>
        <v>950336.3083724</v>
      </c>
      <c r="AG514" s="65">
        <f t="shared" ref="AG514:AP523" si="285">SUMIFS(AG$6:AG$205,$A$6:$A$205,$B514,$B$6:$B$205,$B$208)*SUMIFS(AG$349:AG$498,$A$349:$A$498,$B514,$B$349:$B$498,$B$502)/100</f>
        <v>961025.85531070014</v>
      </c>
      <c r="AH514" s="65">
        <f t="shared" si="285"/>
        <v>961596.21168539987</v>
      </c>
      <c r="AI514" s="65">
        <f t="shared" si="285"/>
        <v>963404.78224012</v>
      </c>
      <c r="AJ514" s="65">
        <f t="shared" si="285"/>
        <v>967751.54110727995</v>
      </c>
      <c r="AK514" s="65">
        <f t="shared" si="285"/>
        <v>646059.45100455999</v>
      </c>
      <c r="AL514" s="65">
        <f t="shared" si="285"/>
        <v>647823.75105427997</v>
      </c>
      <c r="AM514" s="65">
        <f t="shared" si="285"/>
        <v>651383.26885781996</v>
      </c>
      <c r="AN514" s="65">
        <f t="shared" si="285"/>
        <v>652050.92910628999</v>
      </c>
      <c r="AO514" s="65">
        <f t="shared" si="285"/>
        <v>653718.93370108004</v>
      </c>
      <c r="AP514" s="65">
        <f t="shared" si="285"/>
        <v>656352.78256620001</v>
      </c>
      <c r="AQ514" s="65">
        <f t="shared" ref="AQ514:AZ523" si="286">SUMIFS(AQ$6:AQ$205,$A$6:$A$205,$B514,$B$6:$B$205,$B$208)*SUMIFS(AQ$349:AQ$498,$A$349:$A$498,$B514,$B$349:$B$498,$B$502)/100</f>
        <v>668327.65571944998</v>
      </c>
      <c r="AR514" s="65">
        <f t="shared" si="286"/>
        <v>670172.24925540003</v>
      </c>
      <c r="AS514" s="65">
        <f t="shared" si="286"/>
        <v>672696.63613574998</v>
      </c>
      <c r="AT514" s="65">
        <f t="shared" si="286"/>
        <v>674964.6339876001</v>
      </c>
      <c r="AU514" s="65">
        <f t="shared" si="286"/>
        <v>611991.67663295986</v>
      </c>
      <c r="AV514" s="65">
        <f t="shared" si="286"/>
        <v>614484.41061456001</v>
      </c>
      <c r="AW514" s="65">
        <f t="shared" si="286"/>
        <v>622621.53687796008</v>
      </c>
      <c r="AX514" s="65">
        <f t="shared" si="286"/>
        <v>626161.57441874</v>
      </c>
      <c r="AY514" s="65">
        <f t="shared" si="286"/>
        <v>627852.22667340003</v>
      </c>
      <c r="AZ514" s="65">
        <f t="shared" si="286"/>
        <v>630721.77146705997</v>
      </c>
      <c r="BA514" s="65">
        <f t="shared" ref="BA514:BJ523" si="287">SUMIFS(BA$6:BA$205,$A$6:$A$205,$B514,$B$6:$B$205,$B$208)*SUMIFS(BA$349:BA$498,$A$349:$A$498,$B514,$B$349:$B$498,$B$502)/100</f>
        <v>632781.36921335</v>
      </c>
      <c r="BB514" s="65">
        <f t="shared" si="287"/>
        <v>642254.38367160002</v>
      </c>
      <c r="BC514" s="65">
        <f t="shared" si="287"/>
        <v>648190.10587759991</v>
      </c>
      <c r="BD514" s="65">
        <f t="shared" si="287"/>
        <v>649722.64510724996</v>
      </c>
      <c r="BE514" s="65">
        <f t="shared" si="287"/>
        <v>648704.37951066997</v>
      </c>
      <c r="BF514" s="65">
        <f t="shared" si="287"/>
        <v>650352.42498964001</v>
      </c>
      <c r="BG514" s="65">
        <f t="shared" si="287"/>
        <v>648271.32986043999</v>
      </c>
      <c r="BH514" s="65">
        <f t="shared" si="287"/>
        <v>638197.74113116006</v>
      </c>
      <c r="BI514" s="65">
        <f t="shared" si="287"/>
        <v>640098.51440956013</v>
      </c>
      <c r="BJ514" s="65">
        <f t="shared" si="287"/>
        <v>641077.89573761995</v>
      </c>
      <c r="BK514" s="65">
        <f t="shared" ref="BK514:BT523" si="288">SUMIFS(BK$6:BK$205,$A$6:$A$205,$B514,$B$6:$B$205,$B$208)*SUMIFS(BK$349:BK$498,$A$349:$A$498,$B514,$B$349:$B$498,$B$502)/100</f>
        <v>641782.19596679998</v>
      </c>
      <c r="BL514" s="65">
        <f t="shared" si="288"/>
        <v>644144.65826699999</v>
      </c>
      <c r="BM514" s="65">
        <f t="shared" si="288"/>
        <v>646093.03803965996</v>
      </c>
      <c r="BN514" s="65">
        <f t="shared" si="288"/>
        <v>652303.83910604997</v>
      </c>
      <c r="BO514" s="65">
        <f t="shared" si="288"/>
        <v>666975.98073167994</v>
      </c>
      <c r="BP514" s="65">
        <f t="shared" si="288"/>
        <v>670807.36856133002</v>
      </c>
      <c r="BQ514" s="65">
        <f t="shared" si="288"/>
        <v>672344.48709141999</v>
      </c>
      <c r="BR514" s="65">
        <f t="shared" si="288"/>
        <v>673881.40173243999</v>
      </c>
      <c r="BS514" s="65">
        <f t="shared" si="288"/>
        <v>674782.86491508991</v>
      </c>
      <c r="BT514" s="65">
        <f t="shared" si="288"/>
        <v>673492.44522724999</v>
      </c>
      <c r="BU514" s="65">
        <f t="shared" ref="BU514:CD523" si="289">SUMIFS(BU$6:BU$205,$A$6:$A$205,$B514,$B$6:$B$205,$B$208)*SUMIFS(BU$349:BU$498,$A$349:$A$498,$B514,$B$349:$B$498,$B$502)/100</f>
        <v>674229.74879483995</v>
      </c>
      <c r="BV514" s="65">
        <f t="shared" si="289"/>
        <v>675562.29666575999</v>
      </c>
      <c r="BW514" s="65">
        <f t="shared" si="289"/>
        <v>676198.93672421994</v>
      </c>
      <c r="BX514" s="65">
        <f t="shared" si="289"/>
        <v>678972.88137602003</v>
      </c>
      <c r="BY514" s="65">
        <f t="shared" si="289"/>
        <v>706787.47637807997</v>
      </c>
      <c r="BZ514" s="65">
        <f t="shared" si="289"/>
        <v>659679.86188611994</v>
      </c>
      <c r="CA514" s="65">
        <f t="shared" si="289"/>
        <v>661525.5361268</v>
      </c>
      <c r="CB514" s="65">
        <f t="shared" si="289"/>
        <v>692159.43328307988</v>
      </c>
      <c r="CC514" s="65">
        <f t="shared" si="289"/>
        <v>719014.46607437998</v>
      </c>
      <c r="CD514" s="65">
        <f t="shared" si="289"/>
        <v>721010.95823474985</v>
      </c>
      <c r="CE514" s="65">
        <f t="shared" ref="CE514:CN523" si="290">SUMIFS(CE$6:CE$205,$A$6:$A$205,$B514,$B$6:$B$205,$B$208)*SUMIFS(CE$349:CE$498,$A$349:$A$498,$B514,$B$349:$B$498,$B$502)/100</f>
        <v>723644.92121615994</v>
      </c>
      <c r="CF514" s="65">
        <f t="shared" si="290"/>
        <v>724626.66336621018</v>
      </c>
      <c r="CG514" s="65">
        <f t="shared" si="290"/>
        <v>725805.31038963993</v>
      </c>
      <c r="CH514" s="65">
        <f t="shared" si="290"/>
        <v>726269.34570839</v>
      </c>
      <c r="CI514" s="65">
        <f t="shared" si="290"/>
        <v>731405.79773351981</v>
      </c>
      <c r="CJ514" s="65">
        <f t="shared" si="290"/>
        <v>554051.37894908001</v>
      </c>
      <c r="CK514" s="65">
        <f t="shared" si="290"/>
        <v>653171.18546655995</v>
      </c>
      <c r="CL514" s="65">
        <f t="shared" si="290"/>
        <v>657066.28145356011</v>
      </c>
      <c r="CM514" s="65">
        <f t="shared" si="290"/>
        <v>660686.40180295007</v>
      </c>
      <c r="CN514" s="65">
        <f t="shared" si="290"/>
        <v>409975.96247019991</v>
      </c>
      <c r="CO514" s="65">
        <f t="shared" ref="CO514:CX523" si="291">SUMIFS(CO$6:CO$205,$A$6:$A$205,$B514,$B$6:$B$205,$B$208)*SUMIFS(CO$349:CO$498,$A$349:$A$498,$B514,$B$349:$B$498,$B$502)/100</f>
        <v>416859.00863671995</v>
      </c>
      <c r="CP514" s="65">
        <f t="shared" si="291"/>
        <v>387452.05479445995</v>
      </c>
      <c r="CQ514" s="65">
        <f t="shared" si="291"/>
        <v>392326.09771937993</v>
      </c>
      <c r="CR514" s="65">
        <f t="shared" si="291"/>
        <v>395224.54110420006</v>
      </c>
      <c r="CS514" s="65">
        <f t="shared" si="291"/>
        <v>399790.93342338002</v>
      </c>
      <c r="CT514" s="65">
        <f t="shared" si="291"/>
        <v>404634.29433104</v>
      </c>
      <c r="CU514" s="65">
        <f t="shared" si="291"/>
        <v>409804.60664634005</v>
      </c>
      <c r="CV514" s="65">
        <f t="shared" si="291"/>
        <v>413691.12988636002</v>
      </c>
      <c r="CW514" s="65">
        <f t="shared" si="291"/>
        <v>416034.01196253003</v>
      </c>
      <c r="CX514" s="65">
        <f t="shared" si="291"/>
        <v>420116.09825811995</v>
      </c>
      <c r="CY514" s="65">
        <f t="shared" ref="CY514:DH523" si="292">SUMIFS(CY$6:CY$205,$A$6:$A$205,$B514,$B$6:$B$205,$B$208)*SUMIFS(CY$349:CY$498,$A$349:$A$498,$B514,$B$349:$B$498,$B$502)/100</f>
        <v>455167.10794319992</v>
      </c>
      <c r="CZ514" s="65">
        <f t="shared" si="292"/>
        <v>460415.58010999998</v>
      </c>
      <c r="DA514" s="65">
        <f t="shared" si="292"/>
        <v>465805.04406858998</v>
      </c>
      <c r="DB514" s="65">
        <f t="shared" si="292"/>
        <v>470427.19929611997</v>
      </c>
      <c r="DC514" s="65">
        <f t="shared" si="292"/>
        <v>476379.49948288</v>
      </c>
      <c r="DD514" s="65">
        <f t="shared" si="292"/>
        <v>549952.97871056001</v>
      </c>
      <c r="DE514" s="65">
        <f t="shared" si="292"/>
        <v>556301.69200812001</v>
      </c>
      <c r="DF514" s="65">
        <f t="shared" si="292"/>
        <v>563256.03663929005</v>
      </c>
      <c r="DG514" s="65">
        <f t="shared" si="292"/>
        <v>570681.39884909999</v>
      </c>
      <c r="DH514" s="65">
        <f t="shared" si="292"/>
        <v>577792.90579500003</v>
      </c>
      <c r="DI514" s="65">
        <f t="shared" ref="DI514:DR523" si="293">SUMIFS(DI$6:DI$205,$A$6:$A$205,$B514,$B$6:$B$205,$B$208)*SUMIFS(DI$349:DI$498,$A$349:$A$498,$B514,$B$349:$B$498,$B$502)/100</f>
        <v>590172.95031239989</v>
      </c>
      <c r="DJ514" s="65">
        <f t="shared" si="293"/>
        <v>597635.7029261901</v>
      </c>
      <c r="DK514" s="65">
        <f t="shared" si="293"/>
        <v>601619.64594448009</v>
      </c>
      <c r="DL514" s="65">
        <f t="shared" si="293"/>
        <v>606459.68654706003</v>
      </c>
      <c r="DM514" s="65">
        <f t="shared" si="293"/>
        <v>610463.62325726997</v>
      </c>
      <c r="DN514" s="65">
        <f t="shared" si="293"/>
        <v>615379.95982592006</v>
      </c>
      <c r="DO514" s="65">
        <f t="shared" si="293"/>
        <v>616032.77949096006</v>
      </c>
      <c r="DP514" s="65">
        <f t="shared" si="293"/>
        <v>609024.75452783995</v>
      </c>
      <c r="DQ514" s="65">
        <f t="shared" si="293"/>
        <v>745570.55608955992</v>
      </c>
      <c r="DR514" s="65">
        <f t="shared" si="293"/>
        <v>724452.46558016003</v>
      </c>
      <c r="DS514" s="65">
        <f t="shared" ref="DS514:EB523" si="294">SUMIFS(DS$6:DS$205,$A$6:$A$205,$B514,$B$6:$B$205,$B$208)*SUMIFS(DS$349:DS$498,$A$349:$A$498,$B514,$B$349:$B$498,$B$502)/100</f>
        <v>729052.56245783996</v>
      </c>
      <c r="DT514" s="65">
        <f t="shared" si="294"/>
        <v>739700.95864225994</v>
      </c>
      <c r="DU514" s="65">
        <f t="shared" si="294"/>
        <v>744138.46523748012</v>
      </c>
      <c r="DV514" s="65">
        <f t="shared" si="294"/>
        <v>748263.53876093996</v>
      </c>
      <c r="DW514" s="65">
        <f t="shared" si="294"/>
        <v>771484.64489683998</v>
      </c>
      <c r="DX514" s="65">
        <f t="shared" si="294"/>
        <v>776037.78743213997</v>
      </c>
      <c r="DY514" s="65">
        <f t="shared" si="294"/>
        <v>781064.58589919994</v>
      </c>
      <c r="DZ514" s="65">
        <f t="shared" si="294"/>
        <v>784715.37976799998</v>
      </c>
      <c r="EA514" s="65">
        <f t="shared" si="294"/>
        <v>782369.65552234009</v>
      </c>
      <c r="EB514" s="65">
        <f t="shared" si="294"/>
        <v>787604.34487163986</v>
      </c>
      <c r="EC514" s="65">
        <f t="shared" ref="EC514:EL523" si="295">SUMIFS(EC$6:EC$205,$A$6:$A$205,$B514,$B$6:$B$205,$B$208)*SUMIFS(EC$349:EC$498,$A$349:$A$498,$B514,$B$349:$B$498,$B$502)/100</f>
        <v>789043.64387858997</v>
      </c>
      <c r="ED514" s="65">
        <f t="shared" si="295"/>
        <v>793274.46069222002</v>
      </c>
      <c r="EE514" s="65">
        <f t="shared" si="295"/>
        <v>838182.81423240004</v>
      </c>
      <c r="EF514" s="65">
        <f t="shared" si="295"/>
        <v>653410.36676619994</v>
      </c>
      <c r="EG514" s="65">
        <f t="shared" si="295"/>
        <v>654866.87406040996</v>
      </c>
      <c r="EH514" s="65">
        <f t="shared" si="295"/>
        <v>656168.51527956012</v>
      </c>
      <c r="EI514" s="65">
        <f t="shared" si="295"/>
        <v>658640.99740857002</v>
      </c>
      <c r="EJ514" s="65">
        <f t="shared" si="295"/>
        <v>664542.11264489999</v>
      </c>
      <c r="EK514" s="65">
        <f t="shared" si="295"/>
        <v>644930.47625960002</v>
      </c>
      <c r="EL514" s="65">
        <f t="shared" si="295"/>
        <v>646994.09239475999</v>
      </c>
      <c r="EM514" s="65">
        <f t="shared" ref="EM514:EV523" si="296">SUMIFS(EM$6:EM$205,$A$6:$A$205,$B514,$B$6:$B$205,$B$208)*SUMIFS(EM$349:EM$498,$A$349:$A$498,$B514,$B$349:$B$498,$B$502)/100</f>
        <v>649186.64232551993</v>
      </c>
      <c r="EN514" s="65">
        <f t="shared" si="296"/>
        <v>651891.18592135992</v>
      </c>
      <c r="EO514" s="65">
        <f t="shared" si="296"/>
        <v>660806.48051872</v>
      </c>
      <c r="EP514" s="65">
        <f t="shared" si="296"/>
        <v>663035.86433460005</v>
      </c>
      <c r="EQ514" s="65">
        <f t="shared" si="296"/>
        <v>665512.40211810009</v>
      </c>
      <c r="ER514" s="65">
        <f t="shared" si="296"/>
        <v>661913.97021576005</v>
      </c>
      <c r="ES514" s="65">
        <f t="shared" si="296"/>
        <v>664510.61278440012</v>
      </c>
      <c r="ET514" s="65">
        <f t="shared" si="296"/>
        <v>661745.80646117998</v>
      </c>
      <c r="EU514" s="65">
        <f t="shared" si="296"/>
        <v>661139.00109000003</v>
      </c>
      <c r="EV514" s="65">
        <f t="shared" si="296"/>
        <v>649980.1759681101</v>
      </c>
      <c r="EW514" s="65">
        <f t="shared" ref="EW514:FF523" si="297">SUMIFS(EW$6:EW$205,$A$6:$A$205,$B514,$B$6:$B$205,$B$208)*SUMIFS(EW$349:EW$498,$A$349:$A$498,$B514,$B$349:$B$498,$B$502)/100</f>
        <v>586786.67938449001</v>
      </c>
      <c r="EX514" s="65">
        <f t="shared" si="297"/>
        <v>589010.57695575</v>
      </c>
      <c r="EY514" s="65">
        <f t="shared" si="297"/>
        <v>596775.74038628</v>
      </c>
      <c r="EZ514" s="65">
        <f t="shared" si="297"/>
        <v>615509.10486935999</v>
      </c>
      <c r="FA514" s="65">
        <f t="shared" si="297"/>
        <v>617360.27291587996</v>
      </c>
      <c r="FB514" s="65">
        <f t="shared" si="297"/>
        <v>619252.11996339995</v>
      </c>
      <c r="FC514" s="65">
        <f t="shared" si="297"/>
        <v>621349.60592379002</v>
      </c>
      <c r="FD514" s="65">
        <f t="shared" si="297"/>
        <v>622962.85413929995</v>
      </c>
      <c r="FE514" s="65">
        <f t="shared" si="297"/>
        <v>625188.47216196009</v>
      </c>
      <c r="FF514" s="65">
        <f t="shared" si="297"/>
        <v>627862.15201305004</v>
      </c>
      <c r="FG514" s="65">
        <f t="shared" ref="FG514:FP523" si="298">SUMIFS(FG$6:FG$205,$A$6:$A$205,$B514,$B$6:$B$205,$B$208)*SUMIFS(FG$349:FG$498,$A$349:$A$498,$B514,$B$349:$B$498,$B$502)/100</f>
        <v>630240.21001656004</v>
      </c>
      <c r="FH514" s="65">
        <f t="shared" si="298"/>
        <v>632476.51800878998</v>
      </c>
      <c r="FI514" s="65">
        <f t="shared" si="298"/>
        <v>635219.99668133992</v>
      </c>
      <c r="FJ514" s="65">
        <f t="shared" si="298"/>
        <v>638243.83375686</v>
      </c>
      <c r="FK514" s="65">
        <f t="shared" si="298"/>
        <v>641575.00468391995</v>
      </c>
      <c r="FL514" s="65">
        <f t="shared" si="298"/>
        <v>645031.74120944005</v>
      </c>
      <c r="FM514" s="65">
        <f t="shared" si="298"/>
        <v>647984.20016790007</v>
      </c>
      <c r="FN514" s="65">
        <f t="shared" si="298"/>
        <v>650592.59687665012</v>
      </c>
      <c r="FO514" s="65">
        <f t="shared" si="298"/>
        <v>653338.64596611005</v>
      </c>
      <c r="FP514" s="65">
        <f t="shared" si="298"/>
        <v>657161.53329214</v>
      </c>
      <c r="FQ514" s="65">
        <f t="shared" ref="FQ514:GA523" si="299">SUMIFS(FQ$6:FQ$205,$A$6:$A$205,$B514,$B$6:$B$205,$B$208)*SUMIFS(FQ$349:FQ$498,$A$349:$A$498,$B514,$B$349:$B$498,$B$502)/100</f>
        <v>660381.74680694984</v>
      </c>
      <c r="FR514" s="65">
        <f t="shared" si="299"/>
        <v>666407.59232081997</v>
      </c>
      <c r="FS514" s="65">
        <f t="shared" si="299"/>
        <v>669006.07302066998</v>
      </c>
      <c r="FT514" s="65">
        <f t="shared" si="299"/>
        <v>675273.9644688</v>
      </c>
      <c r="FU514" s="65">
        <f t="shared" si="299"/>
        <v>679841.22867646988</v>
      </c>
      <c r="FV514" s="65">
        <f t="shared" si="299"/>
        <v>682707.12962657004</v>
      </c>
      <c r="FW514" s="65">
        <f t="shared" si="299"/>
        <v>686010.6509947899</v>
      </c>
      <c r="FX514" s="65">
        <f t="shared" si="299"/>
        <v>672905.24399958004</v>
      </c>
      <c r="FY514" s="65">
        <f t="shared" si="299"/>
        <v>675873.46702523995</v>
      </c>
      <c r="FZ514" s="65">
        <f t="shared" si="299"/>
        <v>678963.64476629999</v>
      </c>
      <c r="GA514" s="65">
        <f t="shared" si="299"/>
        <v>659243.54698624997</v>
      </c>
      <c r="GB514" s="65"/>
    </row>
    <row r="515" spans="2:184" x14ac:dyDescent="0.2">
      <c r="B515" s="51" t="s">
        <v>61</v>
      </c>
      <c r="C515" s="65">
        <f t="shared" si="282"/>
        <v>5791807.8158035995</v>
      </c>
      <c r="D515" s="65">
        <f t="shared" si="282"/>
        <v>5836815.7345139412</v>
      </c>
      <c r="E515" s="65">
        <f t="shared" si="282"/>
        <v>5680550.3672470497</v>
      </c>
      <c r="F515" s="65">
        <f t="shared" si="282"/>
        <v>5704634.5880936412</v>
      </c>
      <c r="G515" s="65">
        <f t="shared" si="282"/>
        <v>6495501.2780212509</v>
      </c>
      <c r="H515" s="65">
        <f t="shared" si="282"/>
        <v>6397548.3248872804</v>
      </c>
      <c r="I515" s="65">
        <f t="shared" si="282"/>
        <v>6420897.2013594089</v>
      </c>
      <c r="J515" s="65">
        <f t="shared" si="282"/>
        <v>6439442.8191445693</v>
      </c>
      <c r="K515" s="65">
        <f t="shared" si="282"/>
        <v>6347150.6927430006</v>
      </c>
      <c r="L515" s="65">
        <f t="shared" si="282"/>
        <v>8081108.0370079996</v>
      </c>
      <c r="M515" s="65">
        <f t="shared" si="283"/>
        <v>8221980.1365291011</v>
      </c>
      <c r="N515" s="65">
        <f t="shared" si="283"/>
        <v>8376227.6571758399</v>
      </c>
      <c r="O515" s="65">
        <f t="shared" si="283"/>
        <v>8261108.8191616805</v>
      </c>
      <c r="P515" s="65">
        <f t="shared" si="283"/>
        <v>8270858.7915227702</v>
      </c>
      <c r="Q515" s="65">
        <f t="shared" si="283"/>
        <v>8303231.0408857204</v>
      </c>
      <c r="R515" s="65">
        <f t="shared" si="283"/>
        <v>8308540.7598192999</v>
      </c>
      <c r="S515" s="65">
        <f t="shared" si="283"/>
        <v>8139604.6660796199</v>
      </c>
      <c r="T515" s="65">
        <f t="shared" si="283"/>
        <v>8127987.9821489695</v>
      </c>
      <c r="U515" s="65">
        <f t="shared" si="283"/>
        <v>7620354.6318697389</v>
      </c>
      <c r="V515" s="65">
        <f t="shared" si="283"/>
        <v>6156625.0845115492</v>
      </c>
      <c r="W515" s="65">
        <f t="shared" si="284"/>
        <v>6161576.2768630004</v>
      </c>
      <c r="X515" s="65">
        <f t="shared" si="284"/>
        <v>6168042.2033086494</v>
      </c>
      <c r="Y515" s="65">
        <f t="shared" si="284"/>
        <v>6135124.8029505303</v>
      </c>
      <c r="Z515" s="65">
        <f t="shared" si="284"/>
        <v>6099404.49336702</v>
      </c>
      <c r="AA515" s="65">
        <f t="shared" si="284"/>
        <v>6062306.5138280001</v>
      </c>
      <c r="AB515" s="65">
        <f t="shared" si="284"/>
        <v>6218952.7133471407</v>
      </c>
      <c r="AC515" s="65">
        <f t="shared" si="284"/>
        <v>5601579.0151976002</v>
      </c>
      <c r="AD515" s="65">
        <f t="shared" si="284"/>
        <v>6161567.9986665007</v>
      </c>
      <c r="AE515" s="65">
        <f t="shared" si="284"/>
        <v>6217407.159724799</v>
      </c>
      <c r="AF515" s="65">
        <f t="shared" si="284"/>
        <v>5844050.6447598897</v>
      </c>
      <c r="AG515" s="65">
        <f t="shared" si="285"/>
        <v>6415138.8105172003</v>
      </c>
      <c r="AH515" s="65">
        <f t="shared" si="285"/>
        <v>6396928.4410332004</v>
      </c>
      <c r="AI515" s="65">
        <f t="shared" si="285"/>
        <v>6322185.514107679</v>
      </c>
      <c r="AJ515" s="65">
        <f t="shared" si="285"/>
        <v>6308413.5464319997</v>
      </c>
      <c r="AK515" s="65">
        <f t="shared" si="285"/>
        <v>6320931.27640671</v>
      </c>
      <c r="AL515" s="65">
        <f t="shared" si="285"/>
        <v>6368048.7913944991</v>
      </c>
      <c r="AM515" s="65">
        <f t="shared" si="285"/>
        <v>6380829.1214913605</v>
      </c>
      <c r="AN515" s="65">
        <f t="shared" si="285"/>
        <v>6393387.9274530997</v>
      </c>
      <c r="AO515" s="65">
        <f t="shared" si="285"/>
        <v>6463558.5915801991</v>
      </c>
      <c r="AP515" s="65">
        <f t="shared" si="285"/>
        <v>6380594.57456805</v>
      </c>
      <c r="AQ515" s="65">
        <f t="shared" si="286"/>
        <v>6230666.6477527497</v>
      </c>
      <c r="AR515" s="65">
        <f t="shared" si="286"/>
        <v>6256176.9095322005</v>
      </c>
      <c r="AS515" s="65">
        <f t="shared" si="286"/>
        <v>6280193.3319209702</v>
      </c>
      <c r="AT515" s="65">
        <f t="shared" si="286"/>
        <v>6328420.9955499806</v>
      </c>
      <c r="AU515" s="65">
        <f t="shared" si="286"/>
        <v>6097342.3052399103</v>
      </c>
      <c r="AV515" s="65">
        <f t="shared" si="286"/>
        <v>6113210.1693388792</v>
      </c>
      <c r="AW515" s="65">
        <f t="shared" si="286"/>
        <v>6133524.9408372296</v>
      </c>
      <c r="AX515" s="65">
        <f t="shared" si="286"/>
        <v>6133149.2052322999</v>
      </c>
      <c r="AY515" s="65">
        <f t="shared" si="286"/>
        <v>6158151.763667359</v>
      </c>
      <c r="AZ515" s="65">
        <f t="shared" si="286"/>
        <v>6264485.8032535901</v>
      </c>
      <c r="BA515" s="65">
        <f t="shared" si="287"/>
        <v>6112307.2493983507</v>
      </c>
      <c r="BB515" s="65">
        <f t="shared" si="287"/>
        <v>6038448.4617143199</v>
      </c>
      <c r="BC515" s="65">
        <f t="shared" si="287"/>
        <v>6097215.2649078993</v>
      </c>
      <c r="BD515" s="65">
        <f t="shared" si="287"/>
        <v>6127048.4988725996</v>
      </c>
      <c r="BE515" s="65">
        <f t="shared" si="287"/>
        <v>6160381.1204534397</v>
      </c>
      <c r="BF515" s="65">
        <f t="shared" si="287"/>
        <v>6180449.2703005001</v>
      </c>
      <c r="BG515" s="65">
        <f t="shared" si="287"/>
        <v>6199237.4012636999</v>
      </c>
      <c r="BH515" s="65">
        <f t="shared" si="287"/>
        <v>6074861.5613106303</v>
      </c>
      <c r="BI515" s="65">
        <f t="shared" si="287"/>
        <v>6053104.9904682506</v>
      </c>
      <c r="BJ515" s="65">
        <f t="shared" si="287"/>
        <v>6132063.0913317502</v>
      </c>
      <c r="BK515" s="65">
        <f t="shared" si="288"/>
        <v>6121922.6689712396</v>
      </c>
      <c r="BL515" s="65">
        <f t="shared" si="288"/>
        <v>6090113.7167139007</v>
      </c>
      <c r="BM515" s="65">
        <f t="shared" si="288"/>
        <v>6105938.4181001997</v>
      </c>
      <c r="BN515" s="65">
        <f t="shared" si="288"/>
        <v>5664649.4206730397</v>
      </c>
      <c r="BO515" s="65">
        <f t="shared" si="288"/>
        <v>5679061.0815090612</v>
      </c>
      <c r="BP515" s="65">
        <f t="shared" si="288"/>
        <v>5685014.77217378</v>
      </c>
      <c r="BQ515" s="65">
        <f t="shared" si="288"/>
        <v>6021739.4391126093</v>
      </c>
      <c r="BR515" s="65">
        <f t="shared" si="288"/>
        <v>5116689.95823</v>
      </c>
      <c r="BS515" s="65">
        <f t="shared" si="288"/>
        <v>2386238.7209423999</v>
      </c>
      <c r="BT515" s="65">
        <f t="shared" si="288"/>
        <v>3370050.2195963003</v>
      </c>
      <c r="BU515" s="65">
        <f t="shared" si="289"/>
        <v>5276792.9033841603</v>
      </c>
      <c r="BV515" s="65">
        <f t="shared" si="289"/>
        <v>5318671.2514737602</v>
      </c>
      <c r="BW515" s="65">
        <f t="shared" si="289"/>
        <v>5720102.6873276606</v>
      </c>
      <c r="BX515" s="65">
        <f t="shared" si="289"/>
        <v>5539463.9171782397</v>
      </c>
      <c r="BY515" s="65">
        <f t="shared" si="289"/>
        <v>5506133.1207656404</v>
      </c>
      <c r="BZ515" s="65">
        <f t="shared" si="289"/>
        <v>4966781.3254541997</v>
      </c>
      <c r="CA515" s="65">
        <f t="shared" si="289"/>
        <v>4974783.99811952</v>
      </c>
      <c r="CB515" s="65">
        <f t="shared" si="289"/>
        <v>4977470.4315312598</v>
      </c>
      <c r="CC515" s="65">
        <f t="shared" si="289"/>
        <v>4970070.7455648091</v>
      </c>
      <c r="CD515" s="65">
        <f t="shared" si="289"/>
        <v>4932043.8846056405</v>
      </c>
      <c r="CE515" s="65">
        <f t="shared" si="290"/>
        <v>3717335.0757116997</v>
      </c>
      <c r="CF515" s="65">
        <f t="shared" si="290"/>
        <v>4715070.5402411995</v>
      </c>
      <c r="CG515" s="65">
        <f t="shared" si="290"/>
        <v>4707575.0656871991</v>
      </c>
      <c r="CH515" s="65">
        <f t="shared" si="290"/>
        <v>4711041.43113741</v>
      </c>
      <c r="CI515" s="65">
        <f t="shared" si="290"/>
        <v>7745522.2199096</v>
      </c>
      <c r="CJ515" s="65">
        <f t="shared" si="290"/>
        <v>5719556.8532473603</v>
      </c>
      <c r="CK515" s="65">
        <f t="shared" si="290"/>
        <v>5495613.9816137291</v>
      </c>
      <c r="CL515" s="65">
        <f t="shared" si="290"/>
        <v>5493682.490499841</v>
      </c>
      <c r="CM515" s="65">
        <f t="shared" si="290"/>
        <v>5483571.68928634</v>
      </c>
      <c r="CN515" s="65">
        <f t="shared" si="290"/>
        <v>5509091.4051602399</v>
      </c>
      <c r="CO515" s="65">
        <f t="shared" si="291"/>
        <v>5506821.0560165597</v>
      </c>
      <c r="CP515" s="65">
        <f t="shared" si="291"/>
        <v>5506281.8382844795</v>
      </c>
      <c r="CQ515" s="65">
        <f t="shared" si="291"/>
        <v>5448690.6167560602</v>
      </c>
      <c r="CR515" s="65">
        <f t="shared" si="291"/>
        <v>5454208.1681017699</v>
      </c>
      <c r="CS515" s="65">
        <f t="shared" si="291"/>
        <v>6033758.8561596405</v>
      </c>
      <c r="CT515" s="65">
        <f t="shared" si="291"/>
        <v>6075598.2288134005</v>
      </c>
      <c r="CU515" s="65">
        <f t="shared" si="291"/>
        <v>6071355.7869727993</v>
      </c>
      <c r="CV515" s="65">
        <f t="shared" si="291"/>
        <v>6077921.7397323605</v>
      </c>
      <c r="CW515" s="65">
        <f t="shared" si="291"/>
        <v>6070531.4837778006</v>
      </c>
      <c r="CX515" s="65">
        <f t="shared" si="291"/>
        <v>6108808.0338421203</v>
      </c>
      <c r="CY515" s="65">
        <f t="shared" si="292"/>
        <v>6169590.1478028987</v>
      </c>
      <c r="CZ515" s="65">
        <f t="shared" si="292"/>
        <v>6171276.6754320003</v>
      </c>
      <c r="DA515" s="65">
        <f t="shared" si="292"/>
        <v>5620391.4396982398</v>
      </c>
      <c r="DB515" s="65">
        <f t="shared" si="292"/>
        <v>5624474.0668670405</v>
      </c>
      <c r="DC515" s="65">
        <f t="shared" si="292"/>
        <v>5621414.1752776792</v>
      </c>
      <c r="DD515" s="65">
        <f t="shared" si="292"/>
        <v>5528142.2301928196</v>
      </c>
      <c r="DE515" s="65">
        <f t="shared" si="292"/>
        <v>5535642.2625524998</v>
      </c>
      <c r="DF515" s="65">
        <f t="shared" si="292"/>
        <v>5334420.1668436797</v>
      </c>
      <c r="DG515" s="65">
        <f t="shared" si="292"/>
        <v>5332640.8329906398</v>
      </c>
      <c r="DH515" s="65">
        <f t="shared" si="292"/>
        <v>5331017.9286923995</v>
      </c>
      <c r="DI515" s="65">
        <f t="shared" si="293"/>
        <v>5430489.1613172898</v>
      </c>
      <c r="DJ515" s="65">
        <f t="shared" si="293"/>
        <v>5355000.6446453398</v>
      </c>
      <c r="DK515" s="65">
        <f t="shared" si="293"/>
        <v>5360784.9791649999</v>
      </c>
      <c r="DL515" s="65">
        <f t="shared" si="293"/>
        <v>4440584.1197092999</v>
      </c>
      <c r="DM515" s="65">
        <f t="shared" si="293"/>
        <v>5802467.6706698202</v>
      </c>
      <c r="DN515" s="65">
        <f t="shared" si="293"/>
        <v>5800730.5924838996</v>
      </c>
      <c r="DO515" s="65">
        <f t="shared" si="293"/>
        <v>5737355.6878982494</v>
      </c>
      <c r="DP515" s="65">
        <f t="shared" si="293"/>
        <v>5742464.117273489</v>
      </c>
      <c r="DQ515" s="65">
        <f t="shared" si="293"/>
        <v>5728670.6884175995</v>
      </c>
      <c r="DR515" s="65">
        <f t="shared" si="293"/>
        <v>5731205.4151895996</v>
      </c>
      <c r="DS515" s="65">
        <f t="shared" si="294"/>
        <v>5725159.3980797697</v>
      </c>
      <c r="DT515" s="65">
        <f t="shared" si="294"/>
        <v>5730035.4491326204</v>
      </c>
      <c r="DU515" s="65">
        <f t="shared" si="294"/>
        <v>5728247.8566954006</v>
      </c>
      <c r="DV515" s="65">
        <f t="shared" si="294"/>
        <v>5726308.5689001493</v>
      </c>
      <c r="DW515" s="65">
        <f t="shared" si="294"/>
        <v>5657951.8742120909</v>
      </c>
      <c r="DX515" s="65">
        <f t="shared" si="294"/>
        <v>5665242.5572663601</v>
      </c>
      <c r="DY515" s="65">
        <f t="shared" si="294"/>
        <v>5679568.1784557607</v>
      </c>
      <c r="DZ515" s="65">
        <f t="shared" si="294"/>
        <v>5785988.5365047995</v>
      </c>
      <c r="EA515" s="65">
        <f t="shared" si="294"/>
        <v>5789805.0786779989</v>
      </c>
      <c r="EB515" s="65">
        <f t="shared" si="294"/>
        <v>5791029.7461262392</v>
      </c>
      <c r="EC515" s="65">
        <f t="shared" si="295"/>
        <v>5792536.8771907398</v>
      </c>
      <c r="ED515" s="65">
        <f t="shared" si="295"/>
        <v>5798848.64105222</v>
      </c>
      <c r="EE515" s="65">
        <f t="shared" si="295"/>
        <v>5836490.6665859995</v>
      </c>
      <c r="EF515" s="65">
        <f t="shared" si="295"/>
        <v>5840305.7902886597</v>
      </c>
      <c r="EG515" s="65">
        <f t="shared" si="295"/>
        <v>6292036.4253187692</v>
      </c>
      <c r="EH515" s="65">
        <f t="shared" si="295"/>
        <v>6260265.7050535195</v>
      </c>
      <c r="EI515" s="65">
        <f t="shared" si="295"/>
        <v>6257474.0974018499</v>
      </c>
      <c r="EJ515" s="65">
        <f t="shared" si="295"/>
        <v>6254346.3932936201</v>
      </c>
      <c r="EK515" s="65">
        <f t="shared" si="295"/>
        <v>6257370.3626649594</v>
      </c>
      <c r="EL515" s="65">
        <f t="shared" si="295"/>
        <v>6259033.1800065003</v>
      </c>
      <c r="EM515" s="65">
        <f t="shared" si="296"/>
        <v>6262000.0169237396</v>
      </c>
      <c r="EN515" s="65">
        <f t="shared" si="296"/>
        <v>6254174.8186977599</v>
      </c>
      <c r="EO515" s="65">
        <f t="shared" si="296"/>
        <v>6260416.9096734002</v>
      </c>
      <c r="EP515" s="65">
        <f t="shared" si="296"/>
        <v>6244298.9688898502</v>
      </c>
      <c r="EQ515" s="65">
        <f t="shared" si="296"/>
        <v>6244957.7205948289</v>
      </c>
      <c r="ER515" s="65">
        <f t="shared" si="296"/>
        <v>6253023.5819432996</v>
      </c>
      <c r="ES515" s="65">
        <f t="shared" si="296"/>
        <v>6261660.8163993005</v>
      </c>
      <c r="ET515" s="65">
        <f t="shared" si="296"/>
        <v>6266612.3383134995</v>
      </c>
      <c r="EU515" s="65">
        <f t="shared" si="296"/>
        <v>6257411.7508973507</v>
      </c>
      <c r="EV515" s="65">
        <f t="shared" si="296"/>
        <v>6265016.8352389596</v>
      </c>
      <c r="EW515" s="65">
        <f t="shared" si="297"/>
        <v>6264891.7337158397</v>
      </c>
      <c r="EX515" s="65">
        <f t="shared" si="297"/>
        <v>6262818.5545778908</v>
      </c>
      <c r="EY515" s="65">
        <f t="shared" si="297"/>
        <v>6265219.4144438505</v>
      </c>
      <c r="EZ515" s="65">
        <f t="shared" si="297"/>
        <v>6268089.6639251802</v>
      </c>
      <c r="FA515" s="65">
        <f t="shared" si="297"/>
        <v>6481762.63304024</v>
      </c>
      <c r="FB515" s="65">
        <f t="shared" si="297"/>
        <v>6459170.3098911997</v>
      </c>
      <c r="FC515" s="65">
        <f t="shared" si="297"/>
        <v>6470394.2413670197</v>
      </c>
      <c r="FD515" s="65">
        <f t="shared" si="297"/>
        <v>6467873.6575500797</v>
      </c>
      <c r="FE515" s="65">
        <f t="shared" si="297"/>
        <v>6465178.6604294395</v>
      </c>
      <c r="FF515" s="65">
        <f t="shared" si="297"/>
        <v>6476930.4070853796</v>
      </c>
      <c r="FG515" s="65">
        <f t="shared" si="298"/>
        <v>6479792.53782418</v>
      </c>
      <c r="FH515" s="65">
        <f t="shared" si="298"/>
        <v>6483156.9354652502</v>
      </c>
      <c r="FI515" s="65">
        <f t="shared" si="298"/>
        <v>6393566.915883</v>
      </c>
      <c r="FJ515" s="65">
        <f t="shared" si="298"/>
        <v>6394895.9296933105</v>
      </c>
      <c r="FK515" s="65">
        <f t="shared" si="298"/>
        <v>6392009.2548270002</v>
      </c>
      <c r="FL515" s="65">
        <f t="shared" si="298"/>
        <v>6389119.4596242309</v>
      </c>
      <c r="FM515" s="65">
        <f t="shared" si="298"/>
        <v>6398003.720275199</v>
      </c>
      <c r="FN515" s="65">
        <f t="shared" si="298"/>
        <v>6400578.1555845896</v>
      </c>
      <c r="FO515" s="65">
        <f t="shared" si="298"/>
        <v>6475053.5335165504</v>
      </c>
      <c r="FP515" s="65">
        <f t="shared" si="298"/>
        <v>6462601.9998090006</v>
      </c>
      <c r="FQ515" s="65">
        <f t="shared" si="299"/>
        <v>6461750.3813108001</v>
      </c>
      <c r="FR515" s="65">
        <f t="shared" si="299"/>
        <v>6458085.2525289599</v>
      </c>
      <c r="FS515" s="65">
        <f t="shared" si="299"/>
        <v>6454247.4670180203</v>
      </c>
      <c r="FT515" s="65">
        <f t="shared" si="299"/>
        <v>6449798.1079400405</v>
      </c>
      <c r="FU515" s="65">
        <f t="shared" si="299"/>
        <v>6441475.5840204004</v>
      </c>
      <c r="FV515" s="65">
        <f t="shared" si="299"/>
        <v>6525231.0578894503</v>
      </c>
      <c r="FW515" s="65">
        <f t="shared" si="299"/>
        <v>6529741.7728954898</v>
      </c>
      <c r="FX515" s="65">
        <f t="shared" si="299"/>
        <v>6530222.6467552809</v>
      </c>
      <c r="FY515" s="65">
        <f t="shared" si="299"/>
        <v>6526915.5135926306</v>
      </c>
      <c r="FZ515" s="65">
        <f t="shared" si="299"/>
        <v>6523612.3323550001</v>
      </c>
      <c r="GA515" s="65">
        <f t="shared" si="299"/>
        <v>6534386.9452442192</v>
      </c>
      <c r="GB515" s="65"/>
    </row>
    <row r="516" spans="2:184" x14ac:dyDescent="0.2">
      <c r="B516" s="51" t="s">
        <v>85</v>
      </c>
      <c r="C516" s="65">
        <f t="shared" si="282"/>
        <v>5252815.6573002003</v>
      </c>
      <c r="D516" s="65">
        <f t="shared" si="282"/>
        <v>5243643.2562212311</v>
      </c>
      <c r="E516" s="65">
        <f t="shared" si="282"/>
        <v>5423328.6861862196</v>
      </c>
      <c r="F516" s="65">
        <f t="shared" si="282"/>
        <v>5423988.9065313395</v>
      </c>
      <c r="G516" s="65">
        <f t="shared" si="282"/>
        <v>5425112.2545403</v>
      </c>
      <c r="H516" s="65">
        <f t="shared" si="282"/>
        <v>5430512.1979133198</v>
      </c>
      <c r="I516" s="65">
        <f t="shared" si="282"/>
        <v>5691146.2679878995</v>
      </c>
      <c r="J516" s="65">
        <f t="shared" si="282"/>
        <v>5696522.3322720602</v>
      </c>
      <c r="K516" s="65">
        <f t="shared" si="282"/>
        <v>5658910.7020956008</v>
      </c>
      <c r="L516" s="65">
        <f t="shared" si="282"/>
        <v>5653882.3116210103</v>
      </c>
      <c r="M516" s="65">
        <f t="shared" si="283"/>
        <v>5652495.5462374603</v>
      </c>
      <c r="N516" s="65">
        <f t="shared" si="283"/>
        <v>5650538.2369146999</v>
      </c>
      <c r="O516" s="65">
        <f t="shared" si="283"/>
        <v>5650871.0048768995</v>
      </c>
      <c r="P516" s="65">
        <f t="shared" si="283"/>
        <v>5655844.270740781</v>
      </c>
      <c r="Q516" s="65">
        <f t="shared" si="283"/>
        <v>5685328.3196761198</v>
      </c>
      <c r="R516" s="65">
        <f t="shared" si="283"/>
        <v>5583475.3363003489</v>
      </c>
      <c r="S516" s="65">
        <f t="shared" si="283"/>
        <v>5580661.5862203613</v>
      </c>
      <c r="T516" s="65">
        <f t="shared" si="283"/>
        <v>5630305.3074615207</v>
      </c>
      <c r="U516" s="65">
        <f t="shared" si="283"/>
        <v>5632017.9878826495</v>
      </c>
      <c r="V516" s="65">
        <f t="shared" si="283"/>
        <v>5637652.3638869403</v>
      </c>
      <c r="W516" s="65">
        <f t="shared" si="284"/>
        <v>5635867.5490103997</v>
      </c>
      <c r="X516" s="65">
        <f t="shared" si="284"/>
        <v>5640214.7889454495</v>
      </c>
      <c r="Y516" s="65">
        <f t="shared" si="284"/>
        <v>5638090.7860951992</v>
      </c>
      <c r="Z516" s="65">
        <f t="shared" si="284"/>
        <v>5642529.1409001602</v>
      </c>
      <c r="AA516" s="65">
        <f t="shared" si="284"/>
        <v>5671126.9433919201</v>
      </c>
      <c r="AB516" s="65">
        <f t="shared" si="284"/>
        <v>5670587.4685910502</v>
      </c>
      <c r="AC516" s="65">
        <f t="shared" si="284"/>
        <v>5708326.2034050003</v>
      </c>
      <c r="AD516" s="65">
        <f t="shared" si="284"/>
        <v>5742516.1110332403</v>
      </c>
      <c r="AE516" s="65">
        <f t="shared" si="284"/>
        <v>5746732.3377587311</v>
      </c>
      <c r="AF516" s="65">
        <f t="shared" si="284"/>
        <v>5746423.8503078399</v>
      </c>
      <c r="AG516" s="65">
        <f t="shared" si="285"/>
        <v>5505185.3572202502</v>
      </c>
      <c r="AH516" s="65">
        <f t="shared" si="285"/>
        <v>5504515.1944312593</v>
      </c>
      <c r="AI516" s="65">
        <f t="shared" si="285"/>
        <v>5504001.3107282398</v>
      </c>
      <c r="AJ516" s="65">
        <f t="shared" si="285"/>
        <v>5768653.3046853207</v>
      </c>
      <c r="AK516" s="65">
        <f t="shared" si="285"/>
        <v>5773452.7704882594</v>
      </c>
      <c r="AL516" s="65">
        <f t="shared" si="285"/>
        <v>5778828.8750465009</v>
      </c>
      <c r="AM516" s="65">
        <f t="shared" si="285"/>
        <v>5757470.4422303</v>
      </c>
      <c r="AN516" s="65">
        <f t="shared" si="285"/>
        <v>5762848.1319715204</v>
      </c>
      <c r="AO516" s="65">
        <f t="shared" si="285"/>
        <v>5708500.9642160498</v>
      </c>
      <c r="AP516" s="65">
        <f t="shared" si="285"/>
        <v>5704395.1008740608</v>
      </c>
      <c r="AQ516" s="65">
        <f t="shared" si="286"/>
        <v>5711621.59980126</v>
      </c>
      <c r="AR516" s="65">
        <f t="shared" si="286"/>
        <v>5717787.2116534002</v>
      </c>
      <c r="AS516" s="65">
        <f t="shared" si="286"/>
        <v>5708653.6018799711</v>
      </c>
      <c r="AT516" s="65">
        <f t="shared" si="286"/>
        <v>5723852.0177179193</v>
      </c>
      <c r="AU516" s="65">
        <f t="shared" si="286"/>
        <v>5783359.0577426804</v>
      </c>
      <c r="AV516" s="65">
        <f t="shared" si="286"/>
        <v>5782293.4774848493</v>
      </c>
      <c r="AW516" s="65">
        <f t="shared" si="286"/>
        <v>5778141.5393237201</v>
      </c>
      <c r="AX516" s="65">
        <f t="shared" si="286"/>
        <v>5779078.2079290906</v>
      </c>
      <c r="AY516" s="65">
        <f t="shared" si="286"/>
        <v>5784992.4563255999</v>
      </c>
      <c r="AZ516" s="65">
        <f t="shared" si="286"/>
        <v>5791392.8467482598</v>
      </c>
      <c r="BA516" s="65">
        <f t="shared" si="287"/>
        <v>5724805.2779763993</v>
      </c>
      <c r="BB516" s="65">
        <f t="shared" si="287"/>
        <v>5722929.2729487596</v>
      </c>
      <c r="BC516" s="65">
        <f t="shared" si="287"/>
        <v>5718142.3626780799</v>
      </c>
      <c r="BD516" s="65">
        <f t="shared" si="287"/>
        <v>5709845.8523800001</v>
      </c>
      <c r="BE516" s="65">
        <f t="shared" si="287"/>
        <v>5707689.9055525204</v>
      </c>
      <c r="BF516" s="65">
        <f t="shared" si="287"/>
        <v>5713449.2152079996</v>
      </c>
      <c r="BG516" s="65">
        <f t="shared" si="287"/>
        <v>5713652.6877171602</v>
      </c>
      <c r="BH516" s="65">
        <f t="shared" si="287"/>
        <v>5691415.9005320296</v>
      </c>
      <c r="BI516" s="65">
        <f t="shared" si="287"/>
        <v>5442091.1429345999</v>
      </c>
      <c r="BJ516" s="65">
        <f t="shared" si="287"/>
        <v>5447468.8106970312</v>
      </c>
      <c r="BK516" s="65">
        <f t="shared" si="288"/>
        <v>5451549.1332705701</v>
      </c>
      <c r="BL516" s="65">
        <f t="shared" si="288"/>
        <v>5451984.6196759902</v>
      </c>
      <c r="BM516" s="65">
        <f t="shared" si="288"/>
        <v>5456613.0615051994</v>
      </c>
      <c r="BN516" s="65">
        <f t="shared" si="288"/>
        <v>5469558.0899188807</v>
      </c>
      <c r="BO516" s="65">
        <f t="shared" si="288"/>
        <v>5466366.8697007895</v>
      </c>
      <c r="BP516" s="65">
        <f t="shared" si="288"/>
        <v>5468777.5517515792</v>
      </c>
      <c r="BQ516" s="65">
        <f t="shared" si="288"/>
        <v>5461738.9778348794</v>
      </c>
      <c r="BR516" s="65">
        <f t="shared" si="288"/>
        <v>5466556.1047622003</v>
      </c>
      <c r="BS516" s="65">
        <f t="shared" si="288"/>
        <v>5709214.1759054996</v>
      </c>
      <c r="BT516" s="65">
        <f t="shared" si="288"/>
        <v>5712197.1799324499</v>
      </c>
      <c r="BU516" s="65">
        <f t="shared" si="289"/>
        <v>5591771.3240267988</v>
      </c>
      <c r="BV516" s="65">
        <f t="shared" si="289"/>
        <v>5593468.4237110205</v>
      </c>
      <c r="BW516" s="65">
        <f t="shared" si="289"/>
        <v>5581721.1403245591</v>
      </c>
      <c r="BX516" s="65">
        <f t="shared" si="289"/>
        <v>5586143.1783202505</v>
      </c>
      <c r="BY516" s="65">
        <f t="shared" si="289"/>
        <v>5590185.3526243195</v>
      </c>
      <c r="BZ516" s="65">
        <f t="shared" si="289"/>
        <v>5595416.2889760006</v>
      </c>
      <c r="CA516" s="65">
        <f t="shared" si="289"/>
        <v>5527592.6012520008</v>
      </c>
      <c r="CB516" s="65">
        <f t="shared" si="289"/>
        <v>5535185.0853174413</v>
      </c>
      <c r="CC516" s="65">
        <f t="shared" si="289"/>
        <v>5534128.2111652801</v>
      </c>
      <c r="CD516" s="65">
        <f t="shared" si="289"/>
        <v>5545388.6356019201</v>
      </c>
      <c r="CE516" s="65">
        <f t="shared" si="290"/>
        <v>5507962.4086133195</v>
      </c>
      <c r="CF516" s="65">
        <f t="shared" si="290"/>
        <v>5510432.4391475702</v>
      </c>
      <c r="CG516" s="65">
        <f t="shared" si="290"/>
        <v>5508178.8465899797</v>
      </c>
      <c r="CH516" s="65">
        <f t="shared" si="290"/>
        <v>5531445.7041532304</v>
      </c>
      <c r="CI516" s="65">
        <f t="shared" si="290"/>
        <v>5534916.4664929798</v>
      </c>
      <c r="CJ516" s="65">
        <f t="shared" si="290"/>
        <v>5533946.9345788993</v>
      </c>
      <c r="CK516" s="65">
        <f t="shared" si="290"/>
        <v>5305867.8956309399</v>
      </c>
      <c r="CL516" s="65">
        <f t="shared" si="290"/>
        <v>5306631.9252674803</v>
      </c>
      <c r="CM516" s="65">
        <f t="shared" si="290"/>
        <v>5309334.8707452491</v>
      </c>
      <c r="CN516" s="65">
        <f t="shared" si="290"/>
        <v>5299717.8477853099</v>
      </c>
      <c r="CO516" s="65">
        <f t="shared" si="291"/>
        <v>5303333.1214520503</v>
      </c>
      <c r="CP516" s="65">
        <f t="shared" si="291"/>
        <v>5544528.1369131496</v>
      </c>
      <c r="CQ516" s="65">
        <f t="shared" si="291"/>
        <v>5541578.6687555006</v>
      </c>
      <c r="CR516" s="65">
        <f t="shared" si="291"/>
        <v>5537926.8955824301</v>
      </c>
      <c r="CS516" s="65">
        <f t="shared" si="291"/>
        <v>5540948.5783253694</v>
      </c>
      <c r="CT516" s="65">
        <f t="shared" si="291"/>
        <v>5537981.0201422004</v>
      </c>
      <c r="CU516" s="65">
        <f t="shared" si="291"/>
        <v>5544757.2007872006</v>
      </c>
      <c r="CV516" s="65">
        <f t="shared" si="291"/>
        <v>5535190.0606387202</v>
      </c>
      <c r="CW516" s="65">
        <f t="shared" si="291"/>
        <v>5544229.2600599006</v>
      </c>
      <c r="CX516" s="65">
        <f t="shared" si="291"/>
        <v>5541515.0166940801</v>
      </c>
      <c r="CY516" s="65">
        <f t="shared" si="292"/>
        <v>5623853.4800372394</v>
      </c>
      <c r="CZ516" s="65">
        <f t="shared" si="292"/>
        <v>5624823.6797479307</v>
      </c>
      <c r="DA516" s="65">
        <f t="shared" si="292"/>
        <v>5626166.8192115799</v>
      </c>
      <c r="DB516" s="65">
        <f t="shared" si="292"/>
        <v>5651617.0087391594</v>
      </c>
      <c r="DC516" s="65">
        <f t="shared" si="292"/>
        <v>5643306.4802992502</v>
      </c>
      <c r="DD516" s="65">
        <f t="shared" si="292"/>
        <v>5637344.1819206402</v>
      </c>
      <c r="DE516" s="65">
        <f t="shared" si="292"/>
        <v>5623079.6640912304</v>
      </c>
      <c r="DF516" s="65">
        <f t="shared" si="292"/>
        <v>5618834.4669000003</v>
      </c>
      <c r="DG516" s="65">
        <f t="shared" si="292"/>
        <v>5614597.614935399</v>
      </c>
      <c r="DH516" s="65">
        <f t="shared" si="292"/>
        <v>5615942.5657684803</v>
      </c>
      <c r="DI516" s="65">
        <f t="shared" si="293"/>
        <v>5612363.0823898008</v>
      </c>
      <c r="DJ516" s="65">
        <f t="shared" si="293"/>
        <v>5616737.825848111</v>
      </c>
      <c r="DK516" s="65">
        <f t="shared" si="293"/>
        <v>5619961.7255168008</v>
      </c>
      <c r="DL516" s="65">
        <f t="shared" si="293"/>
        <v>5645996.51493394</v>
      </c>
      <c r="DM516" s="65">
        <f t="shared" si="293"/>
        <v>5643211.4830490099</v>
      </c>
      <c r="DN516" s="65">
        <f t="shared" si="293"/>
        <v>5640752.0678833807</v>
      </c>
      <c r="DO516" s="65">
        <f t="shared" si="293"/>
        <v>5633101.4678643597</v>
      </c>
      <c r="DP516" s="65">
        <f t="shared" si="293"/>
        <v>5631498.6137969997</v>
      </c>
      <c r="DQ516" s="65">
        <f t="shared" si="293"/>
        <v>5358593.461742321</v>
      </c>
      <c r="DR516" s="65">
        <f t="shared" si="293"/>
        <v>5341155.4842126304</v>
      </c>
      <c r="DS516" s="65">
        <f t="shared" si="294"/>
        <v>5335288.0221337602</v>
      </c>
      <c r="DT516" s="65">
        <f t="shared" si="294"/>
        <v>5339001.7578659002</v>
      </c>
      <c r="DU516" s="65">
        <f t="shared" si="294"/>
        <v>5310947.1365194209</v>
      </c>
      <c r="DV516" s="65">
        <f t="shared" si="294"/>
        <v>5304266.1003579805</v>
      </c>
      <c r="DW516" s="65">
        <f t="shared" si="294"/>
        <v>5311920.5894950796</v>
      </c>
      <c r="DX516" s="65">
        <f t="shared" si="294"/>
        <v>5315573.9788184389</v>
      </c>
      <c r="DY516" s="65">
        <f t="shared" si="294"/>
        <v>5295228.6329340003</v>
      </c>
      <c r="DZ516" s="65">
        <f t="shared" si="294"/>
        <v>5293377.0513791507</v>
      </c>
      <c r="EA516" s="65">
        <f t="shared" si="294"/>
        <v>5296297.4366641203</v>
      </c>
      <c r="EB516" s="65">
        <f t="shared" si="294"/>
        <v>5290776.1283824807</v>
      </c>
      <c r="EC516" s="65">
        <f t="shared" si="295"/>
        <v>5289498.6762009598</v>
      </c>
      <c r="ED516" s="65">
        <f t="shared" si="295"/>
        <v>5298361.4516533799</v>
      </c>
      <c r="EE516" s="65">
        <f t="shared" si="295"/>
        <v>5282200.5641175397</v>
      </c>
      <c r="EF516" s="65">
        <f t="shared" si="295"/>
        <v>5284385.7736974992</v>
      </c>
      <c r="EG516" s="65">
        <f t="shared" si="295"/>
        <v>5239932.8872632897</v>
      </c>
      <c r="EH516" s="65">
        <f t="shared" si="295"/>
        <v>5238052.8994861208</v>
      </c>
      <c r="EI516" s="65">
        <f t="shared" si="295"/>
        <v>5238314.7383263204</v>
      </c>
      <c r="EJ516" s="65">
        <f t="shared" si="295"/>
        <v>5231231.8568764804</v>
      </c>
      <c r="EK516" s="65">
        <f t="shared" si="295"/>
        <v>5208747.3865604997</v>
      </c>
      <c r="EL516" s="65">
        <f t="shared" si="295"/>
        <v>5211014.8043450806</v>
      </c>
      <c r="EM516" s="65">
        <f t="shared" si="296"/>
        <v>5212046.5220176503</v>
      </c>
      <c r="EN516" s="65">
        <f t="shared" si="296"/>
        <v>5210883.7228428805</v>
      </c>
      <c r="EO516" s="65">
        <f t="shared" si="296"/>
        <v>5206916.4564700006</v>
      </c>
      <c r="EP516" s="65">
        <f t="shared" si="296"/>
        <v>5207617.3811551202</v>
      </c>
      <c r="EQ516" s="65">
        <f t="shared" si="296"/>
        <v>5209916.8567494303</v>
      </c>
      <c r="ER516" s="65">
        <f t="shared" si="296"/>
        <v>5221465.5156512493</v>
      </c>
      <c r="ES516" s="65">
        <f t="shared" si="296"/>
        <v>5224147.4037996801</v>
      </c>
      <c r="ET516" s="65">
        <f t="shared" si="296"/>
        <v>5227012.9597566398</v>
      </c>
      <c r="EU516" s="65">
        <f t="shared" si="296"/>
        <v>5229540.8479149798</v>
      </c>
      <c r="EV516" s="65">
        <f t="shared" si="296"/>
        <v>5228720.1102863094</v>
      </c>
      <c r="EW516" s="65">
        <f t="shared" si="297"/>
        <v>5233543.469866259</v>
      </c>
      <c r="EX516" s="65">
        <f t="shared" si="297"/>
        <v>5230664.2411711197</v>
      </c>
      <c r="EY516" s="65">
        <f t="shared" si="297"/>
        <v>5241989.0056736609</v>
      </c>
      <c r="EZ516" s="65">
        <f t="shared" si="297"/>
        <v>5241359.1264354</v>
      </c>
      <c r="FA516" s="65">
        <f t="shared" si="297"/>
        <v>5243580.1388151804</v>
      </c>
      <c r="FB516" s="65">
        <f t="shared" si="297"/>
        <v>5224042.675906959</v>
      </c>
      <c r="FC516" s="65">
        <f t="shared" si="297"/>
        <v>5223715.0173939504</v>
      </c>
      <c r="FD516" s="65">
        <f t="shared" si="297"/>
        <v>5222990.29898082</v>
      </c>
      <c r="FE516" s="65">
        <f t="shared" si="297"/>
        <v>5221921.5293323509</v>
      </c>
      <c r="FF516" s="65">
        <f t="shared" si="297"/>
        <v>5235047.3430876993</v>
      </c>
      <c r="FG516" s="65">
        <f t="shared" si="298"/>
        <v>5291688.8780377991</v>
      </c>
      <c r="FH516" s="65">
        <f t="shared" si="298"/>
        <v>5302347.4993222794</v>
      </c>
      <c r="FI516" s="65">
        <f t="shared" si="298"/>
        <v>5302274.6347793303</v>
      </c>
      <c r="FJ516" s="65">
        <f t="shared" si="298"/>
        <v>5345449.4131513806</v>
      </c>
      <c r="FK516" s="65">
        <f t="shared" si="298"/>
        <v>5367019.9431390297</v>
      </c>
      <c r="FL516" s="65">
        <f t="shared" si="298"/>
        <v>5365039.8160474198</v>
      </c>
      <c r="FM516" s="65">
        <f t="shared" si="298"/>
        <v>5294855.9908193387</v>
      </c>
      <c r="FN516" s="65">
        <f t="shared" si="298"/>
        <v>5298292.70942521</v>
      </c>
      <c r="FO516" s="65">
        <f t="shared" si="298"/>
        <v>5303975.5573979011</v>
      </c>
      <c r="FP516" s="65">
        <f t="shared" si="298"/>
        <v>5298743.6489591105</v>
      </c>
      <c r="FQ516" s="65">
        <f t="shared" si="299"/>
        <v>5307009.1848919997</v>
      </c>
      <c r="FR516" s="65">
        <f t="shared" si="299"/>
        <v>5305237.3336229008</v>
      </c>
      <c r="FS516" s="65">
        <f t="shared" si="299"/>
        <v>5303294.6986795999</v>
      </c>
      <c r="FT516" s="65">
        <f t="shared" si="299"/>
        <v>5310195.0639415197</v>
      </c>
      <c r="FU516" s="65">
        <f t="shared" si="299"/>
        <v>5618311.2730867211</v>
      </c>
      <c r="FV516" s="65">
        <f t="shared" si="299"/>
        <v>5620368.1995823598</v>
      </c>
      <c r="FW516" s="65">
        <f t="shared" si="299"/>
        <v>5631365.6749601997</v>
      </c>
      <c r="FX516" s="65">
        <f t="shared" si="299"/>
        <v>5633883.6502995305</v>
      </c>
      <c r="FY516" s="65">
        <f t="shared" si="299"/>
        <v>5628486.5882040001</v>
      </c>
      <c r="FZ516" s="65">
        <f t="shared" si="299"/>
        <v>5625860.91087153</v>
      </c>
      <c r="GA516" s="65">
        <f t="shared" si="299"/>
        <v>5638580.06546464</v>
      </c>
      <c r="GB516" s="65"/>
    </row>
    <row r="517" spans="2:184" x14ac:dyDescent="0.2">
      <c r="B517" s="51" t="s">
        <v>77</v>
      </c>
      <c r="C517" s="65">
        <f t="shared" si="282"/>
        <v>4875271.6858131001</v>
      </c>
      <c r="D517" s="65">
        <f t="shared" si="282"/>
        <v>4885189.5825966001</v>
      </c>
      <c r="E517" s="65">
        <f t="shared" si="282"/>
        <v>4901892.5778869102</v>
      </c>
      <c r="F517" s="65">
        <f t="shared" si="282"/>
        <v>4915633.5122705707</v>
      </c>
      <c r="G517" s="65">
        <f t="shared" si="282"/>
        <v>4929370.0816834792</v>
      </c>
      <c r="H517" s="65">
        <f t="shared" si="282"/>
        <v>4952320.0457367403</v>
      </c>
      <c r="I517" s="65">
        <f t="shared" si="282"/>
        <v>4971776.5151505601</v>
      </c>
      <c r="J517" s="65">
        <f t="shared" si="282"/>
        <v>4981392.1841282211</v>
      </c>
      <c r="K517" s="65">
        <f t="shared" si="282"/>
        <v>4998365.6272259997</v>
      </c>
      <c r="L517" s="65">
        <f t="shared" si="282"/>
        <v>4987481.4174795002</v>
      </c>
      <c r="M517" s="65">
        <f t="shared" si="283"/>
        <v>5001407.0947417505</v>
      </c>
      <c r="N517" s="65">
        <f t="shared" si="283"/>
        <v>5014694.3891230002</v>
      </c>
      <c r="O517" s="65">
        <f t="shared" si="283"/>
        <v>5105715.4211504003</v>
      </c>
      <c r="P517" s="65">
        <f t="shared" si="283"/>
        <v>5124349.1520626405</v>
      </c>
      <c r="Q517" s="65">
        <f t="shared" si="283"/>
        <v>5133311.8091964796</v>
      </c>
      <c r="R517" s="65">
        <f t="shared" si="283"/>
        <v>5144879.0972551201</v>
      </c>
      <c r="S517" s="65">
        <f t="shared" si="283"/>
        <v>5154000.6164236795</v>
      </c>
      <c r="T517" s="65">
        <f t="shared" si="283"/>
        <v>5167298.0017510401</v>
      </c>
      <c r="U517" s="65">
        <f t="shared" si="283"/>
        <v>5180604.0071385605</v>
      </c>
      <c r="V517" s="65">
        <f t="shared" si="283"/>
        <v>5034151.6258305991</v>
      </c>
      <c r="W517" s="65">
        <f t="shared" si="284"/>
        <v>5025805.99136014</v>
      </c>
      <c r="X517" s="65">
        <f t="shared" si="284"/>
        <v>5039037.1757662203</v>
      </c>
      <c r="Y517" s="65">
        <f t="shared" si="284"/>
        <v>4958820.5517931497</v>
      </c>
      <c r="Z517" s="65">
        <f t="shared" si="284"/>
        <v>4970431.6757730003</v>
      </c>
      <c r="AA517" s="65">
        <f t="shared" si="284"/>
        <v>4984174.9061423996</v>
      </c>
      <c r="AB517" s="65">
        <f t="shared" si="284"/>
        <v>4997920.7414799007</v>
      </c>
      <c r="AC517" s="65">
        <f t="shared" si="284"/>
        <v>4967291.8361423202</v>
      </c>
      <c r="AD517" s="65">
        <f t="shared" si="284"/>
        <v>4984271.7301561506</v>
      </c>
      <c r="AE517" s="65">
        <f t="shared" si="284"/>
        <v>4999261.2274651797</v>
      </c>
      <c r="AF517" s="65">
        <f t="shared" si="284"/>
        <v>4993007.8305993099</v>
      </c>
      <c r="AG517" s="65">
        <f t="shared" si="285"/>
        <v>4983510.7826535394</v>
      </c>
      <c r="AH517" s="65">
        <f t="shared" si="285"/>
        <v>4997644.9031951195</v>
      </c>
      <c r="AI517" s="65">
        <f t="shared" si="285"/>
        <v>5045977.0766905593</v>
      </c>
      <c r="AJ517" s="65">
        <f t="shared" si="285"/>
        <v>5063517.1154060904</v>
      </c>
      <c r="AK517" s="65">
        <f t="shared" si="285"/>
        <v>5072254.1460270602</v>
      </c>
      <c r="AL517" s="65">
        <f t="shared" si="285"/>
        <v>5077131.3714468591</v>
      </c>
      <c r="AM517" s="65">
        <f t="shared" si="285"/>
        <v>5085869.6016386095</v>
      </c>
      <c r="AN517" s="65">
        <f t="shared" si="285"/>
        <v>5097328.7110930802</v>
      </c>
      <c r="AO517" s="65">
        <f t="shared" si="285"/>
        <v>5110456.9500067206</v>
      </c>
      <c r="AP517" s="65">
        <f t="shared" si="285"/>
        <v>5123427.8811695101</v>
      </c>
      <c r="AQ517" s="65">
        <f t="shared" si="286"/>
        <v>5146408.2602212206</v>
      </c>
      <c r="AR517" s="65">
        <f t="shared" si="286"/>
        <v>5152048.4228512002</v>
      </c>
      <c r="AS517" s="65">
        <f t="shared" si="286"/>
        <v>5163407.6057615997</v>
      </c>
      <c r="AT517" s="65">
        <f t="shared" si="286"/>
        <v>5233798.1737816203</v>
      </c>
      <c r="AU517" s="65">
        <f t="shared" si="286"/>
        <v>5254650.9121117201</v>
      </c>
      <c r="AV517" s="65">
        <f t="shared" si="286"/>
        <v>5241336.6294077309</v>
      </c>
      <c r="AW517" s="65">
        <f t="shared" si="286"/>
        <v>5253994.7786782803</v>
      </c>
      <c r="AX517" s="65">
        <f t="shared" si="286"/>
        <v>5552949.7211276796</v>
      </c>
      <c r="AY517" s="65">
        <f t="shared" si="286"/>
        <v>5558310.7820426794</v>
      </c>
      <c r="AZ517" s="65">
        <f t="shared" si="286"/>
        <v>5658262.3510549497</v>
      </c>
      <c r="BA517" s="65">
        <f t="shared" si="287"/>
        <v>4971443.9308663197</v>
      </c>
      <c r="BB517" s="65">
        <f t="shared" si="287"/>
        <v>4983737.4356693998</v>
      </c>
      <c r="BC517" s="65">
        <f t="shared" si="287"/>
        <v>4996951.5541370995</v>
      </c>
      <c r="BD517" s="65">
        <f t="shared" si="287"/>
        <v>5010007.3243227098</v>
      </c>
      <c r="BE517" s="65">
        <f t="shared" si="287"/>
        <v>4972038.9527987503</v>
      </c>
      <c r="BF517" s="65">
        <f t="shared" si="287"/>
        <v>4991101.23291854</v>
      </c>
      <c r="BG517" s="65">
        <f t="shared" si="287"/>
        <v>5010195.7886474999</v>
      </c>
      <c r="BH517" s="65">
        <f t="shared" si="287"/>
        <v>4959431.8629615195</v>
      </c>
      <c r="BI517" s="65">
        <f t="shared" si="287"/>
        <v>4985435.0478963805</v>
      </c>
      <c r="BJ517" s="65">
        <f t="shared" si="287"/>
        <v>4997129.7724856101</v>
      </c>
      <c r="BK517" s="65">
        <f t="shared" si="288"/>
        <v>5007799.5623782501</v>
      </c>
      <c r="BL517" s="65">
        <f t="shared" si="288"/>
        <v>5018471.2137163999</v>
      </c>
      <c r="BM517" s="65">
        <f t="shared" si="288"/>
        <v>5029308.41132324</v>
      </c>
      <c r="BN517" s="65">
        <f t="shared" si="288"/>
        <v>5050942.2322948202</v>
      </c>
      <c r="BO517" s="65">
        <f t="shared" si="288"/>
        <v>5068239.8175021606</v>
      </c>
      <c r="BP517" s="65">
        <f t="shared" si="288"/>
        <v>5086513.9553615209</v>
      </c>
      <c r="BQ517" s="65">
        <f t="shared" si="288"/>
        <v>5097058.5687822001</v>
      </c>
      <c r="BR517" s="65">
        <f t="shared" si="288"/>
        <v>5107606.8134620795</v>
      </c>
      <c r="BS517" s="65">
        <f t="shared" si="288"/>
        <v>5127355.5653004292</v>
      </c>
      <c r="BT517" s="65">
        <f t="shared" si="288"/>
        <v>5131410.2520329906</v>
      </c>
      <c r="BU517" s="65">
        <f t="shared" si="289"/>
        <v>5147621.0072747506</v>
      </c>
      <c r="BV517" s="65">
        <f t="shared" si="289"/>
        <v>5125130.7457865998</v>
      </c>
      <c r="BW517" s="65">
        <f t="shared" si="289"/>
        <v>5113431.0434061401</v>
      </c>
      <c r="BX517" s="65">
        <f t="shared" si="289"/>
        <v>5121791.5627627</v>
      </c>
      <c r="BY517" s="65">
        <f t="shared" si="289"/>
        <v>5130597.5795875797</v>
      </c>
      <c r="BZ517" s="65">
        <f t="shared" si="289"/>
        <v>5506345.5220296299</v>
      </c>
      <c r="CA517" s="65">
        <f t="shared" si="289"/>
        <v>5509348.9069779208</v>
      </c>
      <c r="CB517" s="65">
        <f t="shared" si="289"/>
        <v>5522253.9762191996</v>
      </c>
      <c r="CC517" s="65">
        <f t="shared" si="289"/>
        <v>5527594.2114879908</v>
      </c>
      <c r="CD517" s="65">
        <f t="shared" si="289"/>
        <v>5467075.7600006796</v>
      </c>
      <c r="CE517" s="65">
        <f t="shared" si="290"/>
        <v>5467599.6087784506</v>
      </c>
      <c r="CF517" s="65">
        <f t="shared" si="290"/>
        <v>5467956.0522411</v>
      </c>
      <c r="CG517" s="65">
        <f t="shared" si="290"/>
        <v>5476919.3184282696</v>
      </c>
      <c r="CH517" s="65">
        <f t="shared" si="290"/>
        <v>5488560.0910499394</v>
      </c>
      <c r="CI517" s="65">
        <f t="shared" si="290"/>
        <v>5506845.192239101</v>
      </c>
      <c r="CJ517" s="65">
        <f t="shared" si="290"/>
        <v>5441268.33471133</v>
      </c>
      <c r="CK517" s="65">
        <f t="shared" si="290"/>
        <v>5452014.6949853208</v>
      </c>
      <c r="CL517" s="65">
        <f t="shared" si="290"/>
        <v>5455034.2204432404</v>
      </c>
      <c r="CM517" s="65">
        <f t="shared" si="290"/>
        <v>5457882.0114204204</v>
      </c>
      <c r="CN517" s="65">
        <f t="shared" si="290"/>
        <v>5465765.5090600206</v>
      </c>
      <c r="CO517" s="65">
        <f t="shared" si="291"/>
        <v>5472591.0351604493</v>
      </c>
      <c r="CP517" s="65">
        <f t="shared" si="291"/>
        <v>5480043.4908963302</v>
      </c>
      <c r="CQ517" s="65">
        <f t="shared" si="291"/>
        <v>5493782.2835750403</v>
      </c>
      <c r="CR517" s="65">
        <f t="shared" si="291"/>
        <v>5497642.8970229998</v>
      </c>
      <c r="CS517" s="65">
        <f t="shared" si="291"/>
        <v>5500687.4014092004</v>
      </c>
      <c r="CT517" s="65">
        <f t="shared" si="291"/>
        <v>5507067.9543857398</v>
      </c>
      <c r="CU517" s="65">
        <f t="shared" si="291"/>
        <v>5535613.044618479</v>
      </c>
      <c r="CV517" s="65">
        <f t="shared" si="291"/>
        <v>5543022.5511666397</v>
      </c>
      <c r="CW517" s="65">
        <f t="shared" si="291"/>
        <v>5673250.7115316205</v>
      </c>
      <c r="CX517" s="65">
        <f t="shared" si="291"/>
        <v>5656759.9788665688</v>
      </c>
      <c r="CY517" s="65">
        <f t="shared" si="292"/>
        <v>5641822.5803357791</v>
      </c>
      <c r="CZ517" s="65">
        <f t="shared" si="292"/>
        <v>5644746.0264920006</v>
      </c>
      <c r="DA517" s="65">
        <f t="shared" si="292"/>
        <v>5647697.1140369996</v>
      </c>
      <c r="DB517" s="65">
        <f t="shared" si="292"/>
        <v>5646231.7083854498</v>
      </c>
      <c r="DC517" s="65">
        <f t="shared" si="292"/>
        <v>5651841.85378992</v>
      </c>
      <c r="DD517" s="65">
        <f t="shared" si="292"/>
        <v>5657364.8431671094</v>
      </c>
      <c r="DE517" s="65">
        <f t="shared" si="292"/>
        <v>5648011.6166671189</v>
      </c>
      <c r="DF517" s="65">
        <f t="shared" si="292"/>
        <v>5651832.8015248002</v>
      </c>
      <c r="DG517" s="65">
        <f t="shared" si="292"/>
        <v>5655658.0534901991</v>
      </c>
      <c r="DH517" s="65">
        <f t="shared" si="292"/>
        <v>5659840.9672408793</v>
      </c>
      <c r="DI517" s="65">
        <f t="shared" si="293"/>
        <v>5703928.8392092595</v>
      </c>
      <c r="DJ517" s="65">
        <f t="shared" si="293"/>
        <v>5702878.0829123398</v>
      </c>
      <c r="DK517" s="65">
        <f t="shared" si="293"/>
        <v>5585386.0233051209</v>
      </c>
      <c r="DL517" s="65">
        <f t="shared" si="293"/>
        <v>5585482.4136378197</v>
      </c>
      <c r="DM517" s="65">
        <f t="shared" si="293"/>
        <v>5583997.5090552811</v>
      </c>
      <c r="DN517" s="65">
        <f t="shared" si="293"/>
        <v>5591778.6740708193</v>
      </c>
      <c r="DO517" s="65">
        <f t="shared" si="293"/>
        <v>5595541.1644923203</v>
      </c>
      <c r="DP517" s="65">
        <f t="shared" si="293"/>
        <v>5601592.8317962494</v>
      </c>
      <c r="DQ517" s="65">
        <f t="shared" si="293"/>
        <v>5604480.4501500102</v>
      </c>
      <c r="DR517" s="65">
        <f t="shared" si="293"/>
        <v>5601860.8676982</v>
      </c>
      <c r="DS517" s="65">
        <f t="shared" si="294"/>
        <v>5597770.9329992402</v>
      </c>
      <c r="DT517" s="65">
        <f t="shared" si="294"/>
        <v>5603145.5790131204</v>
      </c>
      <c r="DU517" s="65">
        <f t="shared" si="294"/>
        <v>5606717.5705420794</v>
      </c>
      <c r="DV517" s="65">
        <f t="shared" si="294"/>
        <v>5610122.1549356505</v>
      </c>
      <c r="DW517" s="65">
        <f t="shared" si="294"/>
        <v>5623537.4289030209</v>
      </c>
      <c r="DX517" s="65">
        <f t="shared" si="294"/>
        <v>5623754.8195851007</v>
      </c>
      <c r="DY517" s="65">
        <f t="shared" si="294"/>
        <v>5633402.5195218492</v>
      </c>
      <c r="DZ517" s="65">
        <f t="shared" si="294"/>
        <v>5612114.6362859998</v>
      </c>
      <c r="EA517" s="65">
        <f t="shared" si="294"/>
        <v>5610316.0232450096</v>
      </c>
      <c r="EB517" s="65">
        <f t="shared" si="294"/>
        <v>5612655.4383970611</v>
      </c>
      <c r="EC517" s="65">
        <f t="shared" si="295"/>
        <v>5616050.5684772003</v>
      </c>
      <c r="ED517" s="65">
        <f t="shared" si="295"/>
        <v>5615849.7117623007</v>
      </c>
      <c r="EE517" s="65">
        <f t="shared" si="295"/>
        <v>5616959.6005928097</v>
      </c>
      <c r="EF517" s="65">
        <f t="shared" si="295"/>
        <v>5609519.9885448599</v>
      </c>
      <c r="EG517" s="65">
        <f t="shared" si="295"/>
        <v>5574233.5234648408</v>
      </c>
      <c r="EH517" s="65">
        <f t="shared" si="295"/>
        <v>5583971.4997636797</v>
      </c>
      <c r="EI517" s="65">
        <f t="shared" si="295"/>
        <v>5588040.18513525</v>
      </c>
      <c r="EJ517" s="65">
        <f t="shared" si="295"/>
        <v>5591763.5852707196</v>
      </c>
      <c r="EK517" s="65">
        <f t="shared" si="295"/>
        <v>5614841.8996481989</v>
      </c>
      <c r="EL517" s="65">
        <f t="shared" si="295"/>
        <v>5633770.33222041</v>
      </c>
      <c r="EM517" s="65">
        <f t="shared" si="296"/>
        <v>5634135.5937529504</v>
      </c>
      <c r="EN517" s="65">
        <f t="shared" si="296"/>
        <v>5645290.8305150792</v>
      </c>
      <c r="EO517" s="65">
        <f t="shared" si="296"/>
        <v>5628648.7346993499</v>
      </c>
      <c r="EP517" s="65">
        <f t="shared" si="296"/>
        <v>5593380.6318300394</v>
      </c>
      <c r="EQ517" s="65">
        <f t="shared" si="296"/>
        <v>5599564.7323827902</v>
      </c>
      <c r="ER517" s="65">
        <f t="shared" si="296"/>
        <v>5500795.6770807002</v>
      </c>
      <c r="ES517" s="65">
        <f t="shared" si="296"/>
        <v>5504759.9331180407</v>
      </c>
      <c r="ET517" s="65">
        <f t="shared" si="296"/>
        <v>5519704.9476676797</v>
      </c>
      <c r="EU517" s="65">
        <f t="shared" si="296"/>
        <v>5496963.126259</v>
      </c>
      <c r="EV517" s="65">
        <f t="shared" si="296"/>
        <v>5506743.1960124802</v>
      </c>
      <c r="EW517" s="65">
        <f t="shared" si="297"/>
        <v>5510618.8021304999</v>
      </c>
      <c r="EX517" s="65">
        <f t="shared" si="297"/>
        <v>5513605.6928187301</v>
      </c>
      <c r="EY517" s="65">
        <f t="shared" si="297"/>
        <v>5512888.1542567005</v>
      </c>
      <c r="EZ517" s="65">
        <f t="shared" si="297"/>
        <v>5513436.5099562611</v>
      </c>
      <c r="FA517" s="65">
        <f t="shared" si="297"/>
        <v>5528097.6882476397</v>
      </c>
      <c r="FB517" s="65">
        <f t="shared" si="297"/>
        <v>5517001.1627412494</v>
      </c>
      <c r="FC517" s="65">
        <f t="shared" si="297"/>
        <v>5519188.4074034998</v>
      </c>
      <c r="FD517" s="65">
        <f t="shared" si="297"/>
        <v>5521999.4463688508</v>
      </c>
      <c r="FE517" s="65">
        <f t="shared" si="297"/>
        <v>5524467.8470398998</v>
      </c>
      <c r="FF517" s="65">
        <f t="shared" si="297"/>
        <v>5543612.81353088</v>
      </c>
      <c r="FG517" s="65">
        <f t="shared" si="298"/>
        <v>5547850.9197633602</v>
      </c>
      <c r="FH517" s="65">
        <f t="shared" si="298"/>
        <v>5552406.3207312999</v>
      </c>
      <c r="FI517" s="65">
        <f t="shared" si="298"/>
        <v>5564144.5915596792</v>
      </c>
      <c r="FJ517" s="65">
        <f t="shared" si="298"/>
        <v>5570643.0968847005</v>
      </c>
      <c r="FK517" s="65">
        <f t="shared" si="298"/>
        <v>5505581.9564245995</v>
      </c>
      <c r="FL517" s="65">
        <f t="shared" si="298"/>
        <v>5508930.2372549996</v>
      </c>
      <c r="FM517" s="65">
        <f t="shared" si="298"/>
        <v>5507003.9586135885</v>
      </c>
      <c r="FN517" s="65">
        <f t="shared" si="298"/>
        <v>5506266.9648188492</v>
      </c>
      <c r="FO517" s="65">
        <f t="shared" si="298"/>
        <v>5509156.9393964</v>
      </c>
      <c r="FP517" s="65">
        <f t="shared" si="298"/>
        <v>5503949.7586616203</v>
      </c>
      <c r="FQ517" s="65">
        <f t="shared" si="299"/>
        <v>5502525.7089835992</v>
      </c>
      <c r="FR517" s="65">
        <f t="shared" si="299"/>
        <v>5504635.5046383999</v>
      </c>
      <c r="FS517" s="65">
        <f t="shared" si="299"/>
        <v>5506586.4858825793</v>
      </c>
      <c r="FT517" s="65">
        <f t="shared" si="299"/>
        <v>5507947.9167406894</v>
      </c>
      <c r="FU517" s="65">
        <f t="shared" si="299"/>
        <v>5499673.9581255587</v>
      </c>
      <c r="FV517" s="65">
        <f t="shared" si="299"/>
        <v>5492269.8633027412</v>
      </c>
      <c r="FW517" s="65">
        <f t="shared" si="299"/>
        <v>5494517.9823842803</v>
      </c>
      <c r="FX517" s="65">
        <f t="shared" si="299"/>
        <v>5484081.1414043996</v>
      </c>
      <c r="FY517" s="65">
        <f t="shared" si="299"/>
        <v>5487058.3101543011</v>
      </c>
      <c r="FZ517" s="65">
        <f t="shared" si="299"/>
        <v>5490035.8869424202</v>
      </c>
      <c r="GA517" s="65">
        <f t="shared" si="299"/>
        <v>5492132.0802975595</v>
      </c>
      <c r="GB517" s="65"/>
    </row>
    <row r="518" spans="2:184" x14ac:dyDescent="0.2">
      <c r="B518" s="51" t="s">
        <v>44</v>
      </c>
      <c r="C518" s="65">
        <f t="shared" si="282"/>
        <v>4991695.0293551097</v>
      </c>
      <c r="D518" s="65">
        <f t="shared" si="282"/>
        <v>4998952.9303378798</v>
      </c>
      <c r="E518" s="65">
        <f t="shared" si="282"/>
        <v>4658799.2572646793</v>
      </c>
      <c r="F518" s="65">
        <f t="shared" si="282"/>
        <v>4664903.1310570203</v>
      </c>
      <c r="G518" s="65">
        <f t="shared" si="282"/>
        <v>4671335.7446707897</v>
      </c>
      <c r="H518" s="65">
        <f t="shared" si="282"/>
        <v>4677224.1971110702</v>
      </c>
      <c r="I518" s="65">
        <f t="shared" si="282"/>
        <v>4683056.8999501299</v>
      </c>
      <c r="J518" s="65">
        <f t="shared" si="282"/>
        <v>4687454.5745527502</v>
      </c>
      <c r="K518" s="65">
        <f t="shared" si="282"/>
        <v>4682735.2423701193</v>
      </c>
      <c r="L518" s="65">
        <f t="shared" si="282"/>
        <v>4688751.1696690498</v>
      </c>
      <c r="M518" s="65">
        <f t="shared" si="283"/>
        <v>4638986.1164833196</v>
      </c>
      <c r="N518" s="65">
        <f t="shared" si="283"/>
        <v>4645554.8041306799</v>
      </c>
      <c r="O518" s="65">
        <f t="shared" si="283"/>
        <v>4635448.6254763501</v>
      </c>
      <c r="P518" s="65">
        <f t="shared" si="283"/>
        <v>4640874.4020682201</v>
      </c>
      <c r="Q518" s="65">
        <f t="shared" si="283"/>
        <v>4646751.4282612493</v>
      </c>
      <c r="R518" s="65">
        <f t="shared" si="283"/>
        <v>4652592.0114090005</v>
      </c>
      <c r="S518" s="65">
        <f t="shared" si="283"/>
        <v>4660128.4817069201</v>
      </c>
      <c r="T518" s="65">
        <f t="shared" si="283"/>
        <v>4667017.6298714401</v>
      </c>
      <c r="U518" s="65">
        <f t="shared" si="283"/>
        <v>4673434.8875669995</v>
      </c>
      <c r="V518" s="65">
        <f t="shared" si="283"/>
        <v>4662496.7728373697</v>
      </c>
      <c r="W518" s="65">
        <f t="shared" si="284"/>
        <v>4669523.7083590003</v>
      </c>
      <c r="X518" s="65">
        <f t="shared" si="284"/>
        <v>4675752.0338735608</v>
      </c>
      <c r="Y518" s="65">
        <f t="shared" si="284"/>
        <v>4677488.9604122005</v>
      </c>
      <c r="Z518" s="65">
        <f t="shared" si="284"/>
        <v>4684547.2848258493</v>
      </c>
      <c r="AA518" s="65">
        <f t="shared" si="284"/>
        <v>4691095.0685016299</v>
      </c>
      <c r="AB518" s="65">
        <f t="shared" si="284"/>
        <v>4699087.0189813999</v>
      </c>
      <c r="AC518" s="65">
        <f t="shared" si="284"/>
        <v>4542457.8823198304</v>
      </c>
      <c r="AD518" s="65">
        <f t="shared" si="284"/>
        <v>4550364.8806777205</v>
      </c>
      <c r="AE518" s="65">
        <f t="shared" si="284"/>
        <v>4558496.0777473608</v>
      </c>
      <c r="AF518" s="65">
        <f t="shared" si="284"/>
        <v>4741770.3830111995</v>
      </c>
      <c r="AG518" s="65">
        <f t="shared" si="285"/>
        <v>4766160.1321363002</v>
      </c>
      <c r="AH518" s="65">
        <f t="shared" si="285"/>
        <v>4775573.5674299998</v>
      </c>
      <c r="AI518" s="65">
        <f t="shared" si="285"/>
        <v>4784511.8570745597</v>
      </c>
      <c r="AJ518" s="65">
        <f t="shared" si="285"/>
        <v>4791947.1927467193</v>
      </c>
      <c r="AK518" s="65">
        <f t="shared" si="285"/>
        <v>4799392.1523029096</v>
      </c>
      <c r="AL518" s="65">
        <f t="shared" si="285"/>
        <v>4806834.1010726402</v>
      </c>
      <c r="AM518" s="65">
        <f t="shared" si="285"/>
        <v>4813300.1700148005</v>
      </c>
      <c r="AN518" s="65">
        <f t="shared" si="285"/>
        <v>4824324.0543361492</v>
      </c>
      <c r="AO518" s="65">
        <f t="shared" si="285"/>
        <v>4836774.2007312002</v>
      </c>
      <c r="AP518" s="65">
        <f t="shared" si="285"/>
        <v>4849222.3492342494</v>
      </c>
      <c r="AQ518" s="65">
        <f t="shared" si="286"/>
        <v>4865226.8785258802</v>
      </c>
      <c r="AR518" s="65">
        <f t="shared" si="286"/>
        <v>4881238.6061191997</v>
      </c>
      <c r="AS518" s="65">
        <f t="shared" si="286"/>
        <v>4894105.1170035498</v>
      </c>
      <c r="AT518" s="65">
        <f t="shared" si="286"/>
        <v>4892772.9182345001</v>
      </c>
      <c r="AU518" s="65">
        <f t="shared" si="286"/>
        <v>4901245.9374240004</v>
      </c>
      <c r="AV518" s="65">
        <f t="shared" si="286"/>
        <v>4912682.4630056899</v>
      </c>
      <c r="AW518" s="65">
        <f t="shared" si="286"/>
        <v>4924279.6826891499</v>
      </c>
      <c r="AX518" s="65">
        <f t="shared" si="286"/>
        <v>4936517.85694208</v>
      </c>
      <c r="AY518" s="65">
        <f t="shared" si="286"/>
        <v>5020517.0339258006</v>
      </c>
      <c r="AZ518" s="65">
        <f t="shared" si="286"/>
        <v>5033200.9747521998</v>
      </c>
      <c r="BA518" s="65">
        <f t="shared" si="287"/>
        <v>5048480.5344910799</v>
      </c>
      <c r="BB518" s="65">
        <f t="shared" si="287"/>
        <v>5061124.2672935203</v>
      </c>
      <c r="BC518" s="65">
        <f t="shared" si="287"/>
        <v>5074774.6160248807</v>
      </c>
      <c r="BD518" s="65">
        <f t="shared" si="287"/>
        <v>5087614.4750303999</v>
      </c>
      <c r="BE518" s="65">
        <f t="shared" si="287"/>
        <v>5097373.7722347006</v>
      </c>
      <c r="BF518" s="65">
        <f t="shared" si="287"/>
        <v>5113684.5646082405</v>
      </c>
      <c r="BG518" s="65">
        <f t="shared" si="287"/>
        <v>5105702.2488822406</v>
      </c>
      <c r="BH518" s="65">
        <f t="shared" si="287"/>
        <v>5120720.4110778002</v>
      </c>
      <c r="BI518" s="65">
        <f t="shared" si="287"/>
        <v>5155575.7963301605</v>
      </c>
      <c r="BJ518" s="65">
        <f t="shared" si="287"/>
        <v>5166081.4003856396</v>
      </c>
      <c r="BK518" s="65">
        <f t="shared" si="288"/>
        <v>5177245.8564176001</v>
      </c>
      <c r="BL518" s="65">
        <f t="shared" si="288"/>
        <v>5188401.1501655998</v>
      </c>
      <c r="BM518" s="65">
        <f t="shared" si="288"/>
        <v>5199238.6079568202</v>
      </c>
      <c r="BN518" s="65">
        <f t="shared" si="288"/>
        <v>5211519.7374095405</v>
      </c>
      <c r="BO518" s="65">
        <f t="shared" si="288"/>
        <v>5223410.1593348999</v>
      </c>
      <c r="BP518" s="65">
        <f t="shared" si="288"/>
        <v>5234735.8385806503</v>
      </c>
      <c r="BQ518" s="65">
        <f t="shared" si="288"/>
        <v>5240409.2012537001</v>
      </c>
      <c r="BR518" s="65">
        <f t="shared" si="288"/>
        <v>5249039.3894420592</v>
      </c>
      <c r="BS518" s="65">
        <f t="shared" si="288"/>
        <v>5258119.9076112499</v>
      </c>
      <c r="BT518" s="65">
        <f t="shared" si="288"/>
        <v>5267890.63536736</v>
      </c>
      <c r="BU518" s="65">
        <f t="shared" si="289"/>
        <v>5276253.9336389294</v>
      </c>
      <c r="BV518" s="65">
        <f t="shared" si="289"/>
        <v>5168941.0216751201</v>
      </c>
      <c r="BW518" s="65">
        <f t="shared" si="289"/>
        <v>5176318.6688942006</v>
      </c>
      <c r="BX518" s="65">
        <f t="shared" si="289"/>
        <v>5186614.1485343995</v>
      </c>
      <c r="BY518" s="65">
        <f t="shared" si="289"/>
        <v>5197415.0993520496</v>
      </c>
      <c r="BZ518" s="65">
        <f t="shared" si="289"/>
        <v>5165616.1910671499</v>
      </c>
      <c r="CA518" s="65">
        <f t="shared" si="289"/>
        <v>5175972.0167366201</v>
      </c>
      <c r="CB518" s="65">
        <f t="shared" si="289"/>
        <v>5142589.9496818809</v>
      </c>
      <c r="CC518" s="65">
        <f t="shared" si="289"/>
        <v>5124938.5926657105</v>
      </c>
      <c r="CD518" s="65">
        <f t="shared" si="289"/>
        <v>5136643.2608456407</v>
      </c>
      <c r="CE518" s="65">
        <f t="shared" si="290"/>
        <v>5144597.3751954511</v>
      </c>
      <c r="CF518" s="65">
        <f t="shared" si="290"/>
        <v>5150792.7460046401</v>
      </c>
      <c r="CG518" s="65">
        <f t="shared" si="290"/>
        <v>5156570.4882621998</v>
      </c>
      <c r="CH518" s="65">
        <f t="shared" si="290"/>
        <v>5162290.5925671598</v>
      </c>
      <c r="CI518" s="65">
        <f t="shared" si="290"/>
        <v>5167496.0204168595</v>
      </c>
      <c r="CJ518" s="65">
        <f t="shared" si="290"/>
        <v>5177020.107591249</v>
      </c>
      <c r="CK518" s="65">
        <f t="shared" si="290"/>
        <v>5183806.0808186401</v>
      </c>
      <c r="CL518" s="65">
        <f t="shared" si="290"/>
        <v>5191647.8818015801</v>
      </c>
      <c r="CM518" s="65">
        <f t="shared" si="290"/>
        <v>5200942.3837448005</v>
      </c>
      <c r="CN518" s="65">
        <f t="shared" si="290"/>
        <v>5073312.4453966804</v>
      </c>
      <c r="CO518" s="65">
        <f t="shared" si="291"/>
        <v>5242402.2388433293</v>
      </c>
      <c r="CP518" s="65">
        <f t="shared" si="291"/>
        <v>5219402.7711024312</v>
      </c>
      <c r="CQ518" s="65">
        <f t="shared" si="291"/>
        <v>5228196.8899880191</v>
      </c>
      <c r="CR518" s="65">
        <f t="shared" si="291"/>
        <v>5227244.5709624998</v>
      </c>
      <c r="CS518" s="65">
        <f t="shared" si="291"/>
        <v>5236560.1055882098</v>
      </c>
      <c r="CT518" s="65">
        <f t="shared" si="291"/>
        <v>5246046.1603783993</v>
      </c>
      <c r="CU518" s="65">
        <f t="shared" si="291"/>
        <v>5256248.0525313588</v>
      </c>
      <c r="CV518" s="65">
        <f t="shared" si="291"/>
        <v>5266890.1752704801</v>
      </c>
      <c r="CW518" s="65">
        <f t="shared" si="291"/>
        <v>5277653.3530899994</v>
      </c>
      <c r="CX518" s="65">
        <f t="shared" si="291"/>
        <v>5282487.0136833005</v>
      </c>
      <c r="CY518" s="65">
        <f t="shared" si="292"/>
        <v>5273142.4333864991</v>
      </c>
      <c r="CZ518" s="65">
        <f t="shared" si="292"/>
        <v>5286576.6448632907</v>
      </c>
      <c r="DA518" s="65">
        <f t="shared" si="292"/>
        <v>5300174.7597821299</v>
      </c>
      <c r="DB518" s="65">
        <f t="shared" si="292"/>
        <v>5313355.5222620005</v>
      </c>
      <c r="DC518" s="65">
        <f t="shared" si="292"/>
        <v>5326221.7630621996</v>
      </c>
      <c r="DD518" s="65">
        <f t="shared" si="292"/>
        <v>5368845.8375363396</v>
      </c>
      <c r="DE518" s="65">
        <f t="shared" si="292"/>
        <v>5379279.6435608994</v>
      </c>
      <c r="DF518" s="65">
        <f t="shared" si="292"/>
        <v>5413722.7292820001</v>
      </c>
      <c r="DG518" s="65">
        <f t="shared" si="292"/>
        <v>5444152.176868299</v>
      </c>
      <c r="DH518" s="65">
        <f t="shared" si="292"/>
        <v>5429118.4449638398</v>
      </c>
      <c r="DI518" s="65">
        <f t="shared" si="293"/>
        <v>5445796.5052233003</v>
      </c>
      <c r="DJ518" s="65">
        <f t="shared" si="293"/>
        <v>5457734.1387229804</v>
      </c>
      <c r="DK518" s="65">
        <f t="shared" si="293"/>
        <v>5469315.5005043903</v>
      </c>
      <c r="DL518" s="65">
        <f t="shared" si="293"/>
        <v>5408693.4058970399</v>
      </c>
      <c r="DM518" s="65">
        <f t="shared" si="293"/>
        <v>5418673.3742149202</v>
      </c>
      <c r="DN518" s="65">
        <f t="shared" si="293"/>
        <v>5428677.6326639997</v>
      </c>
      <c r="DO518" s="65">
        <f t="shared" si="293"/>
        <v>5439172.1337148501</v>
      </c>
      <c r="DP518" s="65">
        <f t="shared" si="293"/>
        <v>5450776.7989221895</v>
      </c>
      <c r="DQ518" s="65">
        <f t="shared" si="293"/>
        <v>5204370.3985572495</v>
      </c>
      <c r="DR518" s="65">
        <f t="shared" si="293"/>
        <v>5241481.5076619992</v>
      </c>
      <c r="DS518" s="65">
        <f t="shared" si="294"/>
        <v>5251552.2602319699</v>
      </c>
      <c r="DT518" s="65">
        <f t="shared" si="294"/>
        <v>5262145.721339399</v>
      </c>
      <c r="DU518" s="65">
        <f t="shared" si="294"/>
        <v>5245013.5706495009</v>
      </c>
      <c r="DV518" s="65">
        <f t="shared" si="294"/>
        <v>5250517.0356724504</v>
      </c>
      <c r="DW518" s="65">
        <f t="shared" si="294"/>
        <v>5263532.3389028497</v>
      </c>
      <c r="DX518" s="65">
        <f t="shared" si="294"/>
        <v>5275975.5716008004</v>
      </c>
      <c r="DY518" s="65">
        <f t="shared" si="294"/>
        <v>5288062.20598704</v>
      </c>
      <c r="DZ518" s="65">
        <f t="shared" si="294"/>
        <v>5299764.2276562499</v>
      </c>
      <c r="EA518" s="65">
        <f t="shared" si="294"/>
        <v>5310768.9682259392</v>
      </c>
      <c r="EB518" s="65">
        <f t="shared" si="294"/>
        <v>5322316.9253750406</v>
      </c>
      <c r="EC518" s="65">
        <f t="shared" si="295"/>
        <v>5334022.49420691</v>
      </c>
      <c r="ED518" s="65">
        <f t="shared" si="295"/>
        <v>5326635.0143602798</v>
      </c>
      <c r="EE518" s="65">
        <f t="shared" si="295"/>
        <v>5339131.3606904</v>
      </c>
      <c r="EF518" s="65">
        <f t="shared" si="295"/>
        <v>5351960.4513307195</v>
      </c>
      <c r="EG518" s="65">
        <f t="shared" si="295"/>
        <v>5364657.6982672801</v>
      </c>
      <c r="EH518" s="65">
        <f t="shared" si="295"/>
        <v>5376606.3420853205</v>
      </c>
      <c r="EI518" s="65">
        <f t="shared" si="295"/>
        <v>5388589.1718658991</v>
      </c>
      <c r="EJ518" s="65">
        <f t="shared" si="295"/>
        <v>5400270.4526564404</v>
      </c>
      <c r="EK518" s="65">
        <f t="shared" si="295"/>
        <v>5412894.4275613502</v>
      </c>
      <c r="EL518" s="65">
        <f t="shared" si="295"/>
        <v>5407185.9041132806</v>
      </c>
      <c r="EM518" s="65">
        <f t="shared" si="296"/>
        <v>5414024.9828725597</v>
      </c>
      <c r="EN518" s="65">
        <f t="shared" si="296"/>
        <v>5424908.9778220998</v>
      </c>
      <c r="EO518" s="65">
        <f t="shared" si="296"/>
        <v>5437311.4453536998</v>
      </c>
      <c r="EP518" s="65">
        <f t="shared" si="296"/>
        <v>5449111.3255008003</v>
      </c>
      <c r="EQ518" s="65">
        <f t="shared" si="296"/>
        <v>5461548.9245781302</v>
      </c>
      <c r="ER518" s="65">
        <f t="shared" si="296"/>
        <v>5472591.5220141998</v>
      </c>
      <c r="ES518" s="65">
        <f t="shared" si="296"/>
        <v>5480748.7135426197</v>
      </c>
      <c r="ET518" s="65">
        <f t="shared" si="296"/>
        <v>5491320.211723499</v>
      </c>
      <c r="EU518" s="65">
        <f t="shared" si="296"/>
        <v>5501983.0918143298</v>
      </c>
      <c r="EV518" s="65">
        <f t="shared" si="296"/>
        <v>5517835.3018823992</v>
      </c>
      <c r="EW518" s="65">
        <f t="shared" si="297"/>
        <v>5529352.5839281799</v>
      </c>
      <c r="EX518" s="65">
        <f t="shared" si="297"/>
        <v>5543036.3818481397</v>
      </c>
      <c r="EY518" s="65">
        <f t="shared" si="297"/>
        <v>5555272.7603955194</v>
      </c>
      <c r="EZ518" s="65">
        <f t="shared" si="297"/>
        <v>5563213.6406915998</v>
      </c>
      <c r="FA518" s="65">
        <f t="shared" si="297"/>
        <v>5598921.4425390996</v>
      </c>
      <c r="FB518" s="65">
        <f t="shared" si="297"/>
        <v>5610880.3401100393</v>
      </c>
      <c r="FC518" s="65">
        <f t="shared" si="297"/>
        <v>5622307.3391869999</v>
      </c>
      <c r="FD518" s="65">
        <f t="shared" si="297"/>
        <v>5634364.4098892398</v>
      </c>
      <c r="FE518" s="65">
        <f t="shared" si="297"/>
        <v>5646740.84050248</v>
      </c>
      <c r="FF518" s="65">
        <f t="shared" si="297"/>
        <v>5640289.7862235606</v>
      </c>
      <c r="FG518" s="65">
        <f t="shared" si="298"/>
        <v>5655757.6280555995</v>
      </c>
      <c r="FH518" s="65">
        <f t="shared" si="298"/>
        <v>5672374.6688651703</v>
      </c>
      <c r="FI518" s="65">
        <f t="shared" si="298"/>
        <v>5660599.3866764791</v>
      </c>
      <c r="FJ518" s="65">
        <f t="shared" si="298"/>
        <v>5679415.0974215996</v>
      </c>
      <c r="FK518" s="65">
        <f t="shared" si="298"/>
        <v>5697658.7577420799</v>
      </c>
      <c r="FL518" s="65">
        <f t="shared" si="298"/>
        <v>5715903.8637643205</v>
      </c>
      <c r="FM518" s="65">
        <f t="shared" si="298"/>
        <v>5731384.9111303398</v>
      </c>
      <c r="FN518" s="65">
        <f t="shared" si="298"/>
        <v>5750176.5676888404</v>
      </c>
      <c r="FO518" s="65">
        <f t="shared" si="298"/>
        <v>6370076.7857695492</v>
      </c>
      <c r="FP518" s="65">
        <f t="shared" si="298"/>
        <v>6380772.4266617605</v>
      </c>
      <c r="FQ518" s="65">
        <f t="shared" si="299"/>
        <v>6398256.9762586812</v>
      </c>
      <c r="FR518" s="65">
        <f t="shared" si="299"/>
        <v>6415100.100169749</v>
      </c>
      <c r="FS518" s="65">
        <f t="shared" si="299"/>
        <v>6432281.2110242406</v>
      </c>
      <c r="FT518" s="65">
        <f t="shared" si="299"/>
        <v>6448948.9400722394</v>
      </c>
      <c r="FU518" s="65">
        <f t="shared" si="299"/>
        <v>6466549.0870706402</v>
      </c>
      <c r="FV518" s="65">
        <f t="shared" si="299"/>
        <v>6483839.3638568101</v>
      </c>
      <c r="FW518" s="65">
        <f t="shared" si="299"/>
        <v>6501041.4029418007</v>
      </c>
      <c r="FX518" s="65">
        <f t="shared" si="299"/>
        <v>6518268.7282993505</v>
      </c>
      <c r="FY518" s="65">
        <f t="shared" si="299"/>
        <v>6534303.8945343504</v>
      </c>
      <c r="FZ518" s="65">
        <f t="shared" si="299"/>
        <v>6549995.6661645891</v>
      </c>
      <c r="GA518" s="65">
        <f t="shared" si="299"/>
        <v>6100301.4303235207</v>
      </c>
      <c r="GB518" s="65"/>
    </row>
    <row r="519" spans="2:184" x14ac:dyDescent="0.2">
      <c r="B519" s="51" t="s">
        <v>76</v>
      </c>
      <c r="C519" s="65">
        <f t="shared" si="282"/>
        <v>2040714.754035</v>
      </c>
      <c r="D519" s="65">
        <f t="shared" si="282"/>
        <v>2043353.9751730799</v>
      </c>
      <c r="E519" s="65">
        <f t="shared" si="282"/>
        <v>2025789.2108281997</v>
      </c>
      <c r="F519" s="65">
        <f t="shared" si="282"/>
        <v>2027734.70419702</v>
      </c>
      <c r="G519" s="65">
        <f t="shared" si="282"/>
        <v>2029527.72042105</v>
      </c>
      <c r="H519" s="65">
        <f t="shared" si="282"/>
        <v>2031408.7772076</v>
      </c>
      <c r="I519" s="65">
        <f t="shared" si="282"/>
        <v>2033638.7169012001</v>
      </c>
      <c r="J519" s="65">
        <f t="shared" si="282"/>
        <v>2038902.0554855899</v>
      </c>
      <c r="K519" s="65">
        <f t="shared" si="282"/>
        <v>2040248.4774926796</v>
      </c>
      <c r="L519" s="65">
        <f t="shared" si="282"/>
        <v>2038769.2694709001</v>
      </c>
      <c r="M519" s="65">
        <f t="shared" si="283"/>
        <v>2041478.2399087998</v>
      </c>
      <c r="N519" s="65">
        <f t="shared" si="283"/>
        <v>2044334.84189592</v>
      </c>
      <c r="O519" s="65">
        <f t="shared" si="283"/>
        <v>2045517.67781598</v>
      </c>
      <c r="P519" s="65">
        <f t="shared" si="283"/>
        <v>2048187.0051790101</v>
      </c>
      <c r="Q519" s="65">
        <f t="shared" si="283"/>
        <v>2050110.5482282501</v>
      </c>
      <c r="R519" s="65">
        <f t="shared" si="283"/>
        <v>2053655.06250177</v>
      </c>
      <c r="S519" s="65">
        <f t="shared" si="283"/>
        <v>2057494.66065894</v>
      </c>
      <c r="T519" s="65">
        <f t="shared" si="283"/>
        <v>2060423.9408344498</v>
      </c>
      <c r="U519" s="65">
        <f t="shared" si="283"/>
        <v>2063132.41992573</v>
      </c>
      <c r="V519" s="65">
        <f t="shared" si="283"/>
        <v>2066026.7525469</v>
      </c>
      <c r="W519" s="65">
        <f t="shared" si="284"/>
        <v>2302103.1747482601</v>
      </c>
      <c r="X519" s="65">
        <f t="shared" si="284"/>
        <v>2304725.54863986</v>
      </c>
      <c r="Y519" s="65">
        <f t="shared" si="284"/>
        <v>2098850.14609962</v>
      </c>
      <c r="Z519" s="65">
        <f t="shared" si="284"/>
        <v>2111688.4659589599</v>
      </c>
      <c r="AA519" s="65">
        <f t="shared" si="284"/>
        <v>2114391.18049995</v>
      </c>
      <c r="AB519" s="65">
        <f t="shared" si="284"/>
        <v>2118067.15570752</v>
      </c>
      <c r="AC519" s="65">
        <f t="shared" si="284"/>
        <v>2122539.4525452601</v>
      </c>
      <c r="AD519" s="65">
        <f t="shared" si="284"/>
        <v>2124748.7008201</v>
      </c>
      <c r="AE519" s="65">
        <f t="shared" si="284"/>
        <v>2126366.5906953001</v>
      </c>
      <c r="AF519" s="65">
        <f t="shared" si="284"/>
        <v>2128489.6868187799</v>
      </c>
      <c r="AG519" s="65">
        <f t="shared" si="285"/>
        <v>2131829.3537601898</v>
      </c>
      <c r="AH519" s="65">
        <f t="shared" si="285"/>
        <v>2134405.6352170999</v>
      </c>
      <c r="AI519" s="65">
        <f t="shared" si="285"/>
        <v>2136980.1380343004</v>
      </c>
      <c r="AJ519" s="65">
        <f t="shared" si="285"/>
        <v>2140036.6089713601</v>
      </c>
      <c r="AK519" s="65">
        <f t="shared" si="285"/>
        <v>2142541.8684731396</v>
      </c>
      <c r="AL519" s="65">
        <f t="shared" si="285"/>
        <v>2143835.9796968396</v>
      </c>
      <c r="AM519" s="65">
        <f t="shared" si="285"/>
        <v>2146152.7106292602</v>
      </c>
      <c r="AN519" s="65">
        <f t="shared" si="285"/>
        <v>2149807.0679954998</v>
      </c>
      <c r="AO519" s="65">
        <f t="shared" si="285"/>
        <v>2153008.4848614</v>
      </c>
      <c r="AP519" s="65">
        <f t="shared" si="285"/>
        <v>2156347.4983329601</v>
      </c>
      <c r="AQ519" s="65">
        <f t="shared" si="286"/>
        <v>2158225.9843120999</v>
      </c>
      <c r="AR519" s="65">
        <f t="shared" si="286"/>
        <v>2160356.4551397599</v>
      </c>
      <c r="AS519" s="65">
        <f t="shared" si="286"/>
        <v>2162991.20740323</v>
      </c>
      <c r="AT519" s="65">
        <f t="shared" si="286"/>
        <v>2167573.37286558</v>
      </c>
      <c r="AU519" s="65">
        <f t="shared" si="286"/>
        <v>2171665.5406404701</v>
      </c>
      <c r="AV519" s="65">
        <f t="shared" si="286"/>
        <v>2176888.3599609002</v>
      </c>
      <c r="AW519" s="65">
        <f t="shared" si="286"/>
        <v>2168107.6982183997</v>
      </c>
      <c r="AX519" s="65">
        <f t="shared" si="286"/>
        <v>2170805.6985052498</v>
      </c>
      <c r="AY519" s="65">
        <f t="shared" si="286"/>
        <v>2173922.15370687</v>
      </c>
      <c r="AZ519" s="65">
        <f t="shared" si="286"/>
        <v>2177846.6760204197</v>
      </c>
      <c r="BA519" s="65">
        <f t="shared" si="287"/>
        <v>2153586.29293101</v>
      </c>
      <c r="BB519" s="65">
        <f t="shared" si="287"/>
        <v>2153882.35332812</v>
      </c>
      <c r="BC519" s="65">
        <f t="shared" si="287"/>
        <v>2162237.4459981997</v>
      </c>
      <c r="BD519" s="65">
        <f t="shared" si="287"/>
        <v>2166211.51021954</v>
      </c>
      <c r="BE519" s="65">
        <f t="shared" si="287"/>
        <v>2168181.2910616198</v>
      </c>
      <c r="BF519" s="65">
        <f t="shared" si="287"/>
        <v>2172984.7890176997</v>
      </c>
      <c r="BG519" s="65">
        <f t="shared" si="287"/>
        <v>2173185.3830414</v>
      </c>
      <c r="BH519" s="65">
        <f t="shared" si="287"/>
        <v>2176965.9221049701</v>
      </c>
      <c r="BI519" s="65">
        <f t="shared" si="287"/>
        <v>2180810.7576647997</v>
      </c>
      <c r="BJ519" s="65">
        <f t="shared" si="287"/>
        <v>2184351.7294620001</v>
      </c>
      <c r="BK519" s="65">
        <f t="shared" si="288"/>
        <v>2188022.4077615198</v>
      </c>
      <c r="BL519" s="65">
        <f t="shared" si="288"/>
        <v>2191617.1673913598</v>
      </c>
      <c r="BM519" s="65">
        <f t="shared" si="288"/>
        <v>2195361.6849813</v>
      </c>
      <c r="BN519" s="65">
        <f t="shared" si="288"/>
        <v>2200119.3231642498</v>
      </c>
      <c r="BO519" s="65">
        <f t="shared" si="288"/>
        <v>2203265.8125561597</v>
      </c>
      <c r="BP519" s="65">
        <f t="shared" si="288"/>
        <v>2205252.6315775402</v>
      </c>
      <c r="BQ519" s="65">
        <f t="shared" si="288"/>
        <v>2208250.7341025402</v>
      </c>
      <c r="BR519" s="65">
        <f t="shared" si="288"/>
        <v>2211173.85291684</v>
      </c>
      <c r="BS519" s="65">
        <f t="shared" si="288"/>
        <v>2213707.5354134399</v>
      </c>
      <c r="BT519" s="65">
        <f t="shared" si="288"/>
        <v>2217154.904358</v>
      </c>
      <c r="BU519" s="65">
        <f t="shared" si="289"/>
        <v>2220119.9783531502</v>
      </c>
      <c r="BV519" s="65">
        <f t="shared" si="289"/>
        <v>2198261.2815421601</v>
      </c>
      <c r="BW519" s="65">
        <f t="shared" si="289"/>
        <v>2202475.0709933699</v>
      </c>
      <c r="BX519" s="65">
        <f t="shared" si="289"/>
        <v>2206258.7113387203</v>
      </c>
      <c r="BY519" s="65">
        <f t="shared" si="289"/>
        <v>2209894.8070676401</v>
      </c>
      <c r="BZ519" s="65">
        <f t="shared" si="289"/>
        <v>2213259.9002558603</v>
      </c>
      <c r="CA519" s="65">
        <f t="shared" si="289"/>
        <v>2215815.3580670999</v>
      </c>
      <c r="CB519" s="65">
        <f t="shared" si="289"/>
        <v>2212462.2337859399</v>
      </c>
      <c r="CC519" s="65">
        <f t="shared" si="289"/>
        <v>2215719.0294917198</v>
      </c>
      <c r="CD519" s="65">
        <f t="shared" si="289"/>
        <v>2221356.5968387499</v>
      </c>
      <c r="CE519" s="65">
        <f t="shared" si="290"/>
        <v>2222981.8181944997</v>
      </c>
      <c r="CF519" s="65">
        <f t="shared" si="290"/>
        <v>2218840.2318943497</v>
      </c>
      <c r="CG519" s="65">
        <f t="shared" si="290"/>
        <v>2219302.650597</v>
      </c>
      <c r="CH519" s="65">
        <f t="shared" si="290"/>
        <v>2220808.7517772</v>
      </c>
      <c r="CI519" s="65">
        <f t="shared" si="290"/>
        <v>2221952.5101514403</v>
      </c>
      <c r="CJ519" s="65">
        <f t="shared" si="290"/>
        <v>2231459.3745505302</v>
      </c>
      <c r="CK519" s="65">
        <f t="shared" si="290"/>
        <v>2217385.8517040997</v>
      </c>
      <c r="CL519" s="65">
        <f t="shared" si="290"/>
        <v>2218658.4722620803</v>
      </c>
      <c r="CM519" s="65">
        <f t="shared" si="290"/>
        <v>2221222.7764867498</v>
      </c>
      <c r="CN519" s="65">
        <f t="shared" si="290"/>
        <v>2115170.6456730599</v>
      </c>
      <c r="CO519" s="65">
        <f t="shared" si="291"/>
        <v>2225867.8509587999</v>
      </c>
      <c r="CP519" s="65">
        <f t="shared" si="291"/>
        <v>2227641.6005764799</v>
      </c>
      <c r="CQ519" s="65">
        <f t="shared" si="291"/>
        <v>2229360.0638868301</v>
      </c>
      <c r="CR519" s="65">
        <f t="shared" si="291"/>
        <v>2226334.0492862798</v>
      </c>
      <c r="CS519" s="65">
        <f t="shared" si="291"/>
        <v>2228473.5395319401</v>
      </c>
      <c r="CT519" s="65">
        <f t="shared" si="291"/>
        <v>2228466.7139536096</v>
      </c>
      <c r="CU519" s="65">
        <f t="shared" si="291"/>
        <v>2229721.7820911999</v>
      </c>
      <c r="CV519" s="65">
        <f t="shared" si="291"/>
        <v>2231400.8850729303</v>
      </c>
      <c r="CW519" s="65">
        <f t="shared" si="291"/>
        <v>2234417.4836600404</v>
      </c>
      <c r="CX519" s="65">
        <f t="shared" si="291"/>
        <v>2237003.4468904198</v>
      </c>
      <c r="CY519" s="65">
        <f t="shared" si="292"/>
        <v>2240220.82328325</v>
      </c>
      <c r="CZ519" s="65">
        <f t="shared" si="292"/>
        <v>2243107.0523240403</v>
      </c>
      <c r="DA519" s="65">
        <f t="shared" si="292"/>
        <v>2246283.7594446298</v>
      </c>
      <c r="DB519" s="65">
        <f t="shared" si="292"/>
        <v>2248491.6763380002</v>
      </c>
      <c r="DC519" s="65">
        <f t="shared" si="292"/>
        <v>2250818.6430144003</v>
      </c>
      <c r="DD519" s="65">
        <f t="shared" si="292"/>
        <v>2251386.24592744</v>
      </c>
      <c r="DE519" s="65">
        <f t="shared" si="292"/>
        <v>2254916.8652880006</v>
      </c>
      <c r="DF519" s="65">
        <f t="shared" si="292"/>
        <v>2258089.8390170899</v>
      </c>
      <c r="DG519" s="65">
        <f t="shared" si="292"/>
        <v>2261265.0805175398</v>
      </c>
      <c r="DH519" s="65">
        <f t="shared" si="292"/>
        <v>2264793.8408476799</v>
      </c>
      <c r="DI519" s="65">
        <f t="shared" si="293"/>
        <v>2267866.6992890798</v>
      </c>
      <c r="DJ519" s="65">
        <f t="shared" si="293"/>
        <v>2270146.9007147402</v>
      </c>
      <c r="DK519" s="65">
        <f t="shared" si="293"/>
        <v>2272636.5194175798</v>
      </c>
      <c r="DL519" s="65">
        <f t="shared" si="293"/>
        <v>2160227.3530655997</v>
      </c>
      <c r="DM519" s="65">
        <f t="shared" si="293"/>
        <v>2163690.6874235999</v>
      </c>
      <c r="DN519" s="65">
        <f t="shared" si="293"/>
        <v>2166217.86281208</v>
      </c>
      <c r="DO519" s="65">
        <f t="shared" si="293"/>
        <v>2168677.1333462801</v>
      </c>
      <c r="DP519" s="65">
        <f t="shared" si="293"/>
        <v>2138982.2014943697</v>
      </c>
      <c r="DQ519" s="65">
        <f t="shared" si="293"/>
        <v>2141330.6040084003</v>
      </c>
      <c r="DR519" s="65">
        <f t="shared" si="293"/>
        <v>2145573.8329893597</v>
      </c>
      <c r="DS519" s="65">
        <f t="shared" si="294"/>
        <v>2148153.0931760203</v>
      </c>
      <c r="DT519" s="65">
        <f t="shared" si="294"/>
        <v>2150900.77262225</v>
      </c>
      <c r="DU519" s="65">
        <f t="shared" si="294"/>
        <v>2153747.1739789401</v>
      </c>
      <c r="DV519" s="65">
        <f t="shared" si="294"/>
        <v>2156592.8570028702</v>
      </c>
      <c r="DW519" s="65">
        <f t="shared" si="294"/>
        <v>2155202.6028644396</v>
      </c>
      <c r="DX519" s="65">
        <f t="shared" si="294"/>
        <v>2156947.4851853596</v>
      </c>
      <c r="DY519" s="65">
        <f t="shared" si="294"/>
        <v>2158418.8620776399</v>
      </c>
      <c r="DZ519" s="65">
        <f t="shared" si="294"/>
        <v>2160299.9979830398</v>
      </c>
      <c r="EA519" s="65">
        <f t="shared" si="294"/>
        <v>2158857.2881292999</v>
      </c>
      <c r="EB519" s="65">
        <f t="shared" si="294"/>
        <v>2163100.1073558801</v>
      </c>
      <c r="EC519" s="65">
        <f t="shared" si="295"/>
        <v>2166006.9950233703</v>
      </c>
      <c r="ED519" s="65">
        <f t="shared" si="295"/>
        <v>2168153.7605749597</v>
      </c>
      <c r="EE519" s="65">
        <f t="shared" si="295"/>
        <v>2166783.7210072</v>
      </c>
      <c r="EF519" s="65">
        <f t="shared" si="295"/>
        <v>2169521.8616647003</v>
      </c>
      <c r="EG519" s="65">
        <f t="shared" si="295"/>
        <v>2172460.88263008</v>
      </c>
      <c r="EH519" s="65">
        <f t="shared" si="295"/>
        <v>2175623.4247477497</v>
      </c>
      <c r="EI519" s="65">
        <f t="shared" si="295"/>
        <v>2178460.1517479001</v>
      </c>
      <c r="EJ519" s="65">
        <f t="shared" si="295"/>
        <v>2181433.72641885</v>
      </c>
      <c r="EK519" s="65">
        <f t="shared" si="295"/>
        <v>2184185.1338790501</v>
      </c>
      <c r="EL519" s="65">
        <f t="shared" si="295"/>
        <v>2186273.4295226401</v>
      </c>
      <c r="EM519" s="65">
        <f t="shared" si="296"/>
        <v>2189179.3586146799</v>
      </c>
      <c r="EN519" s="65">
        <f t="shared" si="296"/>
        <v>2190604.5958221001</v>
      </c>
      <c r="EO519" s="65">
        <f t="shared" si="296"/>
        <v>2193498.36330705</v>
      </c>
      <c r="EP519" s="65">
        <f t="shared" si="296"/>
        <v>2196540.8830115702</v>
      </c>
      <c r="EQ519" s="65">
        <f t="shared" si="296"/>
        <v>2199450.0758722099</v>
      </c>
      <c r="ER519" s="65">
        <f t="shared" si="296"/>
        <v>2202707.15433111</v>
      </c>
      <c r="ES519" s="65">
        <f t="shared" si="296"/>
        <v>2205418.2133161603</v>
      </c>
      <c r="ET519" s="65">
        <f t="shared" si="296"/>
        <v>2209764.5269853999</v>
      </c>
      <c r="EU519" s="65">
        <f t="shared" si="296"/>
        <v>2215144.8660616595</v>
      </c>
      <c r="EV519" s="65">
        <f t="shared" si="296"/>
        <v>2152602.5136540001</v>
      </c>
      <c r="EW519" s="65">
        <f t="shared" si="297"/>
        <v>2155567.5666084001</v>
      </c>
      <c r="EX519" s="65">
        <f t="shared" si="297"/>
        <v>2158731.8821910601</v>
      </c>
      <c r="EY519" s="65">
        <f t="shared" si="297"/>
        <v>2161877.4098544</v>
      </c>
      <c r="EZ519" s="65">
        <f t="shared" si="297"/>
        <v>2162569.2881292799</v>
      </c>
      <c r="FA519" s="65">
        <f t="shared" si="297"/>
        <v>2165437.6564704003</v>
      </c>
      <c r="FB519" s="65">
        <f t="shared" si="297"/>
        <v>2166581.9004351599</v>
      </c>
      <c r="FC519" s="65">
        <f t="shared" si="297"/>
        <v>2166970.25445983</v>
      </c>
      <c r="FD519" s="65">
        <f t="shared" si="297"/>
        <v>2170058.2535600699</v>
      </c>
      <c r="FE519" s="65">
        <f t="shared" si="297"/>
        <v>2173276.9515186702</v>
      </c>
      <c r="FF519" s="65">
        <f t="shared" si="297"/>
        <v>2173292.8841019599</v>
      </c>
      <c r="FG519" s="65">
        <f t="shared" si="298"/>
        <v>2176818.6699281703</v>
      </c>
      <c r="FH519" s="65">
        <f t="shared" si="298"/>
        <v>2180639.8121547201</v>
      </c>
      <c r="FI519" s="65">
        <f t="shared" si="298"/>
        <v>2183426.6542594195</v>
      </c>
      <c r="FJ519" s="65">
        <f t="shared" si="298"/>
        <v>2187777.7165612499</v>
      </c>
      <c r="FK519" s="65">
        <f t="shared" si="298"/>
        <v>2192205.0588895599</v>
      </c>
      <c r="FL519" s="65">
        <f t="shared" si="298"/>
        <v>2196568.1797052799</v>
      </c>
      <c r="FM519" s="65">
        <f t="shared" si="298"/>
        <v>2200292.5111923004</v>
      </c>
      <c r="FN519" s="65">
        <f t="shared" si="298"/>
        <v>2204521.2327978401</v>
      </c>
      <c r="FO519" s="65">
        <f t="shared" si="298"/>
        <v>2340494.2958138501</v>
      </c>
      <c r="FP519" s="65">
        <f t="shared" si="298"/>
        <v>2344696.7706032004</v>
      </c>
      <c r="FQ519" s="65">
        <f t="shared" si="299"/>
        <v>2348940.8870400004</v>
      </c>
      <c r="FR519" s="65">
        <f t="shared" si="299"/>
        <v>2353761.2733962</v>
      </c>
      <c r="FS519" s="65">
        <f t="shared" si="299"/>
        <v>2357970.4436973799</v>
      </c>
      <c r="FT519" s="65">
        <f t="shared" si="299"/>
        <v>2362423.62598758</v>
      </c>
      <c r="FU519" s="65">
        <f t="shared" si="299"/>
        <v>2365363.63621146</v>
      </c>
      <c r="FV519" s="65">
        <f t="shared" si="299"/>
        <v>2369346.8283629101</v>
      </c>
      <c r="FW519" s="65">
        <f t="shared" si="299"/>
        <v>2373595.4084880995</v>
      </c>
      <c r="FX519" s="65">
        <f t="shared" si="299"/>
        <v>2377854.37453786</v>
      </c>
      <c r="FY519" s="65">
        <f t="shared" si="299"/>
        <v>2382066.3472195202</v>
      </c>
      <c r="FZ519" s="65">
        <f t="shared" si="299"/>
        <v>2386348.5167788207</v>
      </c>
      <c r="GA519" s="65">
        <f t="shared" si="299"/>
        <v>2390142.1411900599</v>
      </c>
      <c r="GB519" s="65"/>
    </row>
    <row r="520" spans="2:184" x14ac:dyDescent="0.2">
      <c r="B520" s="51" t="s">
        <v>91</v>
      </c>
      <c r="C520" s="65">
        <f t="shared" si="282"/>
        <v>14936123.514761601</v>
      </c>
      <c r="D520" s="65">
        <f t="shared" si="282"/>
        <v>14872732.525188198</v>
      </c>
      <c r="E520" s="65">
        <f t="shared" si="282"/>
        <v>14880598.31461022</v>
      </c>
      <c r="F520" s="65">
        <f t="shared" si="282"/>
        <v>14889719.357081909</v>
      </c>
      <c r="G520" s="65">
        <f t="shared" si="282"/>
        <v>15242061.413678329</v>
      </c>
      <c r="H520" s="65">
        <f t="shared" si="282"/>
        <v>14909449.008051002</v>
      </c>
      <c r="I520" s="65">
        <f t="shared" si="282"/>
        <v>15066356.703584699</v>
      </c>
      <c r="J520" s="65">
        <f t="shared" si="282"/>
        <v>15069365.97133192</v>
      </c>
      <c r="K520" s="65">
        <f t="shared" si="282"/>
        <v>15022951.86281216</v>
      </c>
      <c r="L520" s="65">
        <f t="shared" si="282"/>
        <v>15021901.563766601</v>
      </c>
      <c r="M520" s="65">
        <f t="shared" si="283"/>
        <v>15028728.569925843</v>
      </c>
      <c r="N520" s="65">
        <f t="shared" si="283"/>
        <v>15034064.066607578</v>
      </c>
      <c r="O520" s="65">
        <f t="shared" si="283"/>
        <v>15185497.548649518</v>
      </c>
      <c r="P520" s="65">
        <f t="shared" si="283"/>
        <v>15154753.287383571</v>
      </c>
      <c r="Q520" s="65">
        <f t="shared" si="283"/>
        <v>15362567.468674688</v>
      </c>
      <c r="R520" s="65">
        <f t="shared" si="283"/>
        <v>15375772.64762954</v>
      </c>
      <c r="S520" s="65">
        <f t="shared" si="283"/>
        <v>15357891.567168899</v>
      </c>
      <c r="T520" s="65">
        <f t="shared" si="283"/>
        <v>15362565.641284941</v>
      </c>
      <c r="U520" s="65">
        <f t="shared" si="283"/>
        <v>15369524.032946883</v>
      </c>
      <c r="V520" s="65">
        <f t="shared" si="283"/>
        <v>15355120.739559948</v>
      </c>
      <c r="W520" s="65">
        <f t="shared" si="284"/>
        <v>15574668.939730361</v>
      </c>
      <c r="X520" s="65">
        <f t="shared" si="284"/>
        <v>15579398.204561779</v>
      </c>
      <c r="Y520" s="65">
        <f t="shared" si="284"/>
        <v>15589434.209621001</v>
      </c>
      <c r="Z520" s="65">
        <f t="shared" si="284"/>
        <v>15578894.644130249</v>
      </c>
      <c r="AA520" s="65">
        <f t="shared" si="284"/>
        <v>15566625.595171902</v>
      </c>
      <c r="AB520" s="65">
        <f t="shared" si="284"/>
        <v>15565944.146826988</v>
      </c>
      <c r="AC520" s="65">
        <f t="shared" si="284"/>
        <v>15814578.60077019</v>
      </c>
      <c r="AD520" s="65">
        <f t="shared" si="284"/>
        <v>15847837.017546719</v>
      </c>
      <c r="AE520" s="65">
        <f t="shared" si="284"/>
        <v>15860570.937583439</v>
      </c>
      <c r="AF520" s="65">
        <f t="shared" si="284"/>
        <v>15852053.940635553</v>
      </c>
      <c r="AG520" s="65">
        <f t="shared" si="285"/>
        <v>15799257.884407502</v>
      </c>
      <c r="AH520" s="65">
        <f t="shared" si="285"/>
        <v>15802203.701268489</v>
      </c>
      <c r="AI520" s="65">
        <f t="shared" si="285"/>
        <v>15804275.74447518</v>
      </c>
      <c r="AJ520" s="65">
        <f t="shared" si="285"/>
        <v>15924513.426282361</v>
      </c>
      <c r="AK520" s="65">
        <f t="shared" si="285"/>
        <v>15931933.685148649</v>
      </c>
      <c r="AL520" s="65">
        <f t="shared" si="285"/>
        <v>15914630.473322101</v>
      </c>
      <c r="AM520" s="65">
        <f t="shared" si="285"/>
        <v>15909318.76447542</v>
      </c>
      <c r="AN520" s="65">
        <f t="shared" si="285"/>
        <v>15520097.277231319</v>
      </c>
      <c r="AO520" s="65">
        <f t="shared" si="285"/>
        <v>15525342.321266603</v>
      </c>
      <c r="AP520" s="65">
        <f t="shared" si="285"/>
        <v>15527739.329434801</v>
      </c>
      <c r="AQ520" s="65">
        <f t="shared" si="286"/>
        <v>15584168.654989291</v>
      </c>
      <c r="AR520" s="65">
        <f t="shared" si="286"/>
        <v>15539387.544326399</v>
      </c>
      <c r="AS520" s="65">
        <f t="shared" si="286"/>
        <v>15514194.59665082</v>
      </c>
      <c r="AT520" s="65">
        <f t="shared" si="286"/>
        <v>15681741.03796125</v>
      </c>
      <c r="AU520" s="65">
        <f t="shared" si="286"/>
        <v>15603239.449803509</v>
      </c>
      <c r="AV520" s="65">
        <f t="shared" si="286"/>
        <v>15606061.576456001</v>
      </c>
      <c r="AW520" s="65">
        <f t="shared" si="286"/>
        <v>15530651.329588082</v>
      </c>
      <c r="AX520" s="65">
        <f t="shared" si="286"/>
        <v>15606614.276912859</v>
      </c>
      <c r="AY520" s="65">
        <f t="shared" si="286"/>
        <v>15647628.473614801</v>
      </c>
      <c r="AZ520" s="65">
        <f t="shared" si="286"/>
        <v>16066106.857392479</v>
      </c>
      <c r="BA520" s="65">
        <f t="shared" si="287"/>
        <v>16125121.74575677</v>
      </c>
      <c r="BB520" s="65">
        <f t="shared" si="287"/>
        <v>16290700.074000001</v>
      </c>
      <c r="BC520" s="65">
        <f t="shared" si="287"/>
        <v>16294470.672264747</v>
      </c>
      <c r="BD520" s="65">
        <f t="shared" si="287"/>
        <v>16298672.615521021</v>
      </c>
      <c r="BE520" s="65">
        <f t="shared" si="287"/>
        <v>16311159.600442203</v>
      </c>
      <c r="BF520" s="65">
        <f t="shared" si="287"/>
        <v>16384137.920045838</v>
      </c>
      <c r="BG520" s="65">
        <f t="shared" si="287"/>
        <v>16286806.190540699</v>
      </c>
      <c r="BH520" s="65">
        <f t="shared" si="287"/>
        <v>16305425.195733299</v>
      </c>
      <c r="BI520" s="65">
        <f t="shared" si="287"/>
        <v>16309966.977563201</v>
      </c>
      <c r="BJ520" s="65">
        <f t="shared" si="287"/>
        <v>16326113.07310248</v>
      </c>
      <c r="BK520" s="65">
        <f t="shared" si="288"/>
        <v>16350595.411528042</v>
      </c>
      <c r="BL520" s="65">
        <f t="shared" si="288"/>
        <v>16349453.499671441</v>
      </c>
      <c r="BM520" s="65">
        <f t="shared" si="288"/>
        <v>16349547.78015165</v>
      </c>
      <c r="BN520" s="65">
        <f t="shared" si="288"/>
        <v>16334846.24284029</v>
      </c>
      <c r="BO520" s="65">
        <f t="shared" si="288"/>
        <v>16320625.77143619</v>
      </c>
      <c r="BP520" s="65">
        <f t="shared" si="288"/>
        <v>16488556.499117799</v>
      </c>
      <c r="BQ520" s="65">
        <f t="shared" si="288"/>
        <v>16489923.716870971</v>
      </c>
      <c r="BR520" s="65">
        <f t="shared" si="288"/>
        <v>16491703.677544409</v>
      </c>
      <c r="BS520" s="65">
        <f t="shared" si="288"/>
        <v>16562643.60790424</v>
      </c>
      <c r="BT520" s="65">
        <f t="shared" si="288"/>
        <v>16557624.405970231</v>
      </c>
      <c r="BU520" s="65">
        <f t="shared" si="289"/>
        <v>16570799.911841368</v>
      </c>
      <c r="BV520" s="65">
        <f t="shared" si="289"/>
        <v>16558546.518939478</v>
      </c>
      <c r="BW520" s="65">
        <f t="shared" si="289"/>
        <v>16845312.745049402</v>
      </c>
      <c r="BX520" s="65">
        <f t="shared" si="289"/>
        <v>16872333.648949359</v>
      </c>
      <c r="BY520" s="65">
        <f t="shared" si="289"/>
        <v>16873306.837414898</v>
      </c>
      <c r="BZ520" s="65">
        <f t="shared" si="289"/>
        <v>16897409.110901676</v>
      </c>
      <c r="CA520" s="65">
        <f t="shared" si="289"/>
        <v>16855392.874526799</v>
      </c>
      <c r="CB520" s="65">
        <f t="shared" si="289"/>
        <v>17610099.178235501</v>
      </c>
      <c r="CC520" s="65">
        <f t="shared" si="289"/>
        <v>17607432.465466257</v>
      </c>
      <c r="CD520" s="65">
        <f t="shared" si="289"/>
        <v>17580017.145475682</v>
      </c>
      <c r="CE520" s="65">
        <f t="shared" si="290"/>
        <v>17560982.458914079</v>
      </c>
      <c r="CF520" s="65">
        <f t="shared" si="290"/>
        <v>17564154.614324778</v>
      </c>
      <c r="CG520" s="65">
        <f t="shared" si="290"/>
        <v>17513992.159664761</v>
      </c>
      <c r="CH520" s="65">
        <f t="shared" si="290"/>
        <v>17055841.501668118</v>
      </c>
      <c r="CI520" s="65">
        <f t="shared" si="290"/>
        <v>17058660.04502688</v>
      </c>
      <c r="CJ520" s="65">
        <f t="shared" si="290"/>
        <v>17060079.006969459</v>
      </c>
      <c r="CK520" s="65">
        <f t="shared" si="290"/>
        <v>17178626.385220282</v>
      </c>
      <c r="CL520" s="65">
        <f t="shared" si="290"/>
        <v>17184794.42950514</v>
      </c>
      <c r="CM520" s="65">
        <f t="shared" si="290"/>
        <v>17191059.473082241</v>
      </c>
      <c r="CN520" s="65">
        <f t="shared" si="290"/>
        <v>17176013.051174097</v>
      </c>
      <c r="CO520" s="65">
        <f t="shared" si="291"/>
        <v>17380223.764313556</v>
      </c>
      <c r="CP520" s="65">
        <f t="shared" si="291"/>
        <v>17570377.222322199</v>
      </c>
      <c r="CQ520" s="65">
        <f t="shared" si="291"/>
        <v>17589855.21827193</v>
      </c>
      <c r="CR520" s="65">
        <f t="shared" si="291"/>
        <v>17780165.019967828</v>
      </c>
      <c r="CS520" s="65">
        <f t="shared" si="291"/>
        <v>17785294.832867678</v>
      </c>
      <c r="CT520" s="65">
        <f t="shared" si="291"/>
        <v>18240088.53171375</v>
      </c>
      <c r="CU520" s="65">
        <f t="shared" si="291"/>
        <v>17777210.67934934</v>
      </c>
      <c r="CV520" s="65">
        <f t="shared" si="291"/>
        <v>17893040.703200318</v>
      </c>
      <c r="CW520" s="65">
        <f t="shared" si="291"/>
        <v>17847703.072938479</v>
      </c>
      <c r="CX520" s="65">
        <f t="shared" si="291"/>
        <v>17841952.67730736</v>
      </c>
      <c r="CY520" s="65">
        <f t="shared" si="292"/>
        <v>17918422.068024885</v>
      </c>
      <c r="CZ520" s="65">
        <f t="shared" si="292"/>
        <v>17928246.929199122</v>
      </c>
      <c r="DA520" s="65">
        <f t="shared" si="292"/>
        <v>17937549.29212597</v>
      </c>
      <c r="DB520" s="65">
        <f t="shared" si="292"/>
        <v>18249249.93974372</v>
      </c>
      <c r="DC520" s="65">
        <f t="shared" si="292"/>
        <v>18270296.239669979</v>
      </c>
      <c r="DD520" s="65">
        <f t="shared" si="292"/>
        <v>18510436.56373065</v>
      </c>
      <c r="DE520" s="65">
        <f t="shared" si="292"/>
        <v>18596944.1220024</v>
      </c>
      <c r="DF520" s="65">
        <f t="shared" si="292"/>
        <v>18595912.449410096</v>
      </c>
      <c r="DG520" s="65">
        <f t="shared" si="292"/>
        <v>18603113.5851104</v>
      </c>
      <c r="DH520" s="65">
        <f t="shared" si="292"/>
        <v>18610311.265580069</v>
      </c>
      <c r="DI520" s="65">
        <f t="shared" si="293"/>
        <v>18569672.954615999</v>
      </c>
      <c r="DJ520" s="65">
        <f t="shared" si="293"/>
        <v>18573970.235031251</v>
      </c>
      <c r="DK520" s="65">
        <f t="shared" si="293"/>
        <v>18591581.03662388</v>
      </c>
      <c r="DL520" s="65">
        <f t="shared" si="293"/>
        <v>19420557.574645922</v>
      </c>
      <c r="DM520" s="65">
        <f t="shared" si="293"/>
        <v>19315395.541733779</v>
      </c>
      <c r="DN520" s="65">
        <f t="shared" si="293"/>
        <v>19319972.854200572</v>
      </c>
      <c r="DO520" s="65">
        <f t="shared" si="293"/>
        <v>19326891.2968137</v>
      </c>
      <c r="DP520" s="65">
        <f t="shared" si="293"/>
        <v>19291808.858485922</v>
      </c>
      <c r="DQ520" s="65">
        <f t="shared" si="293"/>
        <v>19172292.055934411</v>
      </c>
      <c r="DR520" s="65">
        <f t="shared" si="293"/>
        <v>19108219.916290473</v>
      </c>
      <c r="DS520" s="65">
        <f t="shared" si="294"/>
        <v>19116017.934579302</v>
      </c>
      <c r="DT520" s="65">
        <f t="shared" si="294"/>
        <v>19053393.47864148</v>
      </c>
      <c r="DU520" s="65">
        <f t="shared" si="294"/>
        <v>19061171.258161999</v>
      </c>
      <c r="DV520" s="65">
        <f t="shared" si="294"/>
        <v>19066627.776402801</v>
      </c>
      <c r="DW520" s="65">
        <f t="shared" si="294"/>
        <v>19148282.581922203</v>
      </c>
      <c r="DX520" s="65">
        <f t="shared" si="294"/>
        <v>19082204.168856002</v>
      </c>
      <c r="DY520" s="65">
        <f t="shared" si="294"/>
        <v>19077673.69878291</v>
      </c>
      <c r="DZ520" s="65">
        <f t="shared" si="294"/>
        <v>19270360.926508442</v>
      </c>
      <c r="EA520" s="65">
        <f t="shared" si="294"/>
        <v>18607884.36252084</v>
      </c>
      <c r="EB520" s="65">
        <f t="shared" si="294"/>
        <v>18622151.935400702</v>
      </c>
      <c r="EC520" s="65">
        <f t="shared" si="295"/>
        <v>18638277.281760599</v>
      </c>
      <c r="ED520" s="65">
        <f t="shared" si="295"/>
        <v>18607198.085264482</v>
      </c>
      <c r="EE520" s="65">
        <f t="shared" si="295"/>
        <v>18614457.493684359</v>
      </c>
      <c r="EF520" s="65">
        <f t="shared" si="295"/>
        <v>18749114.892670058</v>
      </c>
      <c r="EG520" s="65">
        <f t="shared" si="295"/>
        <v>18725342.822623361</v>
      </c>
      <c r="EH520" s="65">
        <f t="shared" si="295"/>
        <v>18676107.61617206</v>
      </c>
      <c r="EI520" s="65">
        <f t="shared" si="295"/>
        <v>18691701.56435205</v>
      </c>
      <c r="EJ520" s="65">
        <f t="shared" si="295"/>
        <v>18706875.260792799</v>
      </c>
      <c r="EK520" s="65">
        <f t="shared" si="295"/>
        <v>18296741.84573438</v>
      </c>
      <c r="EL520" s="65">
        <f t="shared" si="295"/>
        <v>17716573.03180128</v>
      </c>
      <c r="EM520" s="65">
        <f t="shared" si="296"/>
        <v>17654294.784059521</v>
      </c>
      <c r="EN520" s="65">
        <f t="shared" si="296"/>
        <v>17386599.777485672</v>
      </c>
      <c r="EO520" s="65">
        <f t="shared" si="296"/>
        <v>17366722.641980499</v>
      </c>
      <c r="EP520" s="65">
        <f t="shared" si="296"/>
        <v>17383311.468551837</v>
      </c>
      <c r="EQ520" s="65">
        <f t="shared" si="296"/>
        <v>17393819.126412958</v>
      </c>
      <c r="ER520" s="65">
        <f t="shared" si="296"/>
        <v>17133832.218984388</v>
      </c>
      <c r="ES520" s="65">
        <f t="shared" si="296"/>
        <v>17002074.916039929</v>
      </c>
      <c r="ET520" s="65">
        <f t="shared" si="296"/>
        <v>16693649.601418879</v>
      </c>
      <c r="EU520" s="65">
        <f t="shared" si="296"/>
        <v>16628083.566762028</v>
      </c>
      <c r="EV520" s="65">
        <f t="shared" si="296"/>
        <v>16632298.879146362</v>
      </c>
      <c r="EW520" s="65">
        <f t="shared" si="297"/>
        <v>16649761.774179282</v>
      </c>
      <c r="EX520" s="65">
        <f t="shared" si="297"/>
        <v>16669317.574737001</v>
      </c>
      <c r="EY520" s="65">
        <f t="shared" si="297"/>
        <v>16736345.289273959</v>
      </c>
      <c r="EZ520" s="65">
        <f t="shared" si="297"/>
        <v>16797664.413024951</v>
      </c>
      <c r="FA520" s="65">
        <f t="shared" si="297"/>
        <v>16814226.437747244</v>
      </c>
      <c r="FB520" s="65">
        <f t="shared" si="297"/>
        <v>16827486.27792253</v>
      </c>
      <c r="FC520" s="65">
        <f t="shared" si="297"/>
        <v>16913992.312522639</v>
      </c>
      <c r="FD520" s="65">
        <f t="shared" si="297"/>
        <v>16930817.22750964</v>
      </c>
      <c r="FE520" s="65">
        <f t="shared" si="297"/>
        <v>16942983.58308921</v>
      </c>
      <c r="FF520" s="65">
        <f t="shared" si="297"/>
        <v>17003216.070907</v>
      </c>
      <c r="FG520" s="65">
        <f t="shared" si="298"/>
        <v>17013508.457742482</v>
      </c>
      <c r="FH520" s="65">
        <f t="shared" si="298"/>
        <v>17032134.5944218</v>
      </c>
      <c r="FI520" s="65">
        <f t="shared" si="298"/>
        <v>17493852.334795948</v>
      </c>
      <c r="FJ520" s="65">
        <f t="shared" si="298"/>
        <v>17561146.414438337</v>
      </c>
      <c r="FK520" s="65">
        <f t="shared" si="298"/>
        <v>17584605.670439009</v>
      </c>
      <c r="FL520" s="65">
        <f t="shared" si="298"/>
        <v>17608066.007872354</v>
      </c>
      <c r="FM520" s="65">
        <f t="shared" si="298"/>
        <v>17224901.630506262</v>
      </c>
      <c r="FN520" s="65">
        <f t="shared" si="298"/>
        <v>16969158.693714149</v>
      </c>
      <c r="FO520" s="65">
        <f t="shared" si="298"/>
        <v>16986139.425852749</v>
      </c>
      <c r="FP520" s="65">
        <f t="shared" si="298"/>
        <v>17010768.527810201</v>
      </c>
      <c r="FQ520" s="65">
        <f t="shared" si="299"/>
        <v>17015442.577765938</v>
      </c>
      <c r="FR520" s="65">
        <f t="shared" si="299"/>
        <v>17040062.881365601</v>
      </c>
      <c r="FS520" s="65">
        <f t="shared" si="299"/>
        <v>17066296.360045508</v>
      </c>
      <c r="FT520" s="65">
        <f t="shared" si="299"/>
        <v>17095912.24603872</v>
      </c>
      <c r="FU520" s="65">
        <f t="shared" si="299"/>
        <v>16963019.934210747</v>
      </c>
      <c r="FV520" s="65">
        <f t="shared" si="299"/>
        <v>16992876.275676057</v>
      </c>
      <c r="FW520" s="65">
        <f t="shared" si="299"/>
        <v>17020260.50515553</v>
      </c>
      <c r="FX520" s="65">
        <f t="shared" si="299"/>
        <v>16986458.680995308</v>
      </c>
      <c r="FY520" s="65">
        <f t="shared" si="299"/>
        <v>16982531.993495069</v>
      </c>
      <c r="FZ520" s="65">
        <f t="shared" si="299"/>
        <v>17003250.468686357</v>
      </c>
      <c r="GA520" s="65">
        <f t="shared" si="299"/>
        <v>17042935.334943902</v>
      </c>
      <c r="GB520" s="65"/>
    </row>
    <row r="521" spans="2:184" x14ac:dyDescent="0.2">
      <c r="B521" s="51" t="s">
        <v>30</v>
      </c>
      <c r="C521" s="65">
        <f t="shared" si="282"/>
        <v>4122256.4205307798</v>
      </c>
      <c r="D521" s="65">
        <f t="shared" si="282"/>
        <v>4637810.7232497605</v>
      </c>
      <c r="E521" s="65">
        <f t="shared" si="282"/>
        <v>4434482.2219249494</v>
      </c>
      <c r="F521" s="65">
        <f t="shared" si="282"/>
        <v>4437613.5143029196</v>
      </c>
      <c r="G521" s="65">
        <f t="shared" si="282"/>
        <v>4441311.8565500993</v>
      </c>
      <c r="H521" s="65">
        <f t="shared" si="282"/>
        <v>4809343.2309156498</v>
      </c>
      <c r="I521" s="65">
        <f t="shared" si="282"/>
        <v>4825302.1944680503</v>
      </c>
      <c r="J521" s="65">
        <f t="shared" si="282"/>
        <v>4841422.8187207505</v>
      </c>
      <c r="K521" s="65">
        <f t="shared" si="282"/>
        <v>4832828.9321245104</v>
      </c>
      <c r="L521" s="65">
        <f t="shared" si="282"/>
        <v>4814068.3228859995</v>
      </c>
      <c r="M521" s="65">
        <f t="shared" si="283"/>
        <v>4818958.8494131211</v>
      </c>
      <c r="N521" s="65">
        <f t="shared" si="283"/>
        <v>4819819.9327005008</v>
      </c>
      <c r="O521" s="65">
        <f t="shared" si="283"/>
        <v>4821511.8611353803</v>
      </c>
      <c r="P521" s="65">
        <f t="shared" si="283"/>
        <v>4824396.3295263192</v>
      </c>
      <c r="Q521" s="65">
        <f t="shared" si="283"/>
        <v>4842154.3423548797</v>
      </c>
      <c r="R521" s="65">
        <f t="shared" si="283"/>
        <v>4857095.893840801</v>
      </c>
      <c r="S521" s="65">
        <f t="shared" si="283"/>
        <v>4874792.0880111195</v>
      </c>
      <c r="T521" s="65">
        <f t="shared" si="283"/>
        <v>4876177.9085055599</v>
      </c>
      <c r="U521" s="65">
        <f t="shared" si="283"/>
        <v>4875300.0698071597</v>
      </c>
      <c r="V521" s="65">
        <f t="shared" si="283"/>
        <v>4592948.8474369505</v>
      </c>
      <c r="W521" s="65">
        <f t="shared" si="284"/>
        <v>4614702.8217714606</v>
      </c>
      <c r="X521" s="65">
        <f t="shared" si="284"/>
        <v>4617801.2749960003</v>
      </c>
      <c r="Y521" s="65">
        <f t="shared" si="284"/>
        <v>4646932.1946971007</v>
      </c>
      <c r="Z521" s="65">
        <f t="shared" si="284"/>
        <v>4661929.8939045602</v>
      </c>
      <c r="AA521" s="65">
        <f t="shared" si="284"/>
        <v>4665658.4609209504</v>
      </c>
      <c r="AB521" s="65">
        <f t="shared" si="284"/>
        <v>4674514.8614188805</v>
      </c>
      <c r="AC521" s="65">
        <f t="shared" si="284"/>
        <v>4425343.2784793004</v>
      </c>
      <c r="AD521" s="65">
        <f t="shared" si="284"/>
        <v>4439488.33208034</v>
      </c>
      <c r="AE521" s="65">
        <f t="shared" si="284"/>
        <v>4457519.4435102902</v>
      </c>
      <c r="AF521" s="65">
        <f t="shared" si="284"/>
        <v>4496960.2091182601</v>
      </c>
      <c r="AG521" s="65">
        <f t="shared" si="285"/>
        <v>4515866.0312251197</v>
      </c>
      <c r="AH521" s="65">
        <f t="shared" si="285"/>
        <v>4520467.90162306</v>
      </c>
      <c r="AI521" s="65">
        <f t="shared" si="285"/>
        <v>4523933.2142799804</v>
      </c>
      <c r="AJ521" s="65">
        <f t="shared" si="285"/>
        <v>4553037.8061135998</v>
      </c>
      <c r="AK521" s="65">
        <f t="shared" si="285"/>
        <v>4569698.9819669193</v>
      </c>
      <c r="AL521" s="65">
        <f t="shared" si="285"/>
        <v>4587980.2318899203</v>
      </c>
      <c r="AM521" s="65">
        <f t="shared" si="285"/>
        <v>4598246.74016032</v>
      </c>
      <c r="AN521" s="65">
        <f t="shared" si="285"/>
        <v>4616955.2033274397</v>
      </c>
      <c r="AO521" s="65">
        <f t="shared" si="285"/>
        <v>4621542.3281625006</v>
      </c>
      <c r="AP521" s="65">
        <f t="shared" si="285"/>
        <v>4625850.0555682005</v>
      </c>
      <c r="AQ521" s="65">
        <f t="shared" si="286"/>
        <v>4668735.9375765594</v>
      </c>
      <c r="AR521" s="65">
        <f t="shared" si="286"/>
        <v>4687293.5218660198</v>
      </c>
      <c r="AS521" s="65">
        <f t="shared" si="286"/>
        <v>4702122.7491041096</v>
      </c>
      <c r="AT521" s="65">
        <f t="shared" si="286"/>
        <v>4715505.7655728003</v>
      </c>
      <c r="AU521" s="65">
        <f t="shared" si="286"/>
        <v>4803080.3080725195</v>
      </c>
      <c r="AV521" s="65">
        <f t="shared" si="286"/>
        <v>4774048.2804468004</v>
      </c>
      <c r="AW521" s="65">
        <f t="shared" si="286"/>
        <v>4777798.8539862297</v>
      </c>
      <c r="AX521" s="65">
        <f t="shared" si="286"/>
        <v>4515391.2490996094</v>
      </c>
      <c r="AY521" s="65">
        <f t="shared" si="286"/>
        <v>4532161.34818359</v>
      </c>
      <c r="AZ521" s="65">
        <f t="shared" si="286"/>
        <v>4547792.6998212803</v>
      </c>
      <c r="BA521" s="65">
        <f t="shared" si="287"/>
        <v>4692212.0028214203</v>
      </c>
      <c r="BB521" s="65">
        <f t="shared" si="287"/>
        <v>4639043.5456844699</v>
      </c>
      <c r="BC521" s="65">
        <f t="shared" si="287"/>
        <v>4957998.6722184103</v>
      </c>
      <c r="BD521" s="65">
        <f t="shared" si="287"/>
        <v>4779472.9872383997</v>
      </c>
      <c r="BE521" s="65">
        <f t="shared" si="287"/>
        <v>4778583.6450163499</v>
      </c>
      <c r="BF521" s="65">
        <f t="shared" si="287"/>
        <v>4795299.0883563505</v>
      </c>
      <c r="BG521" s="65">
        <f t="shared" si="287"/>
        <v>4811580.8913730998</v>
      </c>
      <c r="BH521" s="65">
        <f t="shared" si="287"/>
        <v>4538506.6622728799</v>
      </c>
      <c r="BI521" s="65">
        <f t="shared" si="287"/>
        <v>4552032.8870066199</v>
      </c>
      <c r="BJ521" s="65">
        <f t="shared" si="287"/>
        <v>4554655.9313385896</v>
      </c>
      <c r="BK521" s="65">
        <f t="shared" si="288"/>
        <v>4555835.1185611207</v>
      </c>
      <c r="BL521" s="65">
        <f t="shared" si="288"/>
        <v>4557586.0014610896</v>
      </c>
      <c r="BM521" s="65">
        <f t="shared" si="288"/>
        <v>4559336.994624611</v>
      </c>
      <c r="BN521" s="65">
        <f t="shared" si="288"/>
        <v>4017506.0235086801</v>
      </c>
      <c r="BO521" s="65">
        <f t="shared" si="288"/>
        <v>4034141.5011700001</v>
      </c>
      <c r="BP521" s="65">
        <f t="shared" si="288"/>
        <v>4053910.8119428097</v>
      </c>
      <c r="BQ521" s="65">
        <f t="shared" si="288"/>
        <v>4909739.0587476399</v>
      </c>
      <c r="BR521" s="65">
        <f t="shared" si="288"/>
        <v>4061838.4708680399</v>
      </c>
      <c r="BS521" s="65">
        <f t="shared" si="288"/>
        <v>4101256.6669357098</v>
      </c>
      <c r="BT521" s="65">
        <f t="shared" si="288"/>
        <v>4120572.3474445697</v>
      </c>
      <c r="BU521" s="65">
        <f t="shared" si="289"/>
        <v>4302030.7018748</v>
      </c>
      <c r="BV521" s="65">
        <f t="shared" si="289"/>
        <v>4269392.5025875196</v>
      </c>
      <c r="BW521" s="65">
        <f t="shared" si="289"/>
        <v>4343087.9891489996</v>
      </c>
      <c r="BX521" s="65">
        <f t="shared" si="289"/>
        <v>4153170.2809114396</v>
      </c>
      <c r="BY521" s="65">
        <f t="shared" si="289"/>
        <v>4178680.9167670901</v>
      </c>
      <c r="BZ521" s="65">
        <f t="shared" si="289"/>
        <v>4333016.39799821</v>
      </c>
      <c r="CA521" s="65">
        <f t="shared" si="289"/>
        <v>4351265.0387413595</v>
      </c>
      <c r="CB521" s="65">
        <f t="shared" si="289"/>
        <v>4370777.34959915</v>
      </c>
      <c r="CC521" s="65">
        <f t="shared" si="289"/>
        <v>4396019.0252305493</v>
      </c>
      <c r="CD521" s="65">
        <f t="shared" si="289"/>
        <v>4325373.2242653603</v>
      </c>
      <c r="CE521" s="65">
        <f t="shared" si="290"/>
        <v>4385189.5956248995</v>
      </c>
      <c r="CF521" s="65">
        <f t="shared" si="290"/>
        <v>4378939.6457128301</v>
      </c>
      <c r="CG521" s="65">
        <f t="shared" si="290"/>
        <v>3128506.4531167401</v>
      </c>
      <c r="CH521" s="65">
        <f t="shared" si="290"/>
        <v>4465909.5188715002</v>
      </c>
      <c r="CI521" s="65">
        <f t="shared" si="290"/>
        <v>4696274.7463199506</v>
      </c>
      <c r="CJ521" s="65">
        <f t="shared" si="290"/>
        <v>4584274.566768039</v>
      </c>
      <c r="CK521" s="65">
        <f t="shared" si="290"/>
        <v>4593741.3574468493</v>
      </c>
      <c r="CL521" s="65">
        <f t="shared" si="290"/>
        <v>4590686.8616679199</v>
      </c>
      <c r="CM521" s="65">
        <f t="shared" si="290"/>
        <v>4670597.3106033001</v>
      </c>
      <c r="CN521" s="65">
        <f t="shared" si="290"/>
        <v>4705796.7858009301</v>
      </c>
      <c r="CO521" s="65">
        <f t="shared" si="291"/>
        <v>4728386.0735897096</v>
      </c>
      <c r="CP521" s="65">
        <f t="shared" si="291"/>
        <v>4736090.6066356003</v>
      </c>
      <c r="CQ521" s="65">
        <f t="shared" si="291"/>
        <v>4728114.1741509903</v>
      </c>
      <c r="CR521" s="65">
        <f t="shared" si="291"/>
        <v>4723511.3296533003</v>
      </c>
      <c r="CS521" s="65">
        <f t="shared" si="291"/>
        <v>4718446.0988319209</v>
      </c>
      <c r="CT521" s="65">
        <f t="shared" si="291"/>
        <v>4705643.6540801302</v>
      </c>
      <c r="CU521" s="65">
        <f t="shared" si="291"/>
        <v>4744921.87355268</v>
      </c>
      <c r="CV521" s="65">
        <f t="shared" si="291"/>
        <v>4763964.4157886198</v>
      </c>
      <c r="CW521" s="65">
        <f t="shared" si="291"/>
        <v>4779055.2315422399</v>
      </c>
      <c r="CX521" s="65">
        <f t="shared" si="291"/>
        <v>4769497.6501733707</v>
      </c>
      <c r="CY521" s="65">
        <f t="shared" si="292"/>
        <v>4784589.9946534205</v>
      </c>
      <c r="CZ521" s="65">
        <f t="shared" si="292"/>
        <v>4782141.2686742404</v>
      </c>
      <c r="DA521" s="65">
        <f t="shared" si="292"/>
        <v>4779695.5324739004</v>
      </c>
      <c r="DB521" s="65">
        <f t="shared" si="292"/>
        <v>4878260.0267872903</v>
      </c>
      <c r="DC521" s="65">
        <f t="shared" si="292"/>
        <v>4965511.6289731497</v>
      </c>
      <c r="DD521" s="65">
        <f t="shared" si="292"/>
        <v>4850153.1121078804</v>
      </c>
      <c r="DE521" s="65">
        <f t="shared" si="292"/>
        <v>4836612.644665</v>
      </c>
      <c r="DF521" s="65">
        <f t="shared" si="292"/>
        <v>4834162.3447037898</v>
      </c>
      <c r="DG521" s="65">
        <f t="shared" si="292"/>
        <v>4831719.7801230401</v>
      </c>
      <c r="DH521" s="65">
        <f t="shared" si="292"/>
        <v>4829852.5621272</v>
      </c>
      <c r="DI521" s="65">
        <f t="shared" si="293"/>
        <v>4889141.8260210892</v>
      </c>
      <c r="DJ521" s="65">
        <f t="shared" si="293"/>
        <v>4906664.1069852002</v>
      </c>
      <c r="DK521" s="65">
        <f t="shared" si="293"/>
        <v>4931612.0226973593</v>
      </c>
      <c r="DL521" s="65">
        <f t="shared" si="293"/>
        <v>4919474.7473975299</v>
      </c>
      <c r="DM521" s="65">
        <f t="shared" si="293"/>
        <v>4927548.4780003997</v>
      </c>
      <c r="DN521" s="65">
        <f t="shared" si="293"/>
        <v>4938424.9807065306</v>
      </c>
      <c r="DO521" s="65">
        <f t="shared" si="293"/>
        <v>4911465.9488998596</v>
      </c>
      <c r="DP521" s="65">
        <f t="shared" si="293"/>
        <v>4928526.630732961</v>
      </c>
      <c r="DQ521" s="65">
        <f t="shared" si="293"/>
        <v>4947218.9217603598</v>
      </c>
      <c r="DR521" s="65">
        <f t="shared" si="293"/>
        <v>4983352.3815397294</v>
      </c>
      <c r="DS521" s="65">
        <f t="shared" si="294"/>
        <v>4961256.30734336</v>
      </c>
      <c r="DT521" s="65">
        <f t="shared" si="294"/>
        <v>4989171.434639981</v>
      </c>
      <c r="DU521" s="65">
        <f t="shared" si="294"/>
        <v>4989359.2684657201</v>
      </c>
      <c r="DV521" s="65">
        <f t="shared" si="294"/>
        <v>4989846.1556317993</v>
      </c>
      <c r="DW521" s="65">
        <f t="shared" si="294"/>
        <v>5015828.3349703196</v>
      </c>
      <c r="DX521" s="65">
        <f t="shared" si="294"/>
        <v>5041449.2824118501</v>
      </c>
      <c r="DY521" s="65">
        <f t="shared" si="294"/>
        <v>5057382.4198398897</v>
      </c>
      <c r="DZ521" s="65">
        <f t="shared" si="294"/>
        <v>5035379.1815980002</v>
      </c>
      <c r="EA521" s="65">
        <f t="shared" si="294"/>
        <v>5027798.2287985198</v>
      </c>
      <c r="EB521" s="65">
        <f t="shared" si="294"/>
        <v>5025650.3531608004</v>
      </c>
      <c r="EC521" s="65">
        <f t="shared" si="295"/>
        <v>5024083.9007265205</v>
      </c>
      <c r="ED521" s="65">
        <f t="shared" si="295"/>
        <v>5058955.1188457403</v>
      </c>
      <c r="EE521" s="65">
        <f t="shared" si="295"/>
        <v>5082395.0948487697</v>
      </c>
      <c r="EF521" s="65">
        <f t="shared" si="295"/>
        <v>5105355.2488341006</v>
      </c>
      <c r="EG521" s="65">
        <f t="shared" si="295"/>
        <v>5071597.2650107304</v>
      </c>
      <c r="EH521" s="65">
        <f t="shared" si="295"/>
        <v>5087960.3103461405</v>
      </c>
      <c r="EI521" s="65">
        <f t="shared" si="295"/>
        <v>5086974.5854829513</v>
      </c>
      <c r="EJ521" s="65">
        <f t="shared" si="295"/>
        <v>5085702.5583903007</v>
      </c>
      <c r="EK521" s="65">
        <f t="shared" si="295"/>
        <v>5119965.4138863999</v>
      </c>
      <c r="EL521" s="65">
        <f t="shared" si="295"/>
        <v>5141533.1438258197</v>
      </c>
      <c r="EM521" s="65">
        <f t="shared" si="296"/>
        <v>5199597.1556510692</v>
      </c>
      <c r="EN521" s="65">
        <f t="shared" si="296"/>
        <v>5181495.1115566809</v>
      </c>
      <c r="EO521" s="65">
        <f t="shared" si="296"/>
        <v>5188379.7770331204</v>
      </c>
      <c r="EP521" s="65">
        <f t="shared" si="296"/>
        <v>5186803.2890205607</v>
      </c>
      <c r="EQ521" s="65">
        <f t="shared" si="296"/>
        <v>5197803.42277872</v>
      </c>
      <c r="ER521" s="65">
        <f t="shared" si="296"/>
        <v>5256964.8180095199</v>
      </c>
      <c r="ES521" s="65">
        <f t="shared" si="296"/>
        <v>5272082.9079595497</v>
      </c>
      <c r="ET521" s="65">
        <f t="shared" si="296"/>
        <v>5284424.9950169995</v>
      </c>
      <c r="EU521" s="65">
        <f t="shared" si="296"/>
        <v>5277619.55674366</v>
      </c>
      <c r="EV521" s="65">
        <f t="shared" si="296"/>
        <v>5122722.8398480192</v>
      </c>
      <c r="EW521" s="65">
        <f t="shared" si="297"/>
        <v>5135058.8000653805</v>
      </c>
      <c r="EX521" s="65">
        <f t="shared" si="297"/>
        <v>5137292.7737240009</v>
      </c>
      <c r="EY521" s="65">
        <f t="shared" si="297"/>
        <v>5163478.1405605404</v>
      </c>
      <c r="EZ521" s="65">
        <f t="shared" si="297"/>
        <v>5188029.4923590403</v>
      </c>
      <c r="FA521" s="65">
        <f t="shared" si="297"/>
        <v>5205236.7155864993</v>
      </c>
      <c r="FB521" s="65">
        <f t="shared" si="297"/>
        <v>5191354.3959962996</v>
      </c>
      <c r="FC521" s="65">
        <f t="shared" si="297"/>
        <v>5202579.7857224392</v>
      </c>
      <c r="FD521" s="65">
        <f t="shared" si="297"/>
        <v>5204239.52177318</v>
      </c>
      <c r="FE521" s="65">
        <f t="shared" si="297"/>
        <v>5205905.1676711403</v>
      </c>
      <c r="FF521" s="65">
        <f t="shared" si="297"/>
        <v>5100174.7717994396</v>
      </c>
      <c r="FG521" s="65">
        <f t="shared" si="298"/>
        <v>5121545.3258067397</v>
      </c>
      <c r="FH521" s="65">
        <f t="shared" si="298"/>
        <v>5149668.5831327802</v>
      </c>
      <c r="FI521" s="65">
        <f t="shared" si="298"/>
        <v>5145042.3454376999</v>
      </c>
      <c r="FJ521" s="65">
        <f t="shared" si="298"/>
        <v>5167345.3002770403</v>
      </c>
      <c r="FK521" s="65">
        <f t="shared" si="298"/>
        <v>5172910.06056609</v>
      </c>
      <c r="FL521" s="65">
        <f t="shared" si="298"/>
        <v>5178196.4646546599</v>
      </c>
      <c r="FM521" s="65">
        <f t="shared" si="298"/>
        <v>5230287.3833228201</v>
      </c>
      <c r="FN521" s="65">
        <f t="shared" si="298"/>
        <v>3606929.7756782402</v>
      </c>
      <c r="FO521" s="65">
        <f t="shared" si="298"/>
        <v>5303468.2246080004</v>
      </c>
      <c r="FP521" s="65">
        <f t="shared" si="298"/>
        <v>5272716.9889023192</v>
      </c>
      <c r="FQ521" s="65">
        <f t="shared" si="299"/>
        <v>5299353.1483917506</v>
      </c>
      <c r="FR521" s="65">
        <f t="shared" si="299"/>
        <v>5304655.7762099495</v>
      </c>
      <c r="FS521" s="65">
        <f t="shared" si="299"/>
        <v>5310245.6792286001</v>
      </c>
      <c r="FT521" s="65">
        <f t="shared" si="299"/>
        <v>5312752.3144533606</v>
      </c>
      <c r="FU521" s="65">
        <f t="shared" si="299"/>
        <v>5337220.9826065898</v>
      </c>
      <c r="FV521" s="65">
        <f t="shared" si="299"/>
        <v>5363432.8295521792</v>
      </c>
      <c r="FW521" s="65">
        <f t="shared" si="299"/>
        <v>5391089.2385701593</v>
      </c>
      <c r="FX521" s="65">
        <f t="shared" si="299"/>
        <v>5406751.8518791199</v>
      </c>
      <c r="FY521" s="65">
        <f t="shared" si="299"/>
        <v>5412634.2587916395</v>
      </c>
      <c r="FZ521" s="65">
        <f t="shared" si="299"/>
        <v>5401294.4513362208</v>
      </c>
      <c r="GA521" s="65">
        <f t="shared" si="299"/>
        <v>5454354.5796791995</v>
      </c>
      <c r="GB521" s="65"/>
    </row>
    <row r="522" spans="2:184" x14ac:dyDescent="0.2">
      <c r="B522" s="51" t="s">
        <v>53</v>
      </c>
      <c r="C522" s="65">
        <f t="shared" si="282"/>
        <v>6333604.4122493993</v>
      </c>
      <c r="D522" s="65">
        <f t="shared" si="282"/>
        <v>4926063.3448187299</v>
      </c>
      <c r="E522" s="65">
        <f t="shared" si="282"/>
        <v>6369990.03878095</v>
      </c>
      <c r="F522" s="65">
        <f t="shared" si="282"/>
        <v>6379302.51706992</v>
      </c>
      <c r="G522" s="65">
        <f t="shared" si="282"/>
        <v>6389011.8011251204</v>
      </c>
      <c r="H522" s="65">
        <f t="shared" si="282"/>
        <v>6406250.4117862806</v>
      </c>
      <c r="I522" s="65">
        <f t="shared" si="282"/>
        <v>6419243.399148359</v>
      </c>
      <c r="J522" s="65">
        <f t="shared" si="282"/>
        <v>6430580.7192837298</v>
      </c>
      <c r="K522" s="65">
        <f t="shared" si="282"/>
        <v>6440594.4845092501</v>
      </c>
      <c r="L522" s="65">
        <f t="shared" si="282"/>
        <v>6442270.2343573002</v>
      </c>
      <c r="M522" s="65">
        <f t="shared" si="283"/>
        <v>6455207.5326882005</v>
      </c>
      <c r="N522" s="65">
        <f t="shared" si="283"/>
        <v>6464508.6406554012</v>
      </c>
      <c r="O522" s="65">
        <f t="shared" si="283"/>
        <v>6488427.7449196195</v>
      </c>
      <c r="P522" s="65">
        <f t="shared" si="283"/>
        <v>6499241.0718153389</v>
      </c>
      <c r="Q522" s="65">
        <f t="shared" si="283"/>
        <v>6517354.0065902397</v>
      </c>
      <c r="R522" s="65">
        <f t="shared" si="283"/>
        <v>6539343.7707325807</v>
      </c>
      <c r="S522" s="65">
        <f t="shared" si="283"/>
        <v>6539825.8776965495</v>
      </c>
      <c r="T522" s="65">
        <f t="shared" si="283"/>
        <v>6536579.4865117501</v>
      </c>
      <c r="U522" s="65">
        <f t="shared" si="283"/>
        <v>6533336.7354962304</v>
      </c>
      <c r="V522" s="65">
        <f t="shared" si="283"/>
        <v>5896971.3711321298</v>
      </c>
      <c r="W522" s="65">
        <f t="shared" si="284"/>
        <v>5905769.2405222012</v>
      </c>
      <c r="X522" s="65">
        <f t="shared" si="284"/>
        <v>5914927.0846922109</v>
      </c>
      <c r="Y522" s="65">
        <f t="shared" si="284"/>
        <v>5911101.0649034409</v>
      </c>
      <c r="Z522" s="65">
        <f t="shared" si="284"/>
        <v>5925487.3663747003</v>
      </c>
      <c r="AA522" s="65">
        <f t="shared" si="284"/>
        <v>5942424.5291368403</v>
      </c>
      <c r="AB522" s="65">
        <f t="shared" si="284"/>
        <v>5967767.7709924495</v>
      </c>
      <c r="AC522" s="65">
        <f t="shared" si="284"/>
        <v>5925032.7263209</v>
      </c>
      <c r="AD522" s="65">
        <f t="shared" si="284"/>
        <v>6266100.2734727999</v>
      </c>
      <c r="AE522" s="65">
        <f t="shared" si="284"/>
        <v>6275274.7014718596</v>
      </c>
      <c r="AF522" s="65">
        <f t="shared" si="284"/>
        <v>6168233.0425257003</v>
      </c>
      <c r="AG522" s="65">
        <f t="shared" si="285"/>
        <v>6184066.7218809593</v>
      </c>
      <c r="AH522" s="65">
        <f t="shared" si="285"/>
        <v>6194109.1444277801</v>
      </c>
      <c r="AI522" s="65">
        <f t="shared" si="285"/>
        <v>6203063.2287300006</v>
      </c>
      <c r="AJ522" s="65">
        <f t="shared" si="285"/>
        <v>6229367.4376627989</v>
      </c>
      <c r="AK522" s="65">
        <f t="shared" si="285"/>
        <v>6224131.1801421214</v>
      </c>
      <c r="AL522" s="65">
        <f t="shared" si="285"/>
        <v>6223951.9179649791</v>
      </c>
      <c r="AM522" s="65">
        <f t="shared" si="285"/>
        <v>6238575.8519180808</v>
      </c>
      <c r="AN522" s="65">
        <f t="shared" si="285"/>
        <v>6256592.8555859206</v>
      </c>
      <c r="AO522" s="65">
        <f t="shared" si="285"/>
        <v>6265510.043664</v>
      </c>
      <c r="AP522" s="65">
        <f t="shared" si="285"/>
        <v>6274829.1573276399</v>
      </c>
      <c r="AQ522" s="65">
        <f t="shared" si="286"/>
        <v>6299889.3044860009</v>
      </c>
      <c r="AR522" s="65">
        <f t="shared" si="286"/>
        <v>6314477.8510140395</v>
      </c>
      <c r="AS522" s="65">
        <f t="shared" si="286"/>
        <v>6265666.7003853908</v>
      </c>
      <c r="AT522" s="65">
        <f t="shared" si="286"/>
        <v>6395564.0874761986</v>
      </c>
      <c r="AU522" s="65">
        <f t="shared" si="286"/>
        <v>6282052.1831449997</v>
      </c>
      <c r="AV522" s="65">
        <f t="shared" si="286"/>
        <v>6175232.571718351</v>
      </c>
      <c r="AW522" s="65">
        <f t="shared" si="286"/>
        <v>6182875.7277443195</v>
      </c>
      <c r="AX522" s="65">
        <f t="shared" si="286"/>
        <v>6304766.6064378107</v>
      </c>
      <c r="AY522" s="65">
        <f t="shared" si="286"/>
        <v>6322541.4552650703</v>
      </c>
      <c r="AZ522" s="65">
        <f t="shared" si="286"/>
        <v>6338170.7089646794</v>
      </c>
      <c r="BA522" s="65">
        <f t="shared" si="287"/>
        <v>5379714.002904661</v>
      </c>
      <c r="BB522" s="65">
        <f t="shared" si="287"/>
        <v>5349164.4990980998</v>
      </c>
      <c r="BC522" s="65">
        <f t="shared" si="287"/>
        <v>5594843.2048002006</v>
      </c>
      <c r="BD522" s="65">
        <f t="shared" si="287"/>
        <v>5599296.4332618704</v>
      </c>
      <c r="BE522" s="65">
        <f t="shared" si="287"/>
        <v>5339910.8643406387</v>
      </c>
      <c r="BF522" s="65">
        <f t="shared" si="287"/>
        <v>5385734.2327225991</v>
      </c>
      <c r="BG522" s="65">
        <f t="shared" si="287"/>
        <v>5397856.8115049899</v>
      </c>
      <c r="BH522" s="65">
        <f t="shared" si="287"/>
        <v>5211420.4676362406</v>
      </c>
      <c r="BI522" s="65">
        <f t="shared" si="287"/>
        <v>5230809.5159760006</v>
      </c>
      <c r="BJ522" s="65">
        <f t="shared" si="287"/>
        <v>5240834.7279652497</v>
      </c>
      <c r="BK522" s="65">
        <f t="shared" si="288"/>
        <v>5249260.2064343998</v>
      </c>
      <c r="BL522" s="65">
        <f t="shared" si="288"/>
        <v>5256497.2981934398</v>
      </c>
      <c r="BM522" s="65">
        <f t="shared" si="288"/>
        <v>5263733.9587510601</v>
      </c>
      <c r="BN522" s="65">
        <f t="shared" si="288"/>
        <v>5019602.5499646198</v>
      </c>
      <c r="BO522" s="65">
        <f t="shared" si="288"/>
        <v>5034877.7852950506</v>
      </c>
      <c r="BP522" s="65">
        <f t="shared" si="288"/>
        <v>5052470.8746355809</v>
      </c>
      <c r="BQ522" s="65">
        <f t="shared" si="288"/>
        <v>6018818.0476154396</v>
      </c>
      <c r="BR522" s="65">
        <f t="shared" si="288"/>
        <v>5061396.2614952</v>
      </c>
      <c r="BS522" s="65">
        <f t="shared" si="288"/>
        <v>5087782.3698059805</v>
      </c>
      <c r="BT522" s="65">
        <f t="shared" si="288"/>
        <v>4769600.8537889393</v>
      </c>
      <c r="BU522" s="65">
        <f t="shared" si="289"/>
        <v>4789144.7911082599</v>
      </c>
      <c r="BV522" s="65">
        <f t="shared" si="289"/>
        <v>4693226.3989932798</v>
      </c>
      <c r="BW522" s="65">
        <f t="shared" si="289"/>
        <v>4779731.66628314</v>
      </c>
      <c r="BX522" s="65">
        <f t="shared" si="289"/>
        <v>4611328.2833294794</v>
      </c>
      <c r="BY522" s="65">
        <f t="shared" si="289"/>
        <v>4642052.7883452298</v>
      </c>
      <c r="BZ522" s="65">
        <f t="shared" si="289"/>
        <v>4673698.93484456</v>
      </c>
      <c r="CA522" s="65">
        <f t="shared" si="289"/>
        <v>4693572.4294242701</v>
      </c>
      <c r="CB522" s="65">
        <f t="shared" si="289"/>
        <v>4720653.9997614399</v>
      </c>
      <c r="CC522" s="65">
        <f t="shared" si="289"/>
        <v>4745510.7752271602</v>
      </c>
      <c r="CD522" s="65">
        <f t="shared" si="289"/>
        <v>4650484.3893800704</v>
      </c>
      <c r="CE522" s="65">
        <f t="shared" si="290"/>
        <v>4646639.2008102909</v>
      </c>
      <c r="CF522" s="65">
        <f t="shared" si="290"/>
        <v>4643588.8999986388</v>
      </c>
      <c r="CG522" s="65">
        <f t="shared" si="290"/>
        <v>4796909.2411505105</v>
      </c>
      <c r="CH522" s="65">
        <f t="shared" si="290"/>
        <v>4804582.9332925798</v>
      </c>
      <c r="CI522" s="65">
        <f t="shared" si="290"/>
        <v>5055486.8302319804</v>
      </c>
      <c r="CJ522" s="65">
        <f t="shared" si="290"/>
        <v>3820206.5647426303</v>
      </c>
      <c r="CK522" s="65">
        <f t="shared" si="290"/>
        <v>4624184.3277651006</v>
      </c>
      <c r="CL522" s="65">
        <f t="shared" si="290"/>
        <v>4617675.1008502403</v>
      </c>
      <c r="CM522" s="65">
        <f t="shared" si="290"/>
        <v>4611162.3800240802</v>
      </c>
      <c r="CN522" s="65">
        <f t="shared" si="290"/>
        <v>4874073.5950071905</v>
      </c>
      <c r="CO522" s="65">
        <f t="shared" si="291"/>
        <v>4751378.7205540203</v>
      </c>
      <c r="CP522" s="65">
        <f t="shared" si="291"/>
        <v>4758440.1354118297</v>
      </c>
      <c r="CQ522" s="65">
        <f t="shared" si="291"/>
        <v>4748430.0220172694</v>
      </c>
      <c r="CR522" s="65">
        <f t="shared" si="291"/>
        <v>4750296.1515730992</v>
      </c>
      <c r="CS522" s="65">
        <f t="shared" si="291"/>
        <v>4744101.6377317505</v>
      </c>
      <c r="CT522" s="65">
        <f t="shared" si="291"/>
        <v>4737513.5347993607</v>
      </c>
      <c r="CU522" s="65">
        <f t="shared" si="291"/>
        <v>4770868.2878047097</v>
      </c>
      <c r="CV522" s="65">
        <f t="shared" si="291"/>
        <v>4780241.0735509899</v>
      </c>
      <c r="CW522" s="65">
        <f t="shared" si="291"/>
        <v>4784732.8315005191</v>
      </c>
      <c r="CX522" s="65">
        <f t="shared" si="291"/>
        <v>4665102.1007404001</v>
      </c>
      <c r="CY522" s="65">
        <f t="shared" si="292"/>
        <v>4667799.9780095397</v>
      </c>
      <c r="CZ522" s="65">
        <f t="shared" si="292"/>
        <v>4662793.8387525007</v>
      </c>
      <c r="DA522" s="65">
        <f t="shared" si="292"/>
        <v>4657789.5271853199</v>
      </c>
      <c r="DB522" s="65">
        <f t="shared" si="292"/>
        <v>4860643.6291228002</v>
      </c>
      <c r="DC522" s="65">
        <f t="shared" si="292"/>
        <v>4868760.7077983795</v>
      </c>
      <c r="DD522" s="65">
        <f t="shared" si="292"/>
        <v>4871795.2258517602</v>
      </c>
      <c r="DE522" s="65">
        <f t="shared" si="292"/>
        <v>4860987.5542902797</v>
      </c>
      <c r="DF522" s="65">
        <f t="shared" si="292"/>
        <v>4850461.7525436906</v>
      </c>
      <c r="DG522" s="65">
        <f t="shared" si="292"/>
        <v>4854542.4176673898</v>
      </c>
      <c r="DH522" s="65">
        <f t="shared" si="292"/>
        <v>4849938.7865145793</v>
      </c>
      <c r="DI522" s="65">
        <f t="shared" si="293"/>
        <v>4856842.0511486707</v>
      </c>
      <c r="DJ522" s="65">
        <f t="shared" si="293"/>
        <v>4865411.6249608798</v>
      </c>
      <c r="DK522" s="65">
        <f t="shared" si="293"/>
        <v>4876772.3025013795</v>
      </c>
      <c r="DL522" s="65">
        <f t="shared" si="293"/>
        <v>4854537.0463272296</v>
      </c>
      <c r="DM522" s="65">
        <f t="shared" si="293"/>
        <v>4857136.7059779195</v>
      </c>
      <c r="DN522" s="65">
        <f t="shared" si="293"/>
        <v>4858842.0150446398</v>
      </c>
      <c r="DO522" s="65">
        <f t="shared" si="293"/>
        <v>4831037.1217615707</v>
      </c>
      <c r="DP522" s="65">
        <f t="shared" si="293"/>
        <v>4837859.1770625999</v>
      </c>
      <c r="DQ522" s="65">
        <f t="shared" si="293"/>
        <v>4847217.5113194799</v>
      </c>
      <c r="DR522" s="65">
        <f t="shared" si="293"/>
        <v>4864025.6125799399</v>
      </c>
      <c r="DS522" s="65">
        <f t="shared" si="294"/>
        <v>4846014.4068729803</v>
      </c>
      <c r="DT522" s="65">
        <f t="shared" si="294"/>
        <v>4819972.5989679005</v>
      </c>
      <c r="DU522" s="65">
        <f t="shared" si="294"/>
        <v>4815798.92462599</v>
      </c>
      <c r="DV522" s="65">
        <f t="shared" si="294"/>
        <v>4811628.7942058407</v>
      </c>
      <c r="DW522" s="65">
        <f t="shared" si="294"/>
        <v>4826229.6977714701</v>
      </c>
      <c r="DX522" s="65">
        <f t="shared" si="294"/>
        <v>4835962.7836058</v>
      </c>
      <c r="DY522" s="65">
        <f t="shared" si="294"/>
        <v>4843530.2194727995</v>
      </c>
      <c r="DZ522" s="65">
        <f t="shared" si="294"/>
        <v>4827076.9188090302</v>
      </c>
      <c r="EA522" s="65">
        <f t="shared" si="294"/>
        <v>4821724.8697285196</v>
      </c>
      <c r="EB522" s="65">
        <f t="shared" si="294"/>
        <v>4817159.7384743998</v>
      </c>
      <c r="EC522" s="65">
        <f t="shared" si="295"/>
        <v>4813380.7920027403</v>
      </c>
      <c r="ED522" s="65">
        <f t="shared" si="295"/>
        <v>4818167.8192215003</v>
      </c>
      <c r="EE522" s="65">
        <f t="shared" si="295"/>
        <v>4826181.3957996797</v>
      </c>
      <c r="EF522" s="65">
        <f t="shared" si="295"/>
        <v>4835745.0683723995</v>
      </c>
      <c r="EG522" s="65">
        <f t="shared" si="295"/>
        <v>4825859.9269520091</v>
      </c>
      <c r="EH522" s="65">
        <f t="shared" si="295"/>
        <v>4813201.64900224</v>
      </c>
      <c r="EI522" s="65">
        <f t="shared" si="295"/>
        <v>4810221.19883624</v>
      </c>
      <c r="EJ522" s="65">
        <f t="shared" si="295"/>
        <v>4807240.5786143998</v>
      </c>
      <c r="EK522" s="65">
        <f t="shared" si="295"/>
        <v>4822917.5560804792</v>
      </c>
      <c r="EL522" s="65">
        <f t="shared" si="295"/>
        <v>4838206.1603480801</v>
      </c>
      <c r="EM522" s="65">
        <f t="shared" si="296"/>
        <v>4850682.9013170004</v>
      </c>
      <c r="EN522" s="65">
        <f t="shared" si="296"/>
        <v>4837833.0772054801</v>
      </c>
      <c r="EO522" s="65">
        <f t="shared" si="296"/>
        <v>4837528.2322704699</v>
      </c>
      <c r="EP522" s="65">
        <f t="shared" si="296"/>
        <v>4833348.3544755997</v>
      </c>
      <c r="EQ522" s="65">
        <f t="shared" si="296"/>
        <v>4836199.32290019</v>
      </c>
      <c r="ER522" s="65">
        <f t="shared" si="296"/>
        <v>4846260.4019364007</v>
      </c>
      <c r="ES522" s="65">
        <f t="shared" si="296"/>
        <v>4873820.6942018</v>
      </c>
      <c r="ET522" s="65">
        <f t="shared" si="296"/>
        <v>4883000.3203721605</v>
      </c>
      <c r="EU522" s="65">
        <f t="shared" si="296"/>
        <v>4874849.5989505006</v>
      </c>
      <c r="EV522" s="65">
        <f t="shared" si="296"/>
        <v>4876480.6110263998</v>
      </c>
      <c r="EW522" s="65">
        <f t="shared" si="297"/>
        <v>4879064.7316878792</v>
      </c>
      <c r="EX522" s="65">
        <f t="shared" si="297"/>
        <v>4874023.2898312006</v>
      </c>
      <c r="EY522" s="65">
        <f t="shared" si="297"/>
        <v>4886240.4606627999</v>
      </c>
      <c r="EZ522" s="65">
        <f t="shared" si="297"/>
        <v>4890512.2116024997</v>
      </c>
      <c r="FA522" s="65">
        <f t="shared" si="297"/>
        <v>4700696.4527098397</v>
      </c>
      <c r="FB522" s="65">
        <f t="shared" si="297"/>
        <v>4690963.7375151599</v>
      </c>
      <c r="FC522" s="65">
        <f t="shared" si="297"/>
        <v>4698723.5075462405</v>
      </c>
      <c r="FD522" s="65">
        <f t="shared" si="297"/>
        <v>4694659.2601564601</v>
      </c>
      <c r="FE522" s="65">
        <f t="shared" si="297"/>
        <v>4689836.3342277594</v>
      </c>
      <c r="FF522" s="65">
        <f t="shared" si="297"/>
        <v>4714160.9020839501</v>
      </c>
      <c r="FG522" s="65">
        <f t="shared" si="298"/>
        <v>4723639.1271415297</v>
      </c>
      <c r="FH522" s="65">
        <f t="shared" si="298"/>
        <v>4722077.6527364999</v>
      </c>
      <c r="FI522" s="65">
        <f t="shared" si="298"/>
        <v>3573078.4293190404</v>
      </c>
      <c r="FJ522" s="65">
        <f t="shared" si="298"/>
        <v>4712712.8481863998</v>
      </c>
      <c r="FK522" s="65">
        <f t="shared" si="298"/>
        <v>4715136.3845752208</v>
      </c>
      <c r="FL522" s="65">
        <f t="shared" si="298"/>
        <v>4713004.1462454004</v>
      </c>
      <c r="FM522" s="65">
        <f t="shared" si="298"/>
        <v>4737828.1562328003</v>
      </c>
      <c r="FN522" s="65">
        <f t="shared" si="298"/>
        <v>4749716.5240858402</v>
      </c>
      <c r="FO522" s="65">
        <f t="shared" si="298"/>
        <v>4670600.9641678203</v>
      </c>
      <c r="FP522" s="65">
        <f t="shared" si="298"/>
        <v>4646880.6839392511</v>
      </c>
      <c r="FQ522" s="65">
        <f t="shared" si="299"/>
        <v>4649705.0400004098</v>
      </c>
      <c r="FR522" s="65">
        <f t="shared" si="299"/>
        <v>4649108.9051756999</v>
      </c>
      <c r="FS522" s="65">
        <f t="shared" si="299"/>
        <v>4648515.0081656994</v>
      </c>
      <c r="FT522" s="65">
        <f t="shared" si="299"/>
        <v>4643424.6271855207</v>
      </c>
      <c r="FU522" s="65">
        <f t="shared" si="299"/>
        <v>4657005.9449020801</v>
      </c>
      <c r="FV522" s="65">
        <f t="shared" si="299"/>
        <v>4675014.0431139003</v>
      </c>
      <c r="FW522" s="65">
        <f t="shared" si="299"/>
        <v>4676571.1463861605</v>
      </c>
      <c r="FX522" s="65">
        <f t="shared" si="299"/>
        <v>4762307.1077915607</v>
      </c>
      <c r="FY522" s="65">
        <f t="shared" si="299"/>
        <v>4762871.9323920896</v>
      </c>
      <c r="FZ522" s="65">
        <f t="shared" si="299"/>
        <v>4763435.4936117996</v>
      </c>
      <c r="GA522" s="65">
        <f t="shared" si="299"/>
        <v>4781763.34654928</v>
      </c>
      <c r="GB522" s="65"/>
    </row>
    <row r="523" spans="2:184" x14ac:dyDescent="0.2">
      <c r="B523" s="51" t="s">
        <v>78</v>
      </c>
      <c r="C523" s="65">
        <f t="shared" si="282"/>
        <v>2239008.1663904898</v>
      </c>
      <c r="D523" s="65">
        <f t="shared" si="282"/>
        <v>2241058.4650764</v>
      </c>
      <c r="E523" s="65">
        <f t="shared" si="282"/>
        <v>2118517.2325066398</v>
      </c>
      <c r="F523" s="65">
        <f t="shared" si="282"/>
        <v>2119785.0779849999</v>
      </c>
      <c r="G523" s="65">
        <f t="shared" si="282"/>
        <v>2121123.9451736002</v>
      </c>
      <c r="H523" s="65">
        <f t="shared" si="282"/>
        <v>2123251.8775430201</v>
      </c>
      <c r="I523" s="65">
        <f t="shared" si="282"/>
        <v>2124988.7721599201</v>
      </c>
      <c r="J523" s="65">
        <f t="shared" si="282"/>
        <v>2129627.3120511002</v>
      </c>
      <c r="K523" s="65">
        <f t="shared" si="282"/>
        <v>2130435.9670864199</v>
      </c>
      <c r="L523" s="65">
        <f t="shared" si="282"/>
        <v>2127534.8885476398</v>
      </c>
      <c r="M523" s="65">
        <f t="shared" si="283"/>
        <v>2129630.0998611604</v>
      </c>
      <c r="N523" s="65">
        <f t="shared" si="283"/>
        <v>2131874.5624439199</v>
      </c>
      <c r="O523" s="65">
        <f t="shared" si="283"/>
        <v>2134596.73517976</v>
      </c>
      <c r="P523" s="65">
        <f t="shared" si="283"/>
        <v>2136583.3175551202</v>
      </c>
      <c r="Q523" s="65">
        <f t="shared" si="283"/>
        <v>2138363.3212253903</v>
      </c>
      <c r="R523" s="65">
        <f t="shared" si="283"/>
        <v>2140691.8025882402</v>
      </c>
      <c r="S523" s="65">
        <f t="shared" si="283"/>
        <v>2145497.3595108297</v>
      </c>
      <c r="T523" s="65">
        <f t="shared" si="283"/>
        <v>2147666.9026086996</v>
      </c>
      <c r="U523" s="65">
        <f t="shared" si="283"/>
        <v>2149543.59117084</v>
      </c>
      <c r="V523" s="65">
        <f t="shared" si="283"/>
        <v>2151473.0635993397</v>
      </c>
      <c r="W523" s="65">
        <f t="shared" si="284"/>
        <v>2493662.2033024002</v>
      </c>
      <c r="X523" s="65">
        <f t="shared" si="284"/>
        <v>2493325.3902344005</v>
      </c>
      <c r="Y523" s="65">
        <f t="shared" si="284"/>
        <v>2162947.7151397499</v>
      </c>
      <c r="Z523" s="65">
        <f t="shared" si="284"/>
        <v>2177126.6582059804</v>
      </c>
      <c r="AA523" s="65">
        <f t="shared" si="284"/>
        <v>2179223.7627556501</v>
      </c>
      <c r="AB523" s="65">
        <f t="shared" si="284"/>
        <v>2182059.7689080401</v>
      </c>
      <c r="AC523" s="65">
        <f t="shared" si="284"/>
        <v>2183520.5714595504</v>
      </c>
      <c r="AD523" s="65">
        <f t="shared" si="284"/>
        <v>2185576.9485829999</v>
      </c>
      <c r="AE523" s="65">
        <f t="shared" si="284"/>
        <v>2187926.3098855596</v>
      </c>
      <c r="AF523" s="65">
        <f t="shared" si="284"/>
        <v>2190233.6176446602</v>
      </c>
      <c r="AG523" s="65">
        <f t="shared" si="285"/>
        <v>2191287.93542082</v>
      </c>
      <c r="AH523" s="65">
        <f t="shared" si="285"/>
        <v>2193253.3115509497</v>
      </c>
      <c r="AI523" s="65">
        <f t="shared" si="285"/>
        <v>2195291.12179694</v>
      </c>
      <c r="AJ523" s="65">
        <f t="shared" si="285"/>
        <v>2197586.6463442501</v>
      </c>
      <c r="AK523" s="65">
        <f t="shared" si="285"/>
        <v>2199744.9403326698</v>
      </c>
      <c r="AL523" s="65">
        <f t="shared" si="285"/>
        <v>2201897.0191423194</v>
      </c>
      <c r="AM523" s="65">
        <f t="shared" si="285"/>
        <v>2203614.2378595499</v>
      </c>
      <c r="AN523" s="65">
        <f t="shared" si="285"/>
        <v>2205833.39467669</v>
      </c>
      <c r="AO523" s="65">
        <f t="shared" si="285"/>
        <v>2207798.8999898899</v>
      </c>
      <c r="AP523" s="65">
        <f t="shared" si="285"/>
        <v>2209766.9367526202</v>
      </c>
      <c r="AQ523" s="65">
        <f t="shared" si="286"/>
        <v>2207437.6957502998</v>
      </c>
      <c r="AR523" s="65">
        <f t="shared" si="286"/>
        <v>2209707.9399461602</v>
      </c>
      <c r="AS523" s="65">
        <f t="shared" si="286"/>
        <v>2212832.4411500799</v>
      </c>
      <c r="AT523" s="65">
        <f t="shared" si="286"/>
        <v>2215600.6483209501</v>
      </c>
      <c r="AU523" s="65">
        <f t="shared" si="286"/>
        <v>2218555.1925105001</v>
      </c>
      <c r="AV523" s="65">
        <f t="shared" si="286"/>
        <v>2221730.6344103999</v>
      </c>
      <c r="AW523" s="65">
        <f t="shared" si="286"/>
        <v>2224605.9165902599</v>
      </c>
      <c r="AX523" s="65">
        <f t="shared" si="286"/>
        <v>2228101.8219000003</v>
      </c>
      <c r="AY523" s="65">
        <f t="shared" si="286"/>
        <v>2231186.6036583101</v>
      </c>
      <c r="AZ523" s="65">
        <f t="shared" si="286"/>
        <v>2234631.0609567002</v>
      </c>
      <c r="BA523" s="65">
        <f t="shared" si="287"/>
        <v>2238017.4106678404</v>
      </c>
      <c r="BB523" s="65">
        <f t="shared" si="287"/>
        <v>2241637.78519818</v>
      </c>
      <c r="BC523" s="65">
        <f t="shared" si="287"/>
        <v>2245637.4427839005</v>
      </c>
      <c r="BD523" s="65">
        <f t="shared" si="287"/>
        <v>2249349.7028141199</v>
      </c>
      <c r="BE523" s="65">
        <f t="shared" si="287"/>
        <v>2251758.6653725798</v>
      </c>
      <c r="BF523" s="65">
        <f t="shared" si="287"/>
        <v>2254627.1510920199</v>
      </c>
      <c r="BG523" s="65">
        <f t="shared" si="287"/>
        <v>2255152.5365921301</v>
      </c>
      <c r="BH523" s="65">
        <f t="shared" si="287"/>
        <v>2258478.0991036799</v>
      </c>
      <c r="BI523" s="65">
        <f t="shared" si="287"/>
        <v>2261933.54814809</v>
      </c>
      <c r="BJ523" s="65">
        <f t="shared" si="287"/>
        <v>2264278.7062209602</v>
      </c>
      <c r="BK523" s="65">
        <f t="shared" si="288"/>
        <v>2266999.7445828398</v>
      </c>
      <c r="BL523" s="65">
        <f t="shared" si="288"/>
        <v>2269347.3898664401</v>
      </c>
      <c r="BM523" s="65">
        <f t="shared" si="288"/>
        <v>2271920.8018613602</v>
      </c>
      <c r="BN523" s="65">
        <f t="shared" si="288"/>
        <v>2274792.0676995199</v>
      </c>
      <c r="BO523" s="65">
        <f t="shared" si="288"/>
        <v>2276932.2646669205</v>
      </c>
      <c r="BP523" s="65">
        <f t="shared" si="288"/>
        <v>2278323.7988209999</v>
      </c>
      <c r="BQ523" s="65">
        <f t="shared" si="288"/>
        <v>2280209.6117294999</v>
      </c>
      <c r="BR523" s="65">
        <f t="shared" si="288"/>
        <v>2281283.9299176498</v>
      </c>
      <c r="BS523" s="65">
        <f t="shared" si="288"/>
        <v>2278576.0441388004</v>
      </c>
      <c r="BT523" s="65">
        <f t="shared" si="288"/>
        <v>2280116.6193680004</v>
      </c>
      <c r="BU523" s="65">
        <f t="shared" si="289"/>
        <v>2281600.7120457599</v>
      </c>
      <c r="BV523" s="65">
        <f t="shared" si="289"/>
        <v>2282431.4102000799</v>
      </c>
      <c r="BW523" s="65">
        <f t="shared" si="289"/>
        <v>2284730.60842166</v>
      </c>
      <c r="BX523" s="65">
        <f t="shared" si="289"/>
        <v>2287154.33616724</v>
      </c>
      <c r="BY523" s="65">
        <f t="shared" si="289"/>
        <v>2289281.7788525997</v>
      </c>
      <c r="BZ523" s="65">
        <f t="shared" si="289"/>
        <v>2291726.3399911802</v>
      </c>
      <c r="CA523" s="65">
        <f t="shared" si="289"/>
        <v>2293874.9886063999</v>
      </c>
      <c r="CB523" s="65">
        <f t="shared" si="289"/>
        <v>2296139.3906124001</v>
      </c>
      <c r="CC523" s="65">
        <f t="shared" si="289"/>
        <v>2298406.5026738201</v>
      </c>
      <c r="CD523" s="65">
        <f t="shared" si="289"/>
        <v>2302950.9562932602</v>
      </c>
      <c r="CE523" s="65">
        <f t="shared" si="290"/>
        <v>2303794.7634050404</v>
      </c>
      <c r="CF523" s="65">
        <f t="shared" si="290"/>
        <v>2304410.3000514</v>
      </c>
      <c r="CG523" s="65">
        <f t="shared" si="290"/>
        <v>2305024.0742526897</v>
      </c>
      <c r="CH523" s="65">
        <f t="shared" si="290"/>
        <v>2305615.9765220801</v>
      </c>
      <c r="CI523" s="65">
        <f t="shared" si="290"/>
        <v>2319945.6778524499</v>
      </c>
      <c r="CJ523" s="65">
        <f t="shared" si="290"/>
        <v>2320037.5402933504</v>
      </c>
      <c r="CK523" s="65">
        <f t="shared" si="290"/>
        <v>2308056.4824594203</v>
      </c>
      <c r="CL523" s="65">
        <f t="shared" si="290"/>
        <v>2309436.1548117199</v>
      </c>
      <c r="CM523" s="65">
        <f t="shared" si="290"/>
        <v>2311242.3517451398</v>
      </c>
      <c r="CN523" s="65">
        <f t="shared" si="290"/>
        <v>2202435.7571203001</v>
      </c>
      <c r="CO523" s="65">
        <f t="shared" si="291"/>
        <v>2313948.6675911401</v>
      </c>
      <c r="CP523" s="65">
        <f t="shared" si="291"/>
        <v>2315743.5898934999</v>
      </c>
      <c r="CQ523" s="65">
        <f t="shared" si="291"/>
        <v>2317436.5516543598</v>
      </c>
      <c r="CR523" s="65">
        <f t="shared" si="291"/>
        <v>2314538.0491394098</v>
      </c>
      <c r="CS523" s="65">
        <f t="shared" si="291"/>
        <v>2316365.0771624502</v>
      </c>
      <c r="CT523" s="65">
        <f t="shared" si="291"/>
        <v>2318998.4925261</v>
      </c>
      <c r="CU523" s="65">
        <f t="shared" si="291"/>
        <v>2321957.1493938002</v>
      </c>
      <c r="CV523" s="65">
        <f t="shared" si="291"/>
        <v>2324198.3390927403</v>
      </c>
      <c r="CW523" s="65">
        <f t="shared" si="291"/>
        <v>2326623.6485226601</v>
      </c>
      <c r="CX523" s="65">
        <f t="shared" si="291"/>
        <v>2329169.9082096303</v>
      </c>
      <c r="CY523" s="65">
        <f t="shared" si="292"/>
        <v>2332104.7148580197</v>
      </c>
      <c r="CZ523" s="65">
        <f t="shared" si="292"/>
        <v>2334542.6806042399</v>
      </c>
      <c r="DA523" s="65">
        <f t="shared" si="292"/>
        <v>2337205.8869909002</v>
      </c>
      <c r="DB523" s="65">
        <f t="shared" si="292"/>
        <v>2340174.3956603999</v>
      </c>
      <c r="DC523" s="65">
        <f t="shared" si="292"/>
        <v>2342146.8622670402</v>
      </c>
      <c r="DD523" s="65">
        <f t="shared" si="292"/>
        <v>2344814.8645374901</v>
      </c>
      <c r="DE523" s="65">
        <f t="shared" si="292"/>
        <v>2347612.3979802001</v>
      </c>
      <c r="DF523" s="65">
        <f t="shared" si="292"/>
        <v>2350575.9691593302</v>
      </c>
      <c r="DG523" s="65">
        <f t="shared" si="292"/>
        <v>2353542.7473832401</v>
      </c>
      <c r="DH523" s="65">
        <f t="shared" si="292"/>
        <v>2356869.7924099998</v>
      </c>
      <c r="DI523" s="65">
        <f t="shared" si="293"/>
        <v>2328268.5284247999</v>
      </c>
      <c r="DJ523" s="65">
        <f t="shared" si="293"/>
        <v>2330449.5847643395</v>
      </c>
      <c r="DK523" s="65">
        <f t="shared" si="293"/>
        <v>2332923.17506688</v>
      </c>
      <c r="DL523" s="65">
        <f t="shared" si="293"/>
        <v>2335869.8582353201</v>
      </c>
      <c r="DM523" s="65">
        <f t="shared" si="293"/>
        <v>2338033.21630996</v>
      </c>
      <c r="DN523" s="65">
        <f t="shared" si="293"/>
        <v>2340075.1624248</v>
      </c>
      <c r="DO523" s="65">
        <f t="shared" si="293"/>
        <v>2342339.7368049901</v>
      </c>
      <c r="DP523" s="65">
        <f t="shared" si="293"/>
        <v>2344463.7908805297</v>
      </c>
      <c r="DQ523" s="65">
        <f t="shared" si="293"/>
        <v>2342555.7662822399</v>
      </c>
      <c r="DR523" s="65">
        <f t="shared" si="293"/>
        <v>2344013.8902839003</v>
      </c>
      <c r="DS523" s="65">
        <f t="shared" si="294"/>
        <v>2345281.0327330995</v>
      </c>
      <c r="DT523" s="65">
        <f t="shared" si="294"/>
        <v>2344913.1731153401</v>
      </c>
      <c r="DU523" s="65">
        <f t="shared" si="294"/>
        <v>2348962.84574829</v>
      </c>
      <c r="DV523" s="65">
        <f t="shared" si="294"/>
        <v>2353158.8396512</v>
      </c>
      <c r="DW523" s="65">
        <f t="shared" si="294"/>
        <v>2358035.2362781195</v>
      </c>
      <c r="DX523" s="65">
        <f t="shared" si="294"/>
        <v>2358796.4916950003</v>
      </c>
      <c r="DY523" s="65">
        <f t="shared" si="294"/>
        <v>2363073.0532510001</v>
      </c>
      <c r="DZ523" s="65">
        <f t="shared" si="294"/>
        <v>2367001.2621204001</v>
      </c>
      <c r="EA523" s="65">
        <f t="shared" si="294"/>
        <v>2370016.0749196</v>
      </c>
      <c r="EB523" s="65">
        <f t="shared" si="294"/>
        <v>2373919.3313835999</v>
      </c>
      <c r="EC523" s="65">
        <f t="shared" si="295"/>
        <v>2377972.3686700799</v>
      </c>
      <c r="ED523" s="65">
        <f t="shared" si="295"/>
        <v>2382170.8313162904</v>
      </c>
      <c r="EE523" s="65">
        <f t="shared" si="295"/>
        <v>2383601.06870776</v>
      </c>
      <c r="EF523" s="65">
        <f t="shared" si="295"/>
        <v>2388294.2317163199</v>
      </c>
      <c r="EG523" s="65">
        <f t="shared" si="295"/>
        <v>2392337.51813654</v>
      </c>
      <c r="EH523" s="65">
        <f t="shared" si="295"/>
        <v>2397124.1845867201</v>
      </c>
      <c r="EI523" s="65">
        <f t="shared" si="295"/>
        <v>2401468.0079104002</v>
      </c>
      <c r="EJ523" s="65">
        <f t="shared" si="295"/>
        <v>2406336.4992705598</v>
      </c>
      <c r="EK523" s="65">
        <f t="shared" si="295"/>
        <v>2411274.9365614401</v>
      </c>
      <c r="EL523" s="65">
        <f t="shared" si="295"/>
        <v>2415702.1930877701</v>
      </c>
      <c r="EM523" s="65">
        <f t="shared" si="296"/>
        <v>2420380.92221952</v>
      </c>
      <c r="EN523" s="65">
        <f t="shared" si="296"/>
        <v>2416376.3768433603</v>
      </c>
      <c r="EO523" s="65">
        <f t="shared" si="296"/>
        <v>2420690.64933423</v>
      </c>
      <c r="EP523" s="65">
        <f t="shared" si="296"/>
        <v>2425111.4311466399</v>
      </c>
      <c r="EQ523" s="65">
        <f t="shared" si="296"/>
        <v>2425862.2560981601</v>
      </c>
      <c r="ER523" s="65">
        <f t="shared" si="296"/>
        <v>2430711.4541499196</v>
      </c>
      <c r="ES523" s="65">
        <f t="shared" si="296"/>
        <v>2428826.3218701999</v>
      </c>
      <c r="ET523" s="65">
        <f t="shared" si="296"/>
        <v>2432289.5670664804</v>
      </c>
      <c r="EU523" s="65">
        <f t="shared" si="296"/>
        <v>2435652.7504353002</v>
      </c>
      <c r="EV523" s="65">
        <f t="shared" si="296"/>
        <v>2439051.1810503998</v>
      </c>
      <c r="EW523" s="65">
        <f t="shared" si="297"/>
        <v>2442183.9090796798</v>
      </c>
      <c r="EX523" s="65">
        <f t="shared" si="297"/>
        <v>2445711.7297199396</v>
      </c>
      <c r="EY523" s="65">
        <f t="shared" si="297"/>
        <v>2449658.2505413201</v>
      </c>
      <c r="EZ523" s="65">
        <f t="shared" si="297"/>
        <v>2450970.5559167401</v>
      </c>
      <c r="FA523" s="65">
        <f t="shared" si="297"/>
        <v>2453885.1465537301</v>
      </c>
      <c r="FB523" s="65">
        <f t="shared" si="297"/>
        <v>2456880.9435030003</v>
      </c>
      <c r="FC523" s="65">
        <f t="shared" si="297"/>
        <v>2460696.48609974</v>
      </c>
      <c r="FD523" s="65">
        <f t="shared" si="297"/>
        <v>2464279.0548258</v>
      </c>
      <c r="FE523" s="65">
        <f t="shared" si="297"/>
        <v>2467575.6988888201</v>
      </c>
      <c r="FF523" s="65">
        <f t="shared" si="297"/>
        <v>2470975.4782042596</v>
      </c>
      <c r="FG523" s="65">
        <f t="shared" si="298"/>
        <v>2474300.1710532899</v>
      </c>
      <c r="FH523" s="65">
        <f t="shared" si="298"/>
        <v>2478946.81085082</v>
      </c>
      <c r="FI523" s="65">
        <f t="shared" si="298"/>
        <v>2499478.0063053598</v>
      </c>
      <c r="FJ523" s="65">
        <f t="shared" si="298"/>
        <v>2500613.8915780704</v>
      </c>
      <c r="FK523" s="65">
        <f t="shared" si="298"/>
        <v>2506453.1174699999</v>
      </c>
      <c r="FL523" s="65">
        <f t="shared" si="298"/>
        <v>2512073.5495222802</v>
      </c>
      <c r="FM523" s="65">
        <f t="shared" si="298"/>
        <v>2518350.3150331201</v>
      </c>
      <c r="FN523" s="65">
        <f t="shared" si="298"/>
        <v>2524473.3485171204</v>
      </c>
      <c r="FO523" s="65">
        <f t="shared" si="298"/>
        <v>2530474.2551818299</v>
      </c>
      <c r="FP523" s="65">
        <f t="shared" si="298"/>
        <v>2536397.1037111199</v>
      </c>
      <c r="FQ523" s="65">
        <f t="shared" si="299"/>
        <v>2542842.12041244</v>
      </c>
      <c r="FR523" s="65">
        <f t="shared" si="299"/>
        <v>2547361.9209745</v>
      </c>
      <c r="FS523" s="65">
        <f t="shared" si="299"/>
        <v>2552175.2470855601</v>
      </c>
      <c r="FT523" s="65">
        <f t="shared" si="299"/>
        <v>2557693.7710330598</v>
      </c>
      <c r="FU523" s="65">
        <f t="shared" si="299"/>
        <v>2563137.4648317997</v>
      </c>
      <c r="FV523" s="65">
        <f t="shared" si="299"/>
        <v>2567984.9292108803</v>
      </c>
      <c r="FW523" s="65">
        <f t="shared" si="299"/>
        <v>2572802.8656584104</v>
      </c>
      <c r="FX523" s="65">
        <f t="shared" si="299"/>
        <v>2577299.5704435199</v>
      </c>
      <c r="FY523" s="65">
        <f t="shared" si="299"/>
        <v>2582341.0325462101</v>
      </c>
      <c r="FZ523" s="65">
        <f t="shared" si="299"/>
        <v>2585218.2953328802</v>
      </c>
      <c r="GA523" s="65">
        <f t="shared" si="299"/>
        <v>2589893.4384415802</v>
      </c>
      <c r="GB523" s="65"/>
    </row>
    <row r="524" spans="2:184" x14ac:dyDescent="0.2">
      <c r="B524" s="51" t="s">
        <v>84</v>
      </c>
      <c r="C524" s="65">
        <f t="shared" ref="C524:L532" si="300">SUMIFS(C$6:C$205,$A$6:$A$205,$B524,$B$6:$B$205,$B$208)*SUMIFS(C$349:C$498,$A$349:$A$498,$B524,$B$349:$B$498,$B$502)/100</f>
        <v>1202789.08445899</v>
      </c>
      <c r="D524" s="65">
        <f t="shared" si="300"/>
        <v>1064388.65587704</v>
      </c>
      <c r="E524" s="65">
        <f t="shared" si="300"/>
        <v>1063173.5920514399</v>
      </c>
      <c r="F524" s="65">
        <f t="shared" si="300"/>
        <v>1065173.19849765</v>
      </c>
      <c r="G524" s="65">
        <f t="shared" si="300"/>
        <v>1063721.1752965299</v>
      </c>
      <c r="H524" s="65">
        <f t="shared" si="300"/>
        <v>1061913.0985251199</v>
      </c>
      <c r="I524" s="65">
        <f t="shared" si="300"/>
        <v>1060862.2622386799</v>
      </c>
      <c r="J524" s="65">
        <f t="shared" si="300"/>
        <v>1060054.27518312</v>
      </c>
      <c r="K524" s="65">
        <f t="shared" si="300"/>
        <v>1058328.1296139502</v>
      </c>
      <c r="L524" s="65">
        <f t="shared" si="300"/>
        <v>1056968.4257356601</v>
      </c>
      <c r="M524" s="65">
        <f t="shared" ref="M524:V532" si="301">SUMIFS(M$6:M$205,$A$6:$A$205,$B524,$B$6:$B$205,$B$208)*SUMIFS(M$349:M$498,$A$349:$A$498,$B524,$B$349:$B$498,$B$502)/100</f>
        <v>1057139.3499521201</v>
      </c>
      <c r="N524" s="65">
        <f t="shared" si="301"/>
        <v>1057419.7894522001</v>
      </c>
      <c r="O524" s="65">
        <f t="shared" si="301"/>
        <v>1057906.3443162001</v>
      </c>
      <c r="P524" s="65">
        <f t="shared" si="301"/>
        <v>1058450.907345</v>
      </c>
      <c r="Q524" s="65">
        <f t="shared" si="301"/>
        <v>1059040.3603741198</v>
      </c>
      <c r="R524" s="65">
        <f t="shared" si="301"/>
        <v>1062986.4132759999</v>
      </c>
      <c r="S524" s="65">
        <f t="shared" si="301"/>
        <v>1062905.38401942</v>
      </c>
      <c r="T524" s="65">
        <f t="shared" si="301"/>
        <v>1063186.5946863</v>
      </c>
      <c r="U524" s="65">
        <f t="shared" si="301"/>
        <v>1063445.0040069101</v>
      </c>
      <c r="V524" s="65">
        <f t="shared" si="301"/>
        <v>1051214.52172653</v>
      </c>
      <c r="W524" s="65">
        <f t="shared" ref="W524:AF532" si="302">SUMIFS(W$6:W$205,$A$6:$A$205,$B524,$B$6:$B$205,$B$208)*SUMIFS(W$349:W$498,$A$349:$A$498,$B524,$B$349:$B$498,$B$502)/100</f>
        <v>1050161.2078002498</v>
      </c>
      <c r="X524" s="65">
        <f t="shared" si="302"/>
        <v>1050637.06340704</v>
      </c>
      <c r="Y524" s="65">
        <f t="shared" si="302"/>
        <v>1050535.7118963001</v>
      </c>
      <c r="Z524" s="65">
        <f t="shared" si="302"/>
        <v>1050883.9865399399</v>
      </c>
      <c r="AA524" s="65">
        <f t="shared" si="302"/>
        <v>1051032.89822272</v>
      </c>
      <c r="AB524" s="65">
        <f t="shared" si="302"/>
        <v>1051443.4436325</v>
      </c>
      <c r="AC524" s="65">
        <f t="shared" si="302"/>
        <v>1052719.63826008</v>
      </c>
      <c r="AD524" s="65">
        <f t="shared" si="302"/>
        <v>1053616.3930631999</v>
      </c>
      <c r="AE524" s="65">
        <f t="shared" si="302"/>
        <v>1054489.9348434999</v>
      </c>
      <c r="AF524" s="65">
        <f t="shared" si="302"/>
        <v>1168769.84185422</v>
      </c>
      <c r="AG524" s="65">
        <f t="shared" ref="AG524:AP532" si="303">SUMIFS(AG$6:AG$205,$A$6:$A$205,$B524,$B$6:$B$205,$B$208)*SUMIFS(AG$349:AG$498,$A$349:$A$498,$B524,$B$349:$B$498,$B$502)/100</f>
        <v>1169706.2384701199</v>
      </c>
      <c r="AH524" s="65">
        <f t="shared" si="303"/>
        <v>1170120.0440760301</v>
      </c>
      <c r="AI524" s="65">
        <f t="shared" si="303"/>
        <v>1169455.7173470601</v>
      </c>
      <c r="AJ524" s="65">
        <f t="shared" si="303"/>
        <v>1169089.5507505201</v>
      </c>
      <c r="AK524" s="65">
        <f t="shared" si="303"/>
        <v>1037957.6836292401</v>
      </c>
      <c r="AL524" s="65">
        <f t="shared" si="303"/>
        <v>1039253.3034243002</v>
      </c>
      <c r="AM524" s="65">
        <f t="shared" si="303"/>
        <v>1037876.4318717301</v>
      </c>
      <c r="AN524" s="65">
        <f t="shared" si="303"/>
        <v>1039189.3215121001</v>
      </c>
      <c r="AO524" s="65">
        <f t="shared" si="303"/>
        <v>1037461.27501062</v>
      </c>
      <c r="AP524" s="65">
        <f t="shared" si="303"/>
        <v>1038267.9527459998</v>
      </c>
      <c r="AQ524" s="65">
        <f t="shared" ref="AQ524:AZ532" si="304">SUMIFS(AQ$6:AQ$205,$A$6:$A$205,$B524,$B$6:$B$205,$B$208)*SUMIFS(AQ$349:AQ$498,$A$349:$A$498,$B524,$B$349:$B$498,$B$502)/100</f>
        <v>1038543.8866982401</v>
      </c>
      <c r="AR524" s="65">
        <f t="shared" si="304"/>
        <v>1040002.9923465</v>
      </c>
      <c r="AS524" s="65">
        <f t="shared" si="304"/>
        <v>1041466.8406628401</v>
      </c>
      <c r="AT524" s="65">
        <f t="shared" si="304"/>
        <v>1041164.5068672601</v>
      </c>
      <c r="AU524" s="65">
        <f t="shared" si="304"/>
        <v>1042133.0734365199</v>
      </c>
      <c r="AV524" s="65">
        <f t="shared" si="304"/>
        <v>1042992.3718621299</v>
      </c>
      <c r="AW524" s="65">
        <f t="shared" si="304"/>
        <v>1043580.8957035799</v>
      </c>
      <c r="AX524" s="65">
        <f t="shared" si="304"/>
        <v>1044564.2324402801</v>
      </c>
      <c r="AY524" s="65">
        <f t="shared" si="304"/>
        <v>1045410.9975971301</v>
      </c>
      <c r="AZ524" s="65">
        <f t="shared" si="304"/>
        <v>1047211.2186845399</v>
      </c>
      <c r="BA524" s="65">
        <f t="shared" ref="BA524:BJ532" si="305">SUMIFS(BA$6:BA$205,$A$6:$A$205,$B524,$B$6:$B$205,$B$208)*SUMIFS(BA$349:BA$498,$A$349:$A$498,$B524,$B$349:$B$498,$B$502)/100</f>
        <v>1057621.5526457001</v>
      </c>
      <c r="BB524" s="65">
        <f t="shared" si="305"/>
        <v>1058192.7357478798</v>
      </c>
      <c r="BC524" s="65">
        <f t="shared" si="305"/>
        <v>1058089.4454424197</v>
      </c>
      <c r="BD524" s="65">
        <f t="shared" si="305"/>
        <v>1058570.4697745701</v>
      </c>
      <c r="BE524" s="65">
        <f t="shared" si="305"/>
        <v>1059488.4600184499</v>
      </c>
      <c r="BF524" s="65">
        <f t="shared" si="305"/>
        <v>1049385.8697889601</v>
      </c>
      <c r="BG524" s="65">
        <f t="shared" si="305"/>
        <v>1050555.4714421201</v>
      </c>
      <c r="BH524" s="65">
        <f t="shared" si="305"/>
        <v>1050313.8957225201</v>
      </c>
      <c r="BI524" s="65">
        <f t="shared" si="305"/>
        <v>1051065.6253537501</v>
      </c>
      <c r="BJ524" s="65">
        <f t="shared" si="305"/>
        <v>1051633.05760422</v>
      </c>
      <c r="BK524" s="65">
        <f t="shared" ref="BK524:BT532" si="306">SUMIFS(BK$6:BK$205,$A$6:$A$205,$B524,$B$6:$B$205,$B$208)*SUMIFS(BK$349:BK$498,$A$349:$A$498,$B524,$B$349:$B$498,$B$502)/100</f>
        <v>1052267.6901177</v>
      </c>
      <c r="BL524" s="65">
        <f t="shared" si="306"/>
        <v>1052703.0557752501</v>
      </c>
      <c r="BM524" s="65">
        <f t="shared" si="306"/>
        <v>1053581.1706936001</v>
      </c>
      <c r="BN524" s="65">
        <f t="shared" si="306"/>
        <v>1052965.2736314</v>
      </c>
      <c r="BO524" s="65">
        <f t="shared" si="306"/>
        <v>1052837.7706792401</v>
      </c>
      <c r="BP524" s="65">
        <f t="shared" si="306"/>
        <v>1053413.6606663601</v>
      </c>
      <c r="BQ524" s="65">
        <f t="shared" si="306"/>
        <v>1146928.6684086001</v>
      </c>
      <c r="BR524" s="65">
        <f t="shared" si="306"/>
        <v>1147219.5207622799</v>
      </c>
      <c r="BS524" s="65">
        <f t="shared" si="306"/>
        <v>1147143.0041753699</v>
      </c>
      <c r="BT524" s="65">
        <f t="shared" si="306"/>
        <v>1147991.6971130401</v>
      </c>
      <c r="BU524" s="65">
        <f t="shared" ref="BU524:CD532" si="307">SUMIFS(BU$6:BU$205,$A$6:$A$205,$B524,$B$6:$B$205,$B$208)*SUMIFS(BU$349:BU$498,$A$349:$A$498,$B524,$B$349:$B$498,$B$502)/100</f>
        <v>1146232.7098497902</v>
      </c>
      <c r="BV524" s="65">
        <f t="shared" si="307"/>
        <v>1145871.1366336502</v>
      </c>
      <c r="BW524" s="65">
        <f t="shared" si="307"/>
        <v>1108966.24114667</v>
      </c>
      <c r="BX524" s="65">
        <f t="shared" si="307"/>
        <v>1109179.1990147401</v>
      </c>
      <c r="BY524" s="65">
        <f t="shared" si="307"/>
        <v>1010081.5960070699</v>
      </c>
      <c r="BZ524" s="65">
        <f t="shared" si="307"/>
        <v>1011014.1113169199</v>
      </c>
      <c r="CA524" s="65">
        <f t="shared" si="307"/>
        <v>1012582.63697864</v>
      </c>
      <c r="CB524" s="65">
        <f t="shared" si="307"/>
        <v>1013877.13682772</v>
      </c>
      <c r="CC524" s="65">
        <f t="shared" si="307"/>
        <v>1013303.7211049999</v>
      </c>
      <c r="CD524" s="65">
        <f t="shared" si="307"/>
        <v>1045623.7568609002</v>
      </c>
      <c r="CE524" s="65">
        <f t="shared" ref="CE524:CN532" si="308">SUMIFS(CE$6:CE$205,$A$6:$A$205,$B524,$B$6:$B$205,$B$208)*SUMIFS(CE$349:CE$498,$A$349:$A$498,$B524,$B$349:$B$498,$B$502)/100</f>
        <v>1045625.89160778</v>
      </c>
      <c r="CF524" s="65">
        <f t="shared" si="308"/>
        <v>1046192.0828562001</v>
      </c>
      <c r="CG524" s="65">
        <f t="shared" si="308"/>
        <v>1029117.7176618001</v>
      </c>
      <c r="CH524" s="65">
        <f t="shared" si="308"/>
        <v>1030194.9852703199</v>
      </c>
      <c r="CI524" s="65">
        <f t="shared" si="308"/>
        <v>1029558.9514528998</v>
      </c>
      <c r="CJ524" s="65">
        <f t="shared" si="308"/>
        <v>1029932.7196743899</v>
      </c>
      <c r="CK524" s="65">
        <f t="shared" si="308"/>
        <v>1096781.4269036399</v>
      </c>
      <c r="CL524" s="65">
        <f t="shared" si="308"/>
        <v>1096680.8959926299</v>
      </c>
      <c r="CM524" s="65">
        <f t="shared" si="308"/>
        <v>1096617.99555188</v>
      </c>
      <c r="CN524" s="65">
        <f t="shared" si="308"/>
        <v>1044733.40933256</v>
      </c>
      <c r="CO524" s="65">
        <f t="shared" ref="CO524:CX532" si="309">SUMIFS(CO$6:CO$205,$A$6:$A$205,$B524,$B$6:$B$205,$B$208)*SUMIFS(CO$349:CO$498,$A$349:$A$498,$B524,$B$349:$B$498,$B$502)/100</f>
        <v>1061540.42655956</v>
      </c>
      <c r="CP524" s="65">
        <f t="shared" si="309"/>
        <v>931468.63825275004</v>
      </c>
      <c r="CQ524" s="65">
        <f t="shared" si="309"/>
        <v>931288.81305040012</v>
      </c>
      <c r="CR524" s="65">
        <f t="shared" si="309"/>
        <v>931554.82131224987</v>
      </c>
      <c r="CS524" s="65">
        <f t="shared" si="309"/>
        <v>931437.48598949995</v>
      </c>
      <c r="CT524" s="65">
        <f t="shared" si="309"/>
        <v>931297.57222735998</v>
      </c>
      <c r="CU524" s="65">
        <f t="shared" si="309"/>
        <v>933437.36171735008</v>
      </c>
      <c r="CV524" s="65">
        <f t="shared" si="309"/>
        <v>1055918.8409647502</v>
      </c>
      <c r="CW524" s="65">
        <f t="shared" si="309"/>
        <v>1057197.7320929999</v>
      </c>
      <c r="CX524" s="65">
        <f t="shared" si="309"/>
        <v>1057520.2219467498</v>
      </c>
      <c r="CY524" s="65">
        <f t="shared" ref="CY524:DH532" si="310">SUMIFS(CY$6:CY$205,$A$6:$A$205,$B524,$B$6:$B$205,$B$208)*SUMIFS(CY$349:CY$498,$A$349:$A$498,$B524,$B$349:$B$498,$B$502)/100</f>
        <v>1058530.7735663999</v>
      </c>
      <c r="CZ524" s="65">
        <f t="shared" si="310"/>
        <v>1059104.0329894798</v>
      </c>
      <c r="DA524" s="65">
        <f t="shared" si="310"/>
        <v>1059874.8999186901</v>
      </c>
      <c r="DB524" s="65">
        <f t="shared" si="310"/>
        <v>1061760.8744769599</v>
      </c>
      <c r="DC524" s="65">
        <f t="shared" si="310"/>
        <v>1062286.1390883499</v>
      </c>
      <c r="DD524" s="65">
        <f t="shared" si="310"/>
        <v>1062790.2196250502</v>
      </c>
      <c r="DE524" s="65">
        <f t="shared" si="310"/>
        <v>1062544.5404657999</v>
      </c>
      <c r="DF524" s="65">
        <f t="shared" si="310"/>
        <v>1062412.5793610101</v>
      </c>
      <c r="DG524" s="65">
        <f t="shared" si="310"/>
        <v>1063054.5893133599</v>
      </c>
      <c r="DH524" s="65">
        <f t="shared" si="310"/>
        <v>1062900.78819535</v>
      </c>
      <c r="DI524" s="65">
        <f t="shared" ref="DI524:DR532" si="311">SUMIFS(DI$6:DI$205,$A$6:$A$205,$B524,$B$6:$B$205,$B$208)*SUMIFS(DI$349:DI$498,$A$349:$A$498,$B524,$B$349:$B$498,$B$502)/100</f>
        <v>1065298.27372579</v>
      </c>
      <c r="DJ524" s="65">
        <f t="shared" si="311"/>
        <v>1065868.6975288</v>
      </c>
      <c r="DK524" s="65">
        <f t="shared" si="311"/>
        <v>1066418.0688956</v>
      </c>
      <c r="DL524" s="65">
        <f t="shared" si="311"/>
        <v>1066172.9567927399</v>
      </c>
      <c r="DM524" s="65">
        <f t="shared" si="311"/>
        <v>1066457.7259497198</v>
      </c>
      <c r="DN524" s="65">
        <f t="shared" si="311"/>
        <v>1066744.0606287098</v>
      </c>
      <c r="DO524" s="65">
        <f t="shared" si="311"/>
        <v>1066325.2257187201</v>
      </c>
      <c r="DP524" s="65">
        <f t="shared" si="311"/>
        <v>1067490.94300992</v>
      </c>
      <c r="DQ524" s="65">
        <f t="shared" si="311"/>
        <v>1068040.17919608</v>
      </c>
      <c r="DR524" s="65">
        <f t="shared" si="311"/>
        <v>1068567.9631992301</v>
      </c>
      <c r="DS524" s="65">
        <f t="shared" ref="DS524:EB532" si="312">SUMIFS(DS$6:DS$205,$A$6:$A$205,$B524,$B$6:$B$205,$B$208)*SUMIFS(DS$349:DS$498,$A$349:$A$498,$B524,$B$349:$B$498,$B$502)/100</f>
        <v>1067883.8568401199</v>
      </c>
      <c r="DT524" s="65">
        <f t="shared" si="312"/>
        <v>1067127.5617025399</v>
      </c>
      <c r="DU524" s="65">
        <f t="shared" si="312"/>
        <v>1065449.38717576</v>
      </c>
      <c r="DV524" s="65">
        <f t="shared" si="312"/>
        <v>1063771.8475118401</v>
      </c>
      <c r="DW524" s="65">
        <f t="shared" si="312"/>
        <v>1063566.6787910401</v>
      </c>
      <c r="DX524" s="65">
        <f t="shared" si="312"/>
        <v>1062281.8958410299</v>
      </c>
      <c r="DY524" s="65">
        <f t="shared" si="312"/>
        <v>1061020.8863643601</v>
      </c>
      <c r="DZ524" s="65">
        <f t="shared" si="312"/>
        <v>1060628.98300016</v>
      </c>
      <c r="EA524" s="65">
        <f t="shared" si="312"/>
        <v>1060973.0111244</v>
      </c>
      <c r="EB524" s="65">
        <f t="shared" si="312"/>
        <v>1062147.6247087801</v>
      </c>
      <c r="EC524" s="65">
        <f t="shared" ref="EC524:EL532" si="313">SUMIFS(EC$6:EC$205,$A$6:$A$205,$B524,$B$6:$B$205,$B$208)*SUMIFS(EC$349:EC$498,$A$349:$A$498,$B524,$B$349:$B$498,$B$502)/100</f>
        <v>1179723.7149813599</v>
      </c>
      <c r="ED524" s="65">
        <f t="shared" si="313"/>
        <v>1179283.09128608</v>
      </c>
      <c r="EE524" s="65">
        <f t="shared" si="313"/>
        <v>1178229.0632709598</v>
      </c>
      <c r="EF524" s="65">
        <f t="shared" si="313"/>
        <v>1177085.0816473097</v>
      </c>
      <c r="EG524" s="65">
        <f t="shared" si="313"/>
        <v>1175786.70017864</v>
      </c>
      <c r="EH524" s="65">
        <f t="shared" si="313"/>
        <v>1170481.30329736</v>
      </c>
      <c r="EI524" s="65">
        <f t="shared" si="313"/>
        <v>1168686.9770646002</v>
      </c>
      <c r="EJ524" s="65">
        <f t="shared" si="313"/>
        <v>1166894.79365268</v>
      </c>
      <c r="EK524" s="65">
        <f t="shared" si="313"/>
        <v>1165108.30486056</v>
      </c>
      <c r="EL524" s="65">
        <f t="shared" si="313"/>
        <v>1164125.3953269199</v>
      </c>
      <c r="EM524" s="65">
        <f t="shared" ref="EM524:EV532" si="314">SUMIFS(EM$6:EM$205,$A$6:$A$205,$B524,$B$6:$B$205,$B$208)*SUMIFS(EM$349:EM$498,$A$349:$A$498,$B524,$B$349:$B$498,$B$502)/100</f>
        <v>1163004.3395681402</v>
      </c>
      <c r="EN524" s="65">
        <f t="shared" si="314"/>
        <v>1162276.90022802</v>
      </c>
      <c r="EO524" s="65">
        <f t="shared" si="314"/>
        <v>1161159.14820778</v>
      </c>
      <c r="EP524" s="65">
        <f t="shared" si="314"/>
        <v>1159529.54162812</v>
      </c>
      <c r="EQ524" s="65">
        <f t="shared" si="314"/>
        <v>1157942.6260452198</v>
      </c>
      <c r="ER524" s="65">
        <f t="shared" si="314"/>
        <v>1157878.29546564</v>
      </c>
      <c r="ES524" s="65">
        <f t="shared" si="314"/>
        <v>1156704.8179362</v>
      </c>
      <c r="ET524" s="65">
        <f t="shared" si="314"/>
        <v>1155722.2642465502</v>
      </c>
      <c r="EU524" s="65">
        <f t="shared" si="314"/>
        <v>1155150.8707215299</v>
      </c>
      <c r="EV524" s="65">
        <f t="shared" si="314"/>
        <v>1153836.54295659</v>
      </c>
      <c r="EW524" s="65">
        <f t="shared" ref="EW524:FF532" si="315">SUMIFS(EW$6:EW$205,$A$6:$A$205,$B524,$B$6:$B$205,$B$208)*SUMIFS(EW$349:EW$498,$A$349:$A$498,$B524,$B$349:$B$498,$B$502)/100</f>
        <v>1152790.8556293</v>
      </c>
      <c r="EX524" s="65">
        <f t="shared" si="315"/>
        <v>1151206.3688451401</v>
      </c>
      <c r="EY524" s="65">
        <f t="shared" si="315"/>
        <v>1150648.88660865</v>
      </c>
      <c r="EZ524" s="65">
        <f t="shared" si="315"/>
        <v>1149488.5574427899</v>
      </c>
      <c r="FA524" s="65">
        <f t="shared" si="315"/>
        <v>1148483.70569799</v>
      </c>
      <c r="FB524" s="65">
        <f t="shared" si="315"/>
        <v>1150645.75719695</v>
      </c>
      <c r="FC524" s="65">
        <f t="shared" si="315"/>
        <v>1149799.37800672</v>
      </c>
      <c r="FD524" s="65">
        <f t="shared" si="315"/>
        <v>1148676.5752043398</v>
      </c>
      <c r="FE524" s="65">
        <f t="shared" si="315"/>
        <v>1147577.0539436</v>
      </c>
      <c r="FF524" s="65">
        <f t="shared" si="315"/>
        <v>1147276.4300391099</v>
      </c>
      <c r="FG524" s="65">
        <f t="shared" ref="FG524:FP532" si="316">SUMIFS(FG$6:FG$205,$A$6:$A$205,$B524,$B$6:$B$205,$B$208)*SUMIFS(FG$349:FG$498,$A$349:$A$498,$B524,$B$349:$B$498,$B$502)/100</f>
        <v>1147209.5776209598</v>
      </c>
      <c r="FH524" s="65">
        <f t="shared" si="316"/>
        <v>1147849.0599322498</v>
      </c>
      <c r="FI524" s="65">
        <f t="shared" si="316"/>
        <v>1147882.1872073999</v>
      </c>
      <c r="FJ524" s="65">
        <f t="shared" si="316"/>
        <v>1148202.5320279601</v>
      </c>
      <c r="FK524" s="65">
        <f t="shared" si="316"/>
        <v>1148360.2962627599</v>
      </c>
      <c r="FL524" s="65">
        <f t="shared" si="316"/>
        <v>1148518.2339741001</v>
      </c>
      <c r="FM524" s="65">
        <f t="shared" si="316"/>
        <v>1149556.6851129001</v>
      </c>
      <c r="FN524" s="65">
        <f t="shared" si="316"/>
        <v>1150126.3032449998</v>
      </c>
      <c r="FO524" s="65">
        <f t="shared" si="316"/>
        <v>1150774.2850641003</v>
      </c>
      <c r="FP524" s="65">
        <f t="shared" si="316"/>
        <v>1150464.7951082201</v>
      </c>
      <c r="FQ524" s="65">
        <f t="shared" ref="FQ524:GA532" si="317">SUMIFS(FQ$6:FQ$205,$A$6:$A$205,$B524,$B$6:$B$205,$B$208)*SUMIFS(FQ$349:FQ$498,$A$349:$A$498,$B524,$B$349:$B$498,$B$502)/100</f>
        <v>1151135.6724529499</v>
      </c>
      <c r="FR524" s="65">
        <f t="shared" si="317"/>
        <v>1151292.8398322701</v>
      </c>
      <c r="FS524" s="65">
        <f t="shared" si="317"/>
        <v>1151450.5434581102</v>
      </c>
      <c r="FT524" s="65">
        <f t="shared" si="317"/>
        <v>1152253.0465609801</v>
      </c>
      <c r="FU524" s="65">
        <f t="shared" si="317"/>
        <v>1153051.5284205598</v>
      </c>
      <c r="FV524" s="65">
        <f t="shared" si="317"/>
        <v>1152195.9855175</v>
      </c>
      <c r="FW524" s="65">
        <f t="shared" si="317"/>
        <v>1152634.8577497599</v>
      </c>
      <c r="FX524" s="65">
        <f t="shared" si="317"/>
        <v>1127217.1612645802</v>
      </c>
      <c r="FY524" s="65">
        <f t="shared" si="317"/>
        <v>1127439.6017080799</v>
      </c>
      <c r="FZ524" s="65">
        <f t="shared" si="317"/>
        <v>1127683.9212102001</v>
      </c>
      <c r="GA524" s="65">
        <f t="shared" si="317"/>
        <v>1128568.6609660799</v>
      </c>
      <c r="GB524" s="65"/>
    </row>
    <row r="525" spans="2:184" x14ac:dyDescent="0.2">
      <c r="B525" s="51" t="s">
        <v>82</v>
      </c>
      <c r="C525" s="65">
        <f t="shared" si="300"/>
        <v>270862.81623929</v>
      </c>
      <c r="D525" s="65">
        <f t="shared" si="300"/>
        <v>269584.25422569999</v>
      </c>
      <c r="E525" s="65">
        <f t="shared" si="300"/>
        <v>269168.19348880003</v>
      </c>
      <c r="F525" s="65">
        <f t="shared" si="300"/>
        <v>269366.85179286002</v>
      </c>
      <c r="G525" s="65">
        <f t="shared" si="300"/>
        <v>269529.62287511997</v>
      </c>
      <c r="H525" s="65">
        <f t="shared" si="300"/>
        <v>267709.24837789999</v>
      </c>
      <c r="I525" s="65">
        <f t="shared" si="300"/>
        <v>267904.63023084</v>
      </c>
      <c r="J525" s="65">
        <f t="shared" si="300"/>
        <v>267066.33711239998</v>
      </c>
      <c r="K525" s="65">
        <f t="shared" si="300"/>
        <v>267306.18768879003</v>
      </c>
      <c r="L525" s="65">
        <f t="shared" si="300"/>
        <v>267583.5450333</v>
      </c>
      <c r="M525" s="65">
        <f t="shared" si="301"/>
        <v>267778.08591756003</v>
      </c>
      <c r="N525" s="65">
        <f t="shared" si="301"/>
        <v>267939.35383874999</v>
      </c>
      <c r="O525" s="65">
        <f t="shared" si="301"/>
        <v>267509.36591719999</v>
      </c>
      <c r="P525" s="65">
        <f t="shared" si="301"/>
        <v>267958.05213869998</v>
      </c>
      <c r="Q525" s="65">
        <f t="shared" si="301"/>
        <v>267768.87834154</v>
      </c>
      <c r="R525" s="65">
        <f t="shared" si="301"/>
        <v>267970.63041923998</v>
      </c>
      <c r="S525" s="65">
        <f t="shared" si="301"/>
        <v>267467.65811028</v>
      </c>
      <c r="T525" s="65">
        <f t="shared" si="301"/>
        <v>267652.57025519997</v>
      </c>
      <c r="U525" s="65">
        <f t="shared" si="301"/>
        <v>267813.27039149997</v>
      </c>
      <c r="V525" s="65">
        <f t="shared" si="301"/>
        <v>267489.85380479996</v>
      </c>
      <c r="W525" s="65">
        <f t="shared" si="302"/>
        <v>268020.65796848998</v>
      </c>
      <c r="X525" s="65">
        <f t="shared" si="302"/>
        <v>268221.09564329998</v>
      </c>
      <c r="Y525" s="65">
        <f t="shared" si="302"/>
        <v>268441.68111816002</v>
      </c>
      <c r="Z525" s="65">
        <f t="shared" si="302"/>
        <v>271627.68457967998</v>
      </c>
      <c r="AA525" s="65">
        <f t="shared" si="302"/>
        <v>278689.91604543</v>
      </c>
      <c r="AB525" s="65">
        <f t="shared" si="302"/>
        <v>278971.25178749999</v>
      </c>
      <c r="AC525" s="65">
        <f t="shared" si="302"/>
        <v>279404.99671502004</v>
      </c>
      <c r="AD525" s="65">
        <f t="shared" si="302"/>
        <v>279812.40168419998</v>
      </c>
      <c r="AE525" s="65">
        <f t="shared" si="302"/>
        <v>280276.40202899999</v>
      </c>
      <c r="AF525" s="65">
        <f t="shared" si="302"/>
        <v>280682.95116348</v>
      </c>
      <c r="AG525" s="65">
        <f t="shared" si="303"/>
        <v>281073.33706431999</v>
      </c>
      <c r="AH525" s="65">
        <f t="shared" si="303"/>
        <v>281439.78348882002</v>
      </c>
      <c r="AI525" s="65">
        <f t="shared" si="303"/>
        <v>281754.62959098001</v>
      </c>
      <c r="AJ525" s="65">
        <f t="shared" si="303"/>
        <v>282261.6343339</v>
      </c>
      <c r="AK525" s="65">
        <f t="shared" si="303"/>
        <v>282512.26192665001</v>
      </c>
      <c r="AL525" s="65">
        <f t="shared" si="303"/>
        <v>282750.20641619997</v>
      </c>
      <c r="AM525" s="65">
        <f t="shared" si="303"/>
        <v>283147.92895455001</v>
      </c>
      <c r="AN525" s="65">
        <f t="shared" si="303"/>
        <v>283593.28094153997</v>
      </c>
      <c r="AO525" s="65">
        <f t="shared" si="303"/>
        <v>283989.48752798</v>
      </c>
      <c r="AP525" s="65">
        <f t="shared" si="303"/>
        <v>284320.58970657998</v>
      </c>
      <c r="AQ525" s="65">
        <f t="shared" si="304"/>
        <v>283005.15265200002</v>
      </c>
      <c r="AR525" s="65">
        <f t="shared" si="304"/>
        <v>283540.80610716</v>
      </c>
      <c r="AS525" s="65">
        <f t="shared" si="304"/>
        <v>284126.50509353</v>
      </c>
      <c r="AT525" s="65">
        <f t="shared" si="304"/>
        <v>284609.15896808001</v>
      </c>
      <c r="AU525" s="65">
        <f t="shared" si="304"/>
        <v>284969.97753110004</v>
      </c>
      <c r="AV525" s="65">
        <f t="shared" si="304"/>
        <v>285360.56023080001</v>
      </c>
      <c r="AW525" s="65">
        <f t="shared" si="304"/>
        <v>285740.72411299997</v>
      </c>
      <c r="AX525" s="65">
        <f t="shared" si="304"/>
        <v>234315.14130779999</v>
      </c>
      <c r="AY525" s="65">
        <f t="shared" si="304"/>
        <v>235197.90455817</v>
      </c>
      <c r="AZ525" s="65">
        <f t="shared" si="304"/>
        <v>238173.97030020002</v>
      </c>
      <c r="BA525" s="65">
        <f t="shared" si="305"/>
        <v>239116.61636555</v>
      </c>
      <c r="BB525" s="65">
        <f t="shared" si="305"/>
        <v>239905.64197985001</v>
      </c>
      <c r="BC525" s="65">
        <f t="shared" si="305"/>
        <v>253425.46911564001</v>
      </c>
      <c r="BD525" s="65">
        <f t="shared" si="305"/>
        <v>254190.66105068996</v>
      </c>
      <c r="BE525" s="65">
        <f t="shared" si="305"/>
        <v>254382.85822626002</v>
      </c>
      <c r="BF525" s="65">
        <f t="shared" si="305"/>
        <v>255222.39170762</v>
      </c>
      <c r="BG525" s="65">
        <f t="shared" si="305"/>
        <v>256050.68943008</v>
      </c>
      <c r="BH525" s="65">
        <f t="shared" si="305"/>
        <v>256791.33674319996</v>
      </c>
      <c r="BI525" s="65">
        <f t="shared" si="305"/>
        <v>257702.12882807999</v>
      </c>
      <c r="BJ525" s="65">
        <f t="shared" si="305"/>
        <v>258332.07491475999</v>
      </c>
      <c r="BK525" s="65">
        <f t="shared" si="306"/>
        <v>258924.74918463003</v>
      </c>
      <c r="BL525" s="65">
        <f t="shared" si="306"/>
        <v>259525.14615320999</v>
      </c>
      <c r="BM525" s="65">
        <f t="shared" si="306"/>
        <v>260110.05498689998</v>
      </c>
      <c r="BN525" s="65">
        <f t="shared" si="306"/>
        <v>261138.01599076003</v>
      </c>
      <c r="BO525" s="65">
        <f t="shared" si="306"/>
        <v>261388.34947225999</v>
      </c>
      <c r="BP525" s="65">
        <f t="shared" si="306"/>
        <v>262716.84466189001</v>
      </c>
      <c r="BQ525" s="65">
        <f t="shared" si="306"/>
        <v>296344.51919865998</v>
      </c>
      <c r="BR525" s="65">
        <f t="shared" si="306"/>
        <v>263659.63549811998</v>
      </c>
      <c r="BS525" s="65">
        <f t="shared" si="306"/>
        <v>264544.81163549999</v>
      </c>
      <c r="BT525" s="65">
        <f t="shared" si="306"/>
        <v>248293.64616101998</v>
      </c>
      <c r="BU525" s="65">
        <f t="shared" si="307"/>
        <v>248842.93449616001</v>
      </c>
      <c r="BV525" s="65">
        <f t="shared" si="307"/>
        <v>248595.47816879998</v>
      </c>
      <c r="BW525" s="65">
        <f t="shared" si="307"/>
        <v>249189.37695666001</v>
      </c>
      <c r="BX525" s="65">
        <f t="shared" si="307"/>
        <v>250678.86318838998</v>
      </c>
      <c r="BY525" s="65">
        <f t="shared" si="307"/>
        <v>251484.49888008003</v>
      </c>
      <c r="BZ525" s="65">
        <f t="shared" si="307"/>
        <v>252577.36359935999</v>
      </c>
      <c r="CA525" s="65">
        <f t="shared" si="307"/>
        <v>253397.81015279997</v>
      </c>
      <c r="CB525" s="65">
        <f t="shared" si="307"/>
        <v>253817.44223956001</v>
      </c>
      <c r="CC525" s="65">
        <f t="shared" si="307"/>
        <v>254293.79687399999</v>
      </c>
      <c r="CD525" s="65">
        <f t="shared" si="307"/>
        <v>254717.07077232003</v>
      </c>
      <c r="CE525" s="65">
        <f t="shared" si="308"/>
        <v>255116.31765948999</v>
      </c>
      <c r="CF525" s="65">
        <f t="shared" si="308"/>
        <v>255612.17175039998</v>
      </c>
      <c r="CG525" s="65">
        <f t="shared" si="308"/>
        <v>264525.90875549999</v>
      </c>
      <c r="CH525" s="65">
        <f t="shared" si="308"/>
        <v>264912.68105269998</v>
      </c>
      <c r="CI525" s="65">
        <f t="shared" si="308"/>
        <v>264849.15570095996</v>
      </c>
      <c r="CJ525" s="65">
        <f t="shared" si="308"/>
        <v>264725.02877759998</v>
      </c>
      <c r="CK525" s="65">
        <f t="shared" si="308"/>
        <v>265459.97465520003</v>
      </c>
      <c r="CL525" s="65">
        <f t="shared" si="308"/>
        <v>265843.49565024005</v>
      </c>
      <c r="CM525" s="65">
        <f t="shared" si="308"/>
        <v>266200.49075286003</v>
      </c>
      <c r="CN525" s="65">
        <f t="shared" si="308"/>
        <v>362287.99633106001</v>
      </c>
      <c r="CO525" s="65">
        <f t="shared" si="309"/>
        <v>362785.81164650997</v>
      </c>
      <c r="CP525" s="65">
        <f t="shared" si="309"/>
        <v>363479.29337580001</v>
      </c>
      <c r="CQ525" s="65">
        <f t="shared" si="309"/>
        <v>268374.12855098996</v>
      </c>
      <c r="CR525" s="65">
        <f t="shared" si="309"/>
        <v>268928.70689594001</v>
      </c>
      <c r="CS525" s="65">
        <f t="shared" si="309"/>
        <v>269315.24432398</v>
      </c>
      <c r="CT525" s="65">
        <f t="shared" si="309"/>
        <v>269674.27578254999</v>
      </c>
      <c r="CU525" s="65">
        <f t="shared" si="309"/>
        <v>270616.84601329005</v>
      </c>
      <c r="CV525" s="65">
        <f t="shared" si="309"/>
        <v>271136.61345428001</v>
      </c>
      <c r="CW525" s="65">
        <f t="shared" si="309"/>
        <v>271838.16704351996</v>
      </c>
      <c r="CX525" s="65">
        <f t="shared" si="309"/>
        <v>272300.61807200004</v>
      </c>
      <c r="CY525" s="65">
        <f t="shared" si="310"/>
        <v>272729.44204912003</v>
      </c>
      <c r="CZ525" s="65">
        <f t="shared" si="310"/>
        <v>273805.93004688004</v>
      </c>
      <c r="DA525" s="65">
        <f t="shared" si="310"/>
        <v>274199.28771462</v>
      </c>
      <c r="DB525" s="65">
        <f t="shared" si="310"/>
        <v>274849.26701375999</v>
      </c>
      <c r="DC525" s="65">
        <f t="shared" si="310"/>
        <v>275318.01146399998</v>
      </c>
      <c r="DD525" s="65">
        <f t="shared" si="310"/>
        <v>276502.40850075998</v>
      </c>
      <c r="DE525" s="65">
        <f t="shared" si="310"/>
        <v>277248.29823631997</v>
      </c>
      <c r="DF525" s="65">
        <f t="shared" si="310"/>
        <v>277627.88361168001</v>
      </c>
      <c r="DG525" s="65">
        <f t="shared" si="310"/>
        <v>278134.50474611996</v>
      </c>
      <c r="DH525" s="65">
        <f t="shared" si="310"/>
        <v>278522.78089535999</v>
      </c>
      <c r="DI525" s="65">
        <f t="shared" si="311"/>
        <v>277414.77750273002</v>
      </c>
      <c r="DJ525" s="65">
        <f t="shared" si="311"/>
        <v>277969.37272847997</v>
      </c>
      <c r="DK525" s="65">
        <f t="shared" si="311"/>
        <v>278191.96789929998</v>
      </c>
      <c r="DL525" s="65">
        <f t="shared" si="311"/>
        <v>278777.81575567002</v>
      </c>
      <c r="DM525" s="65">
        <f t="shared" si="311"/>
        <v>279177.00700972002</v>
      </c>
      <c r="DN525" s="65">
        <f t="shared" si="311"/>
        <v>279570.51413868001</v>
      </c>
      <c r="DO525" s="65">
        <f t="shared" si="311"/>
        <v>279957.44988943997</v>
      </c>
      <c r="DP525" s="65">
        <f t="shared" si="311"/>
        <v>281587.38771514001</v>
      </c>
      <c r="DQ525" s="65">
        <f t="shared" si="311"/>
        <v>282012.39748484996</v>
      </c>
      <c r="DR525" s="65">
        <f t="shared" si="311"/>
        <v>282855.49452991999</v>
      </c>
      <c r="DS525" s="65">
        <f t="shared" si="312"/>
        <v>283798.68847928999</v>
      </c>
      <c r="DT525" s="65">
        <f t="shared" si="312"/>
        <v>284740.31224944</v>
      </c>
      <c r="DU525" s="65">
        <f t="shared" si="312"/>
        <v>286263.53292035998</v>
      </c>
      <c r="DV525" s="65">
        <f t="shared" si="312"/>
        <v>286636.80732341</v>
      </c>
      <c r="DW525" s="65">
        <f t="shared" si="312"/>
        <v>287177.13306330005</v>
      </c>
      <c r="DX525" s="65">
        <f t="shared" si="312"/>
        <v>287727.21747387998</v>
      </c>
      <c r="DY525" s="65">
        <f t="shared" si="312"/>
        <v>287952.51836274</v>
      </c>
      <c r="DZ525" s="65">
        <f t="shared" si="312"/>
        <v>288245.01017286</v>
      </c>
      <c r="EA525" s="65">
        <f t="shared" si="312"/>
        <v>288973.73769895994</v>
      </c>
      <c r="EB525" s="65">
        <f t="shared" si="312"/>
        <v>289483.75004368002</v>
      </c>
      <c r="EC525" s="65">
        <f t="shared" si="313"/>
        <v>289882.71084458003</v>
      </c>
      <c r="ED525" s="65">
        <f t="shared" si="313"/>
        <v>290216.90609130001</v>
      </c>
      <c r="EE525" s="65">
        <f t="shared" si="313"/>
        <v>296075.88625499996</v>
      </c>
      <c r="EF525" s="65">
        <f t="shared" si="313"/>
        <v>295356.82220633997</v>
      </c>
      <c r="EG525" s="65">
        <f t="shared" si="313"/>
        <v>295569.20442916005</v>
      </c>
      <c r="EH525" s="65">
        <f t="shared" si="313"/>
        <v>296047.72162000003</v>
      </c>
      <c r="EI525" s="65">
        <f t="shared" si="313"/>
        <v>296510.65880552999</v>
      </c>
      <c r="EJ525" s="65">
        <f t="shared" si="313"/>
        <v>296932.61070303002</v>
      </c>
      <c r="EK525" s="65">
        <f t="shared" si="313"/>
        <v>297379.96490630996</v>
      </c>
      <c r="EL525" s="65">
        <f t="shared" si="313"/>
        <v>297894.87817620003</v>
      </c>
      <c r="EM525" s="65">
        <f t="shared" si="314"/>
        <v>298409.77538150997</v>
      </c>
      <c r="EN525" s="65">
        <f t="shared" si="314"/>
        <v>299082.39593209</v>
      </c>
      <c r="EO525" s="65">
        <f t="shared" si="314"/>
        <v>299426.19895875</v>
      </c>
      <c r="EP525" s="65">
        <f t="shared" si="314"/>
        <v>299868.42191648</v>
      </c>
      <c r="EQ525" s="65">
        <f t="shared" si="314"/>
        <v>300291.50343611999</v>
      </c>
      <c r="ER525" s="65">
        <f t="shared" si="314"/>
        <v>300632.96660508</v>
      </c>
      <c r="ES525" s="65">
        <f t="shared" si="314"/>
        <v>301154.81992395001</v>
      </c>
      <c r="ET525" s="65">
        <f t="shared" si="314"/>
        <v>301460.94913560001</v>
      </c>
      <c r="EU525" s="65">
        <f t="shared" si="314"/>
        <v>301919.53479051997</v>
      </c>
      <c r="EV525" s="65">
        <f t="shared" si="314"/>
        <v>302434.84825415997</v>
      </c>
      <c r="EW525" s="65">
        <f t="shared" si="315"/>
        <v>302945.62363383995</v>
      </c>
      <c r="EX525" s="65">
        <f t="shared" si="315"/>
        <v>303345.54707068001</v>
      </c>
      <c r="EY525" s="65">
        <f t="shared" si="315"/>
        <v>303368.18173200003</v>
      </c>
      <c r="EZ525" s="65">
        <f t="shared" si="315"/>
        <v>303796.81919960002</v>
      </c>
      <c r="FA525" s="65">
        <f t="shared" si="315"/>
        <v>304331.21628335997</v>
      </c>
      <c r="FB525" s="65">
        <f t="shared" si="315"/>
        <v>304817.54980941</v>
      </c>
      <c r="FC525" s="65">
        <f t="shared" si="315"/>
        <v>352957.65495244996</v>
      </c>
      <c r="FD525" s="65">
        <f t="shared" si="315"/>
        <v>352612.20194968005</v>
      </c>
      <c r="FE525" s="65">
        <f t="shared" si="315"/>
        <v>352369.18225203</v>
      </c>
      <c r="FF525" s="65">
        <f t="shared" si="315"/>
        <v>352624.17083759996</v>
      </c>
      <c r="FG525" s="65">
        <f t="shared" si="316"/>
        <v>349783.64146749</v>
      </c>
      <c r="FH525" s="65">
        <f t="shared" si="316"/>
        <v>349819.09454438998</v>
      </c>
      <c r="FI525" s="65">
        <f t="shared" si="316"/>
        <v>349919.62159094994</v>
      </c>
      <c r="FJ525" s="65">
        <f t="shared" si="316"/>
        <v>349900.75485074997</v>
      </c>
      <c r="FK525" s="65">
        <f t="shared" si="316"/>
        <v>350981.63880648004</v>
      </c>
      <c r="FL525" s="65">
        <f t="shared" si="316"/>
        <v>350891.70675224997</v>
      </c>
      <c r="FM525" s="65">
        <f t="shared" si="316"/>
        <v>350796.01361808</v>
      </c>
      <c r="FN525" s="65">
        <f t="shared" si="316"/>
        <v>350665.92902403005</v>
      </c>
      <c r="FO525" s="65">
        <f t="shared" si="316"/>
        <v>350391.94526385004</v>
      </c>
      <c r="FP525" s="65">
        <f t="shared" si="316"/>
        <v>350318.99103894003</v>
      </c>
      <c r="FQ525" s="65">
        <f t="shared" si="317"/>
        <v>350424.61714503</v>
      </c>
      <c r="FR525" s="65">
        <f t="shared" si="317"/>
        <v>350368.32701508002</v>
      </c>
      <c r="FS525" s="65">
        <f t="shared" si="317"/>
        <v>350304.49396799994</v>
      </c>
      <c r="FT525" s="65">
        <f t="shared" si="317"/>
        <v>350588.94423968002</v>
      </c>
      <c r="FU525" s="65">
        <f t="shared" si="317"/>
        <v>350639.24507336004</v>
      </c>
      <c r="FV525" s="65">
        <f t="shared" si="317"/>
        <v>350542.46695159993</v>
      </c>
      <c r="FW525" s="65">
        <f t="shared" si="317"/>
        <v>350615.44065882993</v>
      </c>
      <c r="FX525" s="65">
        <f t="shared" si="317"/>
        <v>350569.70994188002</v>
      </c>
      <c r="FY525" s="65">
        <f t="shared" si="317"/>
        <v>350522.13086043997</v>
      </c>
      <c r="FZ525" s="65">
        <f t="shared" si="317"/>
        <v>350497.88452847995</v>
      </c>
      <c r="GA525" s="65">
        <f t="shared" si="317"/>
        <v>351081.50740548002</v>
      </c>
      <c r="GB525" s="65"/>
    </row>
    <row r="526" spans="2:184" x14ac:dyDescent="0.2">
      <c r="B526" s="51" t="s">
        <v>60</v>
      </c>
      <c r="C526" s="65">
        <f t="shared" si="300"/>
        <v>844.69040460000008</v>
      </c>
      <c r="D526" s="65">
        <f t="shared" si="300"/>
        <v>821.32972460999997</v>
      </c>
      <c r="E526" s="65">
        <f t="shared" si="300"/>
        <v>798.67731547999995</v>
      </c>
      <c r="F526" s="65">
        <f t="shared" si="300"/>
        <v>775.31832408000002</v>
      </c>
      <c r="G526" s="65">
        <f t="shared" si="300"/>
        <v>751.96018341999991</v>
      </c>
      <c r="H526" s="65">
        <f t="shared" si="300"/>
        <v>728.60289349999994</v>
      </c>
      <c r="I526" s="65">
        <f t="shared" si="300"/>
        <v>705.95383285999992</v>
      </c>
      <c r="J526" s="65">
        <f t="shared" si="300"/>
        <v>682.59824085000002</v>
      </c>
      <c r="K526" s="65">
        <f t="shared" si="300"/>
        <v>659.24349892000009</v>
      </c>
      <c r="L526" s="65">
        <f t="shared" si="300"/>
        <v>635.88960707000001</v>
      </c>
      <c r="M526" s="65">
        <f t="shared" si="301"/>
        <v>612.53656530000001</v>
      </c>
      <c r="N526" s="65">
        <f t="shared" si="301"/>
        <v>589.18437361000008</v>
      </c>
      <c r="O526" s="65">
        <f t="shared" si="301"/>
        <v>565.833032</v>
      </c>
      <c r="P526" s="65">
        <f t="shared" si="301"/>
        <v>543.18981887999996</v>
      </c>
      <c r="Q526" s="65">
        <f t="shared" si="301"/>
        <v>519.84016454999994</v>
      </c>
      <c r="R526" s="65">
        <f t="shared" si="301"/>
        <v>496.4913603</v>
      </c>
      <c r="S526" s="65">
        <f t="shared" si="301"/>
        <v>473.14340613000002</v>
      </c>
      <c r="T526" s="65">
        <f t="shared" si="301"/>
        <v>449.79630204</v>
      </c>
      <c r="U526" s="65">
        <f t="shared" si="301"/>
        <v>426.45004803000006</v>
      </c>
      <c r="V526" s="65">
        <f t="shared" si="301"/>
        <v>403.10464410000003</v>
      </c>
      <c r="W526" s="65">
        <f t="shared" si="302"/>
        <v>379.76009025000002</v>
      </c>
      <c r="X526" s="65">
        <f t="shared" si="302"/>
        <v>357.12356185000004</v>
      </c>
      <c r="Y526" s="65">
        <f t="shared" si="302"/>
        <v>333.78069527999997</v>
      </c>
      <c r="Z526" s="65">
        <f t="shared" si="302"/>
        <v>310.43867879000004</v>
      </c>
      <c r="AA526" s="65">
        <f t="shared" si="302"/>
        <v>281.44041854</v>
      </c>
      <c r="AB526" s="65">
        <f t="shared" si="302"/>
        <v>258.8073291</v>
      </c>
      <c r="AC526" s="65">
        <f t="shared" si="302"/>
        <v>235.46795301000003</v>
      </c>
      <c r="AD526" s="65">
        <f t="shared" si="302"/>
        <v>212.12942699999999</v>
      </c>
      <c r="AE526" s="65">
        <f t="shared" si="302"/>
        <v>188.79175107</v>
      </c>
      <c r="AF526" s="65">
        <f t="shared" si="302"/>
        <v>165.45492755999999</v>
      </c>
      <c r="AG526" s="65">
        <f t="shared" si="303"/>
        <v>545.45388819000004</v>
      </c>
      <c r="AH526" s="65">
        <f t="shared" si="303"/>
        <v>522.09771623999995</v>
      </c>
      <c r="AI526" s="65">
        <f t="shared" si="303"/>
        <v>498.7427959499999</v>
      </c>
      <c r="AJ526" s="65">
        <f t="shared" si="303"/>
        <v>475.38872639999994</v>
      </c>
      <c r="AK526" s="65">
        <f t="shared" si="303"/>
        <v>452.03550759000007</v>
      </c>
      <c r="AL526" s="65">
        <f t="shared" si="303"/>
        <v>428.68313952000005</v>
      </c>
      <c r="AM526" s="65">
        <f t="shared" si="303"/>
        <v>405.33162218999996</v>
      </c>
      <c r="AN526" s="65">
        <f t="shared" si="303"/>
        <v>381.98096100000004</v>
      </c>
      <c r="AO526" s="65">
        <f t="shared" si="303"/>
        <v>358.63114989000002</v>
      </c>
      <c r="AP526" s="65">
        <f t="shared" si="303"/>
        <v>335.28218886000002</v>
      </c>
      <c r="AQ526" s="65">
        <f t="shared" si="304"/>
        <v>311.93407791000004</v>
      </c>
      <c r="AR526" s="65">
        <f t="shared" si="304"/>
        <v>288.58681704000003</v>
      </c>
      <c r="AS526" s="65">
        <f t="shared" si="304"/>
        <v>265.24040624999998</v>
      </c>
      <c r="AT526" s="65">
        <f t="shared" si="304"/>
        <v>241.89484554000003</v>
      </c>
      <c r="AU526" s="65">
        <f t="shared" si="304"/>
        <v>218.55013491000003</v>
      </c>
      <c r="AV526" s="65">
        <f t="shared" si="304"/>
        <v>195.20627435999998</v>
      </c>
      <c r="AW526" s="65">
        <f t="shared" si="304"/>
        <v>171.86326388999998</v>
      </c>
      <c r="AX526" s="65">
        <f t="shared" si="304"/>
        <v>148.52110350000001</v>
      </c>
      <c r="AY526" s="65">
        <f t="shared" si="304"/>
        <v>125.17979319</v>
      </c>
      <c r="AZ526" s="65">
        <f t="shared" si="304"/>
        <v>101.13211536999999</v>
      </c>
      <c r="BA526" s="65">
        <f t="shared" si="305"/>
        <v>77.792518099999995</v>
      </c>
      <c r="BB526" s="65">
        <f t="shared" si="305"/>
        <v>54.453770910000003</v>
      </c>
      <c r="BC526" s="65">
        <f t="shared" si="305"/>
        <v>34.65176855</v>
      </c>
      <c r="BD526" s="65">
        <f t="shared" si="305"/>
        <v>1.41433214</v>
      </c>
      <c r="BE526" s="65">
        <f t="shared" si="305"/>
        <v>-25.457514839999998</v>
      </c>
      <c r="BF526" s="65">
        <f t="shared" si="305"/>
        <v>-53.035523250000004</v>
      </c>
      <c r="BG526" s="65">
        <f t="shared" si="305"/>
        <v>-79.905399590000002</v>
      </c>
      <c r="BH526" s="65">
        <f t="shared" si="305"/>
        <v>-107.48141160000002</v>
      </c>
      <c r="BI526" s="65">
        <f t="shared" si="305"/>
        <v>232.75724506999998</v>
      </c>
      <c r="BJ526" s="65">
        <f t="shared" si="305"/>
        <v>205.1620863</v>
      </c>
      <c r="BK526" s="65">
        <f t="shared" si="306"/>
        <v>178.27553015999999</v>
      </c>
      <c r="BL526" s="65">
        <f t="shared" si="306"/>
        <v>150.68252396999998</v>
      </c>
      <c r="BM526" s="65">
        <f t="shared" si="306"/>
        <v>123.79794000000001</v>
      </c>
      <c r="BN526" s="65">
        <f t="shared" si="306"/>
        <v>96.206931760000003</v>
      </c>
      <c r="BO526" s="65">
        <f t="shared" si="306"/>
        <v>69.324319959999997</v>
      </c>
      <c r="BP526" s="65">
        <f t="shared" si="306"/>
        <v>31.124637719999999</v>
      </c>
      <c r="BQ526" s="65">
        <f t="shared" si="306"/>
        <v>-7.0736525000000006</v>
      </c>
      <c r="BR526" s="65">
        <f t="shared" si="306"/>
        <v>-45.270551679999997</v>
      </c>
      <c r="BS526" s="65">
        <f t="shared" si="306"/>
        <v>-82.758720330000003</v>
      </c>
      <c r="BT526" s="65">
        <f t="shared" si="306"/>
        <v>-120.95285030999999</v>
      </c>
      <c r="BU526" s="65">
        <f t="shared" si="307"/>
        <v>-159.14558925</v>
      </c>
      <c r="BV526" s="65">
        <f t="shared" si="307"/>
        <v>-197.33693715000001</v>
      </c>
      <c r="BW526" s="65">
        <f t="shared" si="307"/>
        <v>-234.81960604</v>
      </c>
      <c r="BX526" s="65">
        <f t="shared" si="307"/>
        <v>-281.49548582</v>
      </c>
      <c r="BY526" s="65">
        <f t="shared" si="307"/>
        <v>-281.49035958000002</v>
      </c>
      <c r="BZ526" s="65">
        <f t="shared" si="307"/>
        <v>-281.48523334000004</v>
      </c>
      <c r="CA526" s="65">
        <f t="shared" si="307"/>
        <v>-281.4801071</v>
      </c>
      <c r="CB526" s="65">
        <f t="shared" si="307"/>
        <v>-281.47498086000002</v>
      </c>
      <c r="CC526" s="65">
        <f t="shared" si="307"/>
        <v>-281.46985461999998</v>
      </c>
      <c r="CD526" s="65">
        <f t="shared" si="307"/>
        <v>-281.46472838000005</v>
      </c>
      <c r="CE526" s="65">
        <f t="shared" si="308"/>
        <v>-278.63086242000003</v>
      </c>
      <c r="CF526" s="65">
        <f t="shared" si="308"/>
        <v>-278.62578769999999</v>
      </c>
      <c r="CG526" s="65">
        <f t="shared" si="308"/>
        <v>-278.62071298000001</v>
      </c>
      <c r="CH526" s="65">
        <f t="shared" si="308"/>
        <v>-278.61563826000003</v>
      </c>
      <c r="CI526" s="65">
        <f t="shared" si="308"/>
        <v>-284.97476423000006</v>
      </c>
      <c r="CJ526" s="65">
        <f t="shared" si="308"/>
        <v>-285.67669411999998</v>
      </c>
      <c r="CK526" s="65">
        <f t="shared" si="308"/>
        <v>-285.67149059999997</v>
      </c>
      <c r="CL526" s="65">
        <f t="shared" si="308"/>
        <v>-285.66628708000002</v>
      </c>
      <c r="CM526" s="65">
        <f t="shared" si="308"/>
        <v>-285.66108356000001</v>
      </c>
      <c r="CN526" s="65">
        <f t="shared" si="308"/>
        <v>116.02513248</v>
      </c>
      <c r="CO526" s="65">
        <f t="shared" si="309"/>
        <v>111.21437944000002</v>
      </c>
      <c r="CP526" s="65">
        <f t="shared" si="309"/>
        <v>111.89055075000002</v>
      </c>
      <c r="CQ526" s="65">
        <f t="shared" si="309"/>
        <v>112.56669824000001</v>
      </c>
      <c r="CR526" s="65">
        <f t="shared" si="309"/>
        <v>112.56472117999999</v>
      </c>
      <c r="CS526" s="65">
        <f t="shared" si="309"/>
        <v>113.24083293999998</v>
      </c>
      <c r="CT526" s="65">
        <f t="shared" si="309"/>
        <v>113.23884397</v>
      </c>
      <c r="CU526" s="65">
        <f t="shared" si="309"/>
        <v>113.91492</v>
      </c>
      <c r="CV526" s="65">
        <f t="shared" si="309"/>
        <v>114.59097220999998</v>
      </c>
      <c r="CW526" s="65">
        <f t="shared" si="309"/>
        <v>114.58895941999999</v>
      </c>
      <c r="CX526" s="65">
        <f t="shared" si="309"/>
        <v>115.26497590000001</v>
      </c>
      <c r="CY526" s="65">
        <f t="shared" si="310"/>
        <v>115.2629512</v>
      </c>
      <c r="CZ526" s="65">
        <f t="shared" si="310"/>
        <v>115.93893366</v>
      </c>
      <c r="DA526" s="65">
        <f t="shared" si="310"/>
        <v>116.61489060000002</v>
      </c>
      <c r="DB526" s="65">
        <f t="shared" si="310"/>
        <v>116.61284036000001</v>
      </c>
      <c r="DC526" s="65">
        <f t="shared" si="310"/>
        <v>117.28876328999999</v>
      </c>
      <c r="DD526" s="65">
        <f t="shared" si="310"/>
        <v>117.28670458999999</v>
      </c>
      <c r="DE526" s="65">
        <f t="shared" si="310"/>
        <v>117.96259182</v>
      </c>
      <c r="DF526" s="65">
        <f t="shared" si="310"/>
        <v>118.63845525000002</v>
      </c>
      <c r="DG526" s="65">
        <f t="shared" si="310"/>
        <v>118.63637275000001</v>
      </c>
      <c r="DH526" s="65">
        <f t="shared" si="310"/>
        <v>119.31220048000002</v>
      </c>
      <c r="DI526" s="65">
        <f t="shared" si="311"/>
        <v>117.95430941999999</v>
      </c>
      <c r="DJ526" s="65">
        <f t="shared" si="311"/>
        <v>118.63012525000002</v>
      </c>
      <c r="DK526" s="65">
        <f t="shared" si="311"/>
        <v>119.30591728000002</v>
      </c>
      <c r="DL526" s="65">
        <f t="shared" si="311"/>
        <v>119.30382288000001</v>
      </c>
      <c r="DM526" s="65">
        <f t="shared" si="311"/>
        <v>119.97957921</v>
      </c>
      <c r="DN526" s="65">
        <f t="shared" si="311"/>
        <v>119.97747291</v>
      </c>
      <c r="DO526" s="65">
        <f t="shared" si="311"/>
        <v>120.65319354000002</v>
      </c>
      <c r="DP526" s="65">
        <f t="shared" si="311"/>
        <v>121.32889037000001</v>
      </c>
      <c r="DQ526" s="65">
        <f t="shared" si="311"/>
        <v>121.32676026999999</v>
      </c>
      <c r="DR526" s="65">
        <f t="shared" si="311"/>
        <v>484.20112776000002</v>
      </c>
      <c r="DS526" s="65">
        <f t="shared" si="312"/>
        <v>482.15785994999993</v>
      </c>
      <c r="DT526" s="65">
        <f t="shared" si="312"/>
        <v>482.14939193999999</v>
      </c>
      <c r="DU526" s="65">
        <f t="shared" si="312"/>
        <v>482.81904056000002</v>
      </c>
      <c r="DV526" s="65">
        <f t="shared" si="312"/>
        <v>483.48866536000003</v>
      </c>
      <c r="DW526" s="65">
        <f t="shared" si="312"/>
        <v>484.15826634000007</v>
      </c>
      <c r="DX526" s="65">
        <f t="shared" si="312"/>
        <v>484.14976260000003</v>
      </c>
      <c r="DY526" s="65">
        <f t="shared" si="312"/>
        <v>484.81932784999998</v>
      </c>
      <c r="DZ526" s="65">
        <f t="shared" si="312"/>
        <v>484.81081219999993</v>
      </c>
      <c r="EA526" s="65">
        <f t="shared" si="312"/>
        <v>485.48034172000001</v>
      </c>
      <c r="EB526" s="65">
        <f t="shared" si="312"/>
        <v>486.14984742000001</v>
      </c>
      <c r="EC526" s="65">
        <f t="shared" si="313"/>
        <v>486.14130795</v>
      </c>
      <c r="ED526" s="65">
        <f t="shared" si="313"/>
        <v>486.81077791999996</v>
      </c>
      <c r="EE526" s="65">
        <f t="shared" si="313"/>
        <v>487.48022407000002</v>
      </c>
      <c r="EF526" s="65">
        <f t="shared" si="313"/>
        <v>487.47166078000004</v>
      </c>
      <c r="EG526" s="65">
        <f t="shared" si="313"/>
        <v>488.14107839999997</v>
      </c>
      <c r="EH526" s="65">
        <f t="shared" si="313"/>
        <v>488.81047221999995</v>
      </c>
      <c r="EI526" s="65">
        <f t="shared" si="313"/>
        <v>488.80189232000004</v>
      </c>
      <c r="EJ526" s="65">
        <f t="shared" si="313"/>
        <v>489.47125044000001</v>
      </c>
      <c r="EK526" s="65">
        <f t="shared" si="313"/>
        <v>490.14058475999997</v>
      </c>
      <c r="EL526" s="65">
        <f t="shared" si="313"/>
        <v>490.13198106000004</v>
      </c>
      <c r="EM526" s="65">
        <f t="shared" si="314"/>
        <v>490.80127967999999</v>
      </c>
      <c r="EN526" s="65">
        <f t="shared" si="314"/>
        <v>491.47055449999999</v>
      </c>
      <c r="EO526" s="65">
        <f t="shared" si="314"/>
        <v>491.461927</v>
      </c>
      <c r="EP526" s="65">
        <f t="shared" si="314"/>
        <v>492.13116611999999</v>
      </c>
      <c r="EQ526" s="65">
        <f t="shared" si="314"/>
        <v>492.80038143999997</v>
      </c>
      <c r="ER526" s="65">
        <f t="shared" si="314"/>
        <v>492.79173014000003</v>
      </c>
      <c r="ES526" s="65">
        <f t="shared" si="314"/>
        <v>493.46090976000005</v>
      </c>
      <c r="ET526" s="65">
        <f t="shared" si="314"/>
        <v>494.13006558000006</v>
      </c>
      <c r="EU526" s="65">
        <f t="shared" si="314"/>
        <v>494.12139048000006</v>
      </c>
      <c r="EV526" s="65">
        <f t="shared" si="314"/>
        <v>494.7905106</v>
      </c>
      <c r="EW526" s="65">
        <f t="shared" si="315"/>
        <v>867.36033452999993</v>
      </c>
      <c r="EX526" s="65">
        <f t="shared" si="315"/>
        <v>868.0226176000001</v>
      </c>
      <c r="EY526" s="65">
        <f t="shared" si="315"/>
        <v>868.68550355999992</v>
      </c>
      <c r="EZ526" s="65">
        <f t="shared" si="315"/>
        <v>868.67024685000001</v>
      </c>
      <c r="FA526" s="65">
        <f t="shared" si="315"/>
        <v>869.33309708000002</v>
      </c>
      <c r="FB526" s="65">
        <f t="shared" si="315"/>
        <v>869.99592349</v>
      </c>
      <c r="FC526" s="65">
        <f t="shared" si="315"/>
        <v>869.98064295999995</v>
      </c>
      <c r="FD526" s="65">
        <f t="shared" si="315"/>
        <v>870.6434336399999</v>
      </c>
      <c r="FE526" s="65">
        <f t="shared" si="315"/>
        <v>871.30620050000016</v>
      </c>
      <c r="FF526" s="65">
        <f t="shared" si="315"/>
        <v>871.29089615000009</v>
      </c>
      <c r="FG526" s="65">
        <f t="shared" si="316"/>
        <v>871.95362727999998</v>
      </c>
      <c r="FH526" s="65">
        <f t="shared" si="316"/>
        <v>872.61633459000006</v>
      </c>
      <c r="FI526" s="65">
        <f t="shared" si="316"/>
        <v>872.60100642000009</v>
      </c>
      <c r="FJ526" s="65">
        <f t="shared" si="316"/>
        <v>873.26367799999991</v>
      </c>
      <c r="FK526" s="65">
        <f t="shared" si="316"/>
        <v>873.92632575999994</v>
      </c>
      <c r="FL526" s="65">
        <f t="shared" si="316"/>
        <v>873.91097376999994</v>
      </c>
      <c r="FM526" s="65">
        <f t="shared" si="316"/>
        <v>874.57359870000005</v>
      </c>
      <c r="FN526" s="65">
        <f t="shared" si="316"/>
        <v>875.23619982999992</v>
      </c>
      <c r="FO526" s="65">
        <f t="shared" si="316"/>
        <v>875.2208369299999</v>
      </c>
      <c r="FP526" s="65">
        <f t="shared" si="316"/>
        <v>875.88340235999999</v>
      </c>
      <c r="FQ526" s="65">
        <f t="shared" si="317"/>
        <v>876.54594399000007</v>
      </c>
      <c r="FR526" s="65">
        <f t="shared" si="317"/>
        <v>876.53055729000005</v>
      </c>
      <c r="FS526" s="65">
        <f t="shared" si="317"/>
        <v>877.19306321999989</v>
      </c>
      <c r="FT526" s="65">
        <f t="shared" si="317"/>
        <v>877.85554535000006</v>
      </c>
      <c r="FU526" s="65">
        <f t="shared" si="317"/>
        <v>877.84013485000003</v>
      </c>
      <c r="FV526" s="65">
        <f t="shared" si="317"/>
        <v>875.11329662999992</v>
      </c>
      <c r="FW526" s="65">
        <f t="shared" si="317"/>
        <v>875.77577876000009</v>
      </c>
      <c r="FX526" s="65">
        <f t="shared" si="317"/>
        <v>876.43823709000003</v>
      </c>
      <c r="FY526" s="65">
        <f t="shared" si="317"/>
        <v>876.42285038999989</v>
      </c>
      <c r="FZ526" s="65">
        <f t="shared" si="317"/>
        <v>877.08527301999993</v>
      </c>
      <c r="GA526" s="65">
        <f t="shared" si="317"/>
        <v>1238.3154124</v>
      </c>
      <c r="GB526" s="65"/>
    </row>
    <row r="527" spans="2:184" x14ac:dyDescent="0.2">
      <c r="B527" s="51" t="s">
        <v>48</v>
      </c>
      <c r="C527" s="65">
        <f t="shared" si="300"/>
        <v>5080711.4818483796</v>
      </c>
      <c r="D527" s="65">
        <f t="shared" si="300"/>
        <v>5079588.3995039798</v>
      </c>
      <c r="E527" s="65">
        <f t="shared" si="300"/>
        <v>5080887.7398745995</v>
      </c>
      <c r="F527" s="65">
        <f t="shared" si="300"/>
        <v>5050583.9886881597</v>
      </c>
      <c r="G527" s="65">
        <f t="shared" si="300"/>
        <v>5055535.0355439009</v>
      </c>
      <c r="H527" s="65">
        <f t="shared" si="300"/>
        <v>5057386.2103040004</v>
      </c>
      <c r="I527" s="65">
        <f t="shared" si="300"/>
        <v>5052970.0876186602</v>
      </c>
      <c r="J527" s="65">
        <f t="shared" si="300"/>
        <v>5054595.0864702603</v>
      </c>
      <c r="K527" s="65">
        <f t="shared" si="300"/>
        <v>5079187.2288360503</v>
      </c>
      <c r="L527" s="65">
        <f t="shared" si="300"/>
        <v>5062030.7918392802</v>
      </c>
      <c r="M527" s="65">
        <f t="shared" si="301"/>
        <v>5062930.6190424897</v>
      </c>
      <c r="N527" s="65">
        <f t="shared" si="301"/>
        <v>5063775.7688468993</v>
      </c>
      <c r="O527" s="65">
        <f t="shared" si="301"/>
        <v>5064921.6147406399</v>
      </c>
      <c r="P527" s="65">
        <f t="shared" si="301"/>
        <v>5064614.9248101292</v>
      </c>
      <c r="Q527" s="65">
        <f t="shared" si="301"/>
        <v>5064875.4214767609</v>
      </c>
      <c r="R527" s="65">
        <f t="shared" si="301"/>
        <v>5067385.872221401</v>
      </c>
      <c r="S527" s="65">
        <f t="shared" si="301"/>
        <v>5064872.2541794702</v>
      </c>
      <c r="T527" s="65">
        <f t="shared" si="301"/>
        <v>5068161.1676813504</v>
      </c>
      <c r="U527" s="65">
        <f t="shared" si="301"/>
        <v>5069004.3777165599</v>
      </c>
      <c r="V527" s="65">
        <f t="shared" si="301"/>
        <v>5137586.3677520398</v>
      </c>
      <c r="W527" s="65">
        <f t="shared" si="302"/>
        <v>5134073.4264374403</v>
      </c>
      <c r="X527" s="65">
        <f t="shared" si="302"/>
        <v>5134317.4791253395</v>
      </c>
      <c r="Y527" s="65">
        <f t="shared" si="302"/>
        <v>5077521.1254100399</v>
      </c>
      <c r="Z527" s="65">
        <f t="shared" si="302"/>
        <v>5146229.8010571701</v>
      </c>
      <c r="AA527" s="65">
        <f t="shared" si="302"/>
        <v>5169029.0493052993</v>
      </c>
      <c r="AB527" s="65">
        <f t="shared" si="302"/>
        <v>5169431.5846902998</v>
      </c>
      <c r="AC527" s="65">
        <f t="shared" si="302"/>
        <v>5130363.968266299</v>
      </c>
      <c r="AD527" s="65">
        <f t="shared" si="302"/>
        <v>5129736.1869979193</v>
      </c>
      <c r="AE527" s="65">
        <f t="shared" si="302"/>
        <v>5130093.3680367395</v>
      </c>
      <c r="AF527" s="65">
        <f t="shared" si="302"/>
        <v>5134112.76899717</v>
      </c>
      <c r="AG527" s="65">
        <f t="shared" si="303"/>
        <v>5142452.6818086505</v>
      </c>
      <c r="AH527" s="65">
        <f t="shared" si="303"/>
        <v>5143356.3581083603</v>
      </c>
      <c r="AI527" s="65">
        <f t="shared" si="303"/>
        <v>3956741.4262088598</v>
      </c>
      <c r="AJ527" s="65">
        <f t="shared" si="303"/>
        <v>3957850.2376832394</v>
      </c>
      <c r="AK527" s="65">
        <f t="shared" si="303"/>
        <v>3970405.8054187503</v>
      </c>
      <c r="AL527" s="65">
        <f t="shared" si="303"/>
        <v>3979914.68013376</v>
      </c>
      <c r="AM527" s="65">
        <f t="shared" si="303"/>
        <v>3988419.9980525603</v>
      </c>
      <c r="AN527" s="65">
        <f t="shared" si="303"/>
        <v>4050244.3436109899</v>
      </c>
      <c r="AO527" s="65">
        <f t="shared" si="303"/>
        <v>4059299.5347705605</v>
      </c>
      <c r="AP527" s="65">
        <f t="shared" si="303"/>
        <v>4068408.74423467</v>
      </c>
      <c r="AQ527" s="65">
        <f t="shared" si="304"/>
        <v>4066055.5791553603</v>
      </c>
      <c r="AR527" s="65">
        <f t="shared" si="304"/>
        <v>4074997.6832078397</v>
      </c>
      <c r="AS527" s="65">
        <f t="shared" si="304"/>
        <v>4089189.9687502496</v>
      </c>
      <c r="AT527" s="65">
        <f t="shared" si="304"/>
        <v>4096026.8314076401</v>
      </c>
      <c r="AU527" s="65">
        <f t="shared" si="304"/>
        <v>4094531.0961792599</v>
      </c>
      <c r="AV527" s="65">
        <f t="shared" si="304"/>
        <v>4103051.6994983</v>
      </c>
      <c r="AW527" s="65">
        <f t="shared" si="304"/>
        <v>4112767.7257674802</v>
      </c>
      <c r="AX527" s="65">
        <f t="shared" si="304"/>
        <v>4077082.6903398298</v>
      </c>
      <c r="AY527" s="65">
        <f t="shared" si="304"/>
        <v>4086994.7812654804</v>
      </c>
      <c r="AZ527" s="65">
        <f t="shared" si="304"/>
        <v>4101026.7475010003</v>
      </c>
      <c r="BA527" s="65">
        <f t="shared" si="305"/>
        <v>4109405.3073019003</v>
      </c>
      <c r="BB527" s="65">
        <f t="shared" si="305"/>
        <v>3987273.5172442794</v>
      </c>
      <c r="BC527" s="65">
        <f t="shared" si="305"/>
        <v>4869973.6541924998</v>
      </c>
      <c r="BD527" s="65">
        <f t="shared" si="305"/>
        <v>4879030.6870061401</v>
      </c>
      <c r="BE527" s="65">
        <f t="shared" si="305"/>
        <v>4876611.7474258598</v>
      </c>
      <c r="BF527" s="65">
        <f t="shared" si="305"/>
        <v>4882545.31287596</v>
      </c>
      <c r="BG527" s="65">
        <f t="shared" si="305"/>
        <v>4889082.4632035103</v>
      </c>
      <c r="BH527" s="65">
        <f t="shared" si="305"/>
        <v>4886810.6580302101</v>
      </c>
      <c r="BI527" s="65">
        <f t="shared" si="305"/>
        <v>4891985.9203186398</v>
      </c>
      <c r="BJ527" s="65">
        <f t="shared" si="305"/>
        <v>4895106.7700911593</v>
      </c>
      <c r="BK527" s="65">
        <f t="shared" si="306"/>
        <v>4901477.4540082794</v>
      </c>
      <c r="BL527" s="65">
        <f t="shared" si="306"/>
        <v>4855340.2397602396</v>
      </c>
      <c r="BM527" s="65">
        <f t="shared" si="306"/>
        <v>4858908.5327945901</v>
      </c>
      <c r="BN527" s="65">
        <f t="shared" si="306"/>
        <v>4857447.5710969493</v>
      </c>
      <c r="BO527" s="65">
        <f t="shared" si="306"/>
        <v>4860831.7386795906</v>
      </c>
      <c r="BP527" s="65">
        <f t="shared" si="306"/>
        <v>4875349.8290579999</v>
      </c>
      <c r="BQ527" s="65">
        <f t="shared" si="306"/>
        <v>4822918.4453446995</v>
      </c>
      <c r="BR527" s="65">
        <f t="shared" si="306"/>
        <v>4780176.2077207593</v>
      </c>
      <c r="BS527" s="65">
        <f t="shared" si="306"/>
        <v>4730232.2383042499</v>
      </c>
      <c r="BT527" s="65">
        <f t="shared" si="306"/>
        <v>4723597.7640121104</v>
      </c>
      <c r="BU527" s="65">
        <f t="shared" si="307"/>
        <v>4734917.2556940801</v>
      </c>
      <c r="BV527" s="65">
        <f t="shared" si="307"/>
        <v>4739317.3453402789</v>
      </c>
      <c r="BW527" s="65">
        <f t="shared" si="307"/>
        <v>4746936.0555351004</v>
      </c>
      <c r="BX527" s="65">
        <f t="shared" si="307"/>
        <v>4723674.8627198394</v>
      </c>
      <c r="BY527" s="65">
        <f t="shared" si="307"/>
        <v>4727681.3823426897</v>
      </c>
      <c r="BZ527" s="65">
        <f t="shared" si="307"/>
        <v>4732290.8229660401</v>
      </c>
      <c r="CA527" s="65">
        <f t="shared" si="307"/>
        <v>4735474.6390347397</v>
      </c>
      <c r="CB527" s="65">
        <f t="shared" si="307"/>
        <v>4738794.2146860696</v>
      </c>
      <c r="CC527" s="65">
        <f t="shared" si="307"/>
        <v>4742201.1930815997</v>
      </c>
      <c r="CD527" s="65">
        <f t="shared" si="307"/>
        <v>4675335.4329001196</v>
      </c>
      <c r="CE527" s="65">
        <f t="shared" si="308"/>
        <v>4676411.1411809204</v>
      </c>
      <c r="CF527" s="65">
        <f t="shared" si="308"/>
        <v>4681893.1688827202</v>
      </c>
      <c r="CG527" s="65">
        <f t="shared" si="308"/>
        <v>4688821.881366509</v>
      </c>
      <c r="CH527" s="65">
        <f t="shared" si="308"/>
        <v>4694864.2939729001</v>
      </c>
      <c r="CI527" s="65">
        <f t="shared" si="308"/>
        <v>4690595.3559179408</v>
      </c>
      <c r="CJ527" s="65">
        <f t="shared" si="308"/>
        <v>4697738.2135948399</v>
      </c>
      <c r="CK527" s="65">
        <f t="shared" si="308"/>
        <v>4702032.70563999</v>
      </c>
      <c r="CL527" s="65">
        <f t="shared" si="308"/>
        <v>4709005.1043885695</v>
      </c>
      <c r="CM527" s="65">
        <f t="shared" si="308"/>
        <v>4717146.7315294798</v>
      </c>
      <c r="CN527" s="65">
        <f t="shared" si="308"/>
        <v>5715538.9061485007</v>
      </c>
      <c r="CO527" s="65">
        <f t="shared" si="309"/>
        <v>5719622.5528436396</v>
      </c>
      <c r="CP527" s="65">
        <f t="shared" si="309"/>
        <v>5721874.1503078807</v>
      </c>
      <c r="CQ527" s="65">
        <f t="shared" si="309"/>
        <v>5731198.0781705603</v>
      </c>
      <c r="CR527" s="65">
        <f t="shared" si="309"/>
        <v>5718617.9534279192</v>
      </c>
      <c r="CS527" s="65">
        <f t="shared" si="309"/>
        <v>5725220.1432099799</v>
      </c>
      <c r="CT527" s="65">
        <f t="shared" si="309"/>
        <v>5729793.6681519998</v>
      </c>
      <c r="CU527" s="65">
        <f t="shared" si="309"/>
        <v>4782690.2820060002</v>
      </c>
      <c r="CV527" s="65">
        <f t="shared" si="309"/>
        <v>4797974.9369322006</v>
      </c>
      <c r="CW527" s="65">
        <f t="shared" si="309"/>
        <v>4791528.3998103896</v>
      </c>
      <c r="CX527" s="65">
        <f t="shared" si="309"/>
        <v>4795848.25890896</v>
      </c>
      <c r="CY527" s="65">
        <f t="shared" si="310"/>
        <v>4804257.714740999</v>
      </c>
      <c r="CZ527" s="65">
        <f t="shared" si="310"/>
        <v>4810460.8928688001</v>
      </c>
      <c r="DA527" s="65">
        <f t="shared" si="310"/>
        <v>4815352.0336543396</v>
      </c>
      <c r="DB527" s="65">
        <f t="shared" si="310"/>
        <v>4820260.0921084806</v>
      </c>
      <c r="DC527" s="65">
        <f t="shared" si="310"/>
        <v>4801039.6156532597</v>
      </c>
      <c r="DD527" s="65">
        <f t="shared" si="310"/>
        <v>4807305.3306874502</v>
      </c>
      <c r="DE527" s="65">
        <f t="shared" si="310"/>
        <v>4812111.9007281996</v>
      </c>
      <c r="DF527" s="65">
        <f t="shared" si="310"/>
        <v>4817328.3574693613</v>
      </c>
      <c r="DG527" s="65">
        <f t="shared" si="310"/>
        <v>4819838.8628348</v>
      </c>
      <c r="DH527" s="65">
        <f t="shared" si="310"/>
        <v>4825512.09505344</v>
      </c>
      <c r="DI527" s="65">
        <f t="shared" si="311"/>
        <v>4827801.9263044205</v>
      </c>
      <c r="DJ527" s="65">
        <f t="shared" si="311"/>
        <v>4828020.0832915194</v>
      </c>
      <c r="DK527" s="65">
        <f t="shared" si="311"/>
        <v>4833626.3762612995</v>
      </c>
      <c r="DL527" s="65">
        <f t="shared" si="311"/>
        <v>4831359.1057627993</v>
      </c>
      <c r="DM527" s="65">
        <f t="shared" si="311"/>
        <v>4828885.9146904796</v>
      </c>
      <c r="DN527" s="65">
        <f t="shared" si="311"/>
        <v>4834948.8681307808</v>
      </c>
      <c r="DO527" s="65">
        <f t="shared" si="311"/>
        <v>4840759.39179896</v>
      </c>
      <c r="DP527" s="65">
        <f t="shared" si="311"/>
        <v>4852122.8087565899</v>
      </c>
      <c r="DQ527" s="65">
        <f t="shared" si="311"/>
        <v>4848478.1725905901</v>
      </c>
      <c r="DR527" s="65">
        <f t="shared" si="311"/>
        <v>4858532.4494100008</v>
      </c>
      <c r="DS527" s="65">
        <f t="shared" si="312"/>
        <v>4870201.7998405192</v>
      </c>
      <c r="DT527" s="65">
        <f t="shared" si="312"/>
        <v>4869914.5269868802</v>
      </c>
      <c r="DU527" s="65">
        <f t="shared" si="312"/>
        <v>4882754.5149105005</v>
      </c>
      <c r="DV527" s="65">
        <f t="shared" si="312"/>
        <v>4895463.0746269198</v>
      </c>
      <c r="DW527" s="65">
        <f t="shared" si="312"/>
        <v>4905994.4177159192</v>
      </c>
      <c r="DX527" s="65">
        <f t="shared" si="312"/>
        <v>4918621.3973631002</v>
      </c>
      <c r="DY527" s="65">
        <f t="shared" si="312"/>
        <v>4924573.7773786401</v>
      </c>
      <c r="DZ527" s="65">
        <f t="shared" si="312"/>
        <v>4930308.3696608003</v>
      </c>
      <c r="EA527" s="65">
        <f t="shared" si="312"/>
        <v>4938395.8387809703</v>
      </c>
      <c r="EB527" s="65">
        <f t="shared" si="312"/>
        <v>4944538.6156083001</v>
      </c>
      <c r="EC527" s="65">
        <f t="shared" si="313"/>
        <v>4950655.1378321098</v>
      </c>
      <c r="ED527" s="65">
        <f t="shared" si="313"/>
        <v>4946578.2923832992</v>
      </c>
      <c r="EE527" s="65">
        <f t="shared" si="313"/>
        <v>4944784.9663518509</v>
      </c>
      <c r="EF527" s="65">
        <f t="shared" si="313"/>
        <v>4949671.7084445897</v>
      </c>
      <c r="EG527" s="65">
        <f t="shared" si="313"/>
        <v>4952714.8980229804</v>
      </c>
      <c r="EH527" s="65">
        <f t="shared" si="313"/>
        <v>4957724.3846335998</v>
      </c>
      <c r="EI527" s="65">
        <f t="shared" si="313"/>
        <v>4963956.9284947803</v>
      </c>
      <c r="EJ527" s="65">
        <f t="shared" si="313"/>
        <v>4970211.9013978206</v>
      </c>
      <c r="EK527" s="65">
        <f t="shared" si="313"/>
        <v>4976030.1142546795</v>
      </c>
      <c r="EL527" s="65">
        <f t="shared" si="313"/>
        <v>4975106.0340442797</v>
      </c>
      <c r="EM527" s="65">
        <f t="shared" si="314"/>
        <v>4907359.8006813601</v>
      </c>
      <c r="EN527" s="65">
        <f t="shared" si="314"/>
        <v>4896213.5048550507</v>
      </c>
      <c r="EO527" s="65">
        <f t="shared" si="314"/>
        <v>4900701.94868128</v>
      </c>
      <c r="EP527" s="65">
        <f t="shared" si="314"/>
        <v>4906714.2086514002</v>
      </c>
      <c r="EQ527" s="65">
        <f t="shared" si="314"/>
        <v>4913007.8187750001</v>
      </c>
      <c r="ER527" s="65">
        <f t="shared" si="314"/>
        <v>4897562.05557168</v>
      </c>
      <c r="ES527" s="65">
        <f t="shared" si="314"/>
        <v>4880949.5813062498</v>
      </c>
      <c r="ET527" s="65">
        <f t="shared" si="314"/>
        <v>4885919.6211283496</v>
      </c>
      <c r="EU527" s="65">
        <f t="shared" si="314"/>
        <v>4888071.9794205604</v>
      </c>
      <c r="EV527" s="65">
        <f t="shared" si="314"/>
        <v>4890952.3828728106</v>
      </c>
      <c r="EW527" s="65">
        <f t="shared" si="315"/>
        <v>4897196.0172517505</v>
      </c>
      <c r="EX527" s="65">
        <f t="shared" si="315"/>
        <v>4903734.9826246798</v>
      </c>
      <c r="EY527" s="65">
        <f t="shared" si="315"/>
        <v>4909613.3440185003</v>
      </c>
      <c r="EZ527" s="65">
        <f t="shared" si="315"/>
        <v>4917534.8025826998</v>
      </c>
      <c r="FA527" s="65">
        <f t="shared" si="315"/>
        <v>4935647.9014776293</v>
      </c>
      <c r="FB527" s="65">
        <f t="shared" si="315"/>
        <v>4962358.8041561507</v>
      </c>
      <c r="FC527" s="65">
        <f t="shared" si="315"/>
        <v>5052257.2323830994</v>
      </c>
      <c r="FD527" s="65">
        <f t="shared" si="315"/>
        <v>5056611.4198650802</v>
      </c>
      <c r="FE527" s="65">
        <f t="shared" si="315"/>
        <v>5061950.5746915201</v>
      </c>
      <c r="FF527" s="65">
        <f t="shared" si="315"/>
        <v>5066370.7310673008</v>
      </c>
      <c r="FG527" s="65">
        <f t="shared" si="316"/>
        <v>5073708.2132024998</v>
      </c>
      <c r="FH527" s="65">
        <f t="shared" si="316"/>
        <v>5089188.6585036004</v>
      </c>
      <c r="FI527" s="65">
        <f t="shared" si="316"/>
        <v>5096496.3449864201</v>
      </c>
      <c r="FJ527" s="65">
        <f t="shared" si="316"/>
        <v>5103211.1563560609</v>
      </c>
      <c r="FK527" s="65">
        <f t="shared" si="316"/>
        <v>5115102.9739059601</v>
      </c>
      <c r="FL527" s="65">
        <f t="shared" si="316"/>
        <v>5121972.6696987199</v>
      </c>
      <c r="FM527" s="65">
        <f t="shared" si="316"/>
        <v>5127578.5357990498</v>
      </c>
      <c r="FN527" s="65">
        <f t="shared" si="316"/>
        <v>5133849.9738361007</v>
      </c>
      <c r="FO527" s="65">
        <f t="shared" si="316"/>
        <v>5144043.9532959405</v>
      </c>
      <c r="FP527" s="65">
        <f t="shared" si="316"/>
        <v>5150188.2279832801</v>
      </c>
      <c r="FQ527" s="65">
        <f t="shared" si="317"/>
        <v>5993362.8816768005</v>
      </c>
      <c r="FR527" s="65">
        <f t="shared" si="317"/>
        <v>5058376.1751135206</v>
      </c>
      <c r="FS527" s="65">
        <f t="shared" si="317"/>
        <v>5061596.2927024793</v>
      </c>
      <c r="FT527" s="65">
        <f t="shared" si="317"/>
        <v>5070195.2526665404</v>
      </c>
      <c r="FU527" s="65">
        <f t="shared" si="317"/>
        <v>5075998.6065165307</v>
      </c>
      <c r="FV527" s="65">
        <f t="shared" si="317"/>
        <v>5081298.8838263396</v>
      </c>
      <c r="FW527" s="65">
        <f t="shared" si="317"/>
        <v>5086527.1294829203</v>
      </c>
      <c r="FX527" s="65">
        <f t="shared" si="317"/>
        <v>5072504.3896100996</v>
      </c>
      <c r="FY527" s="65">
        <f t="shared" si="317"/>
        <v>5079018.2619908396</v>
      </c>
      <c r="FZ527" s="65">
        <f t="shared" si="317"/>
        <v>5076120.4586327896</v>
      </c>
      <c r="GA527" s="65">
        <f t="shared" si="317"/>
        <v>5085766.4213485504</v>
      </c>
      <c r="GB527" s="65"/>
    </row>
    <row r="528" spans="2:184" x14ac:dyDescent="0.2">
      <c r="B528" s="51" t="s">
        <v>93</v>
      </c>
      <c r="C528" s="65">
        <f t="shared" si="300"/>
        <v>3053864.9816257204</v>
      </c>
      <c r="D528" s="65">
        <f t="shared" si="300"/>
        <v>3062083.6278737499</v>
      </c>
      <c r="E528" s="65">
        <f t="shared" si="300"/>
        <v>3083468.0896590995</v>
      </c>
      <c r="F528" s="65">
        <f t="shared" si="300"/>
        <v>3082961.5252187299</v>
      </c>
      <c r="G528" s="65">
        <f t="shared" si="300"/>
        <v>3080568.8888288997</v>
      </c>
      <c r="H528" s="65">
        <f t="shared" si="300"/>
        <v>3078842.5509254402</v>
      </c>
      <c r="I528" s="65">
        <f t="shared" si="300"/>
        <v>3078075.1634827494</v>
      </c>
      <c r="J528" s="65">
        <f t="shared" si="300"/>
        <v>3077662.56413256</v>
      </c>
      <c r="K528" s="65">
        <f t="shared" si="300"/>
        <v>3063977.6412448003</v>
      </c>
      <c r="L528" s="65">
        <f t="shared" si="300"/>
        <v>3000839.8310629195</v>
      </c>
      <c r="M528" s="65">
        <f t="shared" si="301"/>
        <v>3002401.4571300899</v>
      </c>
      <c r="N528" s="65">
        <f t="shared" si="301"/>
        <v>3004424.9467282798</v>
      </c>
      <c r="O528" s="65">
        <f t="shared" si="301"/>
        <v>3003890.18872516</v>
      </c>
      <c r="P528" s="65">
        <f t="shared" si="301"/>
        <v>3005195.5125708901</v>
      </c>
      <c r="Q528" s="65">
        <f t="shared" si="301"/>
        <v>3000768.9868774801</v>
      </c>
      <c r="R528" s="65">
        <f t="shared" si="301"/>
        <v>3005880.0688122497</v>
      </c>
      <c r="S528" s="65">
        <f t="shared" si="301"/>
        <v>3069457.8187582404</v>
      </c>
      <c r="T528" s="65">
        <f t="shared" si="301"/>
        <v>3071193.7493091999</v>
      </c>
      <c r="U528" s="65">
        <f t="shared" si="301"/>
        <v>3072789.2469975408</v>
      </c>
      <c r="V528" s="65">
        <f t="shared" si="301"/>
        <v>3074177.0044161598</v>
      </c>
      <c r="W528" s="65">
        <f t="shared" si="302"/>
        <v>3075184.2386779203</v>
      </c>
      <c r="X528" s="65">
        <f t="shared" si="302"/>
        <v>3077594.5209187502</v>
      </c>
      <c r="Y528" s="65">
        <f t="shared" si="302"/>
        <v>3070840.0599869494</v>
      </c>
      <c r="Z528" s="65">
        <f t="shared" si="302"/>
        <v>3069323.1643928997</v>
      </c>
      <c r="AA528" s="65">
        <f t="shared" si="302"/>
        <v>3071279.1305553</v>
      </c>
      <c r="AB528" s="65">
        <f t="shared" si="302"/>
        <v>3058396.5263066594</v>
      </c>
      <c r="AC528" s="65">
        <f t="shared" si="302"/>
        <v>3014440.32179343</v>
      </c>
      <c r="AD528" s="65">
        <f t="shared" si="302"/>
        <v>3016121.5829611192</v>
      </c>
      <c r="AE528" s="65">
        <f t="shared" si="302"/>
        <v>3019891.6894757999</v>
      </c>
      <c r="AF528" s="65">
        <f t="shared" si="302"/>
        <v>3020776.6083396501</v>
      </c>
      <c r="AG528" s="65">
        <f t="shared" si="303"/>
        <v>3057518.2329285997</v>
      </c>
      <c r="AH528" s="65">
        <f t="shared" si="303"/>
        <v>3058128.5489030201</v>
      </c>
      <c r="AI528" s="65">
        <f t="shared" si="303"/>
        <v>3060203.7122233198</v>
      </c>
      <c r="AJ528" s="65">
        <f t="shared" si="303"/>
        <v>3064155.0552204903</v>
      </c>
      <c r="AK528" s="65">
        <f t="shared" si="303"/>
        <v>3094496.9594937996</v>
      </c>
      <c r="AL528" s="65">
        <f t="shared" si="303"/>
        <v>3096924.52908077</v>
      </c>
      <c r="AM528" s="65">
        <f t="shared" si="303"/>
        <v>3101961.2686125697</v>
      </c>
      <c r="AN528" s="65">
        <f t="shared" si="303"/>
        <v>3109129.6331152804</v>
      </c>
      <c r="AO528" s="65">
        <f t="shared" si="303"/>
        <v>3110576.04528064</v>
      </c>
      <c r="AP528" s="65">
        <f t="shared" si="303"/>
        <v>3112502.0342532201</v>
      </c>
      <c r="AQ528" s="65">
        <f t="shared" si="304"/>
        <v>3138491.0717222397</v>
      </c>
      <c r="AR528" s="65">
        <f t="shared" si="304"/>
        <v>3141827.6457001502</v>
      </c>
      <c r="AS528" s="65">
        <f t="shared" si="304"/>
        <v>3144831.6672079903</v>
      </c>
      <c r="AT528" s="65">
        <f t="shared" si="304"/>
        <v>3150720.4803461502</v>
      </c>
      <c r="AU528" s="65">
        <f t="shared" si="304"/>
        <v>3150586.2947301604</v>
      </c>
      <c r="AV528" s="65">
        <f t="shared" si="304"/>
        <v>3154351.8335154997</v>
      </c>
      <c r="AW528" s="65">
        <f t="shared" si="304"/>
        <v>3145926.6477570003</v>
      </c>
      <c r="AX528" s="65">
        <f t="shared" si="304"/>
        <v>3158485.9135449599</v>
      </c>
      <c r="AY528" s="65">
        <f t="shared" si="304"/>
        <v>3150803.3868423002</v>
      </c>
      <c r="AZ528" s="65">
        <f t="shared" si="304"/>
        <v>3152682.8829533295</v>
      </c>
      <c r="BA528" s="65">
        <f t="shared" si="305"/>
        <v>3151990.9432554902</v>
      </c>
      <c r="BB528" s="65">
        <f t="shared" si="305"/>
        <v>3155662.83337424</v>
      </c>
      <c r="BC528" s="65">
        <f t="shared" si="305"/>
        <v>3156626.2415065002</v>
      </c>
      <c r="BD528" s="65">
        <f t="shared" si="305"/>
        <v>3157903.3018673793</v>
      </c>
      <c r="BE528" s="65">
        <f t="shared" si="305"/>
        <v>3160316.1020805002</v>
      </c>
      <c r="BF528" s="65">
        <f t="shared" si="305"/>
        <v>3161348.3994245999</v>
      </c>
      <c r="BG528" s="65">
        <f t="shared" si="305"/>
        <v>3159930.4869055999</v>
      </c>
      <c r="BH528" s="65">
        <f t="shared" si="305"/>
        <v>3101351.2275884598</v>
      </c>
      <c r="BI528" s="65">
        <f t="shared" si="305"/>
        <v>3102119.6474607997</v>
      </c>
      <c r="BJ528" s="65">
        <f t="shared" si="305"/>
        <v>3104722.0309950002</v>
      </c>
      <c r="BK528" s="65">
        <f t="shared" si="306"/>
        <v>3105855.9219395299</v>
      </c>
      <c r="BL528" s="65">
        <f t="shared" si="306"/>
        <v>3107312.3693103795</v>
      </c>
      <c r="BM528" s="65">
        <f t="shared" si="306"/>
        <v>3108922.9583290201</v>
      </c>
      <c r="BN528" s="65">
        <f t="shared" si="306"/>
        <v>3112492.1660973001</v>
      </c>
      <c r="BO528" s="65">
        <f t="shared" si="306"/>
        <v>3140035.7855609697</v>
      </c>
      <c r="BP528" s="65">
        <f t="shared" si="306"/>
        <v>3141585.8230656404</v>
      </c>
      <c r="BQ528" s="65">
        <f t="shared" si="306"/>
        <v>3114683.3597340002</v>
      </c>
      <c r="BR528" s="65">
        <f t="shared" si="306"/>
        <v>3117130.4878714001</v>
      </c>
      <c r="BS528" s="65">
        <f t="shared" si="306"/>
        <v>3121440.5439495295</v>
      </c>
      <c r="BT528" s="65">
        <f t="shared" si="306"/>
        <v>3151698.4000214702</v>
      </c>
      <c r="BU528" s="65">
        <f t="shared" si="307"/>
        <v>3147846.64845936</v>
      </c>
      <c r="BV528" s="65">
        <f t="shared" si="307"/>
        <v>3146954.5908331205</v>
      </c>
      <c r="BW528" s="65">
        <f t="shared" si="307"/>
        <v>3134371.0332929399</v>
      </c>
      <c r="BX528" s="65">
        <f t="shared" si="307"/>
        <v>3136818.1716975598</v>
      </c>
      <c r="BY528" s="65">
        <f t="shared" si="307"/>
        <v>3137989.4685636596</v>
      </c>
      <c r="BZ528" s="65">
        <f t="shared" si="307"/>
        <v>3144530.4471074003</v>
      </c>
      <c r="CA528" s="65">
        <f t="shared" si="307"/>
        <v>3138511.1907986403</v>
      </c>
      <c r="CB528" s="65">
        <f t="shared" si="307"/>
        <v>3154046.9208944398</v>
      </c>
      <c r="CC528" s="65">
        <f t="shared" si="307"/>
        <v>3154296.8422615998</v>
      </c>
      <c r="CD528" s="65">
        <f t="shared" si="307"/>
        <v>3156078.3799069799</v>
      </c>
      <c r="CE528" s="65">
        <f t="shared" si="308"/>
        <v>3160642.7028616993</v>
      </c>
      <c r="CF528" s="65">
        <f t="shared" si="308"/>
        <v>3167179.6324805999</v>
      </c>
      <c r="CG528" s="65">
        <f t="shared" si="308"/>
        <v>3165821.4173382903</v>
      </c>
      <c r="CH528" s="65">
        <f t="shared" si="308"/>
        <v>3164980.2904928396</v>
      </c>
      <c r="CI528" s="65">
        <f t="shared" si="308"/>
        <v>3173549.5718169603</v>
      </c>
      <c r="CJ528" s="65">
        <f t="shared" si="308"/>
        <v>3194809.4648476797</v>
      </c>
      <c r="CK528" s="65">
        <f t="shared" si="308"/>
        <v>3200686.9215672999</v>
      </c>
      <c r="CL528" s="65">
        <f t="shared" si="308"/>
        <v>3204151.6421178598</v>
      </c>
      <c r="CM528" s="65">
        <f t="shared" si="308"/>
        <v>3207434.6182077699</v>
      </c>
      <c r="CN528" s="65">
        <f t="shared" si="308"/>
        <v>3219710.4734116499</v>
      </c>
      <c r="CO528" s="65">
        <f t="shared" si="309"/>
        <v>3228725.3052867199</v>
      </c>
      <c r="CP528" s="65">
        <f t="shared" si="309"/>
        <v>3247510.9166994002</v>
      </c>
      <c r="CQ528" s="65">
        <f t="shared" si="309"/>
        <v>3252451.5695632901</v>
      </c>
      <c r="CR528" s="65">
        <f t="shared" si="309"/>
        <v>3255667.8059642804</v>
      </c>
      <c r="CS528" s="65">
        <f t="shared" si="309"/>
        <v>3261938.7535832403</v>
      </c>
      <c r="CT528" s="65">
        <f t="shared" si="309"/>
        <v>3264112.9440217204</v>
      </c>
      <c r="CU528" s="65">
        <f t="shared" si="309"/>
        <v>3268025.3491288195</v>
      </c>
      <c r="CV528" s="65">
        <f t="shared" si="309"/>
        <v>3250012.3868334</v>
      </c>
      <c r="CW528" s="65">
        <f t="shared" si="309"/>
        <v>3253562.6861373503</v>
      </c>
      <c r="CX528" s="65">
        <f t="shared" si="309"/>
        <v>3250124.7889524996</v>
      </c>
      <c r="CY528" s="65">
        <f t="shared" si="310"/>
        <v>3258135.7815343202</v>
      </c>
      <c r="CZ528" s="65">
        <f t="shared" si="310"/>
        <v>3265058.4923513099</v>
      </c>
      <c r="DA528" s="65">
        <f t="shared" si="310"/>
        <v>3273477.1142242402</v>
      </c>
      <c r="DB528" s="65">
        <f t="shared" si="310"/>
        <v>3273320.1424455903</v>
      </c>
      <c r="DC528" s="65">
        <f t="shared" si="310"/>
        <v>3276413.734679</v>
      </c>
      <c r="DD528" s="65">
        <f t="shared" si="310"/>
        <v>3279364.5469460399</v>
      </c>
      <c r="DE528" s="65">
        <f t="shared" si="310"/>
        <v>3282444.3863635194</v>
      </c>
      <c r="DF528" s="65">
        <f t="shared" si="310"/>
        <v>3287938.9395947997</v>
      </c>
      <c r="DG528" s="65">
        <f t="shared" si="310"/>
        <v>3292267.13270145</v>
      </c>
      <c r="DH528" s="65">
        <f t="shared" si="310"/>
        <v>3297238.8856083597</v>
      </c>
      <c r="DI528" s="65">
        <f t="shared" si="311"/>
        <v>3300462.4154403601</v>
      </c>
      <c r="DJ528" s="65">
        <f t="shared" si="311"/>
        <v>3303725.2074951003</v>
      </c>
      <c r="DK528" s="65">
        <f t="shared" si="311"/>
        <v>3305529.1521594999</v>
      </c>
      <c r="DL528" s="65">
        <f t="shared" si="311"/>
        <v>3312983.4868178405</v>
      </c>
      <c r="DM528" s="65">
        <f t="shared" si="311"/>
        <v>3319492.3767817197</v>
      </c>
      <c r="DN528" s="65">
        <f t="shared" si="311"/>
        <v>3317903.1227611001</v>
      </c>
      <c r="DO528" s="65">
        <f t="shared" si="311"/>
        <v>3317158.9555088002</v>
      </c>
      <c r="DP528" s="65">
        <f t="shared" si="311"/>
        <v>3321079.7568192999</v>
      </c>
      <c r="DQ528" s="65">
        <f t="shared" si="311"/>
        <v>3333922.2286760197</v>
      </c>
      <c r="DR528" s="65">
        <f t="shared" si="311"/>
        <v>3302235.4725716398</v>
      </c>
      <c r="DS528" s="65">
        <f t="shared" si="312"/>
        <v>3279007.0814105696</v>
      </c>
      <c r="DT528" s="65">
        <f t="shared" si="312"/>
        <v>3085151.3339977199</v>
      </c>
      <c r="DU528" s="65">
        <f t="shared" si="312"/>
        <v>3088398.1791782402</v>
      </c>
      <c r="DV528" s="65">
        <f t="shared" si="312"/>
        <v>3093337.2207162702</v>
      </c>
      <c r="DW528" s="65">
        <f t="shared" si="312"/>
        <v>3114516.8361988598</v>
      </c>
      <c r="DX528" s="65">
        <f t="shared" si="312"/>
        <v>3117211.7932279799</v>
      </c>
      <c r="DY528" s="65">
        <f t="shared" si="312"/>
        <v>3118733.4110613004</v>
      </c>
      <c r="DZ528" s="65">
        <f t="shared" si="312"/>
        <v>3123470.1758198398</v>
      </c>
      <c r="EA528" s="65">
        <f t="shared" si="312"/>
        <v>2917234.2332460601</v>
      </c>
      <c r="EB528" s="65">
        <f t="shared" si="312"/>
        <v>2918828.3156755203</v>
      </c>
      <c r="EC528" s="65">
        <f t="shared" si="313"/>
        <v>2912454.9330387004</v>
      </c>
      <c r="ED528" s="65">
        <f t="shared" si="313"/>
        <v>2916127.97450234</v>
      </c>
      <c r="EE528" s="65">
        <f t="shared" si="313"/>
        <v>2923383.2885495699</v>
      </c>
      <c r="EF528" s="65">
        <f t="shared" si="313"/>
        <v>2716800.4221763797</v>
      </c>
      <c r="EG528" s="65">
        <f t="shared" si="313"/>
        <v>2724726.7451788802</v>
      </c>
      <c r="EH528" s="65">
        <f t="shared" si="313"/>
        <v>2728311.63360033</v>
      </c>
      <c r="EI528" s="65">
        <f t="shared" si="313"/>
        <v>2729380.6241502399</v>
      </c>
      <c r="EJ528" s="65">
        <f t="shared" si="313"/>
        <v>2727330.1476230402</v>
      </c>
      <c r="EK528" s="65">
        <f t="shared" si="313"/>
        <v>2495242.1929997802</v>
      </c>
      <c r="EL528" s="65">
        <f t="shared" si="313"/>
        <v>2496535.8028977602</v>
      </c>
      <c r="EM528" s="65">
        <f t="shared" si="314"/>
        <v>2494347.4217769997</v>
      </c>
      <c r="EN528" s="65">
        <f t="shared" si="314"/>
        <v>2495678.9245048501</v>
      </c>
      <c r="EO528" s="65">
        <f t="shared" si="314"/>
        <v>2526409.4391368101</v>
      </c>
      <c r="EP528" s="65">
        <f t="shared" si="314"/>
        <v>2524406.9072115598</v>
      </c>
      <c r="EQ528" s="65">
        <f t="shared" si="314"/>
        <v>2523680.1352231</v>
      </c>
      <c r="ER528" s="65">
        <f t="shared" si="314"/>
        <v>2111907.3883010997</v>
      </c>
      <c r="ES528" s="65">
        <f t="shared" si="314"/>
        <v>2115131.09383125</v>
      </c>
      <c r="ET528" s="65">
        <f t="shared" si="314"/>
        <v>2110680.9438670804</v>
      </c>
      <c r="EU528" s="65">
        <f t="shared" si="314"/>
        <v>2116006.9863940799</v>
      </c>
      <c r="EV528" s="65">
        <f t="shared" si="314"/>
        <v>2114371.93624167</v>
      </c>
      <c r="EW528" s="65">
        <f t="shared" si="315"/>
        <v>2110524.6648582001</v>
      </c>
      <c r="EX528" s="65">
        <f t="shared" si="315"/>
        <v>2111570.2654923601</v>
      </c>
      <c r="EY528" s="65">
        <f t="shared" si="315"/>
        <v>2121095.5611180598</v>
      </c>
      <c r="EZ528" s="65">
        <f t="shared" si="315"/>
        <v>1933469.4551740403</v>
      </c>
      <c r="FA528" s="65">
        <f t="shared" si="315"/>
        <v>1933988.8488835201</v>
      </c>
      <c r="FB528" s="65">
        <f t="shared" si="315"/>
        <v>1934765.1902662204</v>
      </c>
      <c r="FC528" s="65">
        <f t="shared" si="315"/>
        <v>1934188.1436549998</v>
      </c>
      <c r="FD528" s="65">
        <f t="shared" si="315"/>
        <v>1934757.3890013001</v>
      </c>
      <c r="FE528" s="65">
        <f t="shared" si="315"/>
        <v>1934282.5898233203</v>
      </c>
      <c r="FF528" s="65">
        <f t="shared" si="315"/>
        <v>1957448.88873096</v>
      </c>
      <c r="FG528" s="65">
        <f t="shared" si="316"/>
        <v>1958279.8991421601</v>
      </c>
      <c r="FH528" s="65">
        <f t="shared" si="316"/>
        <v>1963632.8791523501</v>
      </c>
      <c r="FI528" s="65">
        <f t="shared" si="316"/>
        <v>1964494.6633859999</v>
      </c>
      <c r="FJ528" s="65">
        <f t="shared" si="316"/>
        <v>1998036.6244331398</v>
      </c>
      <c r="FK528" s="65">
        <f t="shared" si="316"/>
        <v>1995819.7305518999</v>
      </c>
      <c r="FL528" s="65">
        <f t="shared" si="316"/>
        <v>1995726.3154937499</v>
      </c>
      <c r="FM528" s="65">
        <f t="shared" si="316"/>
        <v>1999820.2365765998</v>
      </c>
      <c r="FN528" s="65">
        <f t="shared" si="316"/>
        <v>1999057.4429595002</v>
      </c>
      <c r="FO528" s="65">
        <f t="shared" si="316"/>
        <v>1998640.9394830803</v>
      </c>
      <c r="FP528" s="65">
        <f t="shared" si="316"/>
        <v>1999421.4147907197</v>
      </c>
      <c r="FQ528" s="65">
        <f t="shared" si="317"/>
        <v>1998724.8023882699</v>
      </c>
      <c r="FR528" s="65">
        <f t="shared" si="317"/>
        <v>2002472.5357761302</v>
      </c>
      <c r="FS528" s="65">
        <f t="shared" si="317"/>
        <v>2004829.1378036002</v>
      </c>
      <c r="FT528" s="65">
        <f t="shared" si="317"/>
        <v>1956381.2356912501</v>
      </c>
      <c r="FU528" s="65">
        <f t="shared" si="317"/>
        <v>1958118.6634434802</v>
      </c>
      <c r="FV528" s="65">
        <f t="shared" si="317"/>
        <v>1959687.5057569798</v>
      </c>
      <c r="FW528" s="65">
        <f t="shared" si="317"/>
        <v>1971027.8079142103</v>
      </c>
      <c r="FX528" s="65">
        <f t="shared" si="317"/>
        <v>1985530.4195497399</v>
      </c>
      <c r="FY528" s="65">
        <f t="shared" si="317"/>
        <v>1986885.88514244</v>
      </c>
      <c r="FZ528" s="65">
        <f t="shared" si="317"/>
        <v>1988240.1247320003</v>
      </c>
      <c r="GA528" s="65">
        <f t="shared" si="317"/>
        <v>1983028.1977906497</v>
      </c>
      <c r="GB528" s="65"/>
    </row>
    <row r="529" spans="1:184" x14ac:dyDescent="0.2">
      <c r="B529" s="51" t="s">
        <v>55</v>
      </c>
      <c r="C529" s="65">
        <f t="shared" si="300"/>
        <v>15285797.93069067</v>
      </c>
      <c r="D529" s="65">
        <f t="shared" si="300"/>
        <v>15288288.876135901</v>
      </c>
      <c r="E529" s="65">
        <f t="shared" si="300"/>
        <v>15333696.264373301</v>
      </c>
      <c r="F529" s="65">
        <f t="shared" si="300"/>
        <v>15340466.971397119</v>
      </c>
      <c r="G529" s="65">
        <f t="shared" si="300"/>
        <v>15344040.66314847</v>
      </c>
      <c r="H529" s="65">
        <f t="shared" si="300"/>
        <v>15345439.807410898</v>
      </c>
      <c r="I529" s="65">
        <f t="shared" si="300"/>
        <v>15370937.336227501</v>
      </c>
      <c r="J529" s="65">
        <f t="shared" si="300"/>
        <v>15379618.16120784</v>
      </c>
      <c r="K529" s="65">
        <f t="shared" si="300"/>
        <v>15363051.688411241</v>
      </c>
      <c r="L529" s="65">
        <f t="shared" si="300"/>
        <v>15356498.68742528</v>
      </c>
      <c r="M529" s="65">
        <f t="shared" si="301"/>
        <v>15362632.433077719</v>
      </c>
      <c r="N529" s="65">
        <f t="shared" si="301"/>
        <v>15367544.00573262</v>
      </c>
      <c r="O529" s="65">
        <f t="shared" si="301"/>
        <v>15384522.04099136</v>
      </c>
      <c r="P529" s="65">
        <f t="shared" si="301"/>
        <v>15404878.092067681</v>
      </c>
      <c r="Q529" s="65">
        <f t="shared" si="301"/>
        <v>15377671.96956051</v>
      </c>
      <c r="R529" s="65">
        <f t="shared" si="301"/>
        <v>15283387.157237761</v>
      </c>
      <c r="S529" s="65">
        <f t="shared" si="301"/>
        <v>15381292.82644224</v>
      </c>
      <c r="T529" s="65">
        <f t="shared" si="301"/>
        <v>15383550.545318371</v>
      </c>
      <c r="U529" s="65">
        <f t="shared" si="301"/>
        <v>15522908.30989816</v>
      </c>
      <c r="V529" s="65">
        <f t="shared" si="301"/>
        <v>15501497.8932009</v>
      </c>
      <c r="W529" s="65">
        <f t="shared" si="302"/>
        <v>15497222.74994025</v>
      </c>
      <c r="X529" s="65">
        <f t="shared" si="302"/>
        <v>15508873.206219001</v>
      </c>
      <c r="Y529" s="65">
        <f t="shared" si="302"/>
        <v>15390342.434881439</v>
      </c>
      <c r="Z529" s="65">
        <f t="shared" si="302"/>
        <v>15374439.900297482</v>
      </c>
      <c r="AA529" s="65">
        <f t="shared" si="302"/>
        <v>15388558.00228747</v>
      </c>
      <c r="AB529" s="65">
        <f t="shared" si="302"/>
        <v>15396446.541035641</v>
      </c>
      <c r="AC529" s="65">
        <f t="shared" si="302"/>
        <v>15407092.403608568</v>
      </c>
      <c r="AD529" s="65">
        <f t="shared" si="302"/>
        <v>15498577.1955755</v>
      </c>
      <c r="AE529" s="65">
        <f t="shared" si="302"/>
        <v>15516279.7180146</v>
      </c>
      <c r="AF529" s="65">
        <f t="shared" si="302"/>
        <v>15543369.4033792</v>
      </c>
      <c r="AG529" s="65">
        <f t="shared" si="303"/>
        <v>15580146.382393122</v>
      </c>
      <c r="AH529" s="65">
        <f t="shared" si="303"/>
        <v>15595427.062480951</v>
      </c>
      <c r="AI529" s="65">
        <f t="shared" si="303"/>
        <v>15602588.958218241</v>
      </c>
      <c r="AJ529" s="65">
        <f t="shared" si="303"/>
        <v>15628250.059641521</v>
      </c>
      <c r="AK529" s="65">
        <f t="shared" si="303"/>
        <v>15641377.0311918</v>
      </c>
      <c r="AL529" s="65">
        <f t="shared" si="303"/>
        <v>15658953.620117409</v>
      </c>
      <c r="AM529" s="65">
        <f t="shared" si="303"/>
        <v>15680554.196757119</v>
      </c>
      <c r="AN529" s="65">
        <f t="shared" si="303"/>
        <v>15696713.915759582</v>
      </c>
      <c r="AO529" s="65">
        <f t="shared" si="303"/>
        <v>15676881.588262759</v>
      </c>
      <c r="AP529" s="65">
        <f t="shared" si="303"/>
        <v>15687944.265139641</v>
      </c>
      <c r="AQ529" s="65">
        <f t="shared" si="304"/>
        <v>15652375.832708241</v>
      </c>
      <c r="AR529" s="65">
        <f t="shared" si="304"/>
        <v>15660929.105046999</v>
      </c>
      <c r="AS529" s="65">
        <f t="shared" si="304"/>
        <v>15683676.91643736</v>
      </c>
      <c r="AT529" s="65">
        <f t="shared" si="304"/>
        <v>15551726.610527799</v>
      </c>
      <c r="AU529" s="65">
        <f t="shared" si="304"/>
        <v>15572734.989532052</v>
      </c>
      <c r="AV529" s="65">
        <f t="shared" si="304"/>
        <v>15499786.503039328</v>
      </c>
      <c r="AW529" s="65">
        <f t="shared" si="304"/>
        <v>15516015.404915318</v>
      </c>
      <c r="AX529" s="65">
        <f t="shared" si="304"/>
        <v>15860945.210636958</v>
      </c>
      <c r="AY529" s="65">
        <f t="shared" si="304"/>
        <v>15930672.850765422</v>
      </c>
      <c r="AZ529" s="65">
        <f t="shared" si="304"/>
        <v>15951373.709841121</v>
      </c>
      <c r="BA529" s="65">
        <f t="shared" si="305"/>
        <v>15994274.558719601</v>
      </c>
      <c r="BB529" s="65">
        <f t="shared" si="305"/>
        <v>16024388.980301101</v>
      </c>
      <c r="BC529" s="65">
        <f t="shared" si="305"/>
        <v>15963855.56656744</v>
      </c>
      <c r="BD529" s="65">
        <f t="shared" si="305"/>
        <v>15981408.3030176</v>
      </c>
      <c r="BE529" s="65">
        <f t="shared" si="305"/>
        <v>16004217.729721682</v>
      </c>
      <c r="BF529" s="65">
        <f t="shared" si="305"/>
        <v>16046594.013488222</v>
      </c>
      <c r="BG529" s="65">
        <f t="shared" si="305"/>
        <v>16052887.42605936</v>
      </c>
      <c r="BH529" s="65">
        <f t="shared" si="305"/>
        <v>16389584.598393941</v>
      </c>
      <c r="BI529" s="65">
        <f t="shared" si="305"/>
        <v>16399636.799034121</v>
      </c>
      <c r="BJ529" s="65">
        <f t="shared" si="305"/>
        <v>16596106.390482903</v>
      </c>
      <c r="BK529" s="65">
        <f t="shared" si="306"/>
        <v>16608818.592266552</v>
      </c>
      <c r="BL529" s="65">
        <f t="shared" si="306"/>
        <v>16621099.394138729</v>
      </c>
      <c r="BM529" s="65">
        <f t="shared" si="306"/>
        <v>16637252.35321944</v>
      </c>
      <c r="BN529" s="65">
        <f t="shared" si="306"/>
        <v>16875253.249709439</v>
      </c>
      <c r="BO529" s="65">
        <f t="shared" si="306"/>
        <v>16880138.854313761</v>
      </c>
      <c r="BP529" s="65">
        <f t="shared" si="306"/>
        <v>16869808.07659328</v>
      </c>
      <c r="BQ529" s="65">
        <f t="shared" si="306"/>
        <v>16881526.695950817</v>
      </c>
      <c r="BR529" s="65">
        <f t="shared" si="306"/>
        <v>16890843.03358474</v>
      </c>
      <c r="BS529" s="65">
        <f t="shared" si="306"/>
        <v>16921913.095600203</v>
      </c>
      <c r="BT529" s="65">
        <f t="shared" si="306"/>
        <v>16935051.382281959</v>
      </c>
      <c r="BU529" s="65">
        <f t="shared" si="307"/>
        <v>17117370.452350527</v>
      </c>
      <c r="BV529" s="65">
        <f t="shared" si="307"/>
        <v>17107946.42876396</v>
      </c>
      <c r="BW529" s="65">
        <f t="shared" si="307"/>
        <v>17067215.653806891</v>
      </c>
      <c r="BX529" s="65">
        <f t="shared" si="307"/>
        <v>16903537.767810043</v>
      </c>
      <c r="BY529" s="65">
        <f t="shared" si="307"/>
        <v>16915982.781436071</v>
      </c>
      <c r="BZ529" s="65">
        <f t="shared" si="307"/>
        <v>16898153.484775141</v>
      </c>
      <c r="CA529" s="65">
        <f t="shared" si="307"/>
        <v>16913969.3562444</v>
      </c>
      <c r="CB529" s="65">
        <f t="shared" si="307"/>
        <v>16939408.891992301</v>
      </c>
      <c r="CC529" s="65">
        <f t="shared" si="307"/>
        <v>16952442.510578312</v>
      </c>
      <c r="CD529" s="65">
        <f t="shared" si="307"/>
        <v>16953214.785154559</v>
      </c>
      <c r="CE529" s="65">
        <f t="shared" si="308"/>
        <v>16965267.31971385</v>
      </c>
      <c r="CF529" s="65">
        <f t="shared" si="308"/>
        <v>16980052.015938442</v>
      </c>
      <c r="CG529" s="65">
        <f t="shared" si="308"/>
        <v>17006268.152591079</v>
      </c>
      <c r="CH529" s="65">
        <f t="shared" si="308"/>
        <v>17042968.180910271</v>
      </c>
      <c r="CI529" s="65">
        <f t="shared" si="308"/>
        <v>17044653.513684262</v>
      </c>
      <c r="CJ529" s="65">
        <f t="shared" si="308"/>
        <v>17065524.249358051</v>
      </c>
      <c r="CK529" s="65">
        <f t="shared" si="308"/>
        <v>17079603.616678331</v>
      </c>
      <c r="CL529" s="65">
        <f t="shared" si="308"/>
        <v>17091899.432813801</v>
      </c>
      <c r="CM529" s="65">
        <f t="shared" si="308"/>
        <v>17103526.777567979</v>
      </c>
      <c r="CN529" s="65">
        <f t="shared" si="308"/>
        <v>17125382.596009642</v>
      </c>
      <c r="CO529" s="65">
        <f t="shared" si="309"/>
        <v>17153867.232484601</v>
      </c>
      <c r="CP529" s="65">
        <f t="shared" si="309"/>
        <v>17176507.0764625</v>
      </c>
      <c r="CQ529" s="65">
        <f t="shared" si="309"/>
        <v>17191212.066425201</v>
      </c>
      <c r="CR529" s="65">
        <f t="shared" si="309"/>
        <v>17216883.421582352</v>
      </c>
      <c r="CS529" s="65">
        <f t="shared" si="309"/>
        <v>17241105.402493469</v>
      </c>
      <c r="CT529" s="65">
        <f t="shared" si="309"/>
        <v>17253226.79821774</v>
      </c>
      <c r="CU529" s="65">
        <f t="shared" si="309"/>
        <v>17288479.79922672</v>
      </c>
      <c r="CV529" s="65">
        <f t="shared" si="309"/>
        <v>17190700.32163614</v>
      </c>
      <c r="CW529" s="65">
        <f t="shared" si="309"/>
        <v>17213829.196405519</v>
      </c>
      <c r="CX529" s="65">
        <f t="shared" si="309"/>
        <v>17222392.385250691</v>
      </c>
      <c r="CY529" s="65">
        <f t="shared" si="310"/>
        <v>17277957.9076318</v>
      </c>
      <c r="CZ529" s="65">
        <f t="shared" si="310"/>
        <v>17289128.192581199</v>
      </c>
      <c r="DA529" s="65">
        <f t="shared" si="310"/>
        <v>17303493.245035999</v>
      </c>
      <c r="DB529" s="65">
        <f t="shared" si="310"/>
        <v>17337166.08953467</v>
      </c>
      <c r="DC529" s="65">
        <f t="shared" si="310"/>
        <v>17360682.52132405</v>
      </c>
      <c r="DD529" s="65">
        <f t="shared" si="310"/>
        <v>17349947.481923983</v>
      </c>
      <c r="DE529" s="65">
        <f t="shared" si="310"/>
        <v>17358574.142569497</v>
      </c>
      <c r="DF529" s="65">
        <f t="shared" si="310"/>
        <v>17374224.7494088</v>
      </c>
      <c r="DG529" s="65">
        <f t="shared" si="310"/>
        <v>17389774.972810708</v>
      </c>
      <c r="DH529" s="65">
        <f t="shared" si="310"/>
        <v>17402819.229678199</v>
      </c>
      <c r="DI529" s="65">
        <f t="shared" si="311"/>
        <v>17434712.891035203</v>
      </c>
      <c r="DJ529" s="65">
        <f t="shared" si="311"/>
        <v>17457580.107919648</v>
      </c>
      <c r="DK529" s="65">
        <f t="shared" si="311"/>
        <v>17487623.383685991</v>
      </c>
      <c r="DL529" s="65">
        <f t="shared" si="311"/>
        <v>17502384.998568792</v>
      </c>
      <c r="DM529" s="65">
        <f t="shared" si="311"/>
        <v>17526771.200908799</v>
      </c>
      <c r="DN529" s="65">
        <f t="shared" si="311"/>
        <v>17549442.841548178</v>
      </c>
      <c r="DO529" s="65">
        <f t="shared" si="311"/>
        <v>17563587.966455013</v>
      </c>
      <c r="DP529" s="65">
        <f t="shared" si="311"/>
        <v>17417604.091372341</v>
      </c>
      <c r="DQ529" s="65">
        <f t="shared" si="311"/>
        <v>17446375.066658802</v>
      </c>
      <c r="DR529" s="65">
        <f t="shared" si="311"/>
        <v>18008769.7432</v>
      </c>
      <c r="DS529" s="65">
        <f t="shared" si="312"/>
        <v>18015060.512408007</v>
      </c>
      <c r="DT529" s="65">
        <f t="shared" si="312"/>
        <v>18042517.259319495</v>
      </c>
      <c r="DU529" s="65">
        <f t="shared" si="312"/>
        <v>18052916.618107799</v>
      </c>
      <c r="DV529" s="65">
        <f t="shared" si="312"/>
        <v>18066911.036553189</v>
      </c>
      <c r="DW529" s="65">
        <f t="shared" si="312"/>
        <v>18120422.272852637</v>
      </c>
      <c r="DX529" s="65">
        <f t="shared" si="312"/>
        <v>18150799.026955001</v>
      </c>
      <c r="DY529" s="65">
        <f t="shared" si="312"/>
        <v>18166216.928619899</v>
      </c>
      <c r="DZ529" s="65">
        <f t="shared" si="312"/>
        <v>18167874.8970378</v>
      </c>
      <c r="EA529" s="65">
        <f t="shared" si="312"/>
        <v>18187677.59347374</v>
      </c>
      <c r="EB529" s="65">
        <f t="shared" si="312"/>
        <v>18207187.520615999</v>
      </c>
      <c r="EC529" s="65">
        <f t="shared" si="313"/>
        <v>18225374.816420387</v>
      </c>
      <c r="ED529" s="65">
        <f t="shared" si="313"/>
        <v>18272413.674103677</v>
      </c>
      <c r="EE529" s="65">
        <f t="shared" si="313"/>
        <v>17882405.035597723</v>
      </c>
      <c r="EF529" s="65">
        <f t="shared" si="313"/>
        <v>17921898.035691418</v>
      </c>
      <c r="EG529" s="65">
        <f t="shared" si="313"/>
        <v>17933761.41336624</v>
      </c>
      <c r="EH529" s="65">
        <f t="shared" si="313"/>
        <v>18073671.573848002</v>
      </c>
      <c r="EI529" s="65">
        <f t="shared" si="313"/>
        <v>18087310.318024438</v>
      </c>
      <c r="EJ529" s="65">
        <f t="shared" si="313"/>
        <v>18104356.083815947</v>
      </c>
      <c r="EK529" s="65">
        <f t="shared" si="313"/>
        <v>18133690.011324659</v>
      </c>
      <c r="EL529" s="65">
        <f t="shared" si="313"/>
        <v>18185770.963011421</v>
      </c>
      <c r="EM529" s="65">
        <f t="shared" si="314"/>
        <v>18140257.97823726</v>
      </c>
      <c r="EN529" s="65">
        <f t="shared" si="314"/>
        <v>18182886.127673402</v>
      </c>
      <c r="EO529" s="65">
        <f t="shared" si="314"/>
        <v>18186085.496143144</v>
      </c>
      <c r="EP529" s="65">
        <f t="shared" si="314"/>
        <v>18201226.407578062</v>
      </c>
      <c r="EQ529" s="65">
        <f t="shared" si="314"/>
        <v>18220445.173998002</v>
      </c>
      <c r="ER529" s="65">
        <f t="shared" si="314"/>
        <v>18190699.611281577</v>
      </c>
      <c r="ES529" s="65">
        <f t="shared" si="314"/>
        <v>18214118.022759274</v>
      </c>
      <c r="ET529" s="65">
        <f t="shared" si="314"/>
        <v>18250900.254527301</v>
      </c>
      <c r="EU529" s="65">
        <f t="shared" si="314"/>
        <v>18375252.119016796</v>
      </c>
      <c r="EV529" s="65">
        <f t="shared" si="314"/>
        <v>18355706.069050428</v>
      </c>
      <c r="EW529" s="65">
        <f t="shared" si="315"/>
        <v>18384648.362509381</v>
      </c>
      <c r="EX529" s="65">
        <f t="shared" si="315"/>
        <v>18402632.179828443</v>
      </c>
      <c r="EY529" s="65">
        <f t="shared" si="315"/>
        <v>18371696.758824039</v>
      </c>
      <c r="EZ529" s="65">
        <f t="shared" si="315"/>
        <v>18403621.964247029</v>
      </c>
      <c r="FA529" s="65">
        <f t="shared" si="315"/>
        <v>18471399.319810722</v>
      </c>
      <c r="FB529" s="65">
        <f t="shared" si="315"/>
        <v>18123669.422233798</v>
      </c>
      <c r="FC529" s="65">
        <f t="shared" si="315"/>
        <v>18211032.78791004</v>
      </c>
      <c r="FD529" s="65">
        <f t="shared" si="315"/>
        <v>18223988.37689672</v>
      </c>
      <c r="FE529" s="65">
        <f t="shared" si="315"/>
        <v>18254594.254262049</v>
      </c>
      <c r="FF529" s="65">
        <f t="shared" si="315"/>
        <v>18290724.105279151</v>
      </c>
      <c r="FG529" s="65">
        <f t="shared" si="316"/>
        <v>18322599.101775691</v>
      </c>
      <c r="FH529" s="65">
        <f t="shared" si="316"/>
        <v>18399551.779639658</v>
      </c>
      <c r="FI529" s="65">
        <f t="shared" si="316"/>
        <v>18426224.685423508</v>
      </c>
      <c r="FJ529" s="65">
        <f t="shared" si="316"/>
        <v>18579372.219476372</v>
      </c>
      <c r="FK529" s="65">
        <f t="shared" si="316"/>
        <v>18624454.680774719</v>
      </c>
      <c r="FL529" s="65">
        <f t="shared" si="316"/>
        <v>18653410.722932041</v>
      </c>
      <c r="FM529" s="65">
        <f t="shared" si="316"/>
        <v>18784676.691994499</v>
      </c>
      <c r="FN529" s="65">
        <f t="shared" si="316"/>
        <v>18841691.129607603</v>
      </c>
      <c r="FO529" s="65">
        <f t="shared" si="316"/>
        <v>18839633.073676802</v>
      </c>
      <c r="FP529" s="65">
        <f t="shared" si="316"/>
        <v>19118798.308493599</v>
      </c>
      <c r="FQ529" s="65">
        <f t="shared" si="317"/>
        <v>20235670.874680951</v>
      </c>
      <c r="FR529" s="65">
        <f t="shared" si="317"/>
        <v>20293824.006134734</v>
      </c>
      <c r="FS529" s="65">
        <f t="shared" si="317"/>
        <v>20322680.118197843</v>
      </c>
      <c r="FT529" s="65">
        <f t="shared" si="317"/>
        <v>20078971.619452622</v>
      </c>
      <c r="FU529" s="65">
        <f t="shared" si="317"/>
        <v>20128311.44378018</v>
      </c>
      <c r="FV529" s="65">
        <f t="shared" si="317"/>
        <v>20171557.15038877</v>
      </c>
      <c r="FW529" s="65">
        <f t="shared" si="317"/>
        <v>20218798.492921378</v>
      </c>
      <c r="FX529" s="65">
        <f t="shared" si="317"/>
        <v>20206541.987487242</v>
      </c>
      <c r="FY529" s="65">
        <f t="shared" si="317"/>
        <v>20239043.361204121</v>
      </c>
      <c r="FZ529" s="65">
        <f t="shared" si="317"/>
        <v>20264745.978546258</v>
      </c>
      <c r="GA529" s="65">
        <f t="shared" si="317"/>
        <v>20313855.647380207</v>
      </c>
      <c r="GB529" s="65"/>
    </row>
    <row r="530" spans="1:184" x14ac:dyDescent="0.2">
      <c r="B530" s="51" t="s">
        <v>54</v>
      </c>
      <c r="C530" s="65">
        <f t="shared" si="300"/>
        <v>470783.07799094002</v>
      </c>
      <c r="D530" s="65">
        <f t="shared" si="300"/>
        <v>471650.71905106003</v>
      </c>
      <c r="E530" s="65">
        <f t="shared" si="300"/>
        <v>477272.23846404999</v>
      </c>
      <c r="F530" s="65">
        <f t="shared" si="300"/>
        <v>477369.12162371003</v>
      </c>
      <c r="G530" s="65">
        <f t="shared" si="300"/>
        <v>477506.8938255001</v>
      </c>
      <c r="H530" s="65">
        <f t="shared" si="300"/>
        <v>505349.92903134995</v>
      </c>
      <c r="I530" s="65">
        <f t="shared" si="300"/>
        <v>505363.38604404003</v>
      </c>
      <c r="J530" s="65">
        <f t="shared" si="300"/>
        <v>505292.99051275005</v>
      </c>
      <c r="K530" s="65">
        <f t="shared" si="300"/>
        <v>505431.03254002007</v>
      </c>
      <c r="L530" s="65">
        <f t="shared" si="300"/>
        <v>505476.39756621001</v>
      </c>
      <c r="M530" s="65">
        <f t="shared" si="301"/>
        <v>505574.81695518002</v>
      </c>
      <c r="N530" s="65">
        <f t="shared" si="301"/>
        <v>505713.41626519995</v>
      </c>
      <c r="O530" s="65">
        <f t="shared" si="301"/>
        <v>505137.48781240999</v>
      </c>
      <c r="P530" s="65">
        <f t="shared" si="301"/>
        <v>505194.80447219999</v>
      </c>
      <c r="Q530" s="65">
        <f t="shared" si="301"/>
        <v>505212.14315309993</v>
      </c>
      <c r="R530" s="65">
        <f t="shared" si="301"/>
        <v>505229.4351993</v>
      </c>
      <c r="S530" s="65">
        <f t="shared" si="301"/>
        <v>505447.70174375008</v>
      </c>
      <c r="T530" s="65">
        <f t="shared" si="301"/>
        <v>505545.94006711</v>
      </c>
      <c r="U530" s="65">
        <f t="shared" si="301"/>
        <v>505644.10368737997</v>
      </c>
      <c r="V530" s="65">
        <f t="shared" si="301"/>
        <v>356578.70978584001</v>
      </c>
      <c r="W530" s="65">
        <f t="shared" si="302"/>
        <v>456180.9718766</v>
      </c>
      <c r="X530" s="65">
        <f t="shared" si="302"/>
        <v>456184.02602682001</v>
      </c>
      <c r="Y530" s="65">
        <f t="shared" si="302"/>
        <v>362776.56397984008</v>
      </c>
      <c r="Z530" s="65">
        <f t="shared" si="302"/>
        <v>363394.09161889</v>
      </c>
      <c r="AA530" s="65">
        <f t="shared" si="302"/>
        <v>362397.50947601994</v>
      </c>
      <c r="AB530" s="65">
        <f t="shared" si="302"/>
        <v>362490.32279071992</v>
      </c>
      <c r="AC530" s="65">
        <f t="shared" si="302"/>
        <v>356452.35742452001</v>
      </c>
      <c r="AD530" s="65">
        <f t="shared" si="302"/>
        <v>357297.92952980002</v>
      </c>
      <c r="AE530" s="65">
        <f t="shared" si="302"/>
        <v>357268.95270395995</v>
      </c>
      <c r="AF530" s="65">
        <f t="shared" si="302"/>
        <v>356519.45443974994</v>
      </c>
      <c r="AG530" s="65">
        <f t="shared" si="303"/>
        <v>350923.48142879998</v>
      </c>
      <c r="AH530" s="65">
        <f t="shared" si="303"/>
        <v>351301.60357070999</v>
      </c>
      <c r="AI530" s="65">
        <f t="shared" si="303"/>
        <v>351720.17853844003</v>
      </c>
      <c r="AJ530" s="65">
        <f t="shared" si="303"/>
        <v>353646.44209883997</v>
      </c>
      <c r="AK530" s="65">
        <f t="shared" si="303"/>
        <v>359445.03114176</v>
      </c>
      <c r="AL530" s="65">
        <f t="shared" si="303"/>
        <v>357951.38339479995</v>
      </c>
      <c r="AM530" s="65">
        <f t="shared" si="303"/>
        <v>359617.53497912997</v>
      </c>
      <c r="AN530" s="65">
        <f t="shared" si="303"/>
        <v>359954.81246867997</v>
      </c>
      <c r="AO530" s="65">
        <f t="shared" si="303"/>
        <v>360574.90312472003</v>
      </c>
      <c r="AP530" s="65">
        <f t="shared" si="303"/>
        <v>360993.29681520001</v>
      </c>
      <c r="AQ530" s="65">
        <f t="shared" si="304"/>
        <v>362674.10885332001</v>
      </c>
      <c r="AR530" s="65">
        <f t="shared" si="304"/>
        <v>363011.83214695001</v>
      </c>
      <c r="AS530" s="65">
        <f t="shared" si="304"/>
        <v>363390.16627167998</v>
      </c>
      <c r="AT530" s="65">
        <f t="shared" si="304"/>
        <v>363892.43639354996</v>
      </c>
      <c r="AU530" s="65">
        <f t="shared" si="304"/>
        <v>364451.21739263996</v>
      </c>
      <c r="AV530" s="65">
        <f t="shared" si="304"/>
        <v>364910.98193615</v>
      </c>
      <c r="AW530" s="65">
        <f t="shared" si="304"/>
        <v>365330.36842200003</v>
      </c>
      <c r="AX530" s="65">
        <f t="shared" si="304"/>
        <v>365627.37832280004</v>
      </c>
      <c r="AY530" s="65">
        <f t="shared" si="304"/>
        <v>365884.86638942006</v>
      </c>
      <c r="AZ530" s="65">
        <f t="shared" si="304"/>
        <v>366182.76112845005</v>
      </c>
      <c r="BA530" s="65">
        <f t="shared" si="305"/>
        <v>369025.77906180004</v>
      </c>
      <c r="BB530" s="65">
        <f t="shared" si="305"/>
        <v>370121.76473426004</v>
      </c>
      <c r="BC530" s="65">
        <f t="shared" si="305"/>
        <v>370825.32419820002</v>
      </c>
      <c r="BD530" s="65">
        <f t="shared" si="305"/>
        <v>371204.86444902001</v>
      </c>
      <c r="BE530" s="65">
        <f t="shared" si="305"/>
        <v>371963.14641666005</v>
      </c>
      <c r="BF530" s="65">
        <f t="shared" si="305"/>
        <v>372261.84903876</v>
      </c>
      <c r="BG530" s="65">
        <f t="shared" si="305"/>
        <v>372071.17523839994</v>
      </c>
      <c r="BH530" s="65">
        <f t="shared" si="305"/>
        <v>366381.03324359999</v>
      </c>
      <c r="BI530" s="65">
        <f t="shared" si="305"/>
        <v>366758.71119096002</v>
      </c>
      <c r="BJ530" s="65">
        <f t="shared" si="305"/>
        <v>367098.19005888002</v>
      </c>
      <c r="BK530" s="65">
        <f t="shared" si="306"/>
        <v>367356.73800419999</v>
      </c>
      <c r="BL530" s="65">
        <f t="shared" si="306"/>
        <v>367615.37745335995</v>
      </c>
      <c r="BM530" s="65">
        <f t="shared" si="306"/>
        <v>367874.10745560005</v>
      </c>
      <c r="BN530" s="65">
        <f t="shared" si="306"/>
        <v>368812.15708679997</v>
      </c>
      <c r="BO530" s="65">
        <f t="shared" si="306"/>
        <v>373234.60111509002</v>
      </c>
      <c r="BP530" s="65">
        <f t="shared" si="306"/>
        <v>373451.681728</v>
      </c>
      <c r="BQ530" s="65">
        <f t="shared" si="306"/>
        <v>373750.41059655003</v>
      </c>
      <c r="BR530" s="65">
        <f t="shared" si="306"/>
        <v>373968.3513712</v>
      </c>
      <c r="BS530" s="65">
        <f t="shared" si="306"/>
        <v>373878.27123878</v>
      </c>
      <c r="BT530" s="65">
        <f t="shared" si="306"/>
        <v>374055.58557074005</v>
      </c>
      <c r="BU530" s="65">
        <f t="shared" si="307"/>
        <v>374110.44554955</v>
      </c>
      <c r="BV530" s="65">
        <f t="shared" si="307"/>
        <v>374409.32370616007</v>
      </c>
      <c r="BW530" s="65">
        <f t="shared" si="307"/>
        <v>374708.18477774004</v>
      </c>
      <c r="BX530" s="65">
        <f t="shared" si="307"/>
        <v>375007.30861032003</v>
      </c>
      <c r="BY530" s="65">
        <f t="shared" si="307"/>
        <v>379182.49311673996</v>
      </c>
      <c r="BZ530" s="65">
        <f t="shared" si="307"/>
        <v>379803.27338097995</v>
      </c>
      <c r="CA530" s="65">
        <f t="shared" si="307"/>
        <v>380021.33703978005</v>
      </c>
      <c r="CB530" s="65">
        <f t="shared" si="307"/>
        <v>380199.14633435005</v>
      </c>
      <c r="CC530" s="65">
        <f t="shared" si="307"/>
        <v>380498.08286140003</v>
      </c>
      <c r="CD530" s="65">
        <f t="shared" si="307"/>
        <v>370691.07528558001</v>
      </c>
      <c r="CE530" s="65">
        <f t="shared" si="308"/>
        <v>371232.57637432002</v>
      </c>
      <c r="CF530" s="65">
        <f t="shared" si="308"/>
        <v>371612.30501989002</v>
      </c>
      <c r="CG530" s="65">
        <f t="shared" si="308"/>
        <v>371958.34543792001</v>
      </c>
      <c r="CH530" s="65">
        <f t="shared" si="308"/>
        <v>290276.79667199997</v>
      </c>
      <c r="CI530" s="65">
        <f t="shared" si="308"/>
        <v>290733.28635131998</v>
      </c>
      <c r="CJ530" s="65">
        <f t="shared" si="308"/>
        <v>368328.34073657996</v>
      </c>
      <c r="CK530" s="65">
        <f t="shared" si="308"/>
        <v>399337.62751429999</v>
      </c>
      <c r="CL530" s="65">
        <f t="shared" si="308"/>
        <v>400122.12654567003</v>
      </c>
      <c r="CM530" s="65">
        <f t="shared" si="308"/>
        <v>400829.55612154002</v>
      </c>
      <c r="CN530" s="65">
        <f t="shared" si="308"/>
        <v>401495.85890400002</v>
      </c>
      <c r="CO530" s="65">
        <f t="shared" si="309"/>
        <v>403141.65937877999</v>
      </c>
      <c r="CP530" s="65">
        <f t="shared" si="309"/>
        <v>407609.91721112008</v>
      </c>
      <c r="CQ530" s="65">
        <f t="shared" si="309"/>
        <v>408350.41563065996</v>
      </c>
      <c r="CR530" s="65">
        <f t="shared" si="309"/>
        <v>409132.66803771997</v>
      </c>
      <c r="CS530" s="65">
        <f t="shared" si="309"/>
        <v>409961.52325153997</v>
      </c>
      <c r="CT530" s="65">
        <f t="shared" si="309"/>
        <v>410790.93514505995</v>
      </c>
      <c r="CU530" s="65">
        <f t="shared" si="309"/>
        <v>411497.80137872003</v>
      </c>
      <c r="CV530" s="65">
        <f t="shared" si="309"/>
        <v>412240.69131917995</v>
      </c>
      <c r="CW530" s="65">
        <f t="shared" si="309"/>
        <v>412989.08933404996</v>
      </c>
      <c r="CX530" s="65">
        <f t="shared" si="309"/>
        <v>413858.58684048004</v>
      </c>
      <c r="CY530" s="65">
        <f t="shared" si="310"/>
        <v>414769.35796722001</v>
      </c>
      <c r="CZ530" s="65">
        <f t="shared" si="310"/>
        <v>415721.40599136002</v>
      </c>
      <c r="DA530" s="65">
        <f t="shared" si="310"/>
        <v>416673.37152483989</v>
      </c>
      <c r="DB530" s="65">
        <f t="shared" si="310"/>
        <v>417410.93244074</v>
      </c>
      <c r="DC530" s="65">
        <f t="shared" si="310"/>
        <v>418178.24941712001</v>
      </c>
      <c r="DD530" s="65">
        <f t="shared" si="310"/>
        <v>418841.36998034996</v>
      </c>
      <c r="DE530" s="65">
        <f t="shared" si="310"/>
        <v>419832.78714607994</v>
      </c>
      <c r="DF530" s="65">
        <f t="shared" si="310"/>
        <v>420784.51356159995</v>
      </c>
      <c r="DG530" s="65">
        <f t="shared" si="310"/>
        <v>421776.80139008001</v>
      </c>
      <c r="DH530" s="65">
        <f t="shared" si="310"/>
        <v>422688.14375216002</v>
      </c>
      <c r="DI530" s="65">
        <f t="shared" si="311"/>
        <v>423477.11437431001</v>
      </c>
      <c r="DJ530" s="65">
        <f t="shared" si="311"/>
        <v>424348.23458640004</v>
      </c>
      <c r="DK530" s="65">
        <f t="shared" si="311"/>
        <v>424729.87459484994</v>
      </c>
      <c r="DL530" s="65">
        <f t="shared" si="311"/>
        <v>424860.4418643</v>
      </c>
      <c r="DM530" s="65">
        <f t="shared" si="311"/>
        <v>422573.0342391</v>
      </c>
      <c r="DN530" s="65">
        <f t="shared" si="311"/>
        <v>422911.63293525996</v>
      </c>
      <c r="DO530" s="65">
        <f t="shared" si="311"/>
        <v>421761.37216992001</v>
      </c>
      <c r="DP530" s="65">
        <f t="shared" si="311"/>
        <v>417102.85667335993</v>
      </c>
      <c r="DQ530" s="65">
        <f t="shared" si="311"/>
        <v>487856.02720165998</v>
      </c>
      <c r="DR530" s="65">
        <f t="shared" si="311"/>
        <v>484275.19607020001</v>
      </c>
      <c r="DS530" s="65">
        <f t="shared" si="312"/>
        <v>484776.59157270007</v>
      </c>
      <c r="DT530" s="65">
        <f t="shared" si="312"/>
        <v>485057.12872819992</v>
      </c>
      <c r="DU530" s="65">
        <f t="shared" si="312"/>
        <v>485477.74929225002</v>
      </c>
      <c r="DV530" s="65">
        <f t="shared" si="312"/>
        <v>485898.52425240004</v>
      </c>
      <c r="DW530" s="65">
        <f t="shared" si="312"/>
        <v>489934.12295984</v>
      </c>
      <c r="DX530" s="65">
        <f t="shared" si="312"/>
        <v>490274.08321080002</v>
      </c>
      <c r="DY530" s="65">
        <f t="shared" si="312"/>
        <v>490614.62704127998</v>
      </c>
      <c r="DZ530" s="65">
        <f t="shared" si="312"/>
        <v>491074.98511427996</v>
      </c>
      <c r="EA530" s="65">
        <f t="shared" si="312"/>
        <v>528164.73147419991</v>
      </c>
      <c r="EB530" s="65">
        <f t="shared" si="312"/>
        <v>528356.84564019996</v>
      </c>
      <c r="EC530" s="65">
        <f t="shared" si="313"/>
        <v>528070.52908200002</v>
      </c>
      <c r="ED530" s="65">
        <f t="shared" si="313"/>
        <v>528132.52302891994</v>
      </c>
      <c r="EE530" s="65">
        <f t="shared" si="313"/>
        <v>526984.68312144</v>
      </c>
      <c r="EF530" s="65">
        <f t="shared" si="313"/>
        <v>-320868.31482367998</v>
      </c>
      <c r="EG530" s="65">
        <f t="shared" si="313"/>
        <v>-320128.87385855993</v>
      </c>
      <c r="EH530" s="65">
        <f t="shared" si="313"/>
        <v>-63628.398570899997</v>
      </c>
      <c r="EI530" s="65">
        <f t="shared" si="313"/>
        <v>-62782.696237460004</v>
      </c>
      <c r="EJ530" s="65">
        <f t="shared" si="313"/>
        <v>-61983.236799719998</v>
      </c>
      <c r="EK530" s="65">
        <f t="shared" si="313"/>
        <v>217506.71050995999</v>
      </c>
      <c r="EL530" s="65">
        <f t="shared" si="313"/>
        <v>524328.62344400992</v>
      </c>
      <c r="EM530" s="65">
        <f t="shared" si="314"/>
        <v>524591.85225084005</v>
      </c>
      <c r="EN530" s="65">
        <f t="shared" si="314"/>
        <v>525128.79360815999</v>
      </c>
      <c r="EO530" s="65">
        <f t="shared" si="314"/>
        <v>526051.21608585003</v>
      </c>
      <c r="EP530" s="65">
        <f t="shared" si="314"/>
        <v>526545.87609664013</v>
      </c>
      <c r="EQ530" s="65">
        <f t="shared" si="314"/>
        <v>526998.07167713996</v>
      </c>
      <c r="ER530" s="65">
        <f t="shared" si="314"/>
        <v>526885.77458556008</v>
      </c>
      <c r="ES530" s="65">
        <f t="shared" si="314"/>
        <v>527294.59536816005</v>
      </c>
      <c r="ET530" s="65">
        <f t="shared" si="314"/>
        <v>525232.00142280001</v>
      </c>
      <c r="EU530" s="65">
        <f t="shared" si="314"/>
        <v>520873.31470013998</v>
      </c>
      <c r="EV530" s="65">
        <f t="shared" si="314"/>
        <v>521480.32832907001</v>
      </c>
      <c r="EW530" s="65">
        <f t="shared" si="315"/>
        <v>516366.47805042006</v>
      </c>
      <c r="EX530" s="65">
        <f t="shared" si="315"/>
        <v>517034.57586384</v>
      </c>
      <c r="EY530" s="65">
        <f t="shared" si="315"/>
        <v>520433.12794500001</v>
      </c>
      <c r="EZ530" s="65">
        <f t="shared" si="315"/>
        <v>525349.88175975997</v>
      </c>
      <c r="FA530" s="65">
        <f t="shared" si="315"/>
        <v>525974.93256901996</v>
      </c>
      <c r="FB530" s="65">
        <f t="shared" si="315"/>
        <v>526728.92094773997</v>
      </c>
      <c r="FC530" s="65">
        <f t="shared" si="315"/>
        <v>526751.57276779995</v>
      </c>
      <c r="FD530" s="65">
        <f t="shared" si="315"/>
        <v>527419.99723856</v>
      </c>
      <c r="FE530" s="65">
        <f t="shared" si="315"/>
        <v>528045.48053308995</v>
      </c>
      <c r="FF530" s="65">
        <f t="shared" si="315"/>
        <v>528459.15407301998</v>
      </c>
      <c r="FG530" s="65">
        <f t="shared" si="316"/>
        <v>529041.50183443993</v>
      </c>
      <c r="FH530" s="65">
        <f t="shared" si="316"/>
        <v>529753.77706350002</v>
      </c>
      <c r="FI530" s="65">
        <f t="shared" si="316"/>
        <v>530594.61098336009</v>
      </c>
      <c r="FJ530" s="65">
        <f t="shared" si="316"/>
        <v>529374.11164426012</v>
      </c>
      <c r="FK530" s="65">
        <f t="shared" si="316"/>
        <v>529177.02730222</v>
      </c>
      <c r="FL530" s="65">
        <f t="shared" si="316"/>
        <v>529022.75207627995</v>
      </c>
      <c r="FM530" s="65">
        <f t="shared" si="316"/>
        <v>528653.11357867008</v>
      </c>
      <c r="FN530" s="65">
        <f t="shared" si="316"/>
        <v>528369.99549803999</v>
      </c>
      <c r="FO530" s="65">
        <f t="shared" si="316"/>
        <v>528121.91518440004</v>
      </c>
      <c r="FP530" s="65">
        <f t="shared" si="316"/>
        <v>528992.89033740002</v>
      </c>
      <c r="FQ530" s="65">
        <f t="shared" si="317"/>
        <v>529746.65382792999</v>
      </c>
      <c r="FR530" s="65">
        <f t="shared" si="317"/>
        <v>530797.64992578002</v>
      </c>
      <c r="FS530" s="65">
        <f t="shared" si="317"/>
        <v>531335.93704680004</v>
      </c>
      <c r="FT530" s="65">
        <f t="shared" si="317"/>
        <v>531787.29824321996</v>
      </c>
      <c r="FU530" s="65">
        <f t="shared" si="317"/>
        <v>531803.40792479995</v>
      </c>
      <c r="FV530" s="65">
        <f t="shared" si="317"/>
        <v>532383.60218175</v>
      </c>
      <c r="FW530" s="65">
        <f t="shared" si="317"/>
        <v>530614.42399335001</v>
      </c>
      <c r="FX530" s="65">
        <f t="shared" si="317"/>
        <v>509350.69059503992</v>
      </c>
      <c r="FY530" s="65">
        <f t="shared" si="317"/>
        <v>509999.38409046002</v>
      </c>
      <c r="FZ530" s="65">
        <f t="shared" si="317"/>
        <v>510647.92427376</v>
      </c>
      <c r="GA530" s="65">
        <f t="shared" si="317"/>
        <v>511966.58046829997</v>
      </c>
      <c r="GB530" s="65"/>
    </row>
    <row r="531" spans="1:184" x14ac:dyDescent="0.2">
      <c r="B531" s="51" t="s">
        <v>106</v>
      </c>
      <c r="C531" s="65">
        <f t="shared" si="300"/>
        <v>0</v>
      </c>
      <c r="D531" s="65">
        <f t="shared" si="300"/>
        <v>0</v>
      </c>
      <c r="E531" s="65">
        <f t="shared" si="300"/>
        <v>0</v>
      </c>
      <c r="F531" s="65">
        <f t="shared" si="300"/>
        <v>0</v>
      </c>
      <c r="G531" s="65">
        <f t="shared" si="300"/>
        <v>0</v>
      </c>
      <c r="H531" s="65">
        <f t="shared" si="300"/>
        <v>0</v>
      </c>
      <c r="I531" s="65">
        <f t="shared" si="300"/>
        <v>0</v>
      </c>
      <c r="J531" s="65">
        <f t="shared" si="300"/>
        <v>0</v>
      </c>
      <c r="K531" s="65">
        <f t="shared" si="300"/>
        <v>0</v>
      </c>
      <c r="L531" s="65">
        <f t="shared" si="300"/>
        <v>0</v>
      </c>
      <c r="M531" s="65">
        <f t="shared" si="301"/>
        <v>0</v>
      </c>
      <c r="N531" s="65">
        <f t="shared" si="301"/>
        <v>0</v>
      </c>
      <c r="O531" s="65">
        <f t="shared" si="301"/>
        <v>0</v>
      </c>
      <c r="P531" s="65">
        <f t="shared" si="301"/>
        <v>0</v>
      </c>
      <c r="Q531" s="65">
        <f t="shared" si="301"/>
        <v>0</v>
      </c>
      <c r="R531" s="65">
        <f t="shared" si="301"/>
        <v>0</v>
      </c>
      <c r="S531" s="65">
        <f t="shared" si="301"/>
        <v>0</v>
      </c>
      <c r="T531" s="65">
        <f t="shared" si="301"/>
        <v>0</v>
      </c>
      <c r="U531" s="65">
        <f t="shared" si="301"/>
        <v>0</v>
      </c>
      <c r="V531" s="65">
        <f t="shared" si="301"/>
        <v>0</v>
      </c>
      <c r="W531" s="65">
        <f t="shared" si="302"/>
        <v>0</v>
      </c>
      <c r="X531" s="65">
        <f t="shared" si="302"/>
        <v>0</v>
      </c>
      <c r="Y531" s="65">
        <f t="shared" si="302"/>
        <v>0</v>
      </c>
      <c r="Z531" s="65">
        <f t="shared" si="302"/>
        <v>0</v>
      </c>
      <c r="AA531" s="65">
        <f t="shared" si="302"/>
        <v>0</v>
      </c>
      <c r="AB531" s="65">
        <f t="shared" si="302"/>
        <v>0</v>
      </c>
      <c r="AC531" s="65">
        <f t="shared" si="302"/>
        <v>0</v>
      </c>
      <c r="AD531" s="65">
        <f t="shared" si="302"/>
        <v>0</v>
      </c>
      <c r="AE531" s="65">
        <f t="shared" si="302"/>
        <v>0</v>
      </c>
      <c r="AF531" s="65">
        <f t="shared" si="302"/>
        <v>0</v>
      </c>
      <c r="AG531" s="65">
        <f t="shared" si="303"/>
        <v>0</v>
      </c>
      <c r="AH531" s="65">
        <f t="shared" si="303"/>
        <v>0</v>
      </c>
      <c r="AI531" s="65">
        <f t="shared" si="303"/>
        <v>0</v>
      </c>
      <c r="AJ531" s="65">
        <f t="shared" si="303"/>
        <v>0</v>
      </c>
      <c r="AK531" s="65">
        <f t="shared" si="303"/>
        <v>0</v>
      </c>
      <c r="AL531" s="65">
        <f t="shared" si="303"/>
        <v>0</v>
      </c>
      <c r="AM531" s="65">
        <f t="shared" si="303"/>
        <v>0</v>
      </c>
      <c r="AN531" s="65">
        <f t="shared" si="303"/>
        <v>0</v>
      </c>
      <c r="AO531" s="65">
        <f t="shared" si="303"/>
        <v>0</v>
      </c>
      <c r="AP531" s="65">
        <f t="shared" si="303"/>
        <v>0</v>
      </c>
      <c r="AQ531" s="65">
        <f t="shared" si="304"/>
        <v>0</v>
      </c>
      <c r="AR531" s="65">
        <f t="shared" si="304"/>
        <v>0</v>
      </c>
      <c r="AS531" s="65">
        <f t="shared" si="304"/>
        <v>0</v>
      </c>
      <c r="AT531" s="65">
        <f t="shared" si="304"/>
        <v>0</v>
      </c>
      <c r="AU531" s="65">
        <f t="shared" si="304"/>
        <v>0</v>
      </c>
      <c r="AV531" s="65">
        <f t="shared" si="304"/>
        <v>0</v>
      </c>
      <c r="AW531" s="65">
        <f t="shared" si="304"/>
        <v>0</v>
      </c>
      <c r="AX531" s="65">
        <f t="shared" si="304"/>
        <v>0</v>
      </c>
      <c r="AY531" s="65">
        <f t="shared" si="304"/>
        <v>0</v>
      </c>
      <c r="AZ531" s="65">
        <f t="shared" si="304"/>
        <v>0</v>
      </c>
      <c r="BA531" s="65">
        <f t="shared" si="305"/>
        <v>0</v>
      </c>
      <c r="BB531" s="65">
        <f t="shared" si="305"/>
        <v>0</v>
      </c>
      <c r="BC531" s="65">
        <f t="shared" si="305"/>
        <v>0</v>
      </c>
      <c r="BD531" s="65">
        <f t="shared" si="305"/>
        <v>0</v>
      </c>
      <c r="BE531" s="65">
        <f t="shared" si="305"/>
        <v>0</v>
      </c>
      <c r="BF531" s="65">
        <f t="shared" si="305"/>
        <v>0</v>
      </c>
      <c r="BG531" s="65">
        <f t="shared" si="305"/>
        <v>0</v>
      </c>
      <c r="BH531" s="65">
        <f t="shared" si="305"/>
        <v>0</v>
      </c>
      <c r="BI531" s="65">
        <f t="shared" si="305"/>
        <v>0</v>
      </c>
      <c r="BJ531" s="65">
        <f t="shared" si="305"/>
        <v>0</v>
      </c>
      <c r="BK531" s="65">
        <f t="shared" si="306"/>
        <v>0</v>
      </c>
      <c r="BL531" s="65">
        <f t="shared" si="306"/>
        <v>0</v>
      </c>
      <c r="BM531" s="65">
        <f t="shared" si="306"/>
        <v>0</v>
      </c>
      <c r="BN531" s="65">
        <f t="shared" si="306"/>
        <v>0</v>
      </c>
      <c r="BO531" s="65">
        <f t="shared" si="306"/>
        <v>0</v>
      </c>
      <c r="BP531" s="65">
        <f t="shared" si="306"/>
        <v>0</v>
      </c>
      <c r="BQ531" s="65">
        <f t="shared" si="306"/>
        <v>0</v>
      </c>
      <c r="BR531" s="65">
        <f t="shared" si="306"/>
        <v>0</v>
      </c>
      <c r="BS531" s="65">
        <f t="shared" si="306"/>
        <v>0</v>
      </c>
      <c r="BT531" s="65">
        <f t="shared" si="306"/>
        <v>0</v>
      </c>
      <c r="BU531" s="65">
        <f t="shared" si="307"/>
        <v>0</v>
      </c>
      <c r="BV531" s="65">
        <f t="shared" si="307"/>
        <v>0</v>
      </c>
      <c r="BW531" s="65">
        <f t="shared" si="307"/>
        <v>0</v>
      </c>
      <c r="BX531" s="65">
        <f t="shared" si="307"/>
        <v>0</v>
      </c>
      <c r="BY531" s="65">
        <f t="shared" si="307"/>
        <v>0</v>
      </c>
      <c r="BZ531" s="65">
        <f t="shared" si="307"/>
        <v>0</v>
      </c>
      <c r="CA531" s="65">
        <f t="shared" si="307"/>
        <v>0</v>
      </c>
      <c r="CB531" s="65">
        <f t="shared" si="307"/>
        <v>0</v>
      </c>
      <c r="CC531" s="65">
        <f t="shared" si="307"/>
        <v>0</v>
      </c>
      <c r="CD531" s="65">
        <f t="shared" si="307"/>
        <v>0</v>
      </c>
      <c r="CE531" s="65">
        <f t="shared" si="308"/>
        <v>0</v>
      </c>
      <c r="CF531" s="65">
        <f t="shared" si="308"/>
        <v>0</v>
      </c>
      <c r="CG531" s="65">
        <f t="shared" si="308"/>
        <v>0</v>
      </c>
      <c r="CH531" s="65">
        <f t="shared" si="308"/>
        <v>0</v>
      </c>
      <c r="CI531" s="65">
        <f t="shared" si="308"/>
        <v>0</v>
      </c>
      <c r="CJ531" s="65">
        <f t="shared" si="308"/>
        <v>0</v>
      </c>
      <c r="CK531" s="65">
        <f t="shared" si="308"/>
        <v>0</v>
      </c>
      <c r="CL531" s="65">
        <f t="shared" si="308"/>
        <v>0</v>
      </c>
      <c r="CM531" s="65">
        <f t="shared" si="308"/>
        <v>0</v>
      </c>
      <c r="CN531" s="65">
        <f t="shared" si="308"/>
        <v>0</v>
      </c>
      <c r="CO531" s="65">
        <f t="shared" si="309"/>
        <v>0</v>
      </c>
      <c r="CP531" s="65">
        <f t="shared" si="309"/>
        <v>0</v>
      </c>
      <c r="CQ531" s="65">
        <f t="shared" si="309"/>
        <v>0</v>
      </c>
      <c r="CR531" s="65">
        <f t="shared" si="309"/>
        <v>0</v>
      </c>
      <c r="CS531" s="65">
        <f t="shared" si="309"/>
        <v>0</v>
      </c>
      <c r="CT531" s="65">
        <f t="shared" si="309"/>
        <v>0</v>
      </c>
      <c r="CU531" s="65">
        <f t="shared" si="309"/>
        <v>0</v>
      </c>
      <c r="CV531" s="65">
        <f t="shared" si="309"/>
        <v>0</v>
      </c>
      <c r="CW531" s="65">
        <f t="shared" si="309"/>
        <v>0</v>
      </c>
      <c r="CX531" s="65">
        <f t="shared" si="309"/>
        <v>0</v>
      </c>
      <c r="CY531" s="65">
        <f t="shared" si="310"/>
        <v>0</v>
      </c>
      <c r="CZ531" s="65">
        <f t="shared" si="310"/>
        <v>0</v>
      </c>
      <c r="DA531" s="65">
        <f t="shared" si="310"/>
        <v>0</v>
      </c>
      <c r="DB531" s="65">
        <f t="shared" si="310"/>
        <v>0</v>
      </c>
      <c r="DC531" s="65">
        <f t="shared" si="310"/>
        <v>0</v>
      </c>
      <c r="DD531" s="65">
        <f t="shared" si="310"/>
        <v>0</v>
      </c>
      <c r="DE531" s="65">
        <f t="shared" si="310"/>
        <v>0</v>
      </c>
      <c r="DF531" s="65">
        <f t="shared" si="310"/>
        <v>0</v>
      </c>
      <c r="DG531" s="65">
        <f t="shared" si="310"/>
        <v>0</v>
      </c>
      <c r="DH531" s="65">
        <f t="shared" si="310"/>
        <v>0</v>
      </c>
      <c r="DI531" s="65">
        <f t="shared" si="311"/>
        <v>0</v>
      </c>
      <c r="DJ531" s="65">
        <f t="shared" si="311"/>
        <v>0</v>
      </c>
      <c r="DK531" s="65">
        <f t="shared" si="311"/>
        <v>0</v>
      </c>
      <c r="DL531" s="65">
        <f t="shared" si="311"/>
        <v>0</v>
      </c>
      <c r="DM531" s="65">
        <f t="shared" si="311"/>
        <v>0</v>
      </c>
      <c r="DN531" s="65">
        <f t="shared" si="311"/>
        <v>0</v>
      </c>
      <c r="DO531" s="65">
        <f t="shared" si="311"/>
        <v>0</v>
      </c>
      <c r="DP531" s="65">
        <f t="shared" si="311"/>
        <v>0</v>
      </c>
      <c r="DQ531" s="65">
        <f t="shared" si="311"/>
        <v>0</v>
      </c>
      <c r="DR531" s="65">
        <f t="shared" si="311"/>
        <v>0</v>
      </c>
      <c r="DS531" s="65">
        <f t="shared" si="312"/>
        <v>0</v>
      </c>
      <c r="DT531" s="65">
        <f t="shared" si="312"/>
        <v>0</v>
      </c>
      <c r="DU531" s="65">
        <f t="shared" si="312"/>
        <v>0</v>
      </c>
      <c r="DV531" s="65">
        <f t="shared" si="312"/>
        <v>0</v>
      </c>
      <c r="DW531" s="65">
        <f t="shared" si="312"/>
        <v>0</v>
      </c>
      <c r="DX531" s="65">
        <f t="shared" si="312"/>
        <v>0</v>
      </c>
      <c r="DY531" s="65">
        <f t="shared" si="312"/>
        <v>0</v>
      </c>
      <c r="DZ531" s="65">
        <f t="shared" si="312"/>
        <v>0</v>
      </c>
      <c r="EA531" s="65">
        <f t="shared" si="312"/>
        <v>0</v>
      </c>
      <c r="EB531" s="65">
        <f t="shared" si="312"/>
        <v>0</v>
      </c>
      <c r="EC531" s="65">
        <f t="shared" si="313"/>
        <v>0</v>
      </c>
      <c r="ED531" s="65">
        <f t="shared" si="313"/>
        <v>0</v>
      </c>
      <c r="EE531" s="65">
        <f t="shared" si="313"/>
        <v>0</v>
      </c>
      <c r="EF531" s="65">
        <f t="shared" si="313"/>
        <v>0</v>
      </c>
      <c r="EG531" s="65">
        <f t="shared" si="313"/>
        <v>0</v>
      </c>
      <c r="EH531" s="65">
        <f t="shared" si="313"/>
        <v>0</v>
      </c>
      <c r="EI531" s="65">
        <f t="shared" si="313"/>
        <v>0</v>
      </c>
      <c r="EJ531" s="65">
        <f t="shared" si="313"/>
        <v>0</v>
      </c>
      <c r="EK531" s="65">
        <f t="shared" si="313"/>
        <v>0</v>
      </c>
      <c r="EL531" s="65">
        <f t="shared" si="313"/>
        <v>0</v>
      </c>
      <c r="EM531" s="65">
        <f t="shared" si="314"/>
        <v>0</v>
      </c>
      <c r="EN531" s="65">
        <f t="shared" si="314"/>
        <v>0</v>
      </c>
      <c r="EO531" s="65">
        <f t="shared" si="314"/>
        <v>0</v>
      </c>
      <c r="EP531" s="65">
        <f t="shared" si="314"/>
        <v>0</v>
      </c>
      <c r="EQ531" s="65">
        <f t="shared" si="314"/>
        <v>0</v>
      </c>
      <c r="ER531" s="65">
        <f t="shared" si="314"/>
        <v>0</v>
      </c>
      <c r="ES531" s="65">
        <f t="shared" si="314"/>
        <v>0</v>
      </c>
      <c r="ET531" s="65">
        <f t="shared" si="314"/>
        <v>0</v>
      </c>
      <c r="EU531" s="65">
        <f t="shared" si="314"/>
        <v>0</v>
      </c>
      <c r="EV531" s="65">
        <f t="shared" si="314"/>
        <v>0</v>
      </c>
      <c r="EW531" s="65">
        <f t="shared" si="315"/>
        <v>0</v>
      </c>
      <c r="EX531" s="65">
        <f t="shared" si="315"/>
        <v>0</v>
      </c>
      <c r="EY531" s="65">
        <f t="shared" si="315"/>
        <v>0</v>
      </c>
      <c r="EZ531" s="65">
        <f t="shared" si="315"/>
        <v>0</v>
      </c>
      <c r="FA531" s="65">
        <f t="shared" si="315"/>
        <v>0</v>
      </c>
      <c r="FB531" s="65">
        <f t="shared" si="315"/>
        <v>0</v>
      </c>
      <c r="FC531" s="65">
        <f t="shared" si="315"/>
        <v>0</v>
      </c>
      <c r="FD531" s="65">
        <f t="shared" si="315"/>
        <v>0</v>
      </c>
      <c r="FE531" s="65">
        <f t="shared" si="315"/>
        <v>0</v>
      </c>
      <c r="FF531" s="65">
        <f t="shared" si="315"/>
        <v>0</v>
      </c>
      <c r="FG531" s="65">
        <f t="shared" si="316"/>
        <v>0</v>
      </c>
      <c r="FH531" s="65">
        <f t="shared" si="316"/>
        <v>0</v>
      </c>
      <c r="FI531" s="65">
        <f t="shared" si="316"/>
        <v>0</v>
      </c>
      <c r="FJ531" s="65">
        <f t="shared" si="316"/>
        <v>0</v>
      </c>
      <c r="FK531" s="65">
        <f t="shared" si="316"/>
        <v>0</v>
      </c>
      <c r="FL531" s="65">
        <f t="shared" si="316"/>
        <v>0</v>
      </c>
      <c r="FM531" s="65">
        <f t="shared" si="316"/>
        <v>0</v>
      </c>
      <c r="FN531" s="65">
        <f t="shared" si="316"/>
        <v>0</v>
      </c>
      <c r="FO531" s="65">
        <f t="shared" si="316"/>
        <v>0</v>
      </c>
      <c r="FP531" s="65">
        <f t="shared" si="316"/>
        <v>0</v>
      </c>
      <c r="FQ531" s="65">
        <f t="shared" si="317"/>
        <v>0</v>
      </c>
      <c r="FR531" s="65">
        <f t="shared" si="317"/>
        <v>0</v>
      </c>
      <c r="FS531" s="65">
        <f t="shared" si="317"/>
        <v>0</v>
      </c>
      <c r="FT531" s="65">
        <f t="shared" si="317"/>
        <v>0</v>
      </c>
      <c r="FU531" s="65">
        <f t="shared" si="317"/>
        <v>0</v>
      </c>
      <c r="FV531" s="65">
        <f t="shared" si="317"/>
        <v>0</v>
      </c>
      <c r="FW531" s="65">
        <f t="shared" si="317"/>
        <v>0</v>
      </c>
      <c r="FX531" s="65">
        <f t="shared" si="317"/>
        <v>0</v>
      </c>
      <c r="FY531" s="65">
        <f t="shared" si="317"/>
        <v>0</v>
      </c>
      <c r="FZ531" s="65">
        <f t="shared" si="317"/>
        <v>0</v>
      </c>
      <c r="GA531" s="65">
        <f t="shared" si="317"/>
        <v>0</v>
      </c>
      <c r="GB531" s="65"/>
    </row>
    <row r="532" spans="1:184" x14ac:dyDescent="0.2">
      <c r="B532" s="51" t="s">
        <v>107</v>
      </c>
      <c r="C532" s="65">
        <f t="shared" si="300"/>
        <v>0</v>
      </c>
      <c r="D532" s="65">
        <f t="shared" si="300"/>
        <v>0</v>
      </c>
      <c r="E532" s="65">
        <f t="shared" si="300"/>
        <v>0</v>
      </c>
      <c r="F532" s="65">
        <f t="shared" si="300"/>
        <v>0</v>
      </c>
      <c r="G532" s="65">
        <f t="shared" si="300"/>
        <v>0</v>
      </c>
      <c r="H532" s="65">
        <f t="shared" si="300"/>
        <v>0</v>
      </c>
      <c r="I532" s="65">
        <f t="shared" si="300"/>
        <v>0</v>
      </c>
      <c r="J532" s="65">
        <f t="shared" si="300"/>
        <v>0</v>
      </c>
      <c r="K532" s="65">
        <f t="shared" si="300"/>
        <v>0</v>
      </c>
      <c r="L532" s="65">
        <f t="shared" si="300"/>
        <v>0</v>
      </c>
      <c r="M532" s="65">
        <f t="shared" si="301"/>
        <v>0</v>
      </c>
      <c r="N532" s="65">
        <f t="shared" si="301"/>
        <v>0</v>
      </c>
      <c r="O532" s="65">
        <f t="shared" si="301"/>
        <v>0</v>
      </c>
      <c r="P532" s="65">
        <f t="shared" si="301"/>
        <v>0</v>
      </c>
      <c r="Q532" s="65">
        <f t="shared" si="301"/>
        <v>0</v>
      </c>
      <c r="R532" s="65">
        <f t="shared" si="301"/>
        <v>0</v>
      </c>
      <c r="S532" s="65">
        <f t="shared" si="301"/>
        <v>0</v>
      </c>
      <c r="T532" s="65">
        <f t="shared" si="301"/>
        <v>0</v>
      </c>
      <c r="U532" s="65">
        <f t="shared" si="301"/>
        <v>0</v>
      </c>
      <c r="V532" s="65">
        <f t="shared" si="301"/>
        <v>0</v>
      </c>
      <c r="W532" s="65">
        <f t="shared" si="302"/>
        <v>0</v>
      </c>
      <c r="X532" s="65">
        <f t="shared" si="302"/>
        <v>0</v>
      </c>
      <c r="Y532" s="65">
        <f t="shared" si="302"/>
        <v>0</v>
      </c>
      <c r="Z532" s="65">
        <f t="shared" si="302"/>
        <v>0</v>
      </c>
      <c r="AA532" s="65">
        <f t="shared" si="302"/>
        <v>0</v>
      </c>
      <c r="AB532" s="65">
        <f t="shared" si="302"/>
        <v>0</v>
      </c>
      <c r="AC532" s="65">
        <f t="shared" si="302"/>
        <v>0</v>
      </c>
      <c r="AD532" s="65">
        <f t="shared" si="302"/>
        <v>0</v>
      </c>
      <c r="AE532" s="65">
        <f t="shared" si="302"/>
        <v>0</v>
      </c>
      <c r="AF532" s="65">
        <f t="shared" si="302"/>
        <v>0</v>
      </c>
      <c r="AG532" s="65">
        <f t="shared" si="303"/>
        <v>0</v>
      </c>
      <c r="AH532" s="65">
        <f t="shared" si="303"/>
        <v>0</v>
      </c>
      <c r="AI532" s="65">
        <f t="shared" si="303"/>
        <v>0</v>
      </c>
      <c r="AJ532" s="65">
        <f t="shared" si="303"/>
        <v>0</v>
      </c>
      <c r="AK532" s="65">
        <f t="shared" si="303"/>
        <v>0</v>
      </c>
      <c r="AL532" s="65">
        <f t="shared" si="303"/>
        <v>0</v>
      </c>
      <c r="AM532" s="65">
        <f t="shared" si="303"/>
        <v>0</v>
      </c>
      <c r="AN532" s="65">
        <f t="shared" si="303"/>
        <v>0</v>
      </c>
      <c r="AO532" s="65">
        <f t="shared" si="303"/>
        <v>0</v>
      </c>
      <c r="AP532" s="65">
        <f t="shared" si="303"/>
        <v>0</v>
      </c>
      <c r="AQ532" s="65">
        <f t="shared" si="304"/>
        <v>0</v>
      </c>
      <c r="AR532" s="65">
        <f t="shared" si="304"/>
        <v>0</v>
      </c>
      <c r="AS532" s="65">
        <f t="shared" si="304"/>
        <v>0</v>
      </c>
      <c r="AT532" s="65">
        <f t="shared" si="304"/>
        <v>0</v>
      </c>
      <c r="AU532" s="65">
        <f t="shared" si="304"/>
        <v>0</v>
      </c>
      <c r="AV532" s="65">
        <f t="shared" si="304"/>
        <v>0</v>
      </c>
      <c r="AW532" s="65">
        <f t="shared" si="304"/>
        <v>0</v>
      </c>
      <c r="AX532" s="65">
        <f t="shared" si="304"/>
        <v>0</v>
      </c>
      <c r="AY532" s="65">
        <f t="shared" si="304"/>
        <v>0</v>
      </c>
      <c r="AZ532" s="65">
        <f t="shared" si="304"/>
        <v>0</v>
      </c>
      <c r="BA532" s="65">
        <f t="shared" si="305"/>
        <v>0</v>
      </c>
      <c r="BB532" s="65">
        <f t="shared" si="305"/>
        <v>0</v>
      </c>
      <c r="BC532" s="65">
        <f t="shared" si="305"/>
        <v>0</v>
      </c>
      <c r="BD532" s="65">
        <f t="shared" si="305"/>
        <v>0</v>
      </c>
      <c r="BE532" s="65">
        <f t="shared" si="305"/>
        <v>0</v>
      </c>
      <c r="BF532" s="65">
        <f t="shared" si="305"/>
        <v>0</v>
      </c>
      <c r="BG532" s="65">
        <f t="shared" si="305"/>
        <v>0</v>
      </c>
      <c r="BH532" s="65">
        <f t="shared" si="305"/>
        <v>0</v>
      </c>
      <c r="BI532" s="65">
        <f t="shared" si="305"/>
        <v>0</v>
      </c>
      <c r="BJ532" s="65">
        <f t="shared" si="305"/>
        <v>0</v>
      </c>
      <c r="BK532" s="65">
        <f t="shared" si="306"/>
        <v>0</v>
      </c>
      <c r="BL532" s="65">
        <f t="shared" si="306"/>
        <v>0</v>
      </c>
      <c r="BM532" s="65">
        <f t="shared" si="306"/>
        <v>0</v>
      </c>
      <c r="BN532" s="65">
        <f t="shared" si="306"/>
        <v>0</v>
      </c>
      <c r="BO532" s="65">
        <f t="shared" si="306"/>
        <v>0</v>
      </c>
      <c r="BP532" s="65">
        <f t="shared" si="306"/>
        <v>0</v>
      </c>
      <c r="BQ532" s="65">
        <f t="shared" si="306"/>
        <v>0</v>
      </c>
      <c r="BR532" s="65">
        <f t="shared" si="306"/>
        <v>0</v>
      </c>
      <c r="BS532" s="65">
        <f t="shared" si="306"/>
        <v>0</v>
      </c>
      <c r="BT532" s="65">
        <f t="shared" si="306"/>
        <v>0</v>
      </c>
      <c r="BU532" s="65">
        <f t="shared" si="307"/>
        <v>0</v>
      </c>
      <c r="BV532" s="65">
        <f t="shared" si="307"/>
        <v>0</v>
      </c>
      <c r="BW532" s="65">
        <f t="shared" si="307"/>
        <v>0</v>
      </c>
      <c r="BX532" s="65">
        <f t="shared" si="307"/>
        <v>0</v>
      </c>
      <c r="BY532" s="65">
        <f t="shared" si="307"/>
        <v>0</v>
      </c>
      <c r="BZ532" s="65">
        <f t="shared" si="307"/>
        <v>0</v>
      </c>
      <c r="CA532" s="65">
        <f t="shared" si="307"/>
        <v>0</v>
      </c>
      <c r="CB532" s="65">
        <f t="shared" si="307"/>
        <v>0</v>
      </c>
      <c r="CC532" s="65">
        <f t="shared" si="307"/>
        <v>0</v>
      </c>
      <c r="CD532" s="65">
        <f t="shared" si="307"/>
        <v>0</v>
      </c>
      <c r="CE532" s="65">
        <f t="shared" si="308"/>
        <v>0</v>
      </c>
      <c r="CF532" s="65">
        <f t="shared" si="308"/>
        <v>0</v>
      </c>
      <c r="CG532" s="65">
        <f t="shared" si="308"/>
        <v>0</v>
      </c>
      <c r="CH532" s="65">
        <f t="shared" si="308"/>
        <v>0</v>
      </c>
      <c r="CI532" s="65">
        <f t="shared" si="308"/>
        <v>0</v>
      </c>
      <c r="CJ532" s="65">
        <f t="shared" si="308"/>
        <v>0</v>
      </c>
      <c r="CK532" s="65">
        <f t="shared" si="308"/>
        <v>0</v>
      </c>
      <c r="CL532" s="65">
        <f t="shared" si="308"/>
        <v>0</v>
      </c>
      <c r="CM532" s="65">
        <f t="shared" si="308"/>
        <v>0</v>
      </c>
      <c r="CN532" s="65">
        <f t="shared" si="308"/>
        <v>0</v>
      </c>
      <c r="CO532" s="65">
        <f t="shared" si="309"/>
        <v>0</v>
      </c>
      <c r="CP532" s="65">
        <f t="shared" si="309"/>
        <v>0</v>
      </c>
      <c r="CQ532" s="65">
        <f t="shared" si="309"/>
        <v>0</v>
      </c>
      <c r="CR532" s="65">
        <f t="shared" si="309"/>
        <v>0</v>
      </c>
      <c r="CS532" s="65">
        <f t="shared" si="309"/>
        <v>0</v>
      </c>
      <c r="CT532" s="65">
        <f t="shared" si="309"/>
        <v>0</v>
      </c>
      <c r="CU532" s="65">
        <f t="shared" si="309"/>
        <v>0</v>
      </c>
      <c r="CV532" s="65">
        <f t="shared" si="309"/>
        <v>0</v>
      </c>
      <c r="CW532" s="65">
        <f t="shared" si="309"/>
        <v>0</v>
      </c>
      <c r="CX532" s="65">
        <f t="shared" si="309"/>
        <v>0</v>
      </c>
      <c r="CY532" s="65">
        <f t="shared" si="310"/>
        <v>0</v>
      </c>
      <c r="CZ532" s="65">
        <f t="shared" si="310"/>
        <v>0</v>
      </c>
      <c r="DA532" s="65">
        <f t="shared" si="310"/>
        <v>0</v>
      </c>
      <c r="DB532" s="65">
        <f t="shared" si="310"/>
        <v>0</v>
      </c>
      <c r="DC532" s="65">
        <f t="shared" si="310"/>
        <v>0</v>
      </c>
      <c r="DD532" s="65">
        <f t="shared" si="310"/>
        <v>0</v>
      </c>
      <c r="DE532" s="65">
        <f t="shared" si="310"/>
        <v>0</v>
      </c>
      <c r="DF532" s="65">
        <f t="shared" si="310"/>
        <v>0</v>
      </c>
      <c r="DG532" s="65">
        <f t="shared" si="310"/>
        <v>0</v>
      </c>
      <c r="DH532" s="65">
        <f t="shared" si="310"/>
        <v>0</v>
      </c>
      <c r="DI532" s="65">
        <f t="shared" si="311"/>
        <v>0</v>
      </c>
      <c r="DJ532" s="65">
        <f t="shared" si="311"/>
        <v>0</v>
      </c>
      <c r="DK532" s="65">
        <f t="shared" si="311"/>
        <v>0</v>
      </c>
      <c r="DL532" s="65">
        <f t="shared" si="311"/>
        <v>0</v>
      </c>
      <c r="DM532" s="65">
        <f t="shared" si="311"/>
        <v>0</v>
      </c>
      <c r="DN532" s="65">
        <f t="shared" si="311"/>
        <v>0</v>
      </c>
      <c r="DO532" s="65">
        <f t="shared" si="311"/>
        <v>0</v>
      </c>
      <c r="DP532" s="65">
        <f t="shared" si="311"/>
        <v>0</v>
      </c>
      <c r="DQ532" s="65">
        <f t="shared" si="311"/>
        <v>0</v>
      </c>
      <c r="DR532" s="65">
        <f t="shared" si="311"/>
        <v>0</v>
      </c>
      <c r="DS532" s="65">
        <f t="shared" si="312"/>
        <v>0</v>
      </c>
      <c r="DT532" s="65">
        <f t="shared" si="312"/>
        <v>0</v>
      </c>
      <c r="DU532" s="65">
        <f t="shared" si="312"/>
        <v>0</v>
      </c>
      <c r="DV532" s="65">
        <f t="shared" si="312"/>
        <v>0</v>
      </c>
      <c r="DW532" s="65">
        <f t="shared" si="312"/>
        <v>0</v>
      </c>
      <c r="DX532" s="65">
        <f t="shared" si="312"/>
        <v>0</v>
      </c>
      <c r="DY532" s="65">
        <f t="shared" si="312"/>
        <v>0</v>
      </c>
      <c r="DZ532" s="65">
        <f t="shared" si="312"/>
        <v>0</v>
      </c>
      <c r="EA532" s="65">
        <f t="shared" si="312"/>
        <v>0</v>
      </c>
      <c r="EB532" s="65">
        <f t="shared" si="312"/>
        <v>0</v>
      </c>
      <c r="EC532" s="65">
        <f t="shared" si="313"/>
        <v>0</v>
      </c>
      <c r="ED532" s="65">
        <f t="shared" si="313"/>
        <v>0</v>
      </c>
      <c r="EE532" s="65">
        <f t="shared" si="313"/>
        <v>0</v>
      </c>
      <c r="EF532" s="65">
        <f t="shared" si="313"/>
        <v>0</v>
      </c>
      <c r="EG532" s="65">
        <f t="shared" si="313"/>
        <v>0</v>
      </c>
      <c r="EH532" s="65">
        <f t="shared" si="313"/>
        <v>0</v>
      </c>
      <c r="EI532" s="65">
        <f t="shared" si="313"/>
        <v>0</v>
      </c>
      <c r="EJ532" s="65">
        <f t="shared" si="313"/>
        <v>0</v>
      </c>
      <c r="EK532" s="65">
        <f t="shared" si="313"/>
        <v>0</v>
      </c>
      <c r="EL532" s="65">
        <f t="shared" si="313"/>
        <v>0</v>
      </c>
      <c r="EM532" s="65">
        <f t="shared" si="314"/>
        <v>0</v>
      </c>
      <c r="EN532" s="65">
        <f t="shared" si="314"/>
        <v>0</v>
      </c>
      <c r="EO532" s="65">
        <f t="shared" si="314"/>
        <v>0</v>
      </c>
      <c r="EP532" s="65">
        <f t="shared" si="314"/>
        <v>0</v>
      </c>
      <c r="EQ532" s="65">
        <f t="shared" si="314"/>
        <v>0</v>
      </c>
      <c r="ER532" s="65">
        <f t="shared" si="314"/>
        <v>0</v>
      </c>
      <c r="ES532" s="65">
        <f t="shared" si="314"/>
        <v>0</v>
      </c>
      <c r="ET532" s="65">
        <f t="shared" si="314"/>
        <v>0</v>
      </c>
      <c r="EU532" s="65">
        <f t="shared" si="314"/>
        <v>0</v>
      </c>
      <c r="EV532" s="65">
        <f t="shared" si="314"/>
        <v>0</v>
      </c>
      <c r="EW532" s="65">
        <f t="shared" si="315"/>
        <v>0</v>
      </c>
      <c r="EX532" s="65">
        <f t="shared" si="315"/>
        <v>0</v>
      </c>
      <c r="EY532" s="65">
        <f t="shared" si="315"/>
        <v>0</v>
      </c>
      <c r="EZ532" s="65">
        <f t="shared" si="315"/>
        <v>0</v>
      </c>
      <c r="FA532" s="65">
        <f t="shared" si="315"/>
        <v>0</v>
      </c>
      <c r="FB532" s="65">
        <f t="shared" si="315"/>
        <v>0</v>
      </c>
      <c r="FC532" s="65">
        <f t="shared" si="315"/>
        <v>0</v>
      </c>
      <c r="FD532" s="65">
        <f t="shared" si="315"/>
        <v>0</v>
      </c>
      <c r="FE532" s="65">
        <f t="shared" si="315"/>
        <v>0</v>
      </c>
      <c r="FF532" s="65">
        <f t="shared" si="315"/>
        <v>0</v>
      </c>
      <c r="FG532" s="65">
        <f t="shared" si="316"/>
        <v>0</v>
      </c>
      <c r="FH532" s="65">
        <f t="shared" si="316"/>
        <v>0</v>
      </c>
      <c r="FI532" s="65">
        <f t="shared" si="316"/>
        <v>0</v>
      </c>
      <c r="FJ532" s="65">
        <f t="shared" si="316"/>
        <v>0</v>
      </c>
      <c r="FK532" s="65">
        <f t="shared" si="316"/>
        <v>0</v>
      </c>
      <c r="FL532" s="65">
        <f t="shared" si="316"/>
        <v>0</v>
      </c>
      <c r="FM532" s="65">
        <f t="shared" si="316"/>
        <v>0</v>
      </c>
      <c r="FN532" s="65">
        <f t="shared" si="316"/>
        <v>0</v>
      </c>
      <c r="FO532" s="65">
        <f t="shared" si="316"/>
        <v>0</v>
      </c>
      <c r="FP532" s="65">
        <f t="shared" si="316"/>
        <v>0</v>
      </c>
      <c r="FQ532" s="65">
        <f t="shared" si="317"/>
        <v>0</v>
      </c>
      <c r="FR532" s="65">
        <f t="shared" si="317"/>
        <v>0</v>
      </c>
      <c r="FS532" s="65">
        <f t="shared" si="317"/>
        <v>0</v>
      </c>
      <c r="FT532" s="65">
        <f t="shared" si="317"/>
        <v>0</v>
      </c>
      <c r="FU532" s="65">
        <f t="shared" si="317"/>
        <v>0</v>
      </c>
      <c r="FV532" s="65">
        <f t="shared" si="317"/>
        <v>0</v>
      </c>
      <c r="FW532" s="65">
        <f t="shared" si="317"/>
        <v>0</v>
      </c>
      <c r="FX532" s="65">
        <f t="shared" si="317"/>
        <v>0</v>
      </c>
      <c r="FY532" s="65">
        <f t="shared" si="317"/>
        <v>0</v>
      </c>
      <c r="FZ532" s="65">
        <f t="shared" si="317"/>
        <v>0</v>
      </c>
      <c r="GA532" s="65">
        <f t="shared" si="317"/>
        <v>0</v>
      </c>
      <c r="GB532" s="65"/>
    </row>
    <row r="533" spans="1:184" x14ac:dyDescent="0.2">
      <c r="B533" s="56" t="s">
        <v>99</v>
      </c>
      <c r="C533" s="65">
        <f>SUM(C504:C532)</f>
        <v>128927563.25688997</v>
      </c>
      <c r="D533" s="65">
        <f t="shared" ref="D533:BO533" si="318">SUM(D504:D532)</f>
        <v>127406658.63837305</v>
      </c>
      <c r="E533" s="65">
        <f t="shared" si="318"/>
        <v>127899350.50910437</v>
      </c>
      <c r="F533" s="65">
        <f t="shared" si="318"/>
        <v>128000498.6120566</v>
      </c>
      <c r="G533" s="65">
        <f t="shared" si="318"/>
        <v>129224452.73935407</v>
      </c>
      <c r="H533" s="65">
        <f t="shared" si="318"/>
        <v>129372225.97414549</v>
      </c>
      <c r="I533" s="65">
        <f t="shared" si="318"/>
        <v>129963153.23227063</v>
      </c>
      <c r="J533" s="65">
        <f t="shared" si="318"/>
        <v>130204742.08027348</v>
      </c>
      <c r="K533" s="65">
        <f t="shared" si="318"/>
        <v>129911207.00938554</v>
      </c>
      <c r="L533" s="65">
        <f t="shared" si="318"/>
        <v>131035291.09161161</v>
      </c>
      <c r="M533" s="65">
        <f t="shared" si="318"/>
        <v>131241906.78985929</v>
      </c>
      <c r="N533" s="65">
        <f t="shared" si="318"/>
        <v>131389202.96984999</v>
      </c>
      <c r="O533" s="65">
        <f t="shared" si="318"/>
        <v>131476081.67292237</v>
      </c>
      <c r="P533" s="65">
        <f t="shared" si="318"/>
        <v>131467152.98838104</v>
      </c>
      <c r="Q533" s="65">
        <f t="shared" si="318"/>
        <v>131670969.33678661</v>
      </c>
      <c r="R533" s="65">
        <f t="shared" si="318"/>
        <v>131567545.11971544</v>
      </c>
      <c r="S533" s="65">
        <f t="shared" si="318"/>
        <v>132160661.75472309</v>
      </c>
      <c r="T533" s="65">
        <f t="shared" si="318"/>
        <v>132288560.34213187</v>
      </c>
      <c r="U533" s="65">
        <f t="shared" si="318"/>
        <v>132035565.09857085</v>
      </c>
      <c r="V533" s="65">
        <f t="shared" si="318"/>
        <v>128693166.63581945</v>
      </c>
      <c r="W533" s="65">
        <f t="shared" si="318"/>
        <v>130210440.98277642</v>
      </c>
      <c r="X533" s="65">
        <f t="shared" si="318"/>
        <v>130335157.94413084</v>
      </c>
      <c r="Y533" s="65">
        <f t="shared" si="318"/>
        <v>129032906.20262542</v>
      </c>
      <c r="Z533" s="65">
        <f t="shared" si="318"/>
        <v>129378717.15136699</v>
      </c>
      <c r="AA533" s="65">
        <f t="shared" si="318"/>
        <v>129528021.5308591</v>
      </c>
      <c r="AB533" s="65">
        <f t="shared" si="318"/>
        <v>129859274.0680383</v>
      </c>
      <c r="AC533" s="65">
        <f t="shared" si="318"/>
        <v>129032297.15764347</v>
      </c>
      <c r="AD533" s="65">
        <f t="shared" si="318"/>
        <v>130354907.78219379</v>
      </c>
      <c r="AE533" s="65">
        <f t="shared" si="318"/>
        <v>130426812.83688727</v>
      </c>
      <c r="AF533" s="65">
        <f t="shared" si="318"/>
        <v>131493010.10910487</v>
      </c>
      <c r="AG533" s="65">
        <f t="shared" si="318"/>
        <v>132482877.50876795</v>
      </c>
      <c r="AH533" s="65">
        <f t="shared" si="318"/>
        <v>132574345.954274</v>
      </c>
      <c r="AI533" s="65">
        <f t="shared" si="318"/>
        <v>131501013.81926768</v>
      </c>
      <c r="AJ533" s="65">
        <f t="shared" si="318"/>
        <v>132288047.70570216</v>
      </c>
      <c r="AK533" s="65">
        <f t="shared" si="318"/>
        <v>131403472.5212065</v>
      </c>
      <c r="AL533" s="65">
        <f t="shared" si="318"/>
        <v>131681835.14583614</v>
      </c>
      <c r="AM533" s="65">
        <f t="shared" si="318"/>
        <v>131980237.82299691</v>
      </c>
      <c r="AN533" s="65">
        <f t="shared" si="318"/>
        <v>131091362.5548299</v>
      </c>
      <c r="AO533" s="65">
        <f t="shared" si="318"/>
        <v>131386692.17020682</v>
      </c>
      <c r="AP533" s="65">
        <f t="shared" si="318"/>
        <v>131428473.85186492</v>
      </c>
      <c r="AQ533" s="65">
        <f t="shared" si="318"/>
        <v>131424670.15884627</v>
      </c>
      <c r="AR533" s="65">
        <f t="shared" si="318"/>
        <v>131652403.29534157</v>
      </c>
      <c r="AS533" s="65">
        <f t="shared" si="318"/>
        <v>131810259.8152688</v>
      </c>
      <c r="AT533" s="65">
        <f t="shared" si="318"/>
        <v>132168691.32541722</v>
      </c>
      <c r="AU533" s="65">
        <f t="shared" si="318"/>
        <v>132107146.4888321</v>
      </c>
      <c r="AV533" s="65">
        <f t="shared" si="318"/>
        <v>132019511.15242915</v>
      </c>
      <c r="AW533" s="65">
        <f t="shared" si="318"/>
        <v>132032361.824535</v>
      </c>
      <c r="AX533" s="65">
        <f t="shared" si="318"/>
        <v>132802029.65216196</v>
      </c>
      <c r="AY533" s="65">
        <f t="shared" si="318"/>
        <v>132952665.34816132</v>
      </c>
      <c r="AZ533" s="65">
        <f t="shared" si="318"/>
        <v>133750718.62700717</v>
      </c>
      <c r="BA533" s="65">
        <f t="shared" si="318"/>
        <v>132379690.50122719</v>
      </c>
      <c r="BB533" s="65">
        <f t="shared" si="318"/>
        <v>132318314.47267874</v>
      </c>
      <c r="BC533" s="65">
        <f t="shared" si="318"/>
        <v>133830831.34396152</v>
      </c>
      <c r="BD533" s="65">
        <f t="shared" si="318"/>
        <v>133639255.75098313</v>
      </c>
      <c r="BE533" s="65">
        <f t="shared" si="318"/>
        <v>133756229.93411563</v>
      </c>
      <c r="BF533" s="65">
        <f t="shared" si="318"/>
        <v>134135544.07925752</v>
      </c>
      <c r="BG533" s="65">
        <f t="shared" si="318"/>
        <v>135110655.60164568</v>
      </c>
      <c r="BH533" s="65">
        <f t="shared" si="318"/>
        <v>134423139.69842106</v>
      </c>
      <c r="BI533" s="65">
        <f t="shared" si="318"/>
        <v>134707231.7149494</v>
      </c>
      <c r="BJ533" s="65">
        <f t="shared" si="318"/>
        <v>135221000.7079502</v>
      </c>
      <c r="BK533" s="65">
        <f t="shared" si="318"/>
        <v>135400919.97353432</v>
      </c>
      <c r="BL533" s="65">
        <f t="shared" si="318"/>
        <v>135466953.60557809</v>
      </c>
      <c r="BM533" s="65">
        <f t="shared" si="318"/>
        <v>135595350.66573846</v>
      </c>
      <c r="BN533" s="65">
        <f t="shared" si="318"/>
        <v>134983850.51366672</v>
      </c>
      <c r="BO533" s="65">
        <f t="shared" si="318"/>
        <v>135205788.67815593</v>
      </c>
      <c r="BP533" s="65">
        <f t="shared" ref="BP533:EA533" si="319">SUM(BP504:BP532)</f>
        <v>135533327.3165687</v>
      </c>
      <c r="BQ533" s="65">
        <f t="shared" si="319"/>
        <v>137933672.0892179</v>
      </c>
      <c r="BR533" s="65">
        <f t="shared" si="319"/>
        <v>135178942.89633307</v>
      </c>
      <c r="BS533" s="65">
        <f t="shared" si="319"/>
        <v>132745902.86690065</v>
      </c>
      <c r="BT533" s="65">
        <f t="shared" si="319"/>
        <v>133544092.17258209</v>
      </c>
      <c r="BU533" s="65">
        <f t="shared" si="319"/>
        <v>135931068.32114464</v>
      </c>
      <c r="BV533" s="65">
        <f t="shared" si="319"/>
        <v>135757056.9291307</v>
      </c>
      <c r="BW533" s="65">
        <f t="shared" si="319"/>
        <v>136399731.62489924</v>
      </c>
      <c r="BX533" s="65">
        <f t="shared" si="319"/>
        <v>135595155.33258975</v>
      </c>
      <c r="BY533" s="65">
        <f t="shared" si="319"/>
        <v>135639838.59821036</v>
      </c>
      <c r="BZ533" s="65">
        <f t="shared" si="319"/>
        <v>134753696.12377161</v>
      </c>
      <c r="CA533" s="65">
        <f t="shared" si="319"/>
        <v>134756164.03260237</v>
      </c>
      <c r="CB533" s="65">
        <f t="shared" si="319"/>
        <v>136389814.96661788</v>
      </c>
      <c r="CC533" s="65">
        <f t="shared" si="319"/>
        <v>136645484.85923734</v>
      </c>
      <c r="CD533" s="65">
        <f t="shared" si="319"/>
        <v>136613689.60204703</v>
      </c>
      <c r="CE533" s="65">
        <f t="shared" si="319"/>
        <v>135525646.10218564</v>
      </c>
      <c r="CF533" s="65">
        <f t="shared" si="319"/>
        <v>136639270.42280543</v>
      </c>
      <c r="CG533" s="65">
        <f t="shared" si="319"/>
        <v>135449086.98870328</v>
      </c>
      <c r="CH533" s="65">
        <f t="shared" si="319"/>
        <v>136648339.14146778</v>
      </c>
      <c r="CI533" s="65">
        <f t="shared" si="319"/>
        <v>140282587.40249899</v>
      </c>
      <c r="CJ533" s="65">
        <f t="shared" si="319"/>
        <v>137499672.32823586</v>
      </c>
      <c r="CK533" s="65">
        <f t="shared" si="319"/>
        <v>137436139.45861992</v>
      </c>
      <c r="CL533" s="65">
        <f t="shared" si="319"/>
        <v>137636679.42081898</v>
      </c>
      <c r="CM533" s="65">
        <f t="shared" si="319"/>
        <v>137846662.49186158</v>
      </c>
      <c r="CN533" s="65">
        <f t="shared" si="319"/>
        <v>143843023.26522925</v>
      </c>
      <c r="CO533" s="65">
        <f t="shared" si="319"/>
        <v>144773748.80914578</v>
      </c>
      <c r="CP533" s="65">
        <f t="shared" si="319"/>
        <v>144011321.32192773</v>
      </c>
      <c r="CQ533" s="65">
        <f t="shared" si="319"/>
        <v>143912904.06031218</v>
      </c>
      <c r="CR533" s="65">
        <f t="shared" si="319"/>
        <v>144138260.53705013</v>
      </c>
      <c r="CS533" s="65">
        <f t="shared" si="319"/>
        <v>144890465.20055833</v>
      </c>
      <c r="CT533" s="65">
        <f t="shared" si="319"/>
        <v>145506841.57238987</v>
      </c>
      <c r="CU533" s="65">
        <f t="shared" si="319"/>
        <v>139619912.56636602</v>
      </c>
      <c r="CV533" s="65">
        <f t="shared" si="319"/>
        <v>140177096.19497377</v>
      </c>
      <c r="CW533" s="65">
        <f t="shared" si="319"/>
        <v>140435311.64429051</v>
      </c>
      <c r="CX533" s="65">
        <f t="shared" si="319"/>
        <v>140743782.50392607</v>
      </c>
      <c r="CY533" s="65">
        <f t="shared" si="319"/>
        <v>142137404.60570696</v>
      </c>
      <c r="CZ533" s="65">
        <f t="shared" si="319"/>
        <v>142320305.0007956</v>
      </c>
      <c r="DA533" s="65">
        <f t="shared" si="319"/>
        <v>141935151.62985256</v>
      </c>
      <c r="DB533" s="65">
        <f t="shared" si="319"/>
        <v>142917064.03048998</v>
      </c>
      <c r="DC533" s="65">
        <f t="shared" si="319"/>
        <v>143065791.95530477</v>
      </c>
      <c r="DD533" s="65">
        <f t="shared" si="319"/>
        <v>143522749.05832109</v>
      </c>
      <c r="DE533" s="65">
        <f t="shared" si="319"/>
        <v>142140060.76777291</v>
      </c>
      <c r="DF533" s="65">
        <f t="shared" si="319"/>
        <v>142120626.11978358</v>
      </c>
      <c r="DG533" s="65">
        <f t="shared" si="319"/>
        <v>142355141.84639543</v>
      </c>
      <c r="DH533" s="65">
        <f t="shared" si="319"/>
        <v>142467776.03721815</v>
      </c>
      <c r="DI533" s="65">
        <f t="shared" si="319"/>
        <v>142388758.30489925</v>
      </c>
      <c r="DJ533" s="65">
        <f t="shared" si="319"/>
        <v>142707279.70503047</v>
      </c>
      <c r="DK533" s="65">
        <f t="shared" si="319"/>
        <v>142858313.22362614</v>
      </c>
      <c r="DL533" s="65">
        <f t="shared" si="319"/>
        <v>142702984.03568897</v>
      </c>
      <c r="DM533" s="65">
        <f t="shared" si="319"/>
        <v>144164994.15572119</v>
      </c>
      <c r="DN533" s="65">
        <f t="shared" si="319"/>
        <v>144372343.97584748</v>
      </c>
      <c r="DO533" s="65">
        <f t="shared" si="319"/>
        <v>144394918.03646445</v>
      </c>
      <c r="DP533" s="65">
        <f t="shared" si="319"/>
        <v>144288242.76382673</v>
      </c>
      <c r="DQ533" s="65">
        <f t="shared" si="319"/>
        <v>144097564.07011795</v>
      </c>
      <c r="DR533" s="65">
        <f t="shared" si="319"/>
        <v>144607846.96908954</v>
      </c>
      <c r="DS533" s="65">
        <f t="shared" si="319"/>
        <v>144678696.63885376</v>
      </c>
      <c r="DT533" s="65">
        <f t="shared" si="319"/>
        <v>144984163.53406748</v>
      </c>
      <c r="DU533" s="65">
        <f t="shared" si="319"/>
        <v>145132479.03357378</v>
      </c>
      <c r="DV533" s="65">
        <f t="shared" si="319"/>
        <v>145269691.78136435</v>
      </c>
      <c r="DW533" s="65">
        <f t="shared" si="319"/>
        <v>145337369.34753022</v>
      </c>
      <c r="DX533" s="65">
        <f t="shared" si="319"/>
        <v>145458179.25659627</v>
      </c>
      <c r="DY533" s="65">
        <f t="shared" si="319"/>
        <v>145745584.10816562</v>
      </c>
      <c r="DZ533" s="65">
        <f t="shared" si="319"/>
        <v>145503817.57855687</v>
      </c>
      <c r="EA533" s="65">
        <f t="shared" si="319"/>
        <v>144928657.28045014</v>
      </c>
      <c r="EB533" s="65">
        <f t="shared" ref="EB533:FY533" si="320">SUM(EB504:EB532)</f>
        <v>145119984.26145777</v>
      </c>
      <c r="EC533" s="65">
        <f t="shared" si="320"/>
        <v>145398282.4405832</v>
      </c>
      <c r="ED533" s="65">
        <f t="shared" si="320"/>
        <v>145480742.2728231</v>
      </c>
      <c r="EE533" s="65">
        <f t="shared" si="320"/>
        <v>145271567.76352167</v>
      </c>
      <c r="EF533" s="65">
        <f t="shared" si="320"/>
        <v>143853403.18626475</v>
      </c>
      <c r="EG533" s="65">
        <f t="shared" si="320"/>
        <v>143664606.46026114</v>
      </c>
      <c r="EH533" s="65">
        <f t="shared" si="320"/>
        <v>144353192.10021681</v>
      </c>
      <c r="EI533" s="65">
        <f t="shared" si="320"/>
        <v>144542019.49072286</v>
      </c>
      <c r="EJ533" s="65">
        <f t="shared" si="320"/>
        <v>144712232.03681207</v>
      </c>
      <c r="EK533" s="65">
        <f t="shared" si="320"/>
        <v>144479261.68487945</v>
      </c>
      <c r="EL533" s="65">
        <f t="shared" si="320"/>
        <v>144459900.09932029</v>
      </c>
      <c r="EM533" s="65">
        <f t="shared" si="320"/>
        <v>144156676.69339463</v>
      </c>
      <c r="EN533" s="65">
        <f t="shared" si="320"/>
        <v>144080596.58476183</v>
      </c>
      <c r="EO533" s="65">
        <f t="shared" si="320"/>
        <v>144215246.96283957</v>
      </c>
      <c r="EP533" s="65">
        <f t="shared" si="320"/>
        <v>144269408.66436291</v>
      </c>
      <c r="EQ533" s="65">
        <f t="shared" si="320"/>
        <v>144455918.49591759</v>
      </c>
      <c r="ER533" s="65">
        <f t="shared" si="320"/>
        <v>143936849.69901842</v>
      </c>
      <c r="ES533" s="65">
        <f t="shared" si="320"/>
        <v>143436416.644568</v>
      </c>
      <c r="ET533" s="65">
        <f t="shared" si="320"/>
        <v>142144238.78585088</v>
      </c>
      <c r="EU533" s="65">
        <f t="shared" si="320"/>
        <v>142670407.75912118</v>
      </c>
      <c r="EV533" s="65">
        <f t="shared" si="320"/>
        <v>142220195.22722265</v>
      </c>
      <c r="EW533" s="65">
        <f t="shared" si="320"/>
        <v>142357302.48324969</v>
      </c>
      <c r="EX533" s="65">
        <f t="shared" si="320"/>
        <v>142531272.93234459</v>
      </c>
      <c r="EY533" s="65">
        <f t="shared" si="320"/>
        <v>143188782.35263968</v>
      </c>
      <c r="EZ533" s="65">
        <f t="shared" si="320"/>
        <v>143001952.88105735</v>
      </c>
      <c r="FA533" s="65">
        <f t="shared" si="320"/>
        <v>143557582.46816745</v>
      </c>
      <c r="FB533" s="65">
        <f t="shared" si="320"/>
        <v>143332343.50793585</v>
      </c>
      <c r="FC533" s="65">
        <f t="shared" si="320"/>
        <v>142990494.88938475</v>
      </c>
      <c r="FD533" s="65">
        <f t="shared" si="320"/>
        <v>143156094.03072852</v>
      </c>
      <c r="FE533" s="65">
        <f t="shared" si="320"/>
        <v>143343064.78118739</v>
      </c>
      <c r="FF533" s="65">
        <f t="shared" si="320"/>
        <v>143374726.59408605</v>
      </c>
      <c r="FG533" s="65">
        <f t="shared" si="320"/>
        <v>143678984.33649713</v>
      </c>
      <c r="FH533" s="65">
        <f t="shared" si="320"/>
        <v>143992441.61003676</v>
      </c>
      <c r="FI533" s="65">
        <f t="shared" si="320"/>
        <v>143937273.15614578</v>
      </c>
      <c r="FJ533" s="65">
        <f t="shared" si="320"/>
        <v>145533954.70070666</v>
      </c>
      <c r="FK533" s="65">
        <f t="shared" si="320"/>
        <v>145783484.47886726</v>
      </c>
      <c r="FL533" s="65">
        <f t="shared" si="320"/>
        <v>146032106.0526641</v>
      </c>
      <c r="FM533" s="65">
        <f t="shared" si="320"/>
        <v>146049043.38200387</v>
      </c>
      <c r="FN533" s="65">
        <f t="shared" si="320"/>
        <v>144307000.09840438</v>
      </c>
      <c r="FO533" s="65">
        <f t="shared" si="320"/>
        <v>146840312.98210785</v>
      </c>
      <c r="FP533" s="65">
        <f t="shared" si="320"/>
        <v>146797746.74823564</v>
      </c>
      <c r="FQ533" s="65">
        <f t="shared" si="320"/>
        <v>150224943.39175665</v>
      </c>
      <c r="FR533" s="65">
        <f t="shared" si="320"/>
        <v>149563703.48449588</v>
      </c>
      <c r="FS533" s="65">
        <f t="shared" si="320"/>
        <v>149812121.10351816</v>
      </c>
      <c r="FT533" s="65">
        <f t="shared" si="320"/>
        <v>150390339.22825518</v>
      </c>
      <c r="FU533" s="65">
        <f t="shared" si="320"/>
        <v>150020493.48984712</v>
      </c>
      <c r="FV533" s="65">
        <f t="shared" si="320"/>
        <v>150099353.48407552</v>
      </c>
      <c r="FW533" s="65">
        <f t="shared" si="320"/>
        <v>150493847.52016199</v>
      </c>
      <c r="FX533" s="65">
        <f t="shared" si="320"/>
        <v>151424465.09457427</v>
      </c>
      <c r="FY533" s="65">
        <f t="shared" si="320"/>
        <v>151646346.48897159</v>
      </c>
      <c r="FZ533" s="65">
        <f t="shared" ref="FZ533:GA533" si="321">SUM(FZ504:FZ532)</f>
        <v>151839489.19790673</v>
      </c>
      <c r="GA533" s="65">
        <f t="shared" si="321"/>
        <v>150730830.17372948</v>
      </c>
      <c r="GB533" s="65"/>
    </row>
    <row r="534" spans="1:184" x14ac:dyDescent="0.2">
      <c r="B534" s="56" t="s">
        <v>101</v>
      </c>
      <c r="C534" s="73">
        <f t="shared" ref="C534:AH534" si="322">C295-C190-C130-C54</f>
        <v>4071987237.5499988</v>
      </c>
      <c r="D534" s="73">
        <f t="shared" si="322"/>
        <v>4028821236.8899999</v>
      </c>
      <c r="E534" s="73">
        <f t="shared" si="322"/>
        <v>4093847771.7200003</v>
      </c>
      <c r="F534" s="73">
        <f t="shared" si="322"/>
        <v>4094830851.5800004</v>
      </c>
      <c r="G534" s="73">
        <f t="shared" si="322"/>
        <v>4095105533.8899999</v>
      </c>
      <c r="H534" s="73">
        <f t="shared" si="322"/>
        <v>4099450895.9999995</v>
      </c>
      <c r="I534" s="73">
        <f t="shared" si="322"/>
        <v>4110576972.6700001</v>
      </c>
      <c r="J534" s="73">
        <f t="shared" si="322"/>
        <v>4114904290.6500001</v>
      </c>
      <c r="K534" s="73">
        <f t="shared" si="322"/>
        <v>4110307844.1699996</v>
      </c>
      <c r="L534" s="73">
        <f t="shared" si="322"/>
        <v>4097298082.3199997</v>
      </c>
      <c r="M534" s="73">
        <f t="shared" si="322"/>
        <v>4097741118.6700001</v>
      </c>
      <c r="N534" s="73">
        <f t="shared" si="322"/>
        <v>4098005122.71</v>
      </c>
      <c r="O534" s="73">
        <f t="shared" si="322"/>
        <v>4094189330.3800006</v>
      </c>
      <c r="P534" s="73">
        <f t="shared" si="322"/>
        <v>4092202760.6600008</v>
      </c>
      <c r="Q534" s="73">
        <f t="shared" si="322"/>
        <v>4088562696.5</v>
      </c>
      <c r="R534" s="73">
        <f t="shared" si="322"/>
        <v>4078503302.5899997</v>
      </c>
      <c r="S534" s="73">
        <f t="shared" si="322"/>
        <v>4093534235.7299991</v>
      </c>
      <c r="T534" s="73">
        <f t="shared" si="322"/>
        <v>4095545795.4300008</v>
      </c>
      <c r="U534" s="73">
        <f t="shared" si="322"/>
        <v>4095379050.6599998</v>
      </c>
      <c r="V534" s="73">
        <f t="shared" si="322"/>
        <v>4097582813.9400001</v>
      </c>
      <c r="W534" s="73">
        <f t="shared" si="322"/>
        <v>4096516016.9000006</v>
      </c>
      <c r="X534" s="73">
        <f t="shared" si="322"/>
        <v>4096758531.3399992</v>
      </c>
      <c r="Y534" s="73">
        <f t="shared" si="322"/>
        <v>4094501844.2800002</v>
      </c>
      <c r="Z534" s="73">
        <f t="shared" si="322"/>
        <v>4101396794.5400004</v>
      </c>
      <c r="AA534" s="73">
        <f t="shared" si="322"/>
        <v>4101855009.0400004</v>
      </c>
      <c r="AB534" s="73">
        <f t="shared" si="322"/>
        <v>4102144811.0900016</v>
      </c>
      <c r="AC534" s="73">
        <f t="shared" si="322"/>
        <v>4097442072.7299995</v>
      </c>
      <c r="AD534" s="73">
        <f t="shared" si="322"/>
        <v>4106697001.0199995</v>
      </c>
      <c r="AE534" s="73">
        <f t="shared" si="322"/>
        <v>4101306105.8900003</v>
      </c>
      <c r="AF534" s="73">
        <f t="shared" si="322"/>
        <v>4094300456.2200003</v>
      </c>
      <c r="AG534" s="73">
        <f t="shared" si="322"/>
        <v>4106635568.8899999</v>
      </c>
      <c r="AH534" s="73">
        <f t="shared" si="322"/>
        <v>4107665795.6900001</v>
      </c>
      <c r="AI534" s="73">
        <f t="shared" ref="AI534:BN534" si="323">AI295-AI190-AI130-AI54</f>
        <v>4107968553.5199995</v>
      </c>
      <c r="AJ534" s="73">
        <f t="shared" si="323"/>
        <v>4127641208.2400002</v>
      </c>
      <c r="AK534" s="73">
        <f t="shared" si="323"/>
        <v>4126939723.8500009</v>
      </c>
      <c r="AL534" s="73">
        <f t="shared" si="323"/>
        <v>4130892211.0800004</v>
      </c>
      <c r="AM534" s="73">
        <f t="shared" si="323"/>
        <v>4134143229.6400023</v>
      </c>
      <c r="AN534" s="73">
        <f t="shared" si="323"/>
        <v>4105220801.9300003</v>
      </c>
      <c r="AO534" s="73">
        <f t="shared" si="323"/>
        <v>4105742026.5799994</v>
      </c>
      <c r="AP534" s="73">
        <f t="shared" si="323"/>
        <v>4106074043.1100001</v>
      </c>
      <c r="AQ534" s="73">
        <f t="shared" si="323"/>
        <v>4103231619.2599998</v>
      </c>
      <c r="AR534" s="73">
        <f t="shared" si="323"/>
        <v>4105342622.54</v>
      </c>
      <c r="AS534" s="73">
        <f t="shared" si="323"/>
        <v>4102273638.1199999</v>
      </c>
      <c r="AT534" s="73">
        <f t="shared" si="323"/>
        <v>4101086724.539999</v>
      </c>
      <c r="AU534" s="73">
        <f t="shared" si="323"/>
        <v>4108668918.0499997</v>
      </c>
      <c r="AV534" s="73">
        <f t="shared" si="323"/>
        <v>4109157506.0099993</v>
      </c>
      <c r="AW534" s="73">
        <f t="shared" si="323"/>
        <v>4109509437.7400022</v>
      </c>
      <c r="AX534" s="73">
        <f t="shared" si="323"/>
        <v>4109006593.7199988</v>
      </c>
      <c r="AY534" s="73">
        <f t="shared" si="323"/>
        <v>4101997477.96</v>
      </c>
      <c r="AZ534" s="73">
        <f t="shared" si="323"/>
        <v>4103018326.1100001</v>
      </c>
      <c r="BA534" s="73">
        <f t="shared" si="323"/>
        <v>4106111058.96</v>
      </c>
      <c r="BB534" s="73">
        <f t="shared" si="323"/>
        <v>4108336105.6900015</v>
      </c>
      <c r="BC534" s="73">
        <f t="shared" si="323"/>
        <v>4109047654.1900001</v>
      </c>
      <c r="BD534" s="73">
        <f t="shared" si="323"/>
        <v>4109399882.4799995</v>
      </c>
      <c r="BE534" s="73">
        <f t="shared" si="323"/>
        <v>4113124095.5500016</v>
      </c>
      <c r="BF534" s="73">
        <f t="shared" si="323"/>
        <v>4114041618.2400012</v>
      </c>
      <c r="BG534" s="73">
        <f t="shared" si="323"/>
        <v>4142393364.789999</v>
      </c>
      <c r="BH534" s="73">
        <f t="shared" si="323"/>
        <v>4138133757.8100009</v>
      </c>
      <c r="BI534" s="73">
        <f t="shared" si="323"/>
        <v>4134328058.71</v>
      </c>
      <c r="BJ534" s="73">
        <f t="shared" si="323"/>
        <v>4135347098.46</v>
      </c>
      <c r="BK534" s="73">
        <f t="shared" si="323"/>
        <v>4135694913.5999999</v>
      </c>
      <c r="BL534" s="73">
        <f t="shared" si="323"/>
        <v>4136042613.6599998</v>
      </c>
      <c r="BM534" s="73">
        <f t="shared" si="323"/>
        <v>4136393884.8499999</v>
      </c>
      <c r="BN534" s="73">
        <f t="shared" si="323"/>
        <v>4135603410.2799997</v>
      </c>
      <c r="BO534" s="73">
        <f t="shared" ref="BO534:CT534" si="324">BO295-BO190-BO130-BO54</f>
        <v>4136790412.9000006</v>
      </c>
      <c r="BP534" s="73">
        <f t="shared" si="324"/>
        <v>4135180981.3400011</v>
      </c>
      <c r="BQ534" s="73">
        <f t="shared" si="324"/>
        <v>4136087321.5100002</v>
      </c>
      <c r="BR534" s="73">
        <f t="shared" si="324"/>
        <v>4136424526.2799993</v>
      </c>
      <c r="BS534" s="73">
        <f t="shared" si="324"/>
        <v>4137518704.8399992</v>
      </c>
      <c r="BT534" s="73">
        <f t="shared" si="324"/>
        <v>4139279445.7400007</v>
      </c>
      <c r="BU534" s="73">
        <f t="shared" si="324"/>
        <v>4147836569.6799998</v>
      </c>
      <c r="BV534" s="73">
        <f t="shared" si="324"/>
        <v>4146921988.0500007</v>
      </c>
      <c r="BW534" s="73">
        <f t="shared" si="324"/>
        <v>4143319040.71</v>
      </c>
      <c r="BX534" s="73">
        <f t="shared" si="324"/>
        <v>4143801297.0199995</v>
      </c>
      <c r="BY534" s="73">
        <f t="shared" si="324"/>
        <v>4144159069.8500009</v>
      </c>
      <c r="BZ534" s="73">
        <f t="shared" si="324"/>
        <v>4144481983.9500003</v>
      </c>
      <c r="CA534" s="73">
        <f t="shared" si="324"/>
        <v>4140188479.77</v>
      </c>
      <c r="CB534" s="73">
        <f t="shared" si="324"/>
        <v>4144933911.52</v>
      </c>
      <c r="CC534" s="73">
        <f t="shared" si="324"/>
        <v>4133222374.8299999</v>
      </c>
      <c r="CD534" s="73">
        <f t="shared" si="324"/>
        <v>4141201874.9000006</v>
      </c>
      <c r="CE534" s="73">
        <f t="shared" si="324"/>
        <v>4141715031.23</v>
      </c>
      <c r="CF534" s="73">
        <f t="shared" si="324"/>
        <v>4142069084.8000016</v>
      </c>
      <c r="CG534" s="73">
        <f t="shared" si="324"/>
        <v>4050044736.7600002</v>
      </c>
      <c r="CH534" s="73">
        <f t="shared" si="324"/>
        <v>4144264702.73</v>
      </c>
      <c r="CI534" s="73">
        <f t="shared" si="324"/>
        <v>4148375163.8900003</v>
      </c>
      <c r="CJ534" s="73">
        <f t="shared" si="324"/>
        <v>4083071953.8200002</v>
      </c>
      <c r="CK534" s="73">
        <f t="shared" si="324"/>
        <v>4120248844.9299994</v>
      </c>
      <c r="CL534" s="73">
        <f t="shared" si="324"/>
        <v>4122387988.2000003</v>
      </c>
      <c r="CM534" s="73">
        <f t="shared" si="324"/>
        <v>4122745092.499999</v>
      </c>
      <c r="CN534" s="73">
        <f t="shared" si="324"/>
        <v>4127826752.3800006</v>
      </c>
      <c r="CO534" s="73">
        <f t="shared" si="324"/>
        <v>4150721906.6999993</v>
      </c>
      <c r="CP534" s="73">
        <f t="shared" si="324"/>
        <v>4153896351.1999998</v>
      </c>
      <c r="CQ534" s="73">
        <f t="shared" si="324"/>
        <v>4154252311.6100001</v>
      </c>
      <c r="CR534" s="73">
        <f t="shared" si="324"/>
        <v>4155744041.2099981</v>
      </c>
      <c r="CS534" s="73">
        <f t="shared" si="324"/>
        <v>4157251397.1099997</v>
      </c>
      <c r="CT534" s="73">
        <f t="shared" si="324"/>
        <v>4157626589.1699996</v>
      </c>
      <c r="CU534" s="73">
        <f t="shared" ref="CU534:DZ534" si="325">CU295-CU190-CU130-CU54</f>
        <v>4159058136.3100004</v>
      </c>
      <c r="CV534" s="73">
        <f t="shared" si="325"/>
        <v>4168117382.6500006</v>
      </c>
      <c r="CW534" s="73">
        <f t="shared" si="325"/>
        <v>4172832397.6499987</v>
      </c>
      <c r="CX534" s="73">
        <f t="shared" si="325"/>
        <v>4171642232.25</v>
      </c>
      <c r="CY534" s="73">
        <f t="shared" si="325"/>
        <v>4179570128.7999997</v>
      </c>
      <c r="CZ534" s="73">
        <f t="shared" si="325"/>
        <v>4180726080.8299999</v>
      </c>
      <c r="DA534" s="73">
        <f t="shared" si="325"/>
        <v>4181117704.1799998</v>
      </c>
      <c r="DB534" s="73">
        <f t="shared" si="325"/>
        <v>4190382342.8299994</v>
      </c>
      <c r="DC534" s="73">
        <f t="shared" si="325"/>
        <v>4196709009.2300005</v>
      </c>
      <c r="DD534" s="73">
        <f t="shared" si="325"/>
        <v>4214200552.5900011</v>
      </c>
      <c r="DE534" s="73">
        <f t="shared" si="325"/>
        <v>4169892853.7100005</v>
      </c>
      <c r="DF534" s="73">
        <f t="shared" si="325"/>
        <v>4170275685.6100011</v>
      </c>
      <c r="DG534" s="73">
        <f t="shared" si="325"/>
        <v>4170928392.2799997</v>
      </c>
      <c r="DH534" s="73">
        <f t="shared" si="325"/>
        <v>4171316763.2000003</v>
      </c>
      <c r="DI534" s="73">
        <f t="shared" si="325"/>
        <v>4158115636.6499996</v>
      </c>
      <c r="DJ534" s="73">
        <f t="shared" si="325"/>
        <v>4163954366.7999983</v>
      </c>
      <c r="DK534" s="73">
        <f t="shared" si="325"/>
        <v>4163634980.8100014</v>
      </c>
      <c r="DL534" s="73">
        <f t="shared" si="325"/>
        <v>4158359857.2600012</v>
      </c>
      <c r="DM534" s="73">
        <f t="shared" si="325"/>
        <v>4160189638.6500006</v>
      </c>
      <c r="DN534" s="73">
        <f t="shared" si="325"/>
        <v>4161528376.9699984</v>
      </c>
      <c r="DO534" s="73">
        <f t="shared" si="325"/>
        <v>4161912553.6899986</v>
      </c>
      <c r="DP534" s="73">
        <f t="shared" si="325"/>
        <v>4160825723.8600001</v>
      </c>
      <c r="DQ534" s="73">
        <f t="shared" si="325"/>
        <v>4141011573.9500003</v>
      </c>
      <c r="DR534" s="73">
        <f t="shared" si="325"/>
        <v>4150611092.1600003</v>
      </c>
      <c r="DS534" s="73">
        <f t="shared" si="325"/>
        <v>4150982091.2799993</v>
      </c>
      <c r="DT534" s="73">
        <f t="shared" si="325"/>
        <v>4160459762.0300002</v>
      </c>
      <c r="DU534" s="73">
        <f t="shared" si="325"/>
        <v>4161740021.1800008</v>
      </c>
      <c r="DV534" s="73">
        <f t="shared" si="325"/>
        <v>4162111213.9100008</v>
      </c>
      <c r="DW534" s="73">
        <f t="shared" si="325"/>
        <v>4158770427.8000016</v>
      </c>
      <c r="DX534" s="73">
        <f t="shared" si="325"/>
        <v>4157525713.6700001</v>
      </c>
      <c r="DY534" s="73">
        <f t="shared" si="325"/>
        <v>4161679812.9900007</v>
      </c>
      <c r="DZ534" s="73">
        <f t="shared" si="325"/>
        <v>4143847441.4099998</v>
      </c>
      <c r="EA534" s="73">
        <f t="shared" ref="EA534:FF534" si="326">EA295-EA190-EA130-EA54</f>
        <v>4145395110.9399996</v>
      </c>
      <c r="EB534" s="73">
        <f t="shared" si="326"/>
        <v>4147006160.1000004</v>
      </c>
      <c r="EC534" s="73">
        <f t="shared" si="326"/>
        <v>4147492524.3800001</v>
      </c>
      <c r="ED534" s="73">
        <f t="shared" si="326"/>
        <v>4143504671.1500001</v>
      </c>
      <c r="EE534" s="73">
        <f t="shared" si="326"/>
        <v>4133679129.0199995</v>
      </c>
      <c r="EF534" s="73">
        <f t="shared" si="326"/>
        <v>4101534730.4599991</v>
      </c>
      <c r="EG534" s="73">
        <f t="shared" si="326"/>
        <v>4096674346.3399982</v>
      </c>
      <c r="EH534" s="73">
        <f t="shared" si="326"/>
        <v>4126334621.8899994</v>
      </c>
      <c r="EI534" s="73">
        <f t="shared" si="326"/>
        <v>4127088645.7799993</v>
      </c>
      <c r="EJ534" s="73">
        <f t="shared" si="326"/>
        <v>4127489401.9500003</v>
      </c>
      <c r="EK534" s="73">
        <f t="shared" si="326"/>
        <v>4122189207.9700007</v>
      </c>
      <c r="EL534" s="73">
        <f t="shared" si="326"/>
        <v>4121019212.9700007</v>
      </c>
      <c r="EM534" s="73">
        <f t="shared" si="326"/>
        <v>4108382653.0700002</v>
      </c>
      <c r="EN534" s="73">
        <f t="shared" si="326"/>
        <v>4110428288.8199997</v>
      </c>
      <c r="EO534" s="73">
        <f t="shared" si="326"/>
        <v>4113626076.29</v>
      </c>
      <c r="EP534" s="73">
        <f t="shared" si="326"/>
        <v>4114258200.2299995</v>
      </c>
      <c r="EQ534" s="73">
        <f t="shared" si="326"/>
        <v>4114644361.2599998</v>
      </c>
      <c r="ER534" s="73">
        <f t="shared" si="326"/>
        <v>4113020776.3000002</v>
      </c>
      <c r="ES534" s="73">
        <f t="shared" si="326"/>
        <v>4098243439.0700016</v>
      </c>
      <c r="ET534" s="73">
        <f t="shared" si="326"/>
        <v>4072153715.4299998</v>
      </c>
      <c r="EU534" s="73">
        <f t="shared" si="326"/>
        <v>4082863912.3400011</v>
      </c>
      <c r="EV534" s="73">
        <f t="shared" si="326"/>
        <v>4050536458.5799994</v>
      </c>
      <c r="EW534" s="73">
        <f t="shared" si="326"/>
        <v>4051249124.9700007</v>
      </c>
      <c r="EX534" s="73">
        <f t="shared" si="326"/>
        <v>4051643170.9900012</v>
      </c>
      <c r="EY534" s="73">
        <f t="shared" si="326"/>
        <v>4057240981.1000009</v>
      </c>
      <c r="EZ534" s="73">
        <f t="shared" si="326"/>
        <v>4050596479.8199997</v>
      </c>
      <c r="FA534" s="73">
        <f t="shared" si="326"/>
        <v>4052590948.1500001</v>
      </c>
      <c r="FB534" s="73">
        <f t="shared" si="326"/>
        <v>4052819045.3500018</v>
      </c>
      <c r="FC534" s="73">
        <f t="shared" si="326"/>
        <v>4034022849.6999998</v>
      </c>
      <c r="FD534" s="73">
        <f t="shared" si="326"/>
        <v>4034696357.1699996</v>
      </c>
      <c r="FE534" s="73">
        <f t="shared" si="326"/>
        <v>4035092966.7799993</v>
      </c>
      <c r="FF534" s="73">
        <f t="shared" si="326"/>
        <v>4026630680.0799994</v>
      </c>
      <c r="FG534" s="73">
        <f t="shared" ref="FG534:FY534" si="327">FG295-FG190-FG130-FG54</f>
        <v>4029605121.2999992</v>
      </c>
      <c r="FH534" s="73">
        <f t="shared" si="327"/>
        <v>4030932805.3799992</v>
      </c>
      <c r="FI534" s="73">
        <f t="shared" si="327"/>
        <v>3951864530.3499985</v>
      </c>
      <c r="FJ534" s="73">
        <f t="shared" si="327"/>
        <v>4047312054.5300007</v>
      </c>
      <c r="FK534" s="73">
        <f t="shared" si="327"/>
        <v>4047845174.6300006</v>
      </c>
      <c r="FL534" s="73">
        <f t="shared" si="327"/>
        <v>4048304027.8399987</v>
      </c>
      <c r="FM534" s="73">
        <f t="shared" si="327"/>
        <v>4049954242.2499986</v>
      </c>
      <c r="FN534" s="73">
        <f t="shared" si="327"/>
        <v>3957984654.7200003</v>
      </c>
      <c r="FO534" s="73">
        <f t="shared" si="327"/>
        <v>4065106373.7099996</v>
      </c>
      <c r="FP534" s="73">
        <f t="shared" si="327"/>
        <v>4065562654.6999989</v>
      </c>
      <c r="FQ534" s="73">
        <f t="shared" si="327"/>
        <v>4077560356.249999</v>
      </c>
      <c r="FR534" s="73">
        <f t="shared" si="327"/>
        <v>4078012726.9600005</v>
      </c>
      <c r="FS534" s="73">
        <f t="shared" si="327"/>
        <v>4078467324.4099998</v>
      </c>
      <c r="FT534" s="73">
        <f t="shared" si="327"/>
        <v>4089251217.2400002</v>
      </c>
      <c r="FU534" s="73">
        <f t="shared" si="327"/>
        <v>4079511774.4199986</v>
      </c>
      <c r="FV534" s="73">
        <f t="shared" si="327"/>
        <v>4070434764.6800003</v>
      </c>
      <c r="FW534" s="73">
        <f t="shared" si="327"/>
        <v>4072563437.7200003</v>
      </c>
      <c r="FX534" s="73">
        <f t="shared" si="327"/>
        <v>4093963506.9400001</v>
      </c>
      <c r="FY534" s="73">
        <f t="shared" si="327"/>
        <v>4094972367.6899996</v>
      </c>
      <c r="FZ534" s="73">
        <f t="shared" ref="FZ534:GA534" si="328">FZ295-FZ190-FZ130-FZ54</f>
        <v>4095417631.7000003</v>
      </c>
      <c r="GA534" s="73">
        <f t="shared" si="328"/>
        <v>4058984005.1400003</v>
      </c>
      <c r="GB534" s="73"/>
    </row>
    <row r="535" spans="1:184" x14ac:dyDescent="0.2">
      <c r="B535" s="56" t="s">
        <v>98</v>
      </c>
      <c r="C535" s="33">
        <f>C533/C534</f>
        <v>3.1662074494728056E-2</v>
      </c>
      <c r="D535" s="33">
        <f t="shared" ref="D535:BO535" si="329">D533/D534</f>
        <v>3.1623805363159542E-2</v>
      </c>
      <c r="E535" s="33">
        <f t="shared" si="329"/>
        <v>3.1241843283139076E-2</v>
      </c>
      <c r="F535" s="33">
        <f t="shared" si="329"/>
        <v>3.1259044207568989E-2</v>
      </c>
      <c r="G535" s="33">
        <f t="shared" si="329"/>
        <v>3.1555829677630286E-2</v>
      </c>
      <c r="H535" s="33">
        <f t="shared" si="329"/>
        <v>3.1558428008097182E-2</v>
      </c>
      <c r="I535" s="33">
        <f t="shared" si="329"/>
        <v>3.1616766720671298E-2</v>
      </c>
      <c r="J535" s="33">
        <f t="shared" si="329"/>
        <v>3.1642228563159611E-2</v>
      </c>
      <c r="K535" s="33">
        <f t="shared" si="329"/>
        <v>3.1606198838281585E-2</v>
      </c>
      <c r="L535" s="33">
        <f t="shared" si="329"/>
        <v>3.1980902648268132E-2</v>
      </c>
      <c r="M535" s="33">
        <f t="shared" si="329"/>
        <v>3.2027866814694328E-2</v>
      </c>
      <c r="N535" s="33">
        <f t="shared" si="329"/>
        <v>3.2061746883069453E-2</v>
      </c>
      <c r="O535" s="33">
        <f t="shared" si="329"/>
        <v>3.2112848494165624E-2</v>
      </c>
      <c r="P535" s="33">
        <f t="shared" si="329"/>
        <v>3.2126255876719481E-2</v>
      </c>
      <c r="Q535" s="33">
        <f t="shared" si="329"/>
        <v>3.2204708380650024E-2</v>
      </c>
      <c r="R535" s="33">
        <f t="shared" si="329"/>
        <v>3.2258781067104988E-2</v>
      </c>
      <c r="S535" s="33">
        <f t="shared" si="329"/>
        <v>3.2285222046311991E-2</v>
      </c>
      <c r="T535" s="33">
        <f t="shared" si="329"/>
        <v>3.2300593608242778E-2</v>
      </c>
      <c r="U535" s="33">
        <f t="shared" si="329"/>
        <v>3.2240132956018408E-2</v>
      </c>
      <c r="V535" s="33">
        <f t="shared" si="329"/>
        <v>3.1407093518160165E-2</v>
      </c>
      <c r="W535" s="33">
        <f t="shared" si="329"/>
        <v>3.1785654064477926E-2</v>
      </c>
      <c r="X535" s="33">
        <f t="shared" si="329"/>
        <v>3.1814215299015881E-2</v>
      </c>
      <c r="Y535" s="33">
        <f t="shared" si="329"/>
        <v>3.1513700838328794E-2</v>
      </c>
      <c r="Z535" s="33">
        <f t="shared" si="329"/>
        <v>3.1545037857249728E-2</v>
      </c>
      <c r="AA535" s="33">
        <f t="shared" si="329"/>
        <v>3.1577913223503694E-2</v>
      </c>
      <c r="AB535" s="33">
        <f t="shared" si="329"/>
        <v>3.1656433414288157E-2</v>
      </c>
      <c r="AC535" s="33">
        <f t="shared" si="329"/>
        <v>3.1490938704515525E-2</v>
      </c>
      <c r="AD535" s="33">
        <f t="shared" si="329"/>
        <v>3.1742032039329161E-2</v>
      </c>
      <c r="AE535" s="33">
        <f t="shared" si="329"/>
        <v>3.1801287070374405E-2</v>
      </c>
      <c r="AF535" s="33">
        <f t="shared" si="329"/>
        <v>3.211611153483928E-2</v>
      </c>
      <c r="AG535" s="33">
        <f t="shared" si="329"/>
        <v>3.2260685246189816E-2</v>
      </c>
      <c r="AH535" s="33">
        <f t="shared" si="329"/>
        <v>3.2274861818938301E-2</v>
      </c>
      <c r="AI535" s="33">
        <f t="shared" si="329"/>
        <v>3.2011202643357203E-2</v>
      </c>
      <c r="AJ535" s="33">
        <f t="shared" si="329"/>
        <v>3.2049308801747556E-2</v>
      </c>
      <c r="AK535" s="33">
        <f t="shared" si="329"/>
        <v>3.1840414765888773E-2</v>
      </c>
      <c r="AL535" s="33">
        <f t="shared" si="329"/>
        <v>3.1877335068834591E-2</v>
      </c>
      <c r="AM535" s="33">
        <f t="shared" si="329"/>
        <v>3.1924447338146443E-2</v>
      </c>
      <c r="AN535" s="33">
        <f t="shared" si="329"/>
        <v>3.1932840857962989E-2</v>
      </c>
      <c r="AO535" s="33">
        <f t="shared" si="329"/>
        <v>3.2000717853101282E-2</v>
      </c>
      <c r="AP535" s="33">
        <f t="shared" si="329"/>
        <v>3.200830585907289E-2</v>
      </c>
      <c r="AQ535" s="33">
        <f t="shared" si="329"/>
        <v>3.2029551912681975E-2</v>
      </c>
      <c r="AR535" s="33">
        <f t="shared" si="329"/>
        <v>3.2068554417971441E-2</v>
      </c>
      <c r="AS535" s="33">
        <f t="shared" si="329"/>
        <v>3.2131025729350206E-2</v>
      </c>
      <c r="AT535" s="33">
        <f t="shared" si="329"/>
        <v>3.2227724065074972E-2</v>
      </c>
      <c r="AU535" s="33">
        <f t="shared" si="329"/>
        <v>3.2153271320661918E-2</v>
      </c>
      <c r="AV535" s="33">
        <f t="shared" si="329"/>
        <v>3.2128121387252538E-2</v>
      </c>
      <c r="AW535" s="33">
        <f t="shared" si="329"/>
        <v>3.2128497044441713E-2</v>
      </c>
      <c r="AX535" s="33">
        <f t="shared" si="329"/>
        <v>3.2319741188814338E-2</v>
      </c>
      <c r="AY535" s="33">
        <f t="shared" si="329"/>
        <v>3.2411688710808559E-2</v>
      </c>
      <c r="AZ535" s="33">
        <f t="shared" si="329"/>
        <v>3.25981284986884E-2</v>
      </c>
      <c r="BA535" s="33">
        <f t="shared" si="329"/>
        <v>3.2239676082886186E-2</v>
      </c>
      <c r="BB535" s="33">
        <f t="shared" si="329"/>
        <v>3.220727590652072E-2</v>
      </c>
      <c r="BC535" s="33">
        <f t="shared" si="329"/>
        <v>3.2569792956159582E-2</v>
      </c>
      <c r="BD535" s="33">
        <f t="shared" si="329"/>
        <v>3.2520382433634712E-2</v>
      </c>
      <c r="BE535" s="33">
        <f t="shared" si="329"/>
        <v>3.2519376227628724E-2</v>
      </c>
      <c r="BF535" s="33">
        <f t="shared" si="329"/>
        <v>3.2604323564582968E-2</v>
      </c>
      <c r="BG535" s="33">
        <f t="shared" si="329"/>
        <v>3.2616568177729108E-2</v>
      </c>
      <c r="BH535" s="33">
        <f t="shared" si="329"/>
        <v>3.2484000654817158E-2</v>
      </c>
      <c r="BI535" s="33">
        <f t="shared" si="329"/>
        <v>3.2582617973712751E-2</v>
      </c>
      <c r="BJ535" s="33">
        <f t="shared" si="329"/>
        <v>3.269882732656381E-2</v>
      </c>
      <c r="BK535" s="33">
        <f t="shared" si="329"/>
        <v>3.2739581328466959E-2</v>
      </c>
      <c r="BL535" s="33">
        <f t="shared" si="329"/>
        <v>3.2752794460621591E-2</v>
      </c>
      <c r="BM535" s="33">
        <f t="shared" si="329"/>
        <v>3.2781053845566163E-2</v>
      </c>
      <c r="BN535" s="33">
        <f t="shared" si="329"/>
        <v>3.2639457201851879E-2</v>
      </c>
      <c r="BO535" s="33">
        <f t="shared" si="329"/>
        <v>3.2683741544298608E-2</v>
      </c>
      <c r="BP535" s="33">
        <f t="shared" ref="BP535:EA535" si="330">BP533/BP534</f>
        <v>3.2775670019803888E-2</v>
      </c>
      <c r="BQ535" s="33">
        <f t="shared" si="330"/>
        <v>3.3348829791838425E-2</v>
      </c>
      <c r="BR535" s="33">
        <f t="shared" si="330"/>
        <v>3.2680142484771316E-2</v>
      </c>
      <c r="BS535" s="33">
        <f t="shared" si="330"/>
        <v>3.2083456858241328E-2</v>
      </c>
      <c r="BT535" s="33">
        <f t="shared" si="330"/>
        <v>3.2262642308438713E-2</v>
      </c>
      <c r="BU535" s="33">
        <f t="shared" si="330"/>
        <v>3.2771558386552234E-2</v>
      </c>
      <c r="BV535" s="33">
        <f t="shared" si="330"/>
        <v>3.2736824401408016E-2</v>
      </c>
      <c r="BW535" s="33">
        <f t="shared" si="330"/>
        <v>3.2920402770028001E-2</v>
      </c>
      <c r="BX535" s="33">
        <f t="shared" si="330"/>
        <v>3.2722407667110522E-2</v>
      </c>
      <c r="BY535" s="33">
        <f t="shared" si="330"/>
        <v>3.2730364909260082E-2</v>
      </c>
      <c r="BZ535" s="33">
        <f t="shared" si="330"/>
        <v>3.2514002146859691E-2</v>
      </c>
      <c r="CA535" s="33">
        <f t="shared" si="330"/>
        <v>3.2548316264115709E-2</v>
      </c>
      <c r="CB535" s="33">
        <f t="shared" si="330"/>
        <v>3.290518446809252E-2</v>
      </c>
      <c r="CC535" s="33">
        <f t="shared" si="330"/>
        <v>3.3060278994753479E-2</v>
      </c>
      <c r="CD535" s="33">
        <f t="shared" si="330"/>
        <v>3.2988898809804074E-2</v>
      </c>
      <c r="CE535" s="33">
        <f t="shared" si="330"/>
        <v>3.2722107890155214E-2</v>
      </c>
      <c r="CF535" s="33">
        <f t="shared" si="330"/>
        <v>3.2988167900005708E-2</v>
      </c>
      <c r="CG535" s="33">
        <f t="shared" si="330"/>
        <v>3.3443849584995286E-2</v>
      </c>
      <c r="CH535" s="33">
        <f t="shared" si="330"/>
        <v>3.297287913377054E-2</v>
      </c>
      <c r="CI535" s="33">
        <f t="shared" si="330"/>
        <v>3.3816273085328585E-2</v>
      </c>
      <c r="CJ535" s="33">
        <f t="shared" si="330"/>
        <v>3.3675544757323046E-2</v>
      </c>
      <c r="CK535" s="33">
        <f t="shared" si="330"/>
        <v>3.3356271582415768E-2</v>
      </c>
      <c r="CL535" s="33">
        <f t="shared" si="330"/>
        <v>3.3387609272778972E-2</v>
      </c>
      <c r="CM535" s="33">
        <f t="shared" si="330"/>
        <v>3.3435650130935572E-2</v>
      </c>
      <c r="CN535" s="33">
        <f t="shared" si="330"/>
        <v>3.4847156117269941E-2</v>
      </c>
      <c r="CO535" s="33">
        <f t="shared" si="330"/>
        <v>3.4879173325357053E-2</v>
      </c>
      <c r="CP535" s="33">
        <f t="shared" si="330"/>
        <v>3.4668973211217695E-2</v>
      </c>
      <c r="CQ535" s="33">
        <f t="shared" si="330"/>
        <v>3.464231184468862E-2</v>
      </c>
      <c r="CR535" s="33">
        <f t="shared" si="330"/>
        <v>3.4684104484712784E-2</v>
      </c>
      <c r="CS535" s="33">
        <f t="shared" si="330"/>
        <v>3.4852466536250848E-2</v>
      </c>
      <c r="CT535" s="33">
        <f t="shared" si="330"/>
        <v>3.4997573363469821E-2</v>
      </c>
      <c r="CU535" s="33">
        <f t="shared" si="330"/>
        <v>3.357007956860146E-2</v>
      </c>
      <c r="CV535" s="33">
        <f t="shared" si="330"/>
        <v>3.3630793791573153E-2</v>
      </c>
      <c r="CW535" s="33">
        <f t="shared" si="330"/>
        <v>3.3654673435573171E-2</v>
      </c>
      <c r="CX535" s="33">
        <f t="shared" si="330"/>
        <v>3.3738219786890754E-2</v>
      </c>
      <c r="CY535" s="33">
        <f t="shared" si="330"/>
        <v>3.4007661129140131E-2</v>
      </c>
      <c r="CZ535" s="33">
        <f t="shared" si="330"/>
        <v>3.4042006639320589E-2</v>
      </c>
      <c r="DA535" s="33">
        <f t="shared" si="330"/>
        <v>3.3946700780022376E-2</v>
      </c>
      <c r="DB535" s="33">
        <f t="shared" si="330"/>
        <v>3.4105972280794337E-2</v>
      </c>
      <c r="DC535" s="33">
        <f t="shared" si="330"/>
        <v>3.4089995670572845E-2</v>
      </c>
      <c r="DD535" s="33">
        <f t="shared" si="330"/>
        <v>3.4056933757012013E-2</v>
      </c>
      <c r="DE535" s="33">
        <f t="shared" si="330"/>
        <v>3.4087221363807776E-2</v>
      </c>
      <c r="DF535" s="33">
        <f t="shared" si="330"/>
        <v>3.4079431873098122E-2</v>
      </c>
      <c r="DG535" s="33">
        <f t="shared" si="330"/>
        <v>3.4130325063811105E-2</v>
      </c>
      <c r="DH535" s="33">
        <f t="shared" si="330"/>
        <v>3.4154149426888609E-2</v>
      </c>
      <c r="DI535" s="33">
        <f t="shared" si="330"/>
        <v>3.4243578280957872E-2</v>
      </c>
      <c r="DJ535" s="33">
        <f t="shared" si="330"/>
        <v>3.4272056591893224E-2</v>
      </c>
      <c r="DK535" s="33">
        <f t="shared" si="330"/>
        <v>3.4310959986178766E-2</v>
      </c>
      <c r="DL535" s="33">
        <f t="shared" si="330"/>
        <v>3.4317131978500261E-2</v>
      </c>
      <c r="DM535" s="33">
        <f t="shared" si="330"/>
        <v>3.4653466951690054E-2</v>
      </c>
      <c r="DN535" s="33">
        <f t="shared" si="330"/>
        <v>3.4692144543530597E-2</v>
      </c>
      <c r="DO535" s="33">
        <f t="shared" si="330"/>
        <v>3.4694366153474869E-2</v>
      </c>
      <c r="DP535" s="33">
        <f t="shared" si="330"/>
        <v>3.4677790501153327E-2</v>
      </c>
      <c r="DQ535" s="33">
        <f t="shared" si="330"/>
        <v>3.4797672379521298E-2</v>
      </c>
      <c r="DR535" s="33">
        <f t="shared" si="330"/>
        <v>3.4840134081035964E-2</v>
      </c>
      <c r="DS535" s="33">
        <f t="shared" si="330"/>
        <v>3.4854088371708815E-2</v>
      </c>
      <c r="DT535" s="33">
        <f t="shared" si="330"/>
        <v>3.4848110984572002E-2</v>
      </c>
      <c r="DU535" s="33">
        <f t="shared" si="330"/>
        <v>3.4873028659878562E-2</v>
      </c>
      <c r="DV535" s="33">
        <f t="shared" si="330"/>
        <v>3.4902885654728585E-2</v>
      </c>
      <c r="DW535" s="33">
        <f t="shared" si="330"/>
        <v>3.4947196983030872E-2</v>
      </c>
      <c r="DX535" s="33">
        <f t="shared" si="330"/>
        <v>3.4986717888076516E-2</v>
      </c>
      <c r="DY535" s="33">
        <f t="shared" si="330"/>
        <v>3.5020854716704707E-2</v>
      </c>
      <c r="DZ535" s="33">
        <f t="shared" si="330"/>
        <v>3.5113217760991515E-2</v>
      </c>
      <c r="EA535" s="33">
        <f t="shared" si="330"/>
        <v>3.4961361559474234E-2</v>
      </c>
      <c r="EB535" s="33">
        <f t="shared" ref="EB535:FY535" si="331">EB533/EB534</f>
        <v>3.4993915769336199E-2</v>
      </c>
      <c r="EC535" s="33">
        <f t="shared" si="331"/>
        <v>3.5056912480467578E-2</v>
      </c>
      <c r="ED535" s="33">
        <f t="shared" si="331"/>
        <v>3.5110553461122553E-2</v>
      </c>
      <c r="EE535" s="33">
        <f t="shared" si="331"/>
        <v>3.5143406933465161E-2</v>
      </c>
      <c r="EF535" s="33">
        <f t="shared" si="331"/>
        <v>3.5073067190663818E-2</v>
      </c>
      <c r="EG535" s="33">
        <f t="shared" si="331"/>
        <v>3.5068593281917138E-2</v>
      </c>
      <c r="EH535" s="33">
        <f t="shared" si="331"/>
        <v>3.4983394544502118E-2</v>
      </c>
      <c r="EI535" s="33">
        <f t="shared" si="331"/>
        <v>3.5022756208185381E-2</v>
      </c>
      <c r="EJ535" s="33">
        <f t="shared" si="331"/>
        <v>3.5060594454450665E-2</v>
      </c>
      <c r="EK535" s="33">
        <f t="shared" si="331"/>
        <v>3.5049158201068895E-2</v>
      </c>
      <c r="EL535" s="33">
        <f t="shared" si="331"/>
        <v>3.5054410725546867E-2</v>
      </c>
      <c r="EM535" s="33">
        <f t="shared" si="331"/>
        <v>3.5088425024303219E-2</v>
      </c>
      <c r="EN535" s="33">
        <f t="shared" si="331"/>
        <v>3.5052453530608541E-2</v>
      </c>
      <c r="EO535" s="33">
        <f t="shared" si="331"/>
        <v>3.5057937763002645E-2</v>
      </c>
      <c r="EP535" s="33">
        <f t="shared" si="331"/>
        <v>3.5065715772602167E-2</v>
      </c>
      <c r="EQ535" s="33">
        <f t="shared" si="331"/>
        <v>3.510775314046384E-2</v>
      </c>
      <c r="ER535" s="33">
        <f t="shared" si="331"/>
        <v>3.4995410314581837E-2</v>
      </c>
      <c r="ES535" s="33">
        <f t="shared" si="331"/>
        <v>3.4999486676935296E-2</v>
      </c>
      <c r="ET535" s="33">
        <f t="shared" si="331"/>
        <v>3.4906403028757263E-2</v>
      </c>
      <c r="EU535" s="33">
        <f t="shared" si="331"/>
        <v>3.4943708833379376E-2</v>
      </c>
      <c r="EV535" s="33">
        <f t="shared" si="331"/>
        <v>3.5111446763049489E-2</v>
      </c>
      <c r="EW535" s="33">
        <f t="shared" si="331"/>
        <v>3.5139113417100423E-2</v>
      </c>
      <c r="EX535" s="33">
        <f t="shared" si="331"/>
        <v>3.5178634178072918E-2</v>
      </c>
      <c r="EY535" s="33">
        <f t="shared" si="331"/>
        <v>3.5292156176983669E-2</v>
      </c>
      <c r="EZ535" s="33">
        <f t="shared" si="331"/>
        <v>3.5303924642578088E-2</v>
      </c>
      <c r="FA535" s="33">
        <f t="shared" si="331"/>
        <v>3.5423654719877712E-2</v>
      </c>
      <c r="FB535" s="33">
        <f t="shared" si="331"/>
        <v>3.5366085162965293E-2</v>
      </c>
      <c r="FC535" s="33">
        <f t="shared" si="331"/>
        <v>3.5446129141290958E-2</v>
      </c>
      <c r="FD535" s="33">
        <f t="shared" si="331"/>
        <v>3.5481255925573663E-2</v>
      </c>
      <c r="FE535" s="33">
        <f t="shared" si="331"/>
        <v>3.5524104639297824E-2</v>
      </c>
      <c r="FF535" s="33">
        <f t="shared" si="331"/>
        <v>3.5606624492126884E-2</v>
      </c>
      <c r="FG535" s="33">
        <f t="shared" si="331"/>
        <v>3.5655847164037885E-2</v>
      </c>
      <c r="FH535" s="33">
        <f t="shared" si="331"/>
        <v>3.5721866020156215E-2</v>
      </c>
      <c r="FI535" s="33">
        <f t="shared" si="331"/>
        <v>3.6422623308749381E-2</v>
      </c>
      <c r="FJ535" s="33">
        <f t="shared" si="331"/>
        <v>3.595817489235012E-2</v>
      </c>
      <c r="FK535" s="33">
        <f t="shared" si="331"/>
        <v>3.6015084122428875E-2</v>
      </c>
      <c r="FL535" s="33">
        <f t="shared" si="331"/>
        <v>3.6072415769272288E-2</v>
      </c>
      <c r="FM535" s="33">
        <f t="shared" si="331"/>
        <v>3.6061899627997933E-2</v>
      </c>
      <c r="FN535" s="33">
        <f t="shared" si="331"/>
        <v>3.6459716923438426E-2</v>
      </c>
      <c r="FO535" s="33">
        <f t="shared" si="331"/>
        <v>3.6122132973385082E-2</v>
      </c>
      <c r="FP535" s="33">
        <f t="shared" si="331"/>
        <v>3.6107609011640722E-2</v>
      </c>
      <c r="FQ535" s="33">
        <f t="shared" si="331"/>
        <v>3.6841868731996817E-2</v>
      </c>
      <c r="FR535" s="33">
        <f t="shared" si="331"/>
        <v>3.6675634309751112E-2</v>
      </c>
      <c r="FS535" s="33">
        <f t="shared" si="331"/>
        <v>3.673245589265333E-2</v>
      </c>
      <c r="FT535" s="33">
        <f t="shared" si="331"/>
        <v>3.6776987090991115E-2</v>
      </c>
      <c r="FU535" s="33">
        <f t="shared" si="331"/>
        <v>3.6774129304033246E-2</v>
      </c>
      <c r="FV535" s="33">
        <f t="shared" si="331"/>
        <v>3.6875508922663121E-2</v>
      </c>
      <c r="FW535" s="33">
        <f t="shared" si="331"/>
        <v>3.6953100871625719E-2</v>
      </c>
      <c r="FX535" s="33">
        <f t="shared" si="331"/>
        <v>3.6987253266396423E-2</v>
      </c>
      <c r="FY535" s="33">
        <f t="shared" si="331"/>
        <v>3.7032324732026528E-2</v>
      </c>
      <c r="FZ535" s="33">
        <f t="shared" ref="FZ535:GA535" si="332">FZ533/FZ534</f>
        <v>3.7075459172372233E-2</v>
      </c>
      <c r="GA535" s="33">
        <f t="shared" si="332"/>
        <v>3.7135113117680432E-2</v>
      </c>
      <c r="GB535" s="33"/>
    </row>
    <row r="537" spans="1:184" x14ac:dyDescent="0.2">
      <c r="A537" s="53" t="s">
        <v>109</v>
      </c>
      <c r="B537" s="53" t="s">
        <v>0</v>
      </c>
      <c r="C537" s="65">
        <f t="shared" ref="C537:L546" si="333">SUMIFS(C$6:C$205,$A$6:$A$205,$B537,$B$6:$B$205,$B$208)*SUMIFS(C$349:C$498,$A$349:$A$498,$B537,$B$349:$B$498,$B$502)/100</f>
        <v>242624.74565813999</v>
      </c>
      <c r="D537" s="65">
        <f t="shared" si="333"/>
        <v>238787.75652732005</v>
      </c>
      <c r="E537" s="65">
        <f t="shared" si="333"/>
        <v>238913.2148711</v>
      </c>
      <c r="F537" s="65">
        <f t="shared" si="333"/>
        <v>240608.92026550003</v>
      </c>
      <c r="G537" s="65">
        <f t="shared" si="333"/>
        <v>240696.89646086001</v>
      </c>
      <c r="H537" s="65">
        <f t="shared" si="333"/>
        <v>239712.72492499999</v>
      </c>
      <c r="I537" s="65">
        <f t="shared" si="333"/>
        <v>240468.83642579999</v>
      </c>
      <c r="J537" s="65">
        <f t="shared" si="333"/>
        <v>240221.36499110999</v>
      </c>
      <c r="K537" s="65">
        <f t="shared" si="333"/>
        <v>237697.83565324999</v>
      </c>
      <c r="L537" s="65">
        <f t="shared" si="333"/>
        <v>237813.61274621997</v>
      </c>
      <c r="M537" s="65">
        <f t="shared" ref="M537:V546" si="334">SUMIFS(M$6:M$205,$A$6:$A$205,$B537,$B$6:$B$205,$B$208)*SUMIFS(M$349:M$498,$A$349:$A$498,$B537,$B$349:$B$498,$B$502)/100</f>
        <v>238521.20284951001</v>
      </c>
      <c r="N537" s="65">
        <f t="shared" si="334"/>
        <v>238805.95956986997</v>
      </c>
      <c r="O537" s="65">
        <f t="shared" si="334"/>
        <v>238350.85372916999</v>
      </c>
      <c r="P537" s="65">
        <f t="shared" si="334"/>
        <v>238162.79158297996</v>
      </c>
      <c r="Q537" s="65">
        <f t="shared" si="334"/>
        <v>237608.71028196</v>
      </c>
      <c r="R537" s="65">
        <f t="shared" si="334"/>
        <v>237593.72405664</v>
      </c>
      <c r="S537" s="65">
        <f t="shared" si="334"/>
        <v>237114.75888604001</v>
      </c>
      <c r="T537" s="65">
        <f t="shared" si="334"/>
        <v>236161.43435651998</v>
      </c>
      <c r="U537" s="65">
        <f t="shared" si="334"/>
        <v>237121.25030019999</v>
      </c>
      <c r="V537" s="65">
        <f t="shared" si="334"/>
        <v>233928.00518718001</v>
      </c>
      <c r="W537" s="65">
        <f t="shared" ref="W537:AF546" si="335">SUMIFS(W$6:W$205,$A$6:$A$205,$B537,$B$6:$B$205,$B$208)*SUMIFS(W$349:W$498,$A$349:$A$498,$B537,$B$349:$B$498,$B$502)/100</f>
        <v>233800.64058394998</v>
      </c>
      <c r="X537" s="65">
        <f t="shared" si="335"/>
        <v>233663.18485259998</v>
      </c>
      <c r="Y537" s="65">
        <f t="shared" si="335"/>
        <v>236066.87397470002</v>
      </c>
      <c r="Z537" s="65">
        <f t="shared" si="335"/>
        <v>233952.97703951999</v>
      </c>
      <c r="AA537" s="65">
        <f t="shared" si="335"/>
        <v>215555.65739897999</v>
      </c>
      <c r="AB537" s="65">
        <f t="shared" si="335"/>
        <v>222694.11650121</v>
      </c>
      <c r="AC537" s="65">
        <f t="shared" si="335"/>
        <v>229323.210249</v>
      </c>
      <c r="AD537" s="65">
        <f t="shared" si="335"/>
        <v>228835.07259184003</v>
      </c>
      <c r="AE537" s="65">
        <f t="shared" si="335"/>
        <v>245748.96946250004</v>
      </c>
      <c r="AF537" s="65">
        <f t="shared" si="335"/>
        <v>246763.53376376</v>
      </c>
      <c r="AG537" s="65">
        <f t="shared" ref="AG537:AP546" si="336">SUMIFS(AG$6:AG$205,$A$6:$A$205,$B537,$B$6:$B$205,$B$208)*SUMIFS(AG$349:AG$498,$A$349:$A$498,$B537,$B$349:$B$498,$B$502)/100</f>
        <v>246038.27214374996</v>
      </c>
      <c r="AH537" s="65">
        <f t="shared" si="336"/>
        <v>244103.07981960001</v>
      </c>
      <c r="AI537" s="65">
        <f t="shared" si="336"/>
        <v>243515.34186650004</v>
      </c>
      <c r="AJ537" s="65">
        <f t="shared" si="336"/>
        <v>243908.54328131999</v>
      </c>
      <c r="AK537" s="65">
        <f t="shared" si="336"/>
        <v>243521.39673703001</v>
      </c>
      <c r="AL537" s="65">
        <f t="shared" si="336"/>
        <v>243150.12350459999</v>
      </c>
      <c r="AM537" s="65">
        <f t="shared" si="336"/>
        <v>242774.9070338</v>
      </c>
      <c r="AN537" s="65">
        <f t="shared" si="336"/>
        <v>242397.39844949997</v>
      </c>
      <c r="AO537" s="65">
        <f t="shared" si="336"/>
        <v>242147.04880499002</v>
      </c>
      <c r="AP537" s="65">
        <f t="shared" si="336"/>
        <v>241504.51940118</v>
      </c>
      <c r="AQ537" s="65">
        <f t="shared" ref="AQ537:AZ546" si="337">SUMIFS(AQ$6:AQ$205,$A$6:$A$205,$B537,$B$6:$B$205,$B$208)*SUMIFS(AQ$349:AQ$498,$A$349:$A$498,$B537,$B$349:$B$498,$B$502)/100</f>
        <v>240534.76928489999</v>
      </c>
      <c r="AR537" s="65">
        <f t="shared" si="337"/>
        <v>240223.16797062001</v>
      </c>
      <c r="AS537" s="65">
        <f t="shared" si="337"/>
        <v>239698.46193664003</v>
      </c>
      <c r="AT537" s="65">
        <f t="shared" si="337"/>
        <v>240082.56132922001</v>
      </c>
      <c r="AU537" s="65">
        <f t="shared" si="337"/>
        <v>239551.61401200001</v>
      </c>
      <c r="AV537" s="65">
        <f t="shared" si="337"/>
        <v>238602.21720685999</v>
      </c>
      <c r="AW537" s="65">
        <f t="shared" si="337"/>
        <v>237681.63835668002</v>
      </c>
      <c r="AX537" s="65">
        <f t="shared" si="337"/>
        <v>238581.56439558</v>
      </c>
      <c r="AY537" s="65">
        <f t="shared" si="337"/>
        <v>238410.86151329998</v>
      </c>
      <c r="AZ537" s="65">
        <f t="shared" si="337"/>
        <v>238172.75569605999</v>
      </c>
      <c r="BA537" s="65">
        <f t="shared" ref="BA537:BJ546" si="338">SUMIFS(BA$6:BA$205,$A$6:$A$205,$B537,$B$6:$B$205,$B$208)*SUMIFS(BA$349:BA$498,$A$349:$A$498,$B537,$B$349:$B$498,$B$502)/100</f>
        <v>236611.0159036</v>
      </c>
      <c r="BB537" s="65">
        <f t="shared" si="338"/>
        <v>236383.68908844001</v>
      </c>
      <c r="BC537" s="65">
        <f t="shared" si="338"/>
        <v>234462.57393524999</v>
      </c>
      <c r="BD537" s="65">
        <f t="shared" si="338"/>
        <v>234381.48453305999</v>
      </c>
      <c r="BE537" s="65">
        <f t="shared" si="338"/>
        <v>235653.50915231998</v>
      </c>
      <c r="BF537" s="65">
        <f t="shared" si="338"/>
        <v>235515.44714203998</v>
      </c>
      <c r="BG537" s="65">
        <f t="shared" si="338"/>
        <v>235407.32395388998</v>
      </c>
      <c r="BH537" s="65">
        <f t="shared" si="338"/>
        <v>225355.96868607</v>
      </c>
      <c r="BI537" s="65">
        <f t="shared" si="338"/>
        <v>225403.91377164001</v>
      </c>
      <c r="BJ537" s="65">
        <f t="shared" si="338"/>
        <v>193712.22114048002</v>
      </c>
      <c r="BK537" s="65">
        <f t="shared" ref="BK537:BT546" si="339">SUMIFS(BK$6:BK$205,$A$6:$A$205,$B537,$B$6:$B$205,$B$208)*SUMIFS(BK$349:BK$498,$A$349:$A$498,$B537,$B$349:$B$498,$B$502)/100</f>
        <v>193179.13214999999</v>
      </c>
      <c r="BL537" s="65">
        <f t="shared" si="339"/>
        <v>194925.38086313999</v>
      </c>
      <c r="BM537" s="65">
        <f t="shared" si="339"/>
        <v>195250.42034991001</v>
      </c>
      <c r="BN537" s="65">
        <f t="shared" si="339"/>
        <v>195670.22482431002</v>
      </c>
      <c r="BO537" s="65">
        <f t="shared" si="339"/>
        <v>193776.92593024002</v>
      </c>
      <c r="BP537" s="65">
        <f t="shared" si="339"/>
        <v>193788.94171212002</v>
      </c>
      <c r="BQ537" s="65">
        <f t="shared" si="339"/>
        <v>199898.38592495999</v>
      </c>
      <c r="BR537" s="65">
        <f t="shared" si="339"/>
        <v>201642.55836597001</v>
      </c>
      <c r="BS537" s="65">
        <f t="shared" si="339"/>
        <v>201289.96671244001</v>
      </c>
      <c r="BT537" s="65">
        <f t="shared" si="339"/>
        <v>201575.08929208</v>
      </c>
      <c r="BU537" s="65">
        <f t="shared" ref="BU537:CD546" si="340">SUMIFS(BU$6:BU$205,$A$6:$A$205,$B537,$B$6:$B$205,$B$208)*SUMIFS(BU$349:BU$498,$A$349:$A$498,$B537,$B$349:$B$498,$B$502)/100</f>
        <v>201718.23696254997</v>
      </c>
      <c r="BV537" s="65">
        <f t="shared" si="340"/>
        <v>203459.69490490001</v>
      </c>
      <c r="BW537" s="65">
        <f t="shared" si="340"/>
        <v>202772.55396575999</v>
      </c>
      <c r="BX537" s="65">
        <f t="shared" si="340"/>
        <v>202348.13720352002</v>
      </c>
      <c r="BY537" s="65">
        <f t="shared" si="340"/>
        <v>202618.90676718001</v>
      </c>
      <c r="BZ537" s="65">
        <f t="shared" si="340"/>
        <v>201390.64991429998</v>
      </c>
      <c r="CA537" s="65">
        <f t="shared" si="340"/>
        <v>200559.06212091996</v>
      </c>
      <c r="CB537" s="65">
        <f t="shared" si="340"/>
        <v>200817.30341932003</v>
      </c>
      <c r="CC537" s="65">
        <f t="shared" si="340"/>
        <v>200634.04230143997</v>
      </c>
      <c r="CD537" s="65">
        <f t="shared" si="340"/>
        <v>201382.97188659999</v>
      </c>
      <c r="CE537" s="65">
        <f t="shared" ref="CE537:CN546" si="341">SUMIFS(CE$6:CE$205,$A$6:$A$205,$B537,$B$6:$B$205,$B$208)*SUMIFS(CE$349:CE$498,$A$349:$A$498,$B537,$B$349:$B$498,$B$502)/100</f>
        <v>200669.05799274999</v>
      </c>
      <c r="CF537" s="65">
        <f t="shared" si="341"/>
        <v>201044.04020073</v>
      </c>
      <c r="CG537" s="65">
        <f t="shared" si="341"/>
        <v>201357.82606233002</v>
      </c>
      <c r="CH537" s="65">
        <f t="shared" si="341"/>
        <v>201667.62503123999</v>
      </c>
      <c r="CI537" s="65">
        <f t="shared" si="341"/>
        <v>201474.96948514</v>
      </c>
      <c r="CJ537" s="65">
        <f t="shared" si="341"/>
        <v>202186.94281774998</v>
      </c>
      <c r="CK537" s="65">
        <f t="shared" si="341"/>
        <v>200418.94284968002</v>
      </c>
      <c r="CL537" s="65">
        <f t="shared" si="341"/>
        <v>200820.20430071998</v>
      </c>
      <c r="CM537" s="65">
        <f t="shared" si="341"/>
        <v>201009.34768923002</v>
      </c>
      <c r="CN537" s="65">
        <f t="shared" si="341"/>
        <v>201307.23456168</v>
      </c>
      <c r="CO537" s="65">
        <f t="shared" ref="CO537:CX546" si="342">SUMIFS(CO$6:CO$205,$A$6:$A$205,$B537,$B$6:$B$205,$B$208)*SUMIFS(CO$349:CO$498,$A$349:$A$498,$B537,$B$349:$B$498,$B$502)/100</f>
        <v>201323.92739128001</v>
      </c>
      <c r="CP537" s="65">
        <f t="shared" si="342"/>
        <v>201345.19939476001</v>
      </c>
      <c r="CQ537" s="65">
        <f t="shared" si="342"/>
        <v>202232.04342110001</v>
      </c>
      <c r="CR537" s="65">
        <f t="shared" si="342"/>
        <v>200669.53915984998</v>
      </c>
      <c r="CS537" s="65">
        <f t="shared" si="342"/>
        <v>201043.55244762002</v>
      </c>
      <c r="CT537" s="65">
        <f t="shared" si="342"/>
        <v>202027.31298567998</v>
      </c>
      <c r="CU537" s="65">
        <f t="shared" si="342"/>
        <v>201947.79092773999</v>
      </c>
      <c r="CV537" s="65">
        <f t="shared" si="342"/>
        <v>201973.36609356001</v>
      </c>
      <c r="CW537" s="65">
        <f t="shared" si="342"/>
        <v>202009.71393642001</v>
      </c>
      <c r="CX537" s="65">
        <f t="shared" si="342"/>
        <v>200311.86201543998</v>
      </c>
      <c r="CY537" s="65">
        <f t="shared" ref="CY537:DH546" si="343">SUMIFS(CY$6:CY$205,$A$6:$A$205,$B537,$B$6:$B$205,$B$208)*SUMIFS(CY$349:CY$498,$A$349:$A$498,$B537,$B$349:$B$498,$B$502)/100</f>
        <v>200327.92801584001</v>
      </c>
      <c r="CZ537" s="65">
        <f t="shared" si="343"/>
        <v>200170.3685257</v>
      </c>
      <c r="DA537" s="65">
        <f t="shared" si="343"/>
        <v>199908.49092479999</v>
      </c>
      <c r="DB537" s="65">
        <f t="shared" si="343"/>
        <v>185256.44849712</v>
      </c>
      <c r="DC537" s="65">
        <f t="shared" si="343"/>
        <v>185362.37131896001</v>
      </c>
      <c r="DD537" s="65">
        <f t="shared" si="343"/>
        <v>185419.67460785003</v>
      </c>
      <c r="DE537" s="65">
        <f t="shared" si="343"/>
        <v>184418.37863639998</v>
      </c>
      <c r="DF537" s="65">
        <f t="shared" si="343"/>
        <v>185002.05836</v>
      </c>
      <c r="DG537" s="65">
        <f t="shared" si="343"/>
        <v>187937.45760022997</v>
      </c>
      <c r="DH537" s="65">
        <f t="shared" si="343"/>
        <v>188204.08752956</v>
      </c>
      <c r="DI537" s="65">
        <f t="shared" ref="DI537:DR546" si="344">SUMIFS(DI$6:DI$205,$A$6:$A$205,$B537,$B$6:$B$205,$B$208)*SUMIFS(DI$349:DI$498,$A$349:$A$498,$B537,$B$349:$B$498,$B$502)/100</f>
        <v>188187.80009352</v>
      </c>
      <c r="DJ537" s="65">
        <f t="shared" si="344"/>
        <v>188274.86688000002</v>
      </c>
      <c r="DK537" s="65">
        <f t="shared" si="344"/>
        <v>188368.85780708</v>
      </c>
      <c r="DL537" s="65">
        <f t="shared" si="344"/>
        <v>186907.88860884</v>
      </c>
      <c r="DM537" s="65">
        <f t="shared" si="344"/>
        <v>186694.54122290999</v>
      </c>
      <c r="DN537" s="65">
        <f t="shared" si="344"/>
        <v>186908.68427425</v>
      </c>
      <c r="DO537" s="65">
        <f t="shared" si="344"/>
        <v>184164.00476229002</v>
      </c>
      <c r="DP537" s="65">
        <f t="shared" si="344"/>
        <v>183911.90003081999</v>
      </c>
      <c r="DQ537" s="65">
        <f t="shared" si="344"/>
        <v>184006.35389663998</v>
      </c>
      <c r="DR537" s="65">
        <f t="shared" si="344"/>
        <v>182211.26804513001</v>
      </c>
      <c r="DS537" s="65">
        <f t="shared" ref="DS537:EB546" si="345">SUMIFS(DS$6:DS$205,$A$6:$A$205,$B537,$B$6:$B$205,$B$208)*SUMIFS(DS$349:DS$498,$A$349:$A$498,$B537,$B$349:$B$498,$B$502)/100</f>
        <v>181237.12197445999</v>
      </c>
      <c r="DT537" s="65">
        <f t="shared" si="345"/>
        <v>180511.73417591999</v>
      </c>
      <c r="DU537" s="65">
        <f t="shared" si="345"/>
        <v>180435.57796494997</v>
      </c>
      <c r="DV537" s="65">
        <f t="shared" si="345"/>
        <v>181781.15584752001</v>
      </c>
      <c r="DW537" s="65">
        <f t="shared" si="345"/>
        <v>180227.41288167</v>
      </c>
      <c r="DX537" s="65">
        <f t="shared" si="345"/>
        <v>180362.20878620003</v>
      </c>
      <c r="DY537" s="65">
        <f t="shared" si="345"/>
        <v>180427.51490273996</v>
      </c>
      <c r="DZ537" s="65">
        <f t="shared" si="345"/>
        <v>183253.40133299999</v>
      </c>
      <c r="EA537" s="65">
        <f t="shared" si="345"/>
        <v>183012.72296466</v>
      </c>
      <c r="EB537" s="65">
        <f t="shared" si="345"/>
        <v>184459.74722194002</v>
      </c>
      <c r="EC537" s="65">
        <f t="shared" ref="EC537:EL546" si="346">SUMIFS(EC$6:EC$205,$A$6:$A$205,$B537,$B$6:$B$205,$B$208)*SUMIFS(EC$349:EC$498,$A$349:$A$498,$B537,$B$349:$B$498,$B$502)/100</f>
        <v>184147.18362069997</v>
      </c>
      <c r="ED537" s="65">
        <f t="shared" si="346"/>
        <v>183539.72705692</v>
      </c>
      <c r="EE537" s="65">
        <f t="shared" si="346"/>
        <v>183713.44829363999</v>
      </c>
      <c r="EF537" s="65">
        <f t="shared" si="346"/>
        <v>183748.22951283</v>
      </c>
      <c r="EG537" s="65">
        <f t="shared" si="346"/>
        <v>183778.8981664</v>
      </c>
      <c r="EH537" s="65">
        <f t="shared" si="346"/>
        <v>193543.94548061999</v>
      </c>
      <c r="EI537" s="65">
        <f t="shared" si="346"/>
        <v>193723.59450447999</v>
      </c>
      <c r="EJ537" s="65">
        <f t="shared" si="346"/>
        <v>193752.27802949998</v>
      </c>
      <c r="EK537" s="65">
        <f t="shared" si="346"/>
        <v>193607.93491596001</v>
      </c>
      <c r="EL537" s="65">
        <f t="shared" si="346"/>
        <v>193592.82574097998</v>
      </c>
      <c r="EM537" s="65">
        <f t="shared" ref="EM537:EV546" si="347">SUMIFS(EM$6:EM$205,$A$6:$A$205,$B537,$B$6:$B$205,$B$208)*SUMIFS(EM$349:EM$498,$A$349:$A$498,$B537,$B$349:$B$498,$B$502)/100</f>
        <v>193674.10599710996</v>
      </c>
      <c r="EN537" s="65">
        <f t="shared" si="347"/>
        <v>193000.09689380002</v>
      </c>
      <c r="EO537" s="65">
        <f t="shared" si="347"/>
        <v>192887.83096940001</v>
      </c>
      <c r="EP537" s="65">
        <f t="shared" si="347"/>
        <v>193414.32410487</v>
      </c>
      <c r="EQ537" s="65">
        <f t="shared" si="347"/>
        <v>193364.24546716001</v>
      </c>
      <c r="ER537" s="65">
        <f t="shared" si="347"/>
        <v>193900.33083399999</v>
      </c>
      <c r="ES537" s="65">
        <f t="shared" si="347"/>
        <v>193913.28978794999</v>
      </c>
      <c r="ET537" s="65">
        <f t="shared" si="347"/>
        <v>193956.47297003999</v>
      </c>
      <c r="EU537" s="65">
        <f t="shared" si="347"/>
        <v>192788.61114215999</v>
      </c>
      <c r="EV537" s="65">
        <f t="shared" si="347"/>
        <v>193185.44322874999</v>
      </c>
      <c r="EW537" s="65">
        <f t="shared" ref="EW537:FF546" si="348">SUMIFS(EW$6:EW$205,$A$6:$A$205,$B537,$B$6:$B$205,$B$208)*SUMIFS(EW$349:EW$498,$A$349:$A$498,$B537,$B$349:$B$498,$B$502)/100</f>
        <v>193083.26546691</v>
      </c>
      <c r="EX537" s="65">
        <f t="shared" si="348"/>
        <v>193164.35523486004</v>
      </c>
      <c r="EY537" s="65">
        <f t="shared" si="348"/>
        <v>195386.12879680001</v>
      </c>
      <c r="EZ537" s="65">
        <f t="shared" si="348"/>
        <v>195416.48316372</v>
      </c>
      <c r="FA537" s="65">
        <f t="shared" si="348"/>
        <v>195419.70810393</v>
      </c>
      <c r="FB537" s="65">
        <f t="shared" si="348"/>
        <v>195686.17648589998</v>
      </c>
      <c r="FC537" s="65">
        <f t="shared" si="348"/>
        <v>196075.36783240002</v>
      </c>
      <c r="FD537" s="65">
        <f t="shared" si="348"/>
        <v>195552.66652559998</v>
      </c>
      <c r="FE537" s="65">
        <f t="shared" si="348"/>
        <v>195607.64562895999</v>
      </c>
      <c r="FF537" s="65">
        <f t="shared" si="348"/>
        <v>195548.32152977999</v>
      </c>
      <c r="FG537" s="65">
        <f t="shared" ref="FG537:FP546" si="349">SUMIFS(FG$6:FG$205,$A$6:$A$205,$B537,$B$6:$B$205,$B$208)*SUMIFS(FG$349:FG$498,$A$349:$A$498,$B537,$B$349:$B$498,$B$502)/100</f>
        <v>195550.87279539998</v>
      </c>
      <c r="FH537" s="65">
        <f t="shared" si="349"/>
        <v>195586.00674816</v>
      </c>
      <c r="FI537" s="65">
        <f t="shared" si="349"/>
        <v>195571.49575739997</v>
      </c>
      <c r="FJ537" s="65">
        <f t="shared" si="349"/>
        <v>195600.96505509998</v>
      </c>
      <c r="FK537" s="65">
        <f t="shared" si="349"/>
        <v>196231.17988913998</v>
      </c>
      <c r="FL537" s="65">
        <f t="shared" si="349"/>
        <v>206016.6873776</v>
      </c>
      <c r="FM537" s="65">
        <f t="shared" si="349"/>
        <v>206141.25075514</v>
      </c>
      <c r="FN537" s="65">
        <f t="shared" si="349"/>
        <v>206254.64308799998</v>
      </c>
      <c r="FO537" s="65">
        <f t="shared" si="349"/>
        <v>206359.03220715001</v>
      </c>
      <c r="FP537" s="65">
        <f t="shared" si="349"/>
        <v>206100.30905452999</v>
      </c>
      <c r="FQ537" s="65">
        <f t="shared" ref="FQ537:GA546" si="350">SUMIFS(FQ$6:FQ$205,$A$6:$A$205,$B537,$B$6:$B$205,$B$208)*SUMIFS(FQ$349:FQ$498,$A$349:$A$498,$B537,$B$349:$B$498,$B$502)/100</f>
        <v>195140.33550310001</v>
      </c>
      <c r="FR537" s="65">
        <f t="shared" si="350"/>
        <v>195905.08085567999</v>
      </c>
      <c r="FS537" s="65">
        <f t="shared" si="350"/>
        <v>195907.46964311998</v>
      </c>
      <c r="FT537" s="65">
        <f t="shared" si="350"/>
        <v>199542.85725153997</v>
      </c>
      <c r="FU537" s="65">
        <f t="shared" si="350"/>
        <v>199597.01572776001</v>
      </c>
      <c r="FV537" s="65">
        <f t="shared" si="350"/>
        <v>199577.00289289001</v>
      </c>
      <c r="FW537" s="65">
        <f t="shared" si="350"/>
        <v>201987.31427906003</v>
      </c>
      <c r="FX537" s="65">
        <f t="shared" si="350"/>
        <v>201958.45697550001</v>
      </c>
      <c r="FY537" s="65">
        <f t="shared" si="350"/>
        <v>201699.59866863</v>
      </c>
      <c r="FZ537" s="65">
        <f t="shared" si="350"/>
        <v>201884.97017111999</v>
      </c>
      <c r="GA537" s="65">
        <f t="shared" si="350"/>
        <v>201978.58227099999</v>
      </c>
      <c r="GB537" s="65"/>
    </row>
    <row r="538" spans="1:184" x14ac:dyDescent="0.2">
      <c r="B538" s="53" t="s">
        <v>1</v>
      </c>
      <c r="C538" s="65">
        <f t="shared" si="333"/>
        <v>87493.863202399996</v>
      </c>
      <c r="D538" s="65">
        <f t="shared" si="333"/>
        <v>85020.035114279992</v>
      </c>
      <c r="E538" s="65">
        <f t="shared" si="333"/>
        <v>85703.675284429992</v>
      </c>
      <c r="F538" s="65">
        <f t="shared" si="333"/>
        <v>87381.55290414</v>
      </c>
      <c r="G538" s="65">
        <f t="shared" si="333"/>
        <v>87879.689400720003</v>
      </c>
      <c r="H538" s="65">
        <f t="shared" si="333"/>
        <v>86394.41132544</v>
      </c>
      <c r="I538" s="65">
        <f t="shared" si="333"/>
        <v>87976.02839562</v>
      </c>
      <c r="J538" s="65">
        <f t="shared" si="333"/>
        <v>87524.0762216</v>
      </c>
      <c r="K538" s="65">
        <f t="shared" si="333"/>
        <v>85884.715256520009</v>
      </c>
      <c r="L538" s="65">
        <f t="shared" si="333"/>
        <v>86109.687465230003</v>
      </c>
      <c r="M538" s="65">
        <f t="shared" si="334"/>
        <v>86581.007790029995</v>
      </c>
      <c r="N538" s="65">
        <f t="shared" si="334"/>
        <v>86973.61041292001</v>
      </c>
      <c r="O538" s="65">
        <f t="shared" si="334"/>
        <v>85997.987570249999</v>
      </c>
      <c r="P538" s="65">
        <f t="shared" si="334"/>
        <v>85731.474841750009</v>
      </c>
      <c r="Q538" s="65">
        <f t="shared" si="334"/>
        <v>84969.439167150005</v>
      </c>
      <c r="R538" s="65">
        <f t="shared" si="334"/>
        <v>84726.777555039997</v>
      </c>
      <c r="S538" s="65">
        <f t="shared" si="334"/>
        <v>83645.872890839993</v>
      </c>
      <c r="T538" s="65">
        <f t="shared" si="334"/>
        <v>82468.694453400007</v>
      </c>
      <c r="U538" s="65">
        <f t="shared" si="334"/>
        <v>83828.611657299989</v>
      </c>
      <c r="V538" s="65">
        <f t="shared" si="334"/>
        <v>82987.278571450006</v>
      </c>
      <c r="W538" s="65">
        <f t="shared" si="335"/>
        <v>82637.371383620004</v>
      </c>
      <c r="X538" s="65">
        <f t="shared" si="335"/>
        <v>82271.763780799985</v>
      </c>
      <c r="Y538" s="65">
        <f t="shared" si="335"/>
        <v>84160.063086320006</v>
      </c>
      <c r="Z538" s="65">
        <f t="shared" si="335"/>
        <v>81253.377542880015</v>
      </c>
      <c r="AA538" s="65">
        <f t="shared" si="335"/>
        <v>82166.439411109997</v>
      </c>
      <c r="AB538" s="65">
        <f t="shared" si="335"/>
        <v>80939.892091079993</v>
      </c>
      <c r="AC538" s="65">
        <f t="shared" si="335"/>
        <v>80830.866204860009</v>
      </c>
      <c r="AD538" s="65">
        <f t="shared" si="335"/>
        <v>80145.73255679998</v>
      </c>
      <c r="AE538" s="65">
        <f t="shared" si="335"/>
        <v>80587.256121670012</v>
      </c>
      <c r="AF538" s="65">
        <f t="shared" si="335"/>
        <v>83037.988616250004</v>
      </c>
      <c r="AG538" s="65">
        <f t="shared" si="336"/>
        <v>82462.237897440005</v>
      </c>
      <c r="AH538" s="65">
        <f t="shared" si="336"/>
        <v>80375.60750564</v>
      </c>
      <c r="AI538" s="65">
        <f t="shared" si="336"/>
        <v>79410.405186000004</v>
      </c>
      <c r="AJ538" s="65">
        <f t="shared" si="336"/>
        <v>79352.389265959995</v>
      </c>
      <c r="AK538" s="65">
        <f t="shared" si="336"/>
        <v>78952.460098760013</v>
      </c>
      <c r="AL538" s="65">
        <f t="shared" si="336"/>
        <v>78604.450196400008</v>
      </c>
      <c r="AM538" s="65">
        <f t="shared" si="336"/>
        <v>78154.809804820005</v>
      </c>
      <c r="AN538" s="65">
        <f t="shared" si="336"/>
        <v>77674.472258349997</v>
      </c>
      <c r="AO538" s="65">
        <f t="shared" si="336"/>
        <v>77726.299607139998</v>
      </c>
      <c r="AP538" s="65">
        <f t="shared" si="336"/>
        <v>76579.536324169996</v>
      </c>
      <c r="AQ538" s="65">
        <f t="shared" si="337"/>
        <v>75685.657888749993</v>
      </c>
      <c r="AR538" s="65">
        <f t="shared" si="337"/>
        <v>75261.594495799989</v>
      </c>
      <c r="AS538" s="65">
        <f t="shared" si="337"/>
        <v>74762.234473410004</v>
      </c>
      <c r="AT538" s="65">
        <f t="shared" si="337"/>
        <v>74727.307233600004</v>
      </c>
      <c r="AU538" s="65">
        <f t="shared" si="337"/>
        <v>70395.743943000009</v>
      </c>
      <c r="AV538" s="65">
        <f t="shared" si="337"/>
        <v>68547.36329328001</v>
      </c>
      <c r="AW538" s="65">
        <f t="shared" si="337"/>
        <v>67844.281229999993</v>
      </c>
      <c r="AX538" s="65">
        <f t="shared" si="337"/>
        <v>116693.50923448001</v>
      </c>
      <c r="AY538" s="65">
        <f t="shared" si="337"/>
        <v>116190.90511545</v>
      </c>
      <c r="AZ538" s="65">
        <f t="shared" si="337"/>
        <v>115597.57390784999</v>
      </c>
      <c r="BA538" s="65">
        <f t="shared" si="338"/>
        <v>113587.61663316</v>
      </c>
      <c r="BB538" s="65">
        <f t="shared" si="338"/>
        <v>113714.56125068001</v>
      </c>
      <c r="BC538" s="65">
        <f t="shared" si="338"/>
        <v>103260.05368668</v>
      </c>
      <c r="BD538" s="65">
        <f t="shared" si="338"/>
        <v>93534.135954270008</v>
      </c>
      <c r="BE538" s="65">
        <f t="shared" si="338"/>
        <v>94048.23368248</v>
      </c>
      <c r="BF538" s="65">
        <f t="shared" si="338"/>
        <v>93597.015132</v>
      </c>
      <c r="BG538" s="65">
        <f t="shared" si="338"/>
        <v>93169.264957439998</v>
      </c>
      <c r="BH538" s="65">
        <f t="shared" si="338"/>
        <v>91470.704712659994</v>
      </c>
      <c r="BI538" s="65">
        <f t="shared" si="338"/>
        <v>91142.408819199991</v>
      </c>
      <c r="BJ538" s="65">
        <f t="shared" si="338"/>
        <v>39751.140772800005</v>
      </c>
      <c r="BK538" s="65">
        <f t="shared" si="339"/>
        <v>38841.55488915</v>
      </c>
      <c r="BL538" s="65">
        <f t="shared" si="339"/>
        <v>39308.963457189995</v>
      </c>
      <c r="BM538" s="65">
        <f t="shared" si="339"/>
        <v>39256.753204879999</v>
      </c>
      <c r="BN538" s="65">
        <f t="shared" si="339"/>
        <v>39402.480767130008</v>
      </c>
      <c r="BO538" s="65">
        <f t="shared" si="339"/>
        <v>36650.148432549999</v>
      </c>
      <c r="BP538" s="65">
        <f t="shared" si="339"/>
        <v>36837.715129900003</v>
      </c>
      <c r="BQ538" s="65">
        <f t="shared" si="339"/>
        <v>45898.004305709997</v>
      </c>
      <c r="BR538" s="65">
        <f t="shared" si="339"/>
        <v>46751.988876180003</v>
      </c>
      <c r="BS538" s="65">
        <f t="shared" si="339"/>
        <v>48997.971593550006</v>
      </c>
      <c r="BT538" s="65">
        <f t="shared" si="339"/>
        <v>48992.75240325</v>
      </c>
      <c r="BU538" s="65">
        <f t="shared" si="340"/>
        <v>48827.394082979998</v>
      </c>
      <c r="BV538" s="65">
        <f t="shared" si="340"/>
        <v>49652.134824289999</v>
      </c>
      <c r="BW538" s="65">
        <f t="shared" si="340"/>
        <v>48515.250557760002</v>
      </c>
      <c r="BX538" s="65">
        <f t="shared" si="340"/>
        <v>45489.228817599993</v>
      </c>
      <c r="BY538" s="65">
        <f t="shared" si="340"/>
        <v>44816.566914370007</v>
      </c>
      <c r="BZ538" s="65">
        <f t="shared" si="340"/>
        <v>44552.026105160003</v>
      </c>
      <c r="CA538" s="65">
        <f t="shared" si="340"/>
        <v>44575.372288359998</v>
      </c>
      <c r="CB538" s="65">
        <f t="shared" si="340"/>
        <v>51592.804345949997</v>
      </c>
      <c r="CC538" s="65">
        <f t="shared" si="340"/>
        <v>51022.708178120003</v>
      </c>
      <c r="CD538" s="65">
        <f t="shared" si="340"/>
        <v>52130.227242240006</v>
      </c>
      <c r="CE538" s="65">
        <f t="shared" si="341"/>
        <v>81246.009909699991</v>
      </c>
      <c r="CF538" s="65">
        <f t="shared" si="341"/>
        <v>81865.979314480006</v>
      </c>
      <c r="CG538" s="65">
        <f t="shared" si="341"/>
        <v>81864.673466120003</v>
      </c>
      <c r="CH538" s="65">
        <f t="shared" si="341"/>
        <v>81682.550311049999</v>
      </c>
      <c r="CI538" s="65">
        <f t="shared" si="341"/>
        <v>81112.082080370004</v>
      </c>
      <c r="CJ538" s="65">
        <f t="shared" si="341"/>
        <v>81497.863969119993</v>
      </c>
      <c r="CK538" s="65">
        <f t="shared" si="341"/>
        <v>79242.842460549989</v>
      </c>
      <c r="CL538" s="65">
        <f t="shared" si="341"/>
        <v>79009.552932799998</v>
      </c>
      <c r="CM538" s="65">
        <f t="shared" si="341"/>
        <v>78647.014536480012</v>
      </c>
      <c r="CN538" s="65">
        <f t="shared" si="341"/>
        <v>79083.610398659992</v>
      </c>
      <c r="CO538" s="65">
        <f t="shared" si="342"/>
        <v>78862.341461280012</v>
      </c>
      <c r="CP538" s="65">
        <f t="shared" si="342"/>
        <v>78673.14733788</v>
      </c>
      <c r="CQ538" s="65">
        <f t="shared" si="342"/>
        <v>79288.8632296</v>
      </c>
      <c r="CR538" s="65">
        <f t="shared" si="342"/>
        <v>77382.791718029999</v>
      </c>
      <c r="CS538" s="65">
        <f t="shared" si="342"/>
        <v>77923.818897060002</v>
      </c>
      <c r="CT538" s="65">
        <f t="shared" si="342"/>
        <v>78258.895831339993</v>
      </c>
      <c r="CU538" s="65">
        <f t="shared" si="342"/>
        <v>78929.635381980013</v>
      </c>
      <c r="CV538" s="65">
        <f t="shared" si="342"/>
        <v>78743.718406119995</v>
      </c>
      <c r="CW538" s="65">
        <f t="shared" si="342"/>
        <v>78558.330668549999</v>
      </c>
      <c r="CX538" s="65">
        <f t="shared" si="342"/>
        <v>76536.592418789995</v>
      </c>
      <c r="CY538" s="65">
        <f t="shared" si="343"/>
        <v>77173.95690058</v>
      </c>
      <c r="CZ538" s="65">
        <f t="shared" si="343"/>
        <v>76966.608900619991</v>
      </c>
      <c r="DA538" s="65">
        <f t="shared" si="343"/>
        <v>76578.350372970002</v>
      </c>
      <c r="DB538" s="65">
        <f t="shared" si="343"/>
        <v>67218.961654979998</v>
      </c>
      <c r="DC538" s="65">
        <f t="shared" si="343"/>
        <v>66956.752741860008</v>
      </c>
      <c r="DD538" s="65">
        <f t="shared" si="343"/>
        <v>66653.676826800001</v>
      </c>
      <c r="DE538" s="65">
        <f t="shared" si="343"/>
        <v>64924.431844320003</v>
      </c>
      <c r="DF538" s="65">
        <f t="shared" si="343"/>
        <v>64129.06464430999</v>
      </c>
      <c r="DG538" s="65">
        <f t="shared" si="343"/>
        <v>64559.406315260007</v>
      </c>
      <c r="DH538" s="65">
        <f t="shared" si="343"/>
        <v>64764.03655284</v>
      </c>
      <c r="DI538" s="65">
        <f t="shared" si="344"/>
        <v>64710.194659240005</v>
      </c>
      <c r="DJ538" s="65">
        <f t="shared" si="344"/>
        <v>64451.300445360001</v>
      </c>
      <c r="DK538" s="65">
        <f t="shared" si="344"/>
        <v>70490.350785739996</v>
      </c>
      <c r="DL538" s="65">
        <f t="shared" si="344"/>
        <v>68327.947445550017</v>
      </c>
      <c r="DM538" s="65">
        <f t="shared" si="344"/>
        <v>67630.544521379998</v>
      </c>
      <c r="DN538" s="65">
        <f t="shared" si="344"/>
        <v>67322.098672399996</v>
      </c>
      <c r="DO538" s="65">
        <f t="shared" si="344"/>
        <v>67142.140635420001</v>
      </c>
      <c r="DP538" s="65">
        <f t="shared" si="344"/>
        <v>66166.508515100009</v>
      </c>
      <c r="DQ538" s="65">
        <f t="shared" si="344"/>
        <v>65856.266060549999</v>
      </c>
      <c r="DR538" s="65">
        <f t="shared" si="344"/>
        <v>65572.118302040006</v>
      </c>
      <c r="DS538" s="65">
        <f t="shared" si="345"/>
        <v>64007.95856752</v>
      </c>
      <c r="DT538" s="65">
        <f t="shared" si="345"/>
        <v>63482.693898700003</v>
      </c>
      <c r="DU538" s="65">
        <f t="shared" si="345"/>
        <v>62508.314252070006</v>
      </c>
      <c r="DV538" s="65">
        <f t="shared" si="345"/>
        <v>63327.948356889996</v>
      </c>
      <c r="DW538" s="65">
        <f t="shared" si="345"/>
        <v>61479.865447359996</v>
      </c>
      <c r="DX538" s="65">
        <f t="shared" si="345"/>
        <v>61140.838725180001</v>
      </c>
      <c r="DY538" s="65">
        <f t="shared" si="345"/>
        <v>60830.591084380001</v>
      </c>
      <c r="DZ538" s="65">
        <f t="shared" si="345"/>
        <v>62978.356231319995</v>
      </c>
      <c r="EA538" s="65">
        <f t="shared" si="345"/>
        <v>62510.307466799997</v>
      </c>
      <c r="EB538" s="65">
        <f t="shared" si="345"/>
        <v>15755.551538849999</v>
      </c>
      <c r="EC538" s="65">
        <f t="shared" si="346"/>
        <v>15883.524361600001</v>
      </c>
      <c r="ED538" s="65">
        <f t="shared" si="346"/>
        <v>15625.981673999999</v>
      </c>
      <c r="EE538" s="65">
        <f t="shared" si="346"/>
        <v>15984.014585759998</v>
      </c>
      <c r="EF538" s="65">
        <f t="shared" si="346"/>
        <v>16213.818363659999</v>
      </c>
      <c r="EG538" s="65">
        <f t="shared" si="346"/>
        <v>16699.47101772</v>
      </c>
      <c r="EH538" s="65">
        <f t="shared" si="346"/>
        <v>29837.041464350001</v>
      </c>
      <c r="EI538" s="65">
        <f t="shared" si="346"/>
        <v>30143.197608260001</v>
      </c>
      <c r="EJ538" s="65">
        <f t="shared" si="346"/>
        <v>30091.522978249999</v>
      </c>
      <c r="EK538" s="65">
        <f t="shared" si="346"/>
        <v>29936.635705550001</v>
      </c>
      <c r="EL538" s="65">
        <f t="shared" si="346"/>
        <v>29856.960316699999</v>
      </c>
      <c r="EM538" s="65">
        <f t="shared" si="347"/>
        <v>29786.891694960002</v>
      </c>
      <c r="EN538" s="65">
        <f t="shared" si="347"/>
        <v>28838.41757727</v>
      </c>
      <c r="EO538" s="65">
        <f t="shared" si="347"/>
        <v>28886.247148620001</v>
      </c>
      <c r="EP538" s="65">
        <f t="shared" si="347"/>
        <v>29627.892505199998</v>
      </c>
      <c r="EQ538" s="65">
        <f t="shared" si="347"/>
        <v>29653.167338960004</v>
      </c>
      <c r="ER538" s="65">
        <f t="shared" si="347"/>
        <v>39808.496071720001</v>
      </c>
      <c r="ES538" s="65">
        <f t="shared" si="347"/>
        <v>39730.577113569998</v>
      </c>
      <c r="ET538" s="65">
        <f t="shared" si="347"/>
        <v>39677.552801699996</v>
      </c>
      <c r="EU538" s="65">
        <f t="shared" si="347"/>
        <v>38344.976009080005</v>
      </c>
      <c r="EV538" s="65">
        <f t="shared" si="347"/>
        <v>38701.176938299999</v>
      </c>
      <c r="EW538" s="65">
        <f t="shared" si="348"/>
        <v>38496.306791949995</v>
      </c>
      <c r="EX538" s="65">
        <f t="shared" si="348"/>
        <v>38444.847166889995</v>
      </c>
      <c r="EY538" s="65">
        <f t="shared" si="348"/>
        <v>38416.164888719999</v>
      </c>
      <c r="EZ538" s="65">
        <f t="shared" si="348"/>
        <v>38359.648979999998</v>
      </c>
      <c r="FA538" s="65">
        <f t="shared" si="348"/>
        <v>38279.825936970003</v>
      </c>
      <c r="FB538" s="65">
        <f t="shared" si="348"/>
        <v>38047.622787359993</v>
      </c>
      <c r="FC538" s="65">
        <f t="shared" si="348"/>
        <v>38452.276176959997</v>
      </c>
      <c r="FD538" s="65">
        <f t="shared" si="348"/>
        <v>37710.547556999998</v>
      </c>
      <c r="FE538" s="65">
        <f t="shared" si="348"/>
        <v>37761.384881289996</v>
      </c>
      <c r="FF538" s="65">
        <f t="shared" si="348"/>
        <v>36971.901729420002</v>
      </c>
      <c r="FG538" s="65">
        <f t="shared" si="349"/>
        <v>36791.020234280004</v>
      </c>
      <c r="FH538" s="65">
        <f t="shared" si="349"/>
        <v>36609.585123679994</v>
      </c>
      <c r="FI538" s="65">
        <f t="shared" si="349"/>
        <v>36863.564936099996</v>
      </c>
      <c r="FJ538" s="65">
        <f t="shared" si="349"/>
        <v>36630.425732120006</v>
      </c>
      <c r="FK538" s="65">
        <f t="shared" si="349"/>
        <v>35812.0652682</v>
      </c>
      <c r="FL538" s="65">
        <f t="shared" si="349"/>
        <v>35530.516427900002</v>
      </c>
      <c r="FM538" s="65">
        <f t="shared" si="349"/>
        <v>35450.663757889997</v>
      </c>
      <c r="FN538" s="65">
        <f t="shared" si="349"/>
        <v>35270.261917800002</v>
      </c>
      <c r="FO538" s="65">
        <f t="shared" si="349"/>
        <v>35090.18203045</v>
      </c>
      <c r="FP538" s="65">
        <f t="shared" si="349"/>
        <v>33556.481320310006</v>
      </c>
      <c r="FQ538" s="65">
        <f t="shared" si="350"/>
        <v>33620.355251559995</v>
      </c>
      <c r="FR538" s="65">
        <f t="shared" si="350"/>
        <v>32705.1389824</v>
      </c>
      <c r="FS538" s="65">
        <f t="shared" si="350"/>
        <v>32346.933493739998</v>
      </c>
      <c r="FT538" s="65">
        <f t="shared" si="350"/>
        <v>31349.275125960001</v>
      </c>
      <c r="FU538" s="65">
        <f t="shared" si="350"/>
        <v>31168.002862599995</v>
      </c>
      <c r="FV538" s="65">
        <f t="shared" si="350"/>
        <v>30885.866034269999</v>
      </c>
      <c r="FW538" s="65">
        <f t="shared" si="350"/>
        <v>34082.275101239997</v>
      </c>
      <c r="FX538" s="65">
        <f t="shared" si="350"/>
        <v>33925.579638880001</v>
      </c>
      <c r="FY538" s="65">
        <f t="shared" si="350"/>
        <v>32903.449069679999</v>
      </c>
      <c r="FZ538" s="65">
        <f t="shared" si="350"/>
        <v>33260.816536080005</v>
      </c>
      <c r="GA538" s="65">
        <f t="shared" si="350"/>
        <v>33106.906673279998</v>
      </c>
      <c r="GB538" s="65"/>
    </row>
    <row r="539" spans="1:184" x14ac:dyDescent="0.2">
      <c r="B539" s="53" t="s">
        <v>2</v>
      </c>
      <c r="C539" s="65">
        <f t="shared" si="333"/>
        <v>323102.62779484002</v>
      </c>
      <c r="D539" s="65">
        <f t="shared" si="333"/>
        <v>321827.31614916003</v>
      </c>
      <c r="E539" s="65">
        <f t="shared" si="333"/>
        <v>321595.39220474998</v>
      </c>
      <c r="F539" s="65">
        <f t="shared" si="333"/>
        <v>411483.39467623999</v>
      </c>
      <c r="G539" s="65">
        <f t="shared" si="333"/>
        <v>302611.92771594005</v>
      </c>
      <c r="H539" s="65">
        <f t="shared" si="333"/>
        <v>302956.78412692004</v>
      </c>
      <c r="I539" s="65">
        <f t="shared" si="333"/>
        <v>303193.13179816003</v>
      </c>
      <c r="J539" s="65">
        <f t="shared" si="333"/>
        <v>303135.50738771999</v>
      </c>
      <c r="K539" s="65">
        <f t="shared" si="333"/>
        <v>302805.91497464001</v>
      </c>
      <c r="L539" s="65">
        <f t="shared" si="333"/>
        <v>302476.8329489</v>
      </c>
      <c r="M539" s="65">
        <f t="shared" si="334"/>
        <v>302092.95634693996</v>
      </c>
      <c r="N539" s="65">
        <f t="shared" si="334"/>
        <v>301777.29944934003</v>
      </c>
      <c r="O539" s="65">
        <f t="shared" si="334"/>
        <v>301343.79810968996</v>
      </c>
      <c r="P539" s="65">
        <f t="shared" si="334"/>
        <v>300761.03339354001</v>
      </c>
      <c r="Q539" s="65">
        <f t="shared" si="334"/>
        <v>300455.65343260998</v>
      </c>
      <c r="R539" s="65">
        <f t="shared" si="334"/>
        <v>286680.06625872001</v>
      </c>
      <c r="S539" s="65">
        <f t="shared" si="334"/>
        <v>273251.34619426</v>
      </c>
      <c r="T539" s="65">
        <f t="shared" si="334"/>
        <v>273069.64874585997</v>
      </c>
      <c r="U539" s="65">
        <f t="shared" si="334"/>
        <v>272867.37476216001</v>
      </c>
      <c r="V539" s="65">
        <f t="shared" si="334"/>
        <v>272628.29458767001</v>
      </c>
      <c r="W539" s="65">
        <f t="shared" si="335"/>
        <v>272169.57128620002</v>
      </c>
      <c r="X539" s="65">
        <f t="shared" si="335"/>
        <v>271905.21447704994</v>
      </c>
      <c r="Y539" s="65">
        <f t="shared" si="335"/>
        <v>270701.84405563999</v>
      </c>
      <c r="Z539" s="65">
        <f t="shared" si="335"/>
        <v>270406.77868367999</v>
      </c>
      <c r="AA539" s="65">
        <f t="shared" si="335"/>
        <v>270164.06741814001</v>
      </c>
      <c r="AB539" s="65">
        <f t="shared" si="335"/>
        <v>269921.32706357003</v>
      </c>
      <c r="AC539" s="65">
        <f t="shared" si="335"/>
        <v>269658.61645540001</v>
      </c>
      <c r="AD539" s="65">
        <f t="shared" si="335"/>
        <v>268835.49515639001</v>
      </c>
      <c r="AE539" s="65">
        <f t="shared" si="335"/>
        <v>268443.65159611998</v>
      </c>
      <c r="AF539" s="65">
        <f t="shared" si="335"/>
        <v>268087.66820355004</v>
      </c>
      <c r="AG539" s="65">
        <f t="shared" si="336"/>
        <v>268085.38241263997</v>
      </c>
      <c r="AH539" s="65">
        <f t="shared" si="336"/>
        <v>264515.58384226001</v>
      </c>
      <c r="AI539" s="65">
        <f t="shared" si="336"/>
        <v>244595.48485684005</v>
      </c>
      <c r="AJ539" s="65">
        <f t="shared" si="336"/>
        <v>246011.80764092001</v>
      </c>
      <c r="AK539" s="65">
        <f t="shared" si="336"/>
        <v>245779.05891831004</v>
      </c>
      <c r="AL539" s="65">
        <f t="shared" si="336"/>
        <v>245434.68645976001</v>
      </c>
      <c r="AM539" s="65">
        <f t="shared" si="336"/>
        <v>245174.64960232002</v>
      </c>
      <c r="AN539" s="65">
        <f t="shared" si="336"/>
        <v>247419.82728189</v>
      </c>
      <c r="AO539" s="65">
        <f t="shared" si="336"/>
        <v>247175.95888851996</v>
      </c>
      <c r="AP539" s="65">
        <f t="shared" si="336"/>
        <v>246912.85065096003</v>
      </c>
      <c r="AQ539" s="65">
        <f t="shared" si="337"/>
        <v>246648.67363552001</v>
      </c>
      <c r="AR539" s="65">
        <f t="shared" si="337"/>
        <v>246440.02599377997</v>
      </c>
      <c r="AS539" s="65">
        <f t="shared" si="337"/>
        <v>246251.90998791001</v>
      </c>
      <c r="AT539" s="65">
        <f t="shared" si="337"/>
        <v>245999.54366858007</v>
      </c>
      <c r="AU539" s="65">
        <f t="shared" si="337"/>
        <v>245776.20575351999</v>
      </c>
      <c r="AV539" s="65">
        <f t="shared" si="337"/>
        <v>245554.00403679998</v>
      </c>
      <c r="AW539" s="65">
        <f t="shared" si="337"/>
        <v>245188.23273412004</v>
      </c>
      <c r="AX539" s="65">
        <f t="shared" si="337"/>
        <v>244955.48528256</v>
      </c>
      <c r="AY539" s="65">
        <f t="shared" si="337"/>
        <v>244763.65017349005</v>
      </c>
      <c r="AZ539" s="65">
        <f t="shared" si="337"/>
        <v>244524.34876248002</v>
      </c>
      <c r="BA539" s="65">
        <f t="shared" si="338"/>
        <v>244312.0183077</v>
      </c>
      <c r="BB539" s="65">
        <f t="shared" si="338"/>
        <v>244023.97850219999</v>
      </c>
      <c r="BC539" s="65">
        <f t="shared" si="338"/>
        <v>243801.93647588001</v>
      </c>
      <c r="BD539" s="65">
        <f t="shared" si="338"/>
        <v>243579.88893324</v>
      </c>
      <c r="BE539" s="65">
        <f t="shared" si="338"/>
        <v>243242.05097148998</v>
      </c>
      <c r="BF539" s="65">
        <f t="shared" si="338"/>
        <v>243018.92652824003</v>
      </c>
      <c r="BG539" s="65">
        <f t="shared" si="338"/>
        <v>242625.05715576001</v>
      </c>
      <c r="BH539" s="65">
        <f t="shared" si="338"/>
        <v>242364.5719677</v>
      </c>
      <c r="BI539" s="65">
        <f t="shared" si="338"/>
        <v>242287.72580099999</v>
      </c>
      <c r="BJ539" s="65">
        <f t="shared" si="338"/>
        <v>242065.87094823</v>
      </c>
      <c r="BK539" s="65">
        <f t="shared" si="339"/>
        <v>239548.12302084002</v>
      </c>
      <c r="BL539" s="65">
        <f t="shared" si="339"/>
        <v>239305.67995568001</v>
      </c>
      <c r="BM539" s="65">
        <f t="shared" si="339"/>
        <v>238919.74371405001</v>
      </c>
      <c r="BN539" s="65">
        <f t="shared" si="339"/>
        <v>238469.13145103998</v>
      </c>
      <c r="BO539" s="65">
        <f t="shared" si="339"/>
        <v>238082.66519135999</v>
      </c>
      <c r="BP539" s="65">
        <f t="shared" si="339"/>
        <v>237641.81895479999</v>
      </c>
      <c r="BQ539" s="65">
        <f t="shared" si="339"/>
        <v>237255.93555087998</v>
      </c>
      <c r="BR539" s="65">
        <f t="shared" si="339"/>
        <v>236849.42978531998</v>
      </c>
      <c r="BS539" s="65">
        <f t="shared" si="339"/>
        <v>236084.44160447997</v>
      </c>
      <c r="BT539" s="65">
        <f t="shared" si="339"/>
        <v>235674.97415009997</v>
      </c>
      <c r="BU539" s="65">
        <f t="shared" si="340"/>
        <v>234048.2338936</v>
      </c>
      <c r="BV539" s="65">
        <f t="shared" si="340"/>
        <v>233366.80931278004</v>
      </c>
      <c r="BW539" s="65">
        <f t="shared" si="340"/>
        <v>232925.50560149999</v>
      </c>
      <c r="BX539" s="65">
        <f t="shared" si="340"/>
        <v>232521.79344605998</v>
      </c>
      <c r="BY539" s="65">
        <f t="shared" si="340"/>
        <v>232077.34262245</v>
      </c>
      <c r="BZ539" s="65">
        <f t="shared" si="340"/>
        <v>231516.32186417998</v>
      </c>
      <c r="CA539" s="65">
        <f t="shared" si="340"/>
        <v>231105.97512053995</v>
      </c>
      <c r="CB539" s="65">
        <f t="shared" si="340"/>
        <v>230633.69051839996</v>
      </c>
      <c r="CC539" s="65">
        <f t="shared" si="340"/>
        <v>230194.41050429997</v>
      </c>
      <c r="CD539" s="65">
        <f t="shared" si="340"/>
        <v>229719.57168189</v>
      </c>
      <c r="CE539" s="65">
        <f t="shared" si="341"/>
        <v>229295.82329751999</v>
      </c>
      <c r="CF539" s="65">
        <f t="shared" si="341"/>
        <v>228872.06326269</v>
      </c>
      <c r="CG539" s="65">
        <f t="shared" si="341"/>
        <v>228413.02790862002</v>
      </c>
      <c r="CH539" s="65">
        <f t="shared" si="341"/>
        <v>227972.41218384</v>
      </c>
      <c r="CI539" s="65">
        <f t="shared" si="341"/>
        <v>227516.63443245002</v>
      </c>
      <c r="CJ539" s="65">
        <f t="shared" si="341"/>
        <v>227048.97599614999</v>
      </c>
      <c r="CK539" s="65">
        <f t="shared" si="341"/>
        <v>226550.59507908003</v>
      </c>
      <c r="CL539" s="65">
        <f t="shared" si="341"/>
        <v>226127.02231614001</v>
      </c>
      <c r="CM539" s="65">
        <f t="shared" si="341"/>
        <v>225703.38690600003</v>
      </c>
      <c r="CN539" s="65">
        <f t="shared" si="341"/>
        <v>223564.92276816</v>
      </c>
      <c r="CO539" s="65">
        <f t="shared" si="342"/>
        <v>223107.26938335001</v>
      </c>
      <c r="CP539" s="65">
        <f t="shared" si="342"/>
        <v>222602.72073540001</v>
      </c>
      <c r="CQ539" s="65">
        <f t="shared" si="342"/>
        <v>222152.42386496003</v>
      </c>
      <c r="CR539" s="65">
        <f t="shared" si="342"/>
        <v>221638.56192264002</v>
      </c>
      <c r="CS539" s="65">
        <f t="shared" si="342"/>
        <v>221194.434848</v>
      </c>
      <c r="CT539" s="65">
        <f t="shared" si="342"/>
        <v>220770.75903934997</v>
      </c>
      <c r="CU539" s="65">
        <f t="shared" si="342"/>
        <v>220765.44909899999</v>
      </c>
      <c r="CV539" s="65">
        <f t="shared" si="342"/>
        <v>220281.23388464001</v>
      </c>
      <c r="CW539" s="65">
        <f t="shared" si="342"/>
        <v>219844.43910225001</v>
      </c>
      <c r="CX539" s="65">
        <f t="shared" si="342"/>
        <v>219280.12595024001</v>
      </c>
      <c r="CY539" s="65">
        <f t="shared" si="343"/>
        <v>218659.14879651004</v>
      </c>
      <c r="CZ539" s="65">
        <f t="shared" si="343"/>
        <v>218195.20065712</v>
      </c>
      <c r="DA539" s="65">
        <f t="shared" si="343"/>
        <v>213608.77954026003</v>
      </c>
      <c r="DB539" s="65">
        <f t="shared" si="343"/>
        <v>213260.68425684</v>
      </c>
      <c r="DC539" s="65">
        <f t="shared" si="343"/>
        <v>212876.14930448</v>
      </c>
      <c r="DD539" s="65">
        <f t="shared" si="343"/>
        <v>212437.17504233998</v>
      </c>
      <c r="DE539" s="65">
        <f t="shared" si="343"/>
        <v>212059.25338399998</v>
      </c>
      <c r="DF539" s="65">
        <f t="shared" si="343"/>
        <v>211717.43436427001</v>
      </c>
      <c r="DG539" s="65">
        <f t="shared" si="343"/>
        <v>211375.50339360003</v>
      </c>
      <c r="DH539" s="65">
        <f t="shared" si="343"/>
        <v>211033.67030162</v>
      </c>
      <c r="DI539" s="65">
        <f t="shared" si="344"/>
        <v>210704.95055963995</v>
      </c>
      <c r="DJ539" s="65">
        <f t="shared" si="344"/>
        <v>210356.76033472002</v>
      </c>
      <c r="DK539" s="65">
        <f t="shared" si="344"/>
        <v>209381.74531338998</v>
      </c>
      <c r="DL539" s="65">
        <f t="shared" si="344"/>
        <v>209031.60806891997</v>
      </c>
      <c r="DM539" s="65">
        <f t="shared" si="344"/>
        <v>208662.17641362001</v>
      </c>
      <c r="DN539" s="65">
        <f t="shared" si="344"/>
        <v>208361.82480641999</v>
      </c>
      <c r="DO539" s="65">
        <f t="shared" si="344"/>
        <v>208021.12478734003</v>
      </c>
      <c r="DP539" s="65">
        <f t="shared" si="344"/>
        <v>207651.71572055999</v>
      </c>
      <c r="DQ539" s="65">
        <f t="shared" si="344"/>
        <v>207302.39318041998</v>
      </c>
      <c r="DR539" s="65">
        <f t="shared" si="344"/>
        <v>207112.61669339996</v>
      </c>
      <c r="DS539" s="65">
        <f t="shared" si="345"/>
        <v>206791.71421958</v>
      </c>
      <c r="DT539" s="65">
        <f t="shared" si="345"/>
        <v>205379.54218914997</v>
      </c>
      <c r="DU539" s="65">
        <f t="shared" si="345"/>
        <v>205038.48273647999</v>
      </c>
      <c r="DV539" s="65">
        <f t="shared" si="345"/>
        <v>204717.77905536004</v>
      </c>
      <c r="DW539" s="65">
        <f t="shared" si="345"/>
        <v>204328.01383704002</v>
      </c>
      <c r="DX539" s="65">
        <f t="shared" si="345"/>
        <v>198480.53509034999</v>
      </c>
      <c r="DY539" s="65">
        <f t="shared" si="345"/>
        <v>204422.99055750002</v>
      </c>
      <c r="DZ539" s="65">
        <f t="shared" si="345"/>
        <v>204336.17342376002</v>
      </c>
      <c r="EA539" s="65">
        <f t="shared" si="345"/>
        <v>203937.55879900002</v>
      </c>
      <c r="EB539" s="65">
        <f t="shared" si="345"/>
        <v>203576.66869288002</v>
      </c>
      <c r="EC539" s="65">
        <f t="shared" si="346"/>
        <v>203215.64471214</v>
      </c>
      <c r="ED539" s="65">
        <f t="shared" si="346"/>
        <v>202825.22356560003</v>
      </c>
      <c r="EE539" s="65">
        <f t="shared" si="346"/>
        <v>202440.50032582998</v>
      </c>
      <c r="EF539" s="65">
        <f t="shared" si="346"/>
        <v>202090.69929983999</v>
      </c>
      <c r="EG539" s="65">
        <f t="shared" si="346"/>
        <v>201701.52643545001</v>
      </c>
      <c r="EH539" s="65">
        <f t="shared" si="346"/>
        <v>201306.28748564</v>
      </c>
      <c r="EI539" s="65">
        <f t="shared" si="346"/>
        <v>200925.03173535</v>
      </c>
      <c r="EJ539" s="65">
        <f t="shared" si="346"/>
        <v>200523.52304953002</v>
      </c>
      <c r="EK539" s="65">
        <f t="shared" si="346"/>
        <v>200337.49775392</v>
      </c>
      <c r="EL539" s="65">
        <f t="shared" si="346"/>
        <v>199967.12999854001</v>
      </c>
      <c r="EM539" s="65">
        <f t="shared" si="347"/>
        <v>201023.81234003999</v>
      </c>
      <c r="EN539" s="65">
        <f t="shared" si="347"/>
        <v>200672.69219602001</v>
      </c>
      <c r="EO539" s="65">
        <f t="shared" si="347"/>
        <v>200315.25949015</v>
      </c>
      <c r="EP539" s="65">
        <f t="shared" si="347"/>
        <v>201450.97074816001</v>
      </c>
      <c r="EQ539" s="65">
        <f t="shared" si="347"/>
        <v>201130.67294775002</v>
      </c>
      <c r="ER539" s="65">
        <f t="shared" si="347"/>
        <v>200810.35970965002</v>
      </c>
      <c r="ES539" s="65">
        <f t="shared" si="347"/>
        <v>200476.43478310001</v>
      </c>
      <c r="ET539" s="65">
        <f t="shared" si="347"/>
        <v>200124.79347127999</v>
      </c>
      <c r="EU539" s="65">
        <f t="shared" si="347"/>
        <v>199800.5317932</v>
      </c>
      <c r="EV539" s="65">
        <f t="shared" si="347"/>
        <v>199477.67882270002</v>
      </c>
      <c r="EW539" s="65">
        <f t="shared" si="348"/>
        <v>199116.94827156997</v>
      </c>
      <c r="EX539" s="65">
        <f t="shared" si="348"/>
        <v>198533.38267869997</v>
      </c>
      <c r="EY539" s="65">
        <f t="shared" si="348"/>
        <v>198164.48023399999</v>
      </c>
      <c r="EZ539" s="65">
        <f t="shared" si="348"/>
        <v>197812.87857908997</v>
      </c>
      <c r="FA539" s="65">
        <f t="shared" si="348"/>
        <v>197445.98559734999</v>
      </c>
      <c r="FB539" s="65">
        <f t="shared" si="348"/>
        <v>197039.53462979998</v>
      </c>
      <c r="FC539" s="65">
        <f t="shared" si="348"/>
        <v>196702.28785431001</v>
      </c>
      <c r="FD539" s="65">
        <f t="shared" si="348"/>
        <v>196361.62505376001</v>
      </c>
      <c r="FE539" s="65">
        <f t="shared" si="348"/>
        <v>196041.21592992</v>
      </c>
      <c r="FF539" s="65">
        <f t="shared" si="348"/>
        <v>195653.82408863999</v>
      </c>
      <c r="FG539" s="65">
        <f t="shared" si="349"/>
        <v>195259.03954985001</v>
      </c>
      <c r="FH539" s="65">
        <f t="shared" si="349"/>
        <v>194887.58636868</v>
      </c>
      <c r="FI539" s="65">
        <f t="shared" si="349"/>
        <v>194544.22664616001</v>
      </c>
      <c r="FJ539" s="65">
        <f t="shared" si="349"/>
        <v>195944.40063948999</v>
      </c>
      <c r="FK539" s="65">
        <f t="shared" si="349"/>
        <v>195603.97615439995</v>
      </c>
      <c r="FL539" s="65">
        <f t="shared" si="349"/>
        <v>195182.61051535996</v>
      </c>
      <c r="FM539" s="65">
        <f t="shared" si="349"/>
        <v>194814.85469247002</v>
      </c>
      <c r="FN539" s="65">
        <f t="shared" si="349"/>
        <v>194444.21111695</v>
      </c>
      <c r="FO539" s="65">
        <f t="shared" si="349"/>
        <v>194072.15968779998</v>
      </c>
      <c r="FP539" s="65">
        <f t="shared" si="349"/>
        <v>193792.03303617</v>
      </c>
      <c r="FQ539" s="65">
        <f t="shared" si="350"/>
        <v>193402.90783965003</v>
      </c>
      <c r="FR539" s="65">
        <f t="shared" si="350"/>
        <v>193001.82121013</v>
      </c>
      <c r="FS539" s="65">
        <f t="shared" si="350"/>
        <v>193671.49707837999</v>
      </c>
      <c r="FT539" s="65">
        <f t="shared" si="350"/>
        <v>193281.96734901</v>
      </c>
      <c r="FU539" s="65">
        <f t="shared" si="350"/>
        <v>194318.73840119998</v>
      </c>
      <c r="FV539" s="65">
        <f t="shared" si="350"/>
        <v>193839.6368979</v>
      </c>
      <c r="FW539" s="65">
        <f t="shared" si="350"/>
        <v>193282.43297600001</v>
      </c>
      <c r="FX539" s="65">
        <f t="shared" si="350"/>
        <v>192847.73601550001</v>
      </c>
      <c r="FY539" s="65">
        <f t="shared" si="350"/>
        <v>192406.27693103999</v>
      </c>
      <c r="FZ539" s="65">
        <f t="shared" si="350"/>
        <v>191984.99792817998</v>
      </c>
      <c r="GA539" s="65">
        <f t="shared" si="350"/>
        <v>192599.91635968001</v>
      </c>
      <c r="GB539" s="65"/>
    </row>
    <row r="540" spans="1:184" x14ac:dyDescent="0.2">
      <c r="B540" s="53" t="s">
        <v>3</v>
      </c>
      <c r="C540" s="65">
        <f t="shared" si="333"/>
        <v>440557.73918175005</v>
      </c>
      <c r="D540" s="65">
        <f t="shared" si="333"/>
        <v>440055.44607569999</v>
      </c>
      <c r="E540" s="65">
        <f t="shared" si="333"/>
        <v>439612.97238399996</v>
      </c>
      <c r="F540" s="65">
        <f t="shared" si="333"/>
        <v>501366.94638471003</v>
      </c>
      <c r="G540" s="65">
        <f t="shared" si="333"/>
        <v>411586.43951286003</v>
      </c>
      <c r="H540" s="65">
        <f t="shared" si="333"/>
        <v>411683.75341694994</v>
      </c>
      <c r="I540" s="65">
        <f t="shared" si="333"/>
        <v>411628.13199945999</v>
      </c>
      <c r="J540" s="65">
        <f t="shared" si="333"/>
        <v>411359.35094540002</v>
      </c>
      <c r="K540" s="65">
        <f t="shared" si="333"/>
        <v>411115.49514198001</v>
      </c>
      <c r="L540" s="65">
        <f t="shared" si="333"/>
        <v>410815.92357371992</v>
      </c>
      <c r="M540" s="65">
        <f t="shared" si="334"/>
        <v>410639.01112611004</v>
      </c>
      <c r="N540" s="65">
        <f t="shared" si="334"/>
        <v>410462.21946156002</v>
      </c>
      <c r="O540" s="65">
        <f t="shared" si="334"/>
        <v>410191.31743348</v>
      </c>
      <c r="P540" s="65">
        <f t="shared" si="334"/>
        <v>409988.49373479001</v>
      </c>
      <c r="Q540" s="65">
        <f t="shared" si="334"/>
        <v>409734.52459560009</v>
      </c>
      <c r="R540" s="65">
        <f t="shared" si="334"/>
        <v>415843.61136317998</v>
      </c>
      <c r="S540" s="65">
        <f t="shared" si="334"/>
        <v>415496.17117962003</v>
      </c>
      <c r="T540" s="65">
        <f t="shared" si="334"/>
        <v>415253.27713699994</v>
      </c>
      <c r="U540" s="65">
        <f t="shared" si="334"/>
        <v>414947.01418740005</v>
      </c>
      <c r="V540" s="65">
        <f t="shared" si="334"/>
        <v>414636.50366544002</v>
      </c>
      <c r="W540" s="65">
        <f t="shared" si="335"/>
        <v>413528.57005658001</v>
      </c>
      <c r="X540" s="65">
        <f t="shared" si="335"/>
        <v>413222.76642248995</v>
      </c>
      <c r="Y540" s="65">
        <f t="shared" si="335"/>
        <v>412652.74755280005</v>
      </c>
      <c r="Z540" s="65">
        <f t="shared" si="335"/>
        <v>412187.15367626993</v>
      </c>
      <c r="AA540" s="65">
        <f t="shared" si="335"/>
        <v>411819.12663061003</v>
      </c>
      <c r="AB540" s="65">
        <f t="shared" si="335"/>
        <v>411482.42626479996</v>
      </c>
      <c r="AC540" s="65">
        <f t="shared" si="335"/>
        <v>411114.22996851004</v>
      </c>
      <c r="AD540" s="65">
        <f t="shared" si="335"/>
        <v>410256.92046023993</v>
      </c>
      <c r="AE540" s="65">
        <f t="shared" si="335"/>
        <v>409772.72983184998</v>
      </c>
      <c r="AF540" s="65">
        <f t="shared" si="335"/>
        <v>409371.77414565004</v>
      </c>
      <c r="AG540" s="65">
        <f t="shared" si="336"/>
        <v>408795.44589578005</v>
      </c>
      <c r="AH540" s="65">
        <f t="shared" si="336"/>
        <v>406605.03575828997</v>
      </c>
      <c r="AI540" s="65">
        <f t="shared" si="336"/>
        <v>407651.68549524003</v>
      </c>
      <c r="AJ540" s="65">
        <f t="shared" si="336"/>
        <v>408270.92850953998</v>
      </c>
      <c r="AK540" s="65">
        <f t="shared" si="336"/>
        <v>407804.18454066</v>
      </c>
      <c r="AL540" s="65">
        <f t="shared" si="336"/>
        <v>407379.15374177997</v>
      </c>
      <c r="AM540" s="65">
        <f t="shared" si="336"/>
        <v>406803.0530515</v>
      </c>
      <c r="AN540" s="65">
        <f t="shared" si="336"/>
        <v>406018.72141620005</v>
      </c>
      <c r="AO540" s="65">
        <f t="shared" si="336"/>
        <v>405620.30702886003</v>
      </c>
      <c r="AP540" s="65">
        <f t="shared" si="336"/>
        <v>405158.43669036002</v>
      </c>
      <c r="AQ540" s="65">
        <f t="shared" si="337"/>
        <v>404446.44899295003</v>
      </c>
      <c r="AR540" s="65">
        <f t="shared" si="337"/>
        <v>403993.26781966002</v>
      </c>
      <c r="AS540" s="65">
        <f t="shared" si="337"/>
        <v>403520.19483535999</v>
      </c>
      <c r="AT540" s="65">
        <f t="shared" si="337"/>
        <v>402970.05307680002</v>
      </c>
      <c r="AU540" s="65">
        <f t="shared" si="337"/>
        <v>402473.86541324994</v>
      </c>
      <c r="AV540" s="65">
        <f t="shared" si="337"/>
        <v>401917.12609977002</v>
      </c>
      <c r="AW540" s="65">
        <f t="shared" si="337"/>
        <v>399822.77253100002</v>
      </c>
      <c r="AX540" s="65">
        <f t="shared" si="337"/>
        <v>399306.13903228001</v>
      </c>
      <c r="AY540" s="65">
        <f t="shared" si="337"/>
        <v>398795.23326868995</v>
      </c>
      <c r="AZ540" s="65">
        <f t="shared" si="337"/>
        <v>398262.56143904006</v>
      </c>
      <c r="BA540" s="65">
        <f t="shared" si="338"/>
        <v>397744.51253838005</v>
      </c>
      <c r="BB540" s="65">
        <f t="shared" si="338"/>
        <v>397200.95201313996</v>
      </c>
      <c r="BC540" s="65">
        <f t="shared" si="338"/>
        <v>396675.95071911998</v>
      </c>
      <c r="BD540" s="65">
        <f t="shared" si="338"/>
        <v>396182.42639359995</v>
      </c>
      <c r="BE540" s="65">
        <f t="shared" si="338"/>
        <v>395365.72542695998</v>
      </c>
      <c r="BF540" s="65">
        <f t="shared" si="338"/>
        <v>394845.34595156001</v>
      </c>
      <c r="BG540" s="65">
        <f t="shared" si="338"/>
        <v>393737.99320799997</v>
      </c>
      <c r="BH540" s="65">
        <f t="shared" si="338"/>
        <v>393074.30887096003</v>
      </c>
      <c r="BI540" s="65">
        <f t="shared" si="338"/>
        <v>392492.53999475995</v>
      </c>
      <c r="BJ540" s="65">
        <f t="shared" si="338"/>
        <v>392000.24582459993</v>
      </c>
      <c r="BK540" s="65">
        <f t="shared" si="339"/>
        <v>389099.20992310002</v>
      </c>
      <c r="BL540" s="65">
        <f t="shared" si="339"/>
        <v>388575.40099140001</v>
      </c>
      <c r="BM540" s="65">
        <f t="shared" si="339"/>
        <v>388051.41201789997</v>
      </c>
      <c r="BN540" s="65">
        <f t="shared" si="339"/>
        <v>387494.28215300001</v>
      </c>
      <c r="BO540" s="65">
        <f t="shared" si="339"/>
        <v>386971.89170610002</v>
      </c>
      <c r="BP540" s="65">
        <f t="shared" si="339"/>
        <v>386379.79299648001</v>
      </c>
      <c r="BQ540" s="65">
        <f t="shared" si="339"/>
        <v>385855.86732275004</v>
      </c>
      <c r="BR540" s="65">
        <f t="shared" si="339"/>
        <v>385332.20456538</v>
      </c>
      <c r="BS540" s="65">
        <f t="shared" si="339"/>
        <v>384552.76678812003</v>
      </c>
      <c r="BT540" s="65">
        <f t="shared" si="339"/>
        <v>383948.16153325001</v>
      </c>
      <c r="BU540" s="65">
        <f t="shared" si="340"/>
        <v>383403.08423969999</v>
      </c>
      <c r="BV540" s="65">
        <f t="shared" si="340"/>
        <v>382684.53314851003</v>
      </c>
      <c r="BW540" s="65">
        <f t="shared" si="340"/>
        <v>382081.36563327996</v>
      </c>
      <c r="BX540" s="65">
        <f t="shared" si="340"/>
        <v>381526.78212965996</v>
      </c>
      <c r="BY540" s="65">
        <f t="shared" si="340"/>
        <v>380971.86230180005</v>
      </c>
      <c r="BZ540" s="65">
        <f t="shared" si="340"/>
        <v>380396.12692482001</v>
      </c>
      <c r="CA540" s="65">
        <f t="shared" si="340"/>
        <v>379807.01375235</v>
      </c>
      <c r="CB540" s="65">
        <f t="shared" si="340"/>
        <v>378930.74710728007</v>
      </c>
      <c r="CC540" s="65">
        <f t="shared" si="340"/>
        <v>378382.11508344999</v>
      </c>
      <c r="CD540" s="65">
        <f t="shared" si="340"/>
        <v>377716.40998300002</v>
      </c>
      <c r="CE540" s="65">
        <f t="shared" si="341"/>
        <v>377193.97452025994</v>
      </c>
      <c r="CF540" s="65">
        <f t="shared" si="341"/>
        <v>376639.93294544995</v>
      </c>
      <c r="CG540" s="65">
        <f t="shared" si="341"/>
        <v>375940.72179804003</v>
      </c>
      <c r="CH540" s="65">
        <f t="shared" si="341"/>
        <v>375385.77520769997</v>
      </c>
      <c r="CI540" s="65">
        <f t="shared" si="341"/>
        <v>374784.77080043999</v>
      </c>
      <c r="CJ540" s="65">
        <f t="shared" si="341"/>
        <v>374188.26975126</v>
      </c>
      <c r="CK540" s="65">
        <f t="shared" si="341"/>
        <v>373561.79892048001</v>
      </c>
      <c r="CL540" s="65">
        <f t="shared" si="341"/>
        <v>372977.00642917003</v>
      </c>
      <c r="CM540" s="65">
        <f t="shared" si="341"/>
        <v>372485.90661964001</v>
      </c>
      <c r="CN540" s="65">
        <f t="shared" si="341"/>
        <v>370265.68893331999</v>
      </c>
      <c r="CO540" s="65">
        <f t="shared" si="342"/>
        <v>369651.70663779997</v>
      </c>
      <c r="CP540" s="65">
        <f t="shared" si="342"/>
        <v>368476.50131018995</v>
      </c>
      <c r="CQ540" s="65">
        <f t="shared" si="342"/>
        <v>367857.04208344</v>
      </c>
      <c r="CR540" s="65">
        <f t="shared" si="342"/>
        <v>367234.67419679998</v>
      </c>
      <c r="CS540" s="65">
        <f t="shared" si="342"/>
        <v>366681.32189405995</v>
      </c>
      <c r="CT540" s="65">
        <f t="shared" si="342"/>
        <v>366159.37390155002</v>
      </c>
      <c r="CU540" s="65">
        <f t="shared" si="342"/>
        <v>365258.89172083</v>
      </c>
      <c r="CV540" s="65">
        <f t="shared" si="342"/>
        <v>364660.21664883994</v>
      </c>
      <c r="CW540" s="65">
        <f t="shared" si="342"/>
        <v>364013.63427839993</v>
      </c>
      <c r="CX540" s="65">
        <f t="shared" si="342"/>
        <v>363131.94376479997</v>
      </c>
      <c r="CY540" s="65">
        <f t="shared" si="343"/>
        <v>362107.21506236994</v>
      </c>
      <c r="CZ540" s="65">
        <f t="shared" si="343"/>
        <v>361617.39548011008</v>
      </c>
      <c r="DA540" s="65">
        <f t="shared" si="343"/>
        <v>361003.01533128001</v>
      </c>
      <c r="DB540" s="65">
        <f t="shared" si="343"/>
        <v>360447.12578110001</v>
      </c>
      <c r="DC540" s="65">
        <f t="shared" si="343"/>
        <v>359870.73536964</v>
      </c>
      <c r="DD540" s="65">
        <f t="shared" si="343"/>
        <v>359228.85526359</v>
      </c>
      <c r="DE540" s="65">
        <f t="shared" si="343"/>
        <v>358578.58713459998</v>
      </c>
      <c r="DF540" s="65">
        <f t="shared" si="343"/>
        <v>358026.59090844</v>
      </c>
      <c r="DG540" s="65">
        <f t="shared" si="343"/>
        <v>357381.28321610001</v>
      </c>
      <c r="DH540" s="65">
        <f t="shared" si="343"/>
        <v>356829.49206254998</v>
      </c>
      <c r="DI540" s="65">
        <f t="shared" si="344"/>
        <v>356144.81146495999</v>
      </c>
      <c r="DJ540" s="65">
        <f t="shared" si="344"/>
        <v>355577.90881619998</v>
      </c>
      <c r="DK540" s="65">
        <f t="shared" si="344"/>
        <v>354950.21986115997</v>
      </c>
      <c r="DL540" s="65">
        <f t="shared" si="344"/>
        <v>351461.7597771</v>
      </c>
      <c r="DM540" s="65">
        <f t="shared" si="344"/>
        <v>345277.84467009001</v>
      </c>
      <c r="DN540" s="65">
        <f t="shared" si="344"/>
        <v>344704.05827550002</v>
      </c>
      <c r="DO540" s="65">
        <f t="shared" si="344"/>
        <v>344222.54308648</v>
      </c>
      <c r="DP540" s="65">
        <f t="shared" si="344"/>
        <v>343664.12566224003</v>
      </c>
      <c r="DQ540" s="65">
        <f t="shared" si="344"/>
        <v>343080.99458103999</v>
      </c>
      <c r="DR540" s="65">
        <f t="shared" si="344"/>
        <v>342329.95409624994</v>
      </c>
      <c r="DS540" s="65">
        <f t="shared" si="345"/>
        <v>341756.41650280007</v>
      </c>
      <c r="DT540" s="65">
        <f t="shared" si="345"/>
        <v>340702.92617514002</v>
      </c>
      <c r="DU540" s="65">
        <f t="shared" si="345"/>
        <v>339884.79510127002</v>
      </c>
      <c r="DV540" s="65">
        <f t="shared" si="345"/>
        <v>339372.78948664002</v>
      </c>
      <c r="DW540" s="65">
        <f t="shared" si="345"/>
        <v>340036.77919608005</v>
      </c>
      <c r="DX540" s="65">
        <f t="shared" si="345"/>
        <v>339545.02076640003</v>
      </c>
      <c r="DY540" s="65">
        <f t="shared" si="345"/>
        <v>341587.15258944</v>
      </c>
      <c r="DZ540" s="65">
        <f t="shared" si="345"/>
        <v>340938.96213344001</v>
      </c>
      <c r="EA540" s="65">
        <f t="shared" si="345"/>
        <v>340406.58743807999</v>
      </c>
      <c r="EB540" s="65">
        <f t="shared" si="345"/>
        <v>342523.17709875002</v>
      </c>
      <c r="EC540" s="65">
        <f t="shared" si="346"/>
        <v>342041.46550268005</v>
      </c>
      <c r="ED540" s="65">
        <f t="shared" si="346"/>
        <v>341421.57161846996</v>
      </c>
      <c r="EE540" s="65">
        <f t="shared" si="346"/>
        <v>340722.54144736001</v>
      </c>
      <c r="EF540" s="65">
        <f t="shared" si="346"/>
        <v>340197.96888619999</v>
      </c>
      <c r="EG540" s="65">
        <f t="shared" si="346"/>
        <v>339817.35337151005</v>
      </c>
      <c r="EH540" s="65">
        <f t="shared" si="346"/>
        <v>339271.67942676001</v>
      </c>
      <c r="EI540" s="65">
        <f t="shared" si="346"/>
        <v>338759.80745217</v>
      </c>
      <c r="EJ540" s="65">
        <f t="shared" si="346"/>
        <v>338278.11267872999</v>
      </c>
      <c r="EK540" s="65">
        <f t="shared" si="346"/>
        <v>337817.48997123004</v>
      </c>
      <c r="EL540" s="65">
        <f t="shared" si="346"/>
        <v>337000.92606885004</v>
      </c>
      <c r="EM540" s="65">
        <f t="shared" si="347"/>
        <v>338448.39499196003</v>
      </c>
      <c r="EN540" s="65">
        <f t="shared" si="347"/>
        <v>340393.71028085001</v>
      </c>
      <c r="EO540" s="65">
        <f t="shared" si="347"/>
        <v>339924.73237200006</v>
      </c>
      <c r="EP540" s="65">
        <f t="shared" si="347"/>
        <v>339443.35339752003</v>
      </c>
      <c r="EQ540" s="65">
        <f t="shared" si="347"/>
        <v>339023.70490560005</v>
      </c>
      <c r="ER540" s="65">
        <f t="shared" si="347"/>
        <v>338552.89568240003</v>
      </c>
      <c r="ES540" s="65">
        <f t="shared" si="347"/>
        <v>338094.75092520006</v>
      </c>
      <c r="ET540" s="65">
        <f t="shared" si="347"/>
        <v>337625.49332695</v>
      </c>
      <c r="EU540" s="65">
        <f t="shared" si="347"/>
        <v>337163.87816799997</v>
      </c>
      <c r="EV540" s="65">
        <f t="shared" si="347"/>
        <v>336325.8042747</v>
      </c>
      <c r="EW540" s="65">
        <f t="shared" si="348"/>
        <v>335906.21287040005</v>
      </c>
      <c r="EX540" s="65">
        <f t="shared" si="348"/>
        <v>335394.96650457004</v>
      </c>
      <c r="EY540" s="65">
        <f t="shared" si="348"/>
        <v>334928.28727895999</v>
      </c>
      <c r="EZ540" s="65">
        <f t="shared" si="348"/>
        <v>334465.97454579</v>
      </c>
      <c r="FA540" s="65">
        <f t="shared" si="348"/>
        <v>334007.66379284003</v>
      </c>
      <c r="FB540" s="65">
        <f t="shared" si="348"/>
        <v>333548.79675066</v>
      </c>
      <c r="FC540" s="65">
        <f t="shared" si="348"/>
        <v>333001.33654680004</v>
      </c>
      <c r="FD540" s="65">
        <f t="shared" si="348"/>
        <v>332582.00438144</v>
      </c>
      <c r="FE540" s="65">
        <f t="shared" si="348"/>
        <v>332101.28921616002</v>
      </c>
      <c r="FF540" s="65">
        <f t="shared" si="348"/>
        <v>331564.37938649999</v>
      </c>
      <c r="FG540" s="65">
        <f t="shared" si="349"/>
        <v>331010.71862992004</v>
      </c>
      <c r="FH540" s="65">
        <f t="shared" si="349"/>
        <v>330512.84514143999</v>
      </c>
      <c r="FI540" s="65">
        <f t="shared" si="349"/>
        <v>330047.74245569995</v>
      </c>
      <c r="FJ540" s="65">
        <f t="shared" si="349"/>
        <v>321392.31260904</v>
      </c>
      <c r="FK540" s="65">
        <f t="shared" si="349"/>
        <v>321016.46977634996</v>
      </c>
      <c r="FL540" s="65">
        <f t="shared" si="349"/>
        <v>320610.72618783003</v>
      </c>
      <c r="FM540" s="65">
        <f t="shared" si="349"/>
        <v>320221.83576240001</v>
      </c>
      <c r="FN540" s="65">
        <f t="shared" si="349"/>
        <v>319802.04022248002</v>
      </c>
      <c r="FO540" s="65">
        <f t="shared" si="349"/>
        <v>319385.5759768</v>
      </c>
      <c r="FP540" s="65">
        <f t="shared" si="349"/>
        <v>319039.07365564001</v>
      </c>
      <c r="FQ540" s="65">
        <f t="shared" si="350"/>
        <v>318607.80850375997</v>
      </c>
      <c r="FR540" s="65">
        <f t="shared" si="350"/>
        <v>318202.29928800004</v>
      </c>
      <c r="FS540" s="65">
        <f t="shared" si="350"/>
        <v>317826.29818142002</v>
      </c>
      <c r="FT540" s="65">
        <f t="shared" si="350"/>
        <v>319502.92651220004</v>
      </c>
      <c r="FU540" s="65">
        <f t="shared" si="350"/>
        <v>319560.28846104001</v>
      </c>
      <c r="FV540" s="65">
        <f t="shared" si="350"/>
        <v>319116.00681047997</v>
      </c>
      <c r="FW540" s="65">
        <f t="shared" si="350"/>
        <v>318556.0836828</v>
      </c>
      <c r="FX540" s="65">
        <f t="shared" si="350"/>
        <v>318075.70526354999</v>
      </c>
      <c r="FY540" s="65">
        <f t="shared" si="350"/>
        <v>317699.89893011999</v>
      </c>
      <c r="FZ540" s="65">
        <f t="shared" si="350"/>
        <v>317323.95920826006</v>
      </c>
      <c r="GA540" s="65">
        <f t="shared" si="350"/>
        <v>317916.33492031001</v>
      </c>
      <c r="GB540" s="65"/>
    </row>
    <row r="541" spans="1:184" x14ac:dyDescent="0.2">
      <c r="B541" s="53" t="s">
        <v>4</v>
      </c>
      <c r="C541" s="65">
        <f t="shared" si="333"/>
        <v>206728.21343814</v>
      </c>
      <c r="D541" s="65">
        <f t="shared" si="333"/>
        <v>207351.21960696005</v>
      </c>
      <c r="E541" s="65">
        <f t="shared" si="333"/>
        <v>221967.92829748997</v>
      </c>
      <c r="F541" s="65">
        <f t="shared" si="333"/>
        <v>221566.20834959002</v>
      </c>
      <c r="G541" s="65">
        <f t="shared" si="333"/>
        <v>248683.41558450004</v>
      </c>
      <c r="H541" s="65">
        <f t="shared" si="333"/>
        <v>250329.1158768</v>
      </c>
      <c r="I541" s="65">
        <f t="shared" si="333"/>
        <v>250540.62263946005</v>
      </c>
      <c r="J541" s="65">
        <f t="shared" si="333"/>
        <v>250689.60032735995</v>
      </c>
      <c r="K541" s="65">
        <f t="shared" si="333"/>
        <v>249842.22675600005</v>
      </c>
      <c r="L541" s="65">
        <f t="shared" si="333"/>
        <v>330503.60178751999</v>
      </c>
      <c r="M541" s="65">
        <f t="shared" si="334"/>
        <v>329264.32868765999</v>
      </c>
      <c r="N541" s="65">
        <f t="shared" si="334"/>
        <v>327717.59239635</v>
      </c>
      <c r="O541" s="65">
        <f t="shared" si="334"/>
        <v>308546.42110524001</v>
      </c>
      <c r="P541" s="65">
        <f t="shared" si="334"/>
        <v>307683.73167057999</v>
      </c>
      <c r="Q541" s="65">
        <f t="shared" si="334"/>
        <v>307556.26427987998</v>
      </c>
      <c r="R541" s="65">
        <f t="shared" si="334"/>
        <v>307458.52748577</v>
      </c>
      <c r="S541" s="65">
        <f t="shared" si="334"/>
        <v>307949.53622649005</v>
      </c>
      <c r="T541" s="65">
        <f t="shared" si="334"/>
        <v>307075.49533427</v>
      </c>
      <c r="U541" s="65">
        <f t="shared" si="334"/>
        <v>306241.06043145998</v>
      </c>
      <c r="V541" s="65">
        <f t="shared" si="334"/>
        <v>283787.63156829</v>
      </c>
      <c r="W541" s="65">
        <f t="shared" si="335"/>
        <v>284137.03709558997</v>
      </c>
      <c r="X541" s="65">
        <f t="shared" si="335"/>
        <v>283815.56679968</v>
      </c>
      <c r="Y541" s="65">
        <f t="shared" si="335"/>
        <v>284884.95537909004</v>
      </c>
      <c r="Z541" s="65">
        <f t="shared" si="335"/>
        <v>285257.04897016002</v>
      </c>
      <c r="AA541" s="65">
        <f t="shared" si="335"/>
        <v>284935.76153706998</v>
      </c>
      <c r="AB541" s="65">
        <f t="shared" si="335"/>
        <v>284653.89597686002</v>
      </c>
      <c r="AC541" s="65">
        <f t="shared" si="335"/>
        <v>265817.10917415004</v>
      </c>
      <c r="AD541" s="65">
        <f t="shared" si="335"/>
        <v>238146.98599272</v>
      </c>
      <c r="AE541" s="65">
        <f t="shared" si="335"/>
        <v>238745.23908950001</v>
      </c>
      <c r="AF541" s="65">
        <f t="shared" si="335"/>
        <v>239396.52886140998</v>
      </c>
      <c r="AG541" s="65">
        <f t="shared" si="336"/>
        <v>239999.84141980001</v>
      </c>
      <c r="AH541" s="65">
        <f t="shared" si="336"/>
        <v>239956.83850383997</v>
      </c>
      <c r="AI541" s="65">
        <f t="shared" si="336"/>
        <v>239835.20097990002</v>
      </c>
      <c r="AJ541" s="65">
        <f t="shared" si="336"/>
        <v>241566.58669587999</v>
      </c>
      <c r="AK541" s="65">
        <f t="shared" si="336"/>
        <v>256863.91043880006</v>
      </c>
      <c r="AL541" s="65">
        <f t="shared" si="336"/>
        <v>257703.02944300001</v>
      </c>
      <c r="AM541" s="65">
        <f t="shared" si="336"/>
        <v>251997.00726816003</v>
      </c>
      <c r="AN541" s="65">
        <f t="shared" si="336"/>
        <v>252924.00719963998</v>
      </c>
      <c r="AO541" s="65">
        <f t="shared" si="336"/>
        <v>253077.80125535998</v>
      </c>
      <c r="AP541" s="65">
        <f t="shared" si="336"/>
        <v>253429.06897475</v>
      </c>
      <c r="AQ541" s="65">
        <f t="shared" si="337"/>
        <v>229603.73400776004</v>
      </c>
      <c r="AR541" s="65">
        <f t="shared" si="337"/>
        <v>230622.28685134999</v>
      </c>
      <c r="AS541" s="65">
        <f t="shared" si="337"/>
        <v>231852.78752881</v>
      </c>
      <c r="AT541" s="65">
        <f t="shared" si="337"/>
        <v>233164.70645904</v>
      </c>
      <c r="AU541" s="65">
        <f t="shared" si="337"/>
        <v>233780.11954511999</v>
      </c>
      <c r="AV541" s="65">
        <f t="shared" si="337"/>
        <v>234053.00139672004</v>
      </c>
      <c r="AW541" s="65">
        <f t="shared" si="337"/>
        <v>234995.44753072</v>
      </c>
      <c r="AX541" s="65">
        <f t="shared" si="337"/>
        <v>238751.87161136005</v>
      </c>
      <c r="AY541" s="65">
        <f t="shared" si="337"/>
        <v>240147.05309599999</v>
      </c>
      <c r="AZ541" s="65">
        <f t="shared" si="337"/>
        <v>241540.60283360002</v>
      </c>
      <c r="BA541" s="65">
        <f t="shared" si="338"/>
        <v>257834.39352543998</v>
      </c>
      <c r="BB541" s="65">
        <f t="shared" si="338"/>
        <v>258408.57216524001</v>
      </c>
      <c r="BC541" s="65">
        <f t="shared" si="338"/>
        <v>276252.56070343999</v>
      </c>
      <c r="BD541" s="65">
        <f t="shared" si="338"/>
        <v>248002.01807255001</v>
      </c>
      <c r="BE541" s="65">
        <f t="shared" si="338"/>
        <v>248483.70792216004</v>
      </c>
      <c r="BF541" s="65">
        <f t="shared" si="338"/>
        <v>249415.19592096002</v>
      </c>
      <c r="BG541" s="65">
        <f t="shared" si="338"/>
        <v>250262.69683550001</v>
      </c>
      <c r="BH541" s="65">
        <f t="shared" si="338"/>
        <v>227574.78030079999</v>
      </c>
      <c r="BI541" s="65">
        <f t="shared" si="338"/>
        <v>216105.9093189</v>
      </c>
      <c r="BJ541" s="65">
        <f t="shared" si="338"/>
        <v>216339.63162023999</v>
      </c>
      <c r="BK541" s="65">
        <f t="shared" si="339"/>
        <v>228815.31313342004</v>
      </c>
      <c r="BL541" s="65">
        <f t="shared" si="339"/>
        <v>228655.44089441001</v>
      </c>
      <c r="BM541" s="65">
        <f t="shared" si="339"/>
        <v>228889.14989974999</v>
      </c>
      <c r="BN541" s="65">
        <f t="shared" si="339"/>
        <v>232172.00533695996</v>
      </c>
      <c r="BO541" s="65">
        <f t="shared" si="339"/>
        <v>246061.87271968005</v>
      </c>
      <c r="BP541" s="65">
        <f t="shared" si="339"/>
        <v>247031.05798296002</v>
      </c>
      <c r="BQ541" s="65">
        <f t="shared" si="339"/>
        <v>274082.8964417</v>
      </c>
      <c r="BR541" s="65">
        <f t="shared" si="339"/>
        <v>228662.25173985001</v>
      </c>
      <c r="BS541" s="65">
        <f t="shared" si="339"/>
        <v>60327.366383809996</v>
      </c>
      <c r="BT541" s="65">
        <f t="shared" si="339"/>
        <v>147318.83521280001</v>
      </c>
      <c r="BU541" s="65">
        <f t="shared" si="340"/>
        <v>232662.21340647002</v>
      </c>
      <c r="BV541" s="65">
        <f t="shared" si="340"/>
        <v>232956.57847408002</v>
      </c>
      <c r="BW541" s="65">
        <f t="shared" si="340"/>
        <v>255597.86368215003</v>
      </c>
      <c r="BX541" s="65">
        <f t="shared" si="340"/>
        <v>244146.44908875</v>
      </c>
      <c r="BY541" s="65">
        <f t="shared" si="340"/>
        <v>243869.45700400003</v>
      </c>
      <c r="BZ541" s="65">
        <f t="shared" si="340"/>
        <v>245649.31014168001</v>
      </c>
      <c r="CA541" s="65">
        <f t="shared" si="340"/>
        <v>246073.54239010002</v>
      </c>
      <c r="CB541" s="65">
        <f t="shared" si="340"/>
        <v>246161.53957271</v>
      </c>
      <c r="CC541" s="65">
        <f t="shared" si="340"/>
        <v>289449.76041971997</v>
      </c>
      <c r="CD541" s="65">
        <f t="shared" si="340"/>
        <v>245706.09171876003</v>
      </c>
      <c r="CE541" s="65">
        <f t="shared" si="341"/>
        <v>141157.15471216</v>
      </c>
      <c r="CF541" s="65">
        <f t="shared" si="341"/>
        <v>239862.06765759998</v>
      </c>
      <c r="CG541" s="65">
        <f t="shared" si="341"/>
        <v>242491.07098607998</v>
      </c>
      <c r="CH541" s="65">
        <f t="shared" si="341"/>
        <v>242913.46030600998</v>
      </c>
      <c r="CI541" s="65">
        <f t="shared" si="341"/>
        <v>432565.42079226999</v>
      </c>
      <c r="CJ541" s="65">
        <f t="shared" si="341"/>
        <v>408600.28866006009</v>
      </c>
      <c r="CK541" s="65">
        <f t="shared" si="341"/>
        <v>393552.08667104994</v>
      </c>
      <c r="CL541" s="65">
        <f t="shared" si="341"/>
        <v>388546.33254816005</v>
      </c>
      <c r="CM541" s="65">
        <f t="shared" si="341"/>
        <v>387373.81979697006</v>
      </c>
      <c r="CN541" s="65">
        <f t="shared" si="341"/>
        <v>387885.93900341995</v>
      </c>
      <c r="CO541" s="65">
        <f t="shared" si="342"/>
        <v>386661.23511199997</v>
      </c>
      <c r="CP541" s="65">
        <f t="shared" si="342"/>
        <v>398750.77473293996</v>
      </c>
      <c r="CQ541" s="65">
        <f t="shared" si="342"/>
        <v>396716.69641463994</v>
      </c>
      <c r="CR541" s="65">
        <f t="shared" si="342"/>
        <v>395620.53207359998</v>
      </c>
      <c r="CS541" s="65">
        <f t="shared" si="342"/>
        <v>415912.37580449996</v>
      </c>
      <c r="CT541" s="65">
        <f t="shared" si="342"/>
        <v>414021.52533434005</v>
      </c>
      <c r="CU541" s="65">
        <f t="shared" si="342"/>
        <v>415548.31216032</v>
      </c>
      <c r="CV541" s="65">
        <f t="shared" si="342"/>
        <v>414966.57424250001</v>
      </c>
      <c r="CW541" s="65">
        <f t="shared" si="342"/>
        <v>414395.47539399</v>
      </c>
      <c r="CX541" s="65">
        <f t="shared" si="342"/>
        <v>412308.40409208002</v>
      </c>
      <c r="CY541" s="65">
        <f t="shared" si="343"/>
        <v>411165.39287615003</v>
      </c>
      <c r="CZ541" s="65">
        <f t="shared" si="343"/>
        <v>409311.61332767998</v>
      </c>
      <c r="DA541" s="65">
        <f t="shared" si="343"/>
        <v>407498.08219398005</v>
      </c>
      <c r="DB541" s="65">
        <f t="shared" si="343"/>
        <v>406782.31065191998</v>
      </c>
      <c r="DC541" s="65">
        <f t="shared" si="343"/>
        <v>406091.67746159993</v>
      </c>
      <c r="DD541" s="65">
        <f t="shared" si="343"/>
        <v>405159.51226499997</v>
      </c>
      <c r="DE541" s="65">
        <f t="shared" si="343"/>
        <v>403342.50960495998</v>
      </c>
      <c r="DF541" s="65">
        <f t="shared" si="343"/>
        <v>395058.60099969996</v>
      </c>
      <c r="DG541" s="65">
        <f t="shared" si="343"/>
        <v>393446.31969258003</v>
      </c>
      <c r="DH541" s="65">
        <f t="shared" si="343"/>
        <v>391634.64677759999</v>
      </c>
      <c r="DI541" s="65">
        <f t="shared" si="344"/>
        <v>393101.79021119996</v>
      </c>
      <c r="DJ541" s="65">
        <f t="shared" si="344"/>
        <v>392595.55799136008</v>
      </c>
      <c r="DK541" s="65">
        <f t="shared" si="344"/>
        <v>392119.75412696996</v>
      </c>
      <c r="DL541" s="65">
        <f t="shared" si="344"/>
        <v>381263.30510029994</v>
      </c>
      <c r="DM541" s="65">
        <f t="shared" si="344"/>
        <v>424589.28320215002</v>
      </c>
      <c r="DN541" s="65">
        <f t="shared" si="344"/>
        <v>424434.90611004003</v>
      </c>
      <c r="DO541" s="65">
        <f t="shared" si="344"/>
        <v>413272.12059788004</v>
      </c>
      <c r="DP541" s="65">
        <f t="shared" si="344"/>
        <v>414118.40353195003</v>
      </c>
      <c r="DQ541" s="65">
        <f t="shared" si="344"/>
        <v>414460.3475871</v>
      </c>
      <c r="DR541" s="65">
        <f t="shared" si="344"/>
        <v>414830.87421024003</v>
      </c>
      <c r="DS541" s="65">
        <f t="shared" si="345"/>
        <v>413225.70546912006</v>
      </c>
      <c r="DT541" s="65">
        <f t="shared" si="345"/>
        <v>413543.14310856001</v>
      </c>
      <c r="DU541" s="65">
        <f t="shared" si="345"/>
        <v>412898.59990335995</v>
      </c>
      <c r="DV541" s="65">
        <f t="shared" si="345"/>
        <v>412254.35415656003</v>
      </c>
      <c r="DW541" s="65">
        <f t="shared" si="345"/>
        <v>427815.23609699996</v>
      </c>
      <c r="DX541" s="65">
        <f t="shared" si="345"/>
        <v>427975.63936454995</v>
      </c>
      <c r="DY541" s="65">
        <f t="shared" si="345"/>
        <v>428372.43015996012</v>
      </c>
      <c r="DZ541" s="65">
        <f t="shared" si="345"/>
        <v>427319.2740791</v>
      </c>
      <c r="EA541" s="65">
        <f t="shared" si="345"/>
        <v>427188.55122560001</v>
      </c>
      <c r="EB541" s="65">
        <f t="shared" si="345"/>
        <v>426503.61411872995</v>
      </c>
      <c r="EC541" s="65">
        <f t="shared" si="346"/>
        <v>425818.71764795994</v>
      </c>
      <c r="ED541" s="65">
        <f t="shared" si="346"/>
        <v>426800.58180934004</v>
      </c>
      <c r="EE541" s="65">
        <f t="shared" si="346"/>
        <v>427084.87510624004</v>
      </c>
      <c r="EF541" s="65">
        <f t="shared" si="346"/>
        <v>427352.13960240001</v>
      </c>
      <c r="EG541" s="65">
        <f t="shared" si="346"/>
        <v>426405.71207891993</v>
      </c>
      <c r="EH541" s="65">
        <f t="shared" si="346"/>
        <v>430752.56424109003</v>
      </c>
      <c r="EI541" s="65">
        <f t="shared" si="346"/>
        <v>429987.20094726002</v>
      </c>
      <c r="EJ541" s="65">
        <f t="shared" si="346"/>
        <v>429261.80824739998</v>
      </c>
      <c r="EK541" s="65">
        <f t="shared" si="346"/>
        <v>430198.46087104996</v>
      </c>
      <c r="EL541" s="65">
        <f t="shared" si="346"/>
        <v>430424.91980406997</v>
      </c>
      <c r="EM541" s="65">
        <f t="shared" si="347"/>
        <v>430068.13009262999</v>
      </c>
      <c r="EN541" s="65">
        <f t="shared" si="347"/>
        <v>428998.14461951994</v>
      </c>
      <c r="EO541" s="65">
        <f t="shared" si="347"/>
        <v>428763.13693972002</v>
      </c>
      <c r="EP541" s="65">
        <f t="shared" si="347"/>
        <v>428038.95050108997</v>
      </c>
      <c r="EQ541" s="65">
        <f t="shared" si="347"/>
        <v>428112.84419714997</v>
      </c>
      <c r="ER541" s="65">
        <f t="shared" si="347"/>
        <v>428841.87906499999</v>
      </c>
      <c r="ES541" s="65">
        <f t="shared" si="347"/>
        <v>429514.87658909999</v>
      </c>
      <c r="ET541" s="65">
        <f t="shared" si="347"/>
        <v>432233.43752819998</v>
      </c>
      <c r="EU541" s="65">
        <f t="shared" si="347"/>
        <v>422006.45214234001</v>
      </c>
      <c r="EV541" s="65">
        <f t="shared" si="347"/>
        <v>424043.38245120004</v>
      </c>
      <c r="EW541" s="65">
        <f t="shared" si="348"/>
        <v>424208.19861000002</v>
      </c>
      <c r="EX541" s="65">
        <f t="shared" si="348"/>
        <v>423760.79289411998</v>
      </c>
      <c r="EY541" s="65">
        <f t="shared" si="348"/>
        <v>424077.95997174003</v>
      </c>
      <c r="EZ541" s="65">
        <f t="shared" si="348"/>
        <v>439245.76482644002</v>
      </c>
      <c r="FA541" s="65">
        <f t="shared" si="348"/>
        <v>439847.60508118005</v>
      </c>
      <c r="FB541" s="65">
        <f t="shared" si="348"/>
        <v>449805.78647223994</v>
      </c>
      <c r="FC541" s="65">
        <f t="shared" si="348"/>
        <v>448771.26512898004</v>
      </c>
      <c r="FD541" s="65">
        <f t="shared" si="348"/>
        <v>448353.92602620006</v>
      </c>
      <c r="FE541" s="65">
        <f t="shared" si="348"/>
        <v>447895.13674104004</v>
      </c>
      <c r="FF541" s="65">
        <f t="shared" si="348"/>
        <v>449247.37653280003</v>
      </c>
      <c r="FG541" s="65">
        <f t="shared" si="349"/>
        <v>449806.34263265994</v>
      </c>
      <c r="FH541" s="65">
        <f t="shared" si="349"/>
        <v>450413.96692964999</v>
      </c>
      <c r="FI541" s="65">
        <f t="shared" si="349"/>
        <v>449646.99677231995</v>
      </c>
      <c r="FJ541" s="65">
        <f t="shared" si="349"/>
        <v>449752.87897631997</v>
      </c>
      <c r="FK541" s="65">
        <f t="shared" si="349"/>
        <v>449335.19729408005</v>
      </c>
      <c r="FL541" s="65">
        <f t="shared" si="349"/>
        <v>448876.19179155002</v>
      </c>
      <c r="FM541" s="65">
        <f t="shared" si="349"/>
        <v>450662.64548318996</v>
      </c>
      <c r="FN541" s="65">
        <f t="shared" si="349"/>
        <v>449504.64150558994</v>
      </c>
      <c r="FO541" s="65">
        <f t="shared" si="349"/>
        <v>449908.15308780002</v>
      </c>
      <c r="FP541" s="65">
        <f t="shared" si="349"/>
        <v>448040.83473554993</v>
      </c>
      <c r="FQ541" s="65">
        <f t="shared" si="350"/>
        <v>448135.3612398</v>
      </c>
      <c r="FR541" s="65">
        <f t="shared" si="350"/>
        <v>447676.66476671008</v>
      </c>
      <c r="FS541" s="65">
        <f t="shared" si="350"/>
        <v>447218.49759943999</v>
      </c>
      <c r="FT541" s="65">
        <f t="shared" si="350"/>
        <v>446520.83291328</v>
      </c>
      <c r="FU541" s="65">
        <f t="shared" si="350"/>
        <v>436340.38348997995</v>
      </c>
      <c r="FV541" s="65">
        <f t="shared" si="350"/>
        <v>436878.29593180009</v>
      </c>
      <c r="FW541" s="65">
        <f t="shared" si="350"/>
        <v>426677.64730799996</v>
      </c>
      <c r="FX541" s="65">
        <f t="shared" si="350"/>
        <v>423576.74563357997</v>
      </c>
      <c r="FY541" s="65">
        <f t="shared" si="350"/>
        <v>423173.35436145996</v>
      </c>
      <c r="FZ541" s="65">
        <f t="shared" si="350"/>
        <v>422810.34496727993</v>
      </c>
      <c r="GA541" s="65">
        <f t="shared" si="350"/>
        <v>423825.25789692008</v>
      </c>
      <c r="GB541" s="65"/>
    </row>
    <row r="542" spans="1:184" x14ac:dyDescent="0.2">
      <c r="B542" s="53" t="s">
        <v>92</v>
      </c>
      <c r="C542" s="65">
        <f t="shared" si="333"/>
        <v>33077.942213400005</v>
      </c>
      <c r="D542" s="65">
        <f t="shared" si="333"/>
        <v>33334.209662399997</v>
      </c>
      <c r="E542" s="65">
        <f t="shared" si="333"/>
        <v>33281.852690879998</v>
      </c>
      <c r="F542" s="65">
        <f t="shared" si="333"/>
        <v>33204.001219999998</v>
      </c>
      <c r="G542" s="65">
        <f t="shared" si="333"/>
        <v>33166.106612379997</v>
      </c>
      <c r="H542" s="65">
        <f t="shared" si="333"/>
        <v>32646.520952559997</v>
      </c>
      <c r="I542" s="65">
        <f t="shared" si="333"/>
        <v>32864.173162510007</v>
      </c>
      <c r="J542" s="65">
        <f t="shared" si="333"/>
        <v>32818.055343799999</v>
      </c>
      <c r="K542" s="65">
        <f t="shared" si="333"/>
        <v>32498.515388099997</v>
      </c>
      <c r="L542" s="65">
        <f t="shared" si="333"/>
        <v>32452.007001189999</v>
      </c>
      <c r="M542" s="65">
        <f t="shared" si="334"/>
        <v>32534.807729659999</v>
      </c>
      <c r="N542" s="65">
        <f t="shared" si="334"/>
        <v>32764.734983680006</v>
      </c>
      <c r="O542" s="65">
        <f t="shared" si="334"/>
        <v>32443.266376319996</v>
      </c>
      <c r="P542" s="65">
        <f t="shared" si="334"/>
        <v>31481.978616049997</v>
      </c>
      <c r="Q542" s="65">
        <f t="shared" si="334"/>
        <v>31532.059407379998</v>
      </c>
      <c r="R542" s="65">
        <f t="shared" si="334"/>
        <v>31807.622138400002</v>
      </c>
      <c r="S542" s="65">
        <f t="shared" si="334"/>
        <v>31933.485063449996</v>
      </c>
      <c r="T542" s="65">
        <f t="shared" si="334"/>
        <v>31913.679297639999</v>
      </c>
      <c r="U542" s="65">
        <f t="shared" si="334"/>
        <v>31907.646227700003</v>
      </c>
      <c r="V542" s="65">
        <f t="shared" si="334"/>
        <v>31541.906166960001</v>
      </c>
      <c r="W542" s="65">
        <f t="shared" si="335"/>
        <v>31534.95391371</v>
      </c>
      <c r="X542" s="65">
        <f t="shared" si="335"/>
        <v>31522.55942858</v>
      </c>
      <c r="Y542" s="65">
        <f t="shared" si="335"/>
        <v>31650.182319060001</v>
      </c>
      <c r="Z542" s="65">
        <f t="shared" si="335"/>
        <v>31558.556347449994</v>
      </c>
      <c r="AA542" s="65">
        <f t="shared" si="335"/>
        <v>31698.457658660001</v>
      </c>
      <c r="AB542" s="65">
        <f t="shared" si="335"/>
        <v>31475.973181919999</v>
      </c>
      <c r="AC542" s="65">
        <f t="shared" si="335"/>
        <v>31346.060703039999</v>
      </c>
      <c r="AD542" s="65">
        <f t="shared" si="335"/>
        <v>31501.221232529999</v>
      </c>
      <c r="AE542" s="65">
        <f t="shared" si="335"/>
        <v>31500.621661180001</v>
      </c>
      <c r="AF542" s="65">
        <f t="shared" si="335"/>
        <v>31721.215791440001</v>
      </c>
      <c r="AG542" s="65">
        <f t="shared" si="336"/>
        <v>31796.258976919995</v>
      </c>
      <c r="AH542" s="65">
        <f t="shared" si="336"/>
        <v>31604.672471579997</v>
      </c>
      <c r="AI542" s="65">
        <f t="shared" si="336"/>
        <v>31649.565086489998</v>
      </c>
      <c r="AJ542" s="65">
        <f t="shared" si="336"/>
        <v>31750.698151860001</v>
      </c>
      <c r="AK542" s="65">
        <f t="shared" si="336"/>
        <v>31487.95335616</v>
      </c>
      <c r="AL542" s="65">
        <f t="shared" si="336"/>
        <v>31575.402379679996</v>
      </c>
      <c r="AM542" s="65">
        <f t="shared" si="336"/>
        <v>31702.739535699995</v>
      </c>
      <c r="AN542" s="65">
        <f t="shared" si="336"/>
        <v>31580.575148990007</v>
      </c>
      <c r="AO542" s="65">
        <f t="shared" si="336"/>
        <v>31554.483370919999</v>
      </c>
      <c r="AP542" s="65">
        <f t="shared" si="336"/>
        <v>31688.502438</v>
      </c>
      <c r="AQ542" s="65">
        <f t="shared" si="337"/>
        <v>31699.677598499999</v>
      </c>
      <c r="AR542" s="65">
        <f t="shared" si="337"/>
        <v>31533.396088319998</v>
      </c>
      <c r="AS542" s="65">
        <f t="shared" si="337"/>
        <v>31634.605610519997</v>
      </c>
      <c r="AT542" s="65">
        <f t="shared" si="337"/>
        <v>31512.905089380001</v>
      </c>
      <c r="AU542" s="65">
        <f t="shared" si="337"/>
        <v>31666.263284249999</v>
      </c>
      <c r="AV542" s="65">
        <f t="shared" si="337"/>
        <v>31544.246462900002</v>
      </c>
      <c r="AW542" s="65">
        <f t="shared" si="337"/>
        <v>31614.57444257</v>
      </c>
      <c r="AX542" s="65">
        <f t="shared" si="337"/>
        <v>31800.785852160003</v>
      </c>
      <c r="AY542" s="65">
        <f t="shared" si="337"/>
        <v>31774.635811839998</v>
      </c>
      <c r="AZ542" s="65">
        <f t="shared" si="337"/>
        <v>31549.981018530001</v>
      </c>
      <c r="BA542" s="65">
        <f t="shared" si="338"/>
        <v>31486.458160370003</v>
      </c>
      <c r="BB542" s="65">
        <f t="shared" si="338"/>
        <v>31548.834894330004</v>
      </c>
      <c r="BC542" s="65">
        <f t="shared" si="338"/>
        <v>31536.489908750002</v>
      </c>
      <c r="BD542" s="65">
        <f t="shared" si="338"/>
        <v>31454.008996080003</v>
      </c>
      <c r="BE542" s="65">
        <f t="shared" si="338"/>
        <v>31658.2839188</v>
      </c>
      <c r="BF542" s="65">
        <f t="shared" si="338"/>
        <v>31728.15515821</v>
      </c>
      <c r="BG542" s="65">
        <f t="shared" si="338"/>
        <v>31778.282831759996</v>
      </c>
      <c r="BH542" s="65">
        <f t="shared" si="338"/>
        <v>31573.499719650001</v>
      </c>
      <c r="BI542" s="65">
        <f t="shared" si="338"/>
        <v>31609.819130190001</v>
      </c>
      <c r="BJ542" s="65">
        <f t="shared" si="338"/>
        <v>28087.493609699999</v>
      </c>
      <c r="BK542" s="65">
        <f t="shared" si="339"/>
        <v>28170.494623680002</v>
      </c>
      <c r="BL542" s="65">
        <f t="shared" si="339"/>
        <v>28036.959826519997</v>
      </c>
      <c r="BM542" s="65">
        <f t="shared" si="339"/>
        <v>28069.017509519999</v>
      </c>
      <c r="BN542" s="65">
        <f t="shared" si="339"/>
        <v>28277.190060000001</v>
      </c>
      <c r="BO542" s="65">
        <f t="shared" si="339"/>
        <v>28027.566538110004</v>
      </c>
      <c r="BP542" s="65">
        <f t="shared" si="339"/>
        <v>28198.921269960003</v>
      </c>
      <c r="BQ542" s="65">
        <f t="shared" si="339"/>
        <v>28331.955674340003</v>
      </c>
      <c r="BR542" s="65">
        <f t="shared" si="339"/>
        <v>28370.389004099998</v>
      </c>
      <c r="BS542" s="65">
        <f t="shared" si="339"/>
        <v>28587.271586440002</v>
      </c>
      <c r="BT542" s="65">
        <f t="shared" si="339"/>
        <v>28638.6250965</v>
      </c>
      <c r="BU542" s="65">
        <f t="shared" si="340"/>
        <v>28604.71240692</v>
      </c>
      <c r="BV542" s="65">
        <f t="shared" si="340"/>
        <v>28455.530958449999</v>
      </c>
      <c r="BW542" s="65">
        <f t="shared" si="340"/>
        <v>28600.597600159999</v>
      </c>
      <c r="BX542" s="65">
        <f t="shared" si="340"/>
        <v>28472.1051056</v>
      </c>
      <c r="BY542" s="65">
        <f t="shared" si="340"/>
        <v>28389.547644640003</v>
      </c>
      <c r="BZ542" s="65">
        <f t="shared" si="340"/>
        <v>28285.810878359996</v>
      </c>
      <c r="CA542" s="65">
        <f t="shared" si="340"/>
        <v>28206.818370150002</v>
      </c>
      <c r="CB542" s="65">
        <f t="shared" si="340"/>
        <v>28346.772518630001</v>
      </c>
      <c r="CC542" s="65">
        <f t="shared" si="340"/>
        <v>28385.362293470003</v>
      </c>
      <c r="CD542" s="65">
        <f t="shared" si="340"/>
        <v>28537.852260499996</v>
      </c>
      <c r="CE542" s="65">
        <f t="shared" si="341"/>
        <v>28499.858695880001</v>
      </c>
      <c r="CF542" s="65">
        <f t="shared" si="341"/>
        <v>28614.667009500001</v>
      </c>
      <c r="CG542" s="65">
        <f t="shared" si="341"/>
        <v>28678.386662949997</v>
      </c>
      <c r="CH542" s="65">
        <f t="shared" si="341"/>
        <v>28351.95597404</v>
      </c>
      <c r="CI542" s="65">
        <f t="shared" si="341"/>
        <v>28428.923364379996</v>
      </c>
      <c r="CJ542" s="65">
        <f t="shared" si="341"/>
        <v>28422.222542400003</v>
      </c>
      <c r="CK542" s="65">
        <f t="shared" si="341"/>
        <v>28426.349653239999</v>
      </c>
      <c r="CL542" s="65">
        <f t="shared" si="341"/>
        <v>28316.186816699999</v>
      </c>
      <c r="CM542" s="65">
        <f t="shared" si="341"/>
        <v>28278.262754519998</v>
      </c>
      <c r="CN542" s="65">
        <f t="shared" si="341"/>
        <v>28457.338285709997</v>
      </c>
      <c r="CO542" s="65">
        <f t="shared" si="342"/>
        <v>28533.907041179998</v>
      </c>
      <c r="CP542" s="65">
        <f t="shared" si="342"/>
        <v>28584.56075112</v>
      </c>
      <c r="CQ542" s="65">
        <f t="shared" si="342"/>
        <v>28460.466680879999</v>
      </c>
      <c r="CR542" s="65">
        <f t="shared" si="342"/>
        <v>28944.828895799998</v>
      </c>
      <c r="CS542" s="65">
        <f t="shared" si="342"/>
        <v>28881.372197199998</v>
      </c>
      <c r="CT542" s="65">
        <f t="shared" si="342"/>
        <v>29123.535172160002</v>
      </c>
      <c r="CU542" s="65">
        <f t="shared" si="342"/>
        <v>28906.356460080002</v>
      </c>
      <c r="CV542" s="65">
        <f t="shared" si="342"/>
        <v>28650.125002119996</v>
      </c>
      <c r="CW542" s="65">
        <f t="shared" si="342"/>
        <v>28650.078541480001</v>
      </c>
      <c r="CX542" s="65">
        <f t="shared" si="342"/>
        <v>28029.954938900002</v>
      </c>
      <c r="CY542" s="65">
        <f t="shared" si="343"/>
        <v>28411.518419299995</v>
      </c>
      <c r="CZ542" s="65">
        <f t="shared" si="343"/>
        <v>28556.273462640002</v>
      </c>
      <c r="DA542" s="65">
        <f t="shared" si="343"/>
        <v>28480.192199639998</v>
      </c>
      <c r="DB542" s="65">
        <f t="shared" si="343"/>
        <v>26231.138512879996</v>
      </c>
      <c r="DC542" s="65">
        <f t="shared" si="343"/>
        <v>26874.018758399998</v>
      </c>
      <c r="DD542" s="65">
        <f t="shared" si="343"/>
        <v>26892.592768890001</v>
      </c>
      <c r="DE542" s="65">
        <f t="shared" si="343"/>
        <v>26916.967125819996</v>
      </c>
      <c r="DF542" s="65">
        <f t="shared" si="343"/>
        <v>26853.586104869995</v>
      </c>
      <c r="DG542" s="65">
        <f t="shared" si="343"/>
        <v>26862.756886760002</v>
      </c>
      <c r="DH542" s="65">
        <f t="shared" si="343"/>
        <v>26882.085766759999</v>
      </c>
      <c r="DI542" s="65">
        <f t="shared" si="344"/>
        <v>26870.090776319998</v>
      </c>
      <c r="DJ542" s="65">
        <f t="shared" si="344"/>
        <v>26966.586075749998</v>
      </c>
      <c r="DK542" s="65">
        <f t="shared" si="344"/>
        <v>26865.025609049997</v>
      </c>
      <c r="DL542" s="65">
        <f t="shared" si="344"/>
        <v>26939.458561399999</v>
      </c>
      <c r="DM542" s="65">
        <f t="shared" si="344"/>
        <v>27110.639877960002</v>
      </c>
      <c r="DN542" s="65">
        <f t="shared" si="344"/>
        <v>27141.892582709999</v>
      </c>
      <c r="DO542" s="65">
        <f t="shared" si="344"/>
        <v>27103.978208219996</v>
      </c>
      <c r="DP542" s="65">
        <f t="shared" si="344"/>
        <v>27076.782765780004</v>
      </c>
      <c r="DQ542" s="65">
        <f t="shared" si="344"/>
        <v>27164.226062449998</v>
      </c>
      <c r="DR542" s="65">
        <f t="shared" si="344"/>
        <v>27182.405314659998</v>
      </c>
      <c r="DS542" s="65">
        <f t="shared" si="345"/>
        <v>27106.252319440002</v>
      </c>
      <c r="DT542" s="65">
        <f t="shared" si="345"/>
        <v>26875.537452979999</v>
      </c>
      <c r="DU542" s="65">
        <f t="shared" si="345"/>
        <v>26888.467905879999</v>
      </c>
      <c r="DV542" s="65">
        <f t="shared" si="345"/>
        <v>26875.937655179998</v>
      </c>
      <c r="DW542" s="65">
        <f t="shared" si="345"/>
        <v>26605.535719600004</v>
      </c>
      <c r="DX542" s="65">
        <f t="shared" si="345"/>
        <v>26720.228734320001</v>
      </c>
      <c r="DY542" s="65">
        <f t="shared" si="345"/>
        <v>26744.288970779999</v>
      </c>
      <c r="DZ542" s="65">
        <f t="shared" si="345"/>
        <v>26814.190644980004</v>
      </c>
      <c r="EA542" s="65">
        <f t="shared" si="345"/>
        <v>26716.995967640003</v>
      </c>
      <c r="EB542" s="65">
        <f t="shared" si="345"/>
        <v>27826.922692240001</v>
      </c>
      <c r="EC542" s="65">
        <f t="shared" si="346"/>
        <v>27712.364676200003</v>
      </c>
      <c r="ED542" s="65">
        <f t="shared" si="346"/>
        <v>27787.235037399994</v>
      </c>
      <c r="EE542" s="65">
        <f t="shared" si="346"/>
        <v>27460.85490323</v>
      </c>
      <c r="EF542" s="65">
        <f t="shared" si="346"/>
        <v>27433.543849599999</v>
      </c>
      <c r="EG542" s="65">
        <f t="shared" si="346"/>
        <v>27284.826295640003</v>
      </c>
      <c r="EH542" s="65">
        <f t="shared" si="346"/>
        <v>27851.623994609996</v>
      </c>
      <c r="EI542" s="65">
        <f t="shared" si="346"/>
        <v>27787.657766999997</v>
      </c>
      <c r="EJ542" s="65">
        <f t="shared" si="346"/>
        <v>26351.109969600002</v>
      </c>
      <c r="EK542" s="65">
        <f t="shared" si="346"/>
        <v>26548.240272480001</v>
      </c>
      <c r="EL542" s="65">
        <f t="shared" si="346"/>
        <v>26650.585504000002</v>
      </c>
      <c r="EM542" s="65">
        <f t="shared" si="347"/>
        <v>27173.941640680001</v>
      </c>
      <c r="EN542" s="65">
        <f t="shared" si="347"/>
        <v>27038.816575339999</v>
      </c>
      <c r="EO542" s="65">
        <f t="shared" si="347"/>
        <v>27076.04134281</v>
      </c>
      <c r="EP542" s="65">
        <f t="shared" si="347"/>
        <v>27056.217408639997</v>
      </c>
      <c r="EQ542" s="65">
        <f t="shared" si="347"/>
        <v>27030.894592720004</v>
      </c>
      <c r="ER542" s="65">
        <f t="shared" si="347"/>
        <v>26934.660733770001</v>
      </c>
      <c r="ES542" s="65">
        <f t="shared" si="347"/>
        <v>26908.939719000002</v>
      </c>
      <c r="ET542" s="65">
        <f t="shared" si="347"/>
        <v>27035.541722809998</v>
      </c>
      <c r="EU542" s="65">
        <f t="shared" si="347"/>
        <v>26767.04004801</v>
      </c>
      <c r="EV542" s="65">
        <f t="shared" si="347"/>
        <v>26727.62424805</v>
      </c>
      <c r="EW542" s="65">
        <f t="shared" si="348"/>
        <v>26663.080414749998</v>
      </c>
      <c r="EX542" s="65">
        <f t="shared" si="348"/>
        <v>26612.421393610002</v>
      </c>
      <c r="EY542" s="65">
        <f t="shared" si="348"/>
        <v>26598.698495100001</v>
      </c>
      <c r="EZ542" s="65">
        <f t="shared" si="348"/>
        <v>26546.181831880003</v>
      </c>
      <c r="FA542" s="65">
        <f t="shared" si="348"/>
        <v>26520.505530090002</v>
      </c>
      <c r="FB542" s="65">
        <f t="shared" si="348"/>
        <v>26762.446141780001</v>
      </c>
      <c r="FC542" s="65">
        <f t="shared" si="348"/>
        <v>26735.918615490002</v>
      </c>
      <c r="FD542" s="65">
        <f t="shared" si="348"/>
        <v>26709.812147519999</v>
      </c>
      <c r="FE542" s="65">
        <f t="shared" si="348"/>
        <v>26627.358657999997</v>
      </c>
      <c r="FF542" s="65">
        <f t="shared" si="348"/>
        <v>26160.800570940002</v>
      </c>
      <c r="FG542" s="65">
        <f t="shared" si="349"/>
        <v>26224.813292849998</v>
      </c>
      <c r="FH542" s="65">
        <f t="shared" si="349"/>
        <v>26268.828165839997</v>
      </c>
      <c r="FI542" s="65">
        <f t="shared" si="349"/>
        <v>26019.091507500001</v>
      </c>
      <c r="FJ542" s="65">
        <f t="shared" si="349"/>
        <v>26364.675726500001</v>
      </c>
      <c r="FK542" s="65">
        <f t="shared" si="349"/>
        <v>26362.789758999999</v>
      </c>
      <c r="FL542" s="65">
        <f t="shared" si="349"/>
        <v>26375.737111679999</v>
      </c>
      <c r="FM542" s="65">
        <f t="shared" si="349"/>
        <v>26087.627858399999</v>
      </c>
      <c r="FN542" s="65">
        <f t="shared" si="349"/>
        <v>26023.692428660001</v>
      </c>
      <c r="FO542" s="65">
        <f t="shared" si="349"/>
        <v>26259.833574</v>
      </c>
      <c r="FP542" s="65">
        <f t="shared" si="349"/>
        <v>26228.280911889997</v>
      </c>
      <c r="FQ542" s="65">
        <f t="shared" si="350"/>
        <v>26284.595489980002</v>
      </c>
      <c r="FR542" s="65">
        <f t="shared" si="350"/>
        <v>26316.590504489999</v>
      </c>
      <c r="FS542" s="65">
        <f t="shared" si="350"/>
        <v>26437.521900060001</v>
      </c>
      <c r="FT542" s="65">
        <f t="shared" si="350"/>
        <v>26469.193074389997</v>
      </c>
      <c r="FU542" s="65">
        <f t="shared" si="350"/>
        <v>26889.965762130003</v>
      </c>
      <c r="FV542" s="65">
        <f t="shared" si="350"/>
        <v>23008.405187240001</v>
      </c>
      <c r="FW542" s="65">
        <f t="shared" si="350"/>
        <v>23122.670115999998</v>
      </c>
      <c r="FX542" s="65">
        <f t="shared" si="350"/>
        <v>23414.412261739999</v>
      </c>
      <c r="FY542" s="65">
        <f t="shared" si="350"/>
        <v>23750.918798500003</v>
      </c>
      <c r="FZ542" s="65">
        <f t="shared" si="350"/>
        <v>23566.838002400003</v>
      </c>
      <c r="GA542" s="65">
        <f t="shared" si="350"/>
        <v>23425.075242640003</v>
      </c>
      <c r="GB542" s="65"/>
    </row>
    <row r="543" spans="1:184" x14ac:dyDescent="0.2">
      <c r="B543" s="53" t="s">
        <v>80</v>
      </c>
      <c r="C543" s="65">
        <f t="shared" si="333"/>
        <v>74241.81079127999</v>
      </c>
      <c r="D543" s="65">
        <f t="shared" si="333"/>
        <v>74205.116494520014</v>
      </c>
      <c r="E543" s="65">
        <f t="shared" si="333"/>
        <v>74192.136230939999</v>
      </c>
      <c r="F543" s="65">
        <f t="shared" si="333"/>
        <v>74174.504735160008</v>
      </c>
      <c r="G543" s="65">
        <f t="shared" si="333"/>
        <v>74175.673015080014</v>
      </c>
      <c r="H543" s="65">
        <f t="shared" si="333"/>
        <v>73984.697521199996</v>
      </c>
      <c r="I543" s="65">
        <f t="shared" si="333"/>
        <v>73506.528382350007</v>
      </c>
      <c r="J543" s="65">
        <f t="shared" si="333"/>
        <v>72982.11962849999</v>
      </c>
      <c r="K543" s="65">
        <f t="shared" si="333"/>
        <v>72911.022650220009</v>
      </c>
      <c r="L543" s="65">
        <f t="shared" si="333"/>
        <v>72492.242127550009</v>
      </c>
      <c r="M543" s="65">
        <f t="shared" si="334"/>
        <v>72484.170848879992</v>
      </c>
      <c r="N543" s="65">
        <f t="shared" si="334"/>
        <v>72476.080578299996</v>
      </c>
      <c r="O543" s="65">
        <f t="shared" si="334"/>
        <v>72421.686670320007</v>
      </c>
      <c r="P543" s="65">
        <f t="shared" si="334"/>
        <v>72345.634446540003</v>
      </c>
      <c r="Q543" s="65">
        <f t="shared" si="334"/>
        <v>72167.436647400013</v>
      </c>
      <c r="R543" s="65">
        <f t="shared" si="334"/>
        <v>75576.389782640006</v>
      </c>
      <c r="S543" s="65">
        <f t="shared" si="334"/>
        <v>75422.591189640007</v>
      </c>
      <c r="T543" s="65">
        <f t="shared" si="334"/>
        <v>75394.92879192</v>
      </c>
      <c r="U543" s="65">
        <f t="shared" si="334"/>
        <v>75367.338082140006</v>
      </c>
      <c r="V543" s="65">
        <f t="shared" si="334"/>
        <v>75253.661933319992</v>
      </c>
      <c r="W543" s="65">
        <f t="shared" si="335"/>
        <v>75023.239368959999</v>
      </c>
      <c r="X543" s="65">
        <f t="shared" si="335"/>
        <v>74986.154570600003</v>
      </c>
      <c r="Y543" s="65">
        <f t="shared" si="335"/>
        <v>74939.691598199992</v>
      </c>
      <c r="Z543" s="65">
        <f t="shared" si="335"/>
        <v>74890.862323060006</v>
      </c>
      <c r="AA543" s="65">
        <f t="shared" si="335"/>
        <v>74863.326460359996</v>
      </c>
      <c r="AB543" s="65">
        <f t="shared" si="335"/>
        <v>74826.262410900003</v>
      </c>
      <c r="AC543" s="65">
        <f t="shared" si="335"/>
        <v>74775.029225500009</v>
      </c>
      <c r="AD543" s="65">
        <f t="shared" si="335"/>
        <v>74731.81122085001</v>
      </c>
      <c r="AE543" s="65">
        <f t="shared" si="335"/>
        <v>74682.937966889993</v>
      </c>
      <c r="AF543" s="65">
        <f t="shared" si="335"/>
        <v>74571.169948800001</v>
      </c>
      <c r="AG543" s="65">
        <f t="shared" si="336"/>
        <v>74570.122085919997</v>
      </c>
      <c r="AH543" s="65">
        <f t="shared" si="336"/>
        <v>74304.727890089998</v>
      </c>
      <c r="AI543" s="65">
        <f t="shared" si="336"/>
        <v>74267.79144049999</v>
      </c>
      <c r="AJ543" s="65">
        <f t="shared" si="336"/>
        <v>73303.276397399997</v>
      </c>
      <c r="AK543" s="65">
        <f t="shared" si="336"/>
        <v>73287.339683599988</v>
      </c>
      <c r="AL543" s="65">
        <f t="shared" si="336"/>
        <v>72901.97678877</v>
      </c>
      <c r="AM543" s="65">
        <f t="shared" si="336"/>
        <v>72795.92435500001</v>
      </c>
      <c r="AN543" s="65">
        <f t="shared" si="336"/>
        <v>72185.797359780001</v>
      </c>
      <c r="AO543" s="65">
        <f t="shared" si="336"/>
        <v>72158.651089840001</v>
      </c>
      <c r="AP543" s="65">
        <f t="shared" si="336"/>
        <v>72150.30741026999</v>
      </c>
      <c r="AQ543" s="65">
        <f t="shared" si="337"/>
        <v>71946.359530579997</v>
      </c>
      <c r="AR543" s="65">
        <f t="shared" si="337"/>
        <v>71853.199994240014</v>
      </c>
      <c r="AS543" s="65">
        <f t="shared" si="337"/>
        <v>71785.854993050001</v>
      </c>
      <c r="AT543" s="65">
        <f t="shared" si="337"/>
        <v>71753.54454268</v>
      </c>
      <c r="AU543" s="65">
        <f t="shared" si="337"/>
        <v>71728.935889860004</v>
      </c>
      <c r="AV543" s="65">
        <f t="shared" si="337"/>
        <v>71701.874781179999</v>
      </c>
      <c r="AW543" s="65">
        <f t="shared" si="337"/>
        <v>71599.550644090006</v>
      </c>
      <c r="AX543" s="65">
        <f t="shared" si="337"/>
        <v>71569.454063749989</v>
      </c>
      <c r="AY543" s="65">
        <f t="shared" si="337"/>
        <v>71521.716406139996</v>
      </c>
      <c r="AZ543" s="65">
        <f t="shared" si="337"/>
        <v>71476.46967060001</v>
      </c>
      <c r="BA543" s="65">
        <f t="shared" si="338"/>
        <v>71468.848476879997</v>
      </c>
      <c r="BB543" s="65">
        <f t="shared" si="338"/>
        <v>71413.917474119997</v>
      </c>
      <c r="BC543" s="65">
        <f t="shared" si="338"/>
        <v>71377.513340059988</v>
      </c>
      <c r="BD543" s="65">
        <f t="shared" si="338"/>
        <v>71369.222690039998</v>
      </c>
      <c r="BE543" s="65">
        <f t="shared" si="338"/>
        <v>71294.544263040007</v>
      </c>
      <c r="BF543" s="65">
        <f t="shared" si="338"/>
        <v>71069.964386849999</v>
      </c>
      <c r="BG543" s="65">
        <f t="shared" si="338"/>
        <v>70823.766602770003</v>
      </c>
      <c r="BH543" s="65">
        <f t="shared" si="338"/>
        <v>70657.967571540008</v>
      </c>
      <c r="BI543" s="65">
        <f t="shared" si="338"/>
        <v>70701.992385860009</v>
      </c>
      <c r="BJ543" s="65">
        <f t="shared" si="338"/>
        <v>70675.17229491999</v>
      </c>
      <c r="BK543" s="65">
        <f t="shared" si="339"/>
        <v>70545.90033579999</v>
      </c>
      <c r="BL543" s="65">
        <f t="shared" si="339"/>
        <v>70518.984732280005</v>
      </c>
      <c r="BM543" s="65">
        <f t="shared" si="339"/>
        <v>70492.142179479997</v>
      </c>
      <c r="BN543" s="65">
        <f t="shared" si="339"/>
        <v>70449.102883700005</v>
      </c>
      <c r="BO543" s="65">
        <f t="shared" si="339"/>
        <v>70389.903355869988</v>
      </c>
      <c r="BP543" s="65">
        <f t="shared" si="339"/>
        <v>70354.93249105</v>
      </c>
      <c r="BQ543" s="65">
        <f t="shared" si="339"/>
        <v>70318.752468099992</v>
      </c>
      <c r="BR543" s="65">
        <f t="shared" si="339"/>
        <v>70291.842670019993</v>
      </c>
      <c r="BS543" s="65">
        <f t="shared" si="339"/>
        <v>70697.885916040002</v>
      </c>
      <c r="BT543" s="65">
        <f t="shared" si="339"/>
        <v>70654.391571390006</v>
      </c>
      <c r="BU543" s="65">
        <f t="shared" si="340"/>
        <v>70610.81988606001</v>
      </c>
      <c r="BV543" s="65">
        <f t="shared" si="340"/>
        <v>70579.6058376</v>
      </c>
      <c r="BW543" s="65">
        <f t="shared" si="340"/>
        <v>70434.035271510002</v>
      </c>
      <c r="BX543" s="65">
        <f t="shared" si="340"/>
        <v>70407.222804599995</v>
      </c>
      <c r="BY543" s="65">
        <f t="shared" si="340"/>
        <v>70361.875828899996</v>
      </c>
      <c r="BZ543" s="65">
        <f t="shared" si="340"/>
        <v>72744.974872999999</v>
      </c>
      <c r="CA543" s="65">
        <f t="shared" si="340"/>
        <v>72686.015053200012</v>
      </c>
      <c r="CB543" s="65">
        <f t="shared" si="340"/>
        <v>72659.177433079996</v>
      </c>
      <c r="CC543" s="65">
        <f t="shared" si="340"/>
        <v>72862.081456100001</v>
      </c>
      <c r="CD543" s="65">
        <f t="shared" si="340"/>
        <v>72830.257161390007</v>
      </c>
      <c r="CE543" s="65">
        <f t="shared" si="341"/>
        <v>72812.809159130004</v>
      </c>
      <c r="CF543" s="65">
        <f t="shared" si="341"/>
        <v>72776.890837619998</v>
      </c>
      <c r="CG543" s="65">
        <f t="shared" si="341"/>
        <v>72661.702595230003</v>
      </c>
      <c r="CH543" s="65">
        <f t="shared" si="341"/>
        <v>72627.004026220005</v>
      </c>
      <c r="CI543" s="65">
        <f t="shared" si="341"/>
        <v>72586.131131360002</v>
      </c>
      <c r="CJ543" s="65">
        <f t="shared" si="341"/>
        <v>72552.241090560012</v>
      </c>
      <c r="CK543" s="65">
        <f t="shared" si="341"/>
        <v>72471.814798949999</v>
      </c>
      <c r="CL543" s="65">
        <f t="shared" si="341"/>
        <v>72454.522137599997</v>
      </c>
      <c r="CM543" s="65">
        <f t="shared" si="341"/>
        <v>72437.108406849991</v>
      </c>
      <c r="CN543" s="65">
        <f t="shared" si="341"/>
        <v>72523.810937839997</v>
      </c>
      <c r="CO543" s="65">
        <f t="shared" si="342"/>
        <v>72489.911673780007</v>
      </c>
      <c r="CP543" s="65">
        <f t="shared" si="342"/>
        <v>72446.770747260001</v>
      </c>
      <c r="CQ543" s="65">
        <f t="shared" si="342"/>
        <v>72403.41494042</v>
      </c>
      <c r="CR543" s="65">
        <f t="shared" si="342"/>
        <v>72346.437232960001</v>
      </c>
      <c r="CS543" s="65">
        <f t="shared" si="342"/>
        <v>72319.831917040006</v>
      </c>
      <c r="CT543" s="65">
        <f t="shared" si="342"/>
        <v>72228.664535940014</v>
      </c>
      <c r="CU543" s="65">
        <f t="shared" si="342"/>
        <v>71917.824363349995</v>
      </c>
      <c r="CV543" s="65">
        <f t="shared" si="342"/>
        <v>71907.169904299997</v>
      </c>
      <c r="CW543" s="65">
        <f t="shared" si="342"/>
        <v>71849.757327389991</v>
      </c>
      <c r="CX543" s="65">
        <f t="shared" si="342"/>
        <v>71841.354049600006</v>
      </c>
      <c r="CY543" s="65">
        <f t="shared" si="343"/>
        <v>71744.503613239998</v>
      </c>
      <c r="CZ543" s="65">
        <f t="shared" si="343"/>
        <v>71727.12179438</v>
      </c>
      <c r="DA543" s="65">
        <f t="shared" si="343"/>
        <v>71719.066022180006</v>
      </c>
      <c r="DB543" s="65">
        <f t="shared" si="343"/>
        <v>71657.360103540006</v>
      </c>
      <c r="DC543" s="65">
        <f t="shared" si="343"/>
        <v>71644.433085599987</v>
      </c>
      <c r="DD543" s="65">
        <f t="shared" si="343"/>
        <v>71605.894547700009</v>
      </c>
      <c r="DE543" s="65">
        <f t="shared" si="343"/>
        <v>71566.668575379997</v>
      </c>
      <c r="DF543" s="65">
        <f t="shared" si="343"/>
        <v>71558.602566540008</v>
      </c>
      <c r="DG543" s="65">
        <f t="shared" si="343"/>
        <v>71541.325629200001</v>
      </c>
      <c r="DH543" s="65">
        <f t="shared" si="343"/>
        <v>71542.44688280001</v>
      </c>
      <c r="DI543" s="65">
        <f t="shared" si="344"/>
        <v>71522.061540200011</v>
      </c>
      <c r="DJ543" s="65">
        <f t="shared" si="344"/>
        <v>71508.527709849994</v>
      </c>
      <c r="DK543" s="65">
        <f t="shared" si="344"/>
        <v>71485.739723999999</v>
      </c>
      <c r="DL543" s="65">
        <f t="shared" si="344"/>
        <v>71472.204648259998</v>
      </c>
      <c r="DM543" s="65">
        <f t="shared" si="344"/>
        <v>71455.95814545</v>
      </c>
      <c r="DN543" s="65">
        <f t="shared" si="344"/>
        <v>71438.623489900012</v>
      </c>
      <c r="DO543" s="65">
        <f t="shared" si="344"/>
        <v>71430.602151300001</v>
      </c>
      <c r="DP543" s="65">
        <f t="shared" si="344"/>
        <v>70997.202277200005</v>
      </c>
      <c r="DQ543" s="65">
        <f t="shared" si="344"/>
        <v>70976.709921179994</v>
      </c>
      <c r="DR543" s="65">
        <f t="shared" si="344"/>
        <v>71013.83497062001</v>
      </c>
      <c r="DS543" s="65">
        <f t="shared" si="345"/>
        <v>71005.667532499996</v>
      </c>
      <c r="DT543" s="65">
        <f t="shared" si="345"/>
        <v>70952.202230309995</v>
      </c>
      <c r="DU543" s="65">
        <f t="shared" si="345"/>
        <v>70944.052638399997</v>
      </c>
      <c r="DV543" s="65">
        <f t="shared" si="345"/>
        <v>70926.747716700003</v>
      </c>
      <c r="DW543" s="65">
        <f t="shared" si="345"/>
        <v>70920.854809500001</v>
      </c>
      <c r="DX543" s="65">
        <f t="shared" si="345"/>
        <v>70898.021746600003</v>
      </c>
      <c r="DY543" s="65">
        <f t="shared" si="345"/>
        <v>70884.456287820009</v>
      </c>
      <c r="DZ543" s="65">
        <f t="shared" si="345"/>
        <v>70762.082464779989</v>
      </c>
      <c r="EA543" s="65">
        <f t="shared" si="345"/>
        <v>70735.531157880003</v>
      </c>
      <c r="EB543" s="65">
        <f t="shared" si="345"/>
        <v>70718.237546799995</v>
      </c>
      <c r="EC543" s="65">
        <f t="shared" si="346"/>
        <v>70700.850647119994</v>
      </c>
      <c r="ED543" s="65">
        <f t="shared" si="346"/>
        <v>70560.927017280002</v>
      </c>
      <c r="EE543" s="65">
        <f t="shared" si="346"/>
        <v>70539.760077200001</v>
      </c>
      <c r="EF543" s="65">
        <f t="shared" si="346"/>
        <v>70501.695321100007</v>
      </c>
      <c r="EG543" s="65">
        <f t="shared" si="346"/>
        <v>70485.095807999998</v>
      </c>
      <c r="EH543" s="65">
        <f t="shared" si="346"/>
        <v>70207.351717799989</v>
      </c>
      <c r="EI543" s="65">
        <f t="shared" si="346"/>
        <v>70180.929837329997</v>
      </c>
      <c r="EJ543" s="65">
        <f t="shared" si="346"/>
        <v>70163.678622609994</v>
      </c>
      <c r="EK543" s="65">
        <f t="shared" si="346"/>
        <v>70073.746308830014</v>
      </c>
      <c r="EL543" s="65">
        <f t="shared" si="346"/>
        <v>70040.455182559992</v>
      </c>
      <c r="EM543" s="65">
        <f t="shared" si="347"/>
        <v>69958.720336270009</v>
      </c>
      <c r="EN543" s="65">
        <f t="shared" si="347"/>
        <v>70713.551455359993</v>
      </c>
      <c r="EO543" s="65">
        <f t="shared" si="347"/>
        <v>70686.70199346001</v>
      </c>
      <c r="EP543" s="65">
        <f t="shared" si="347"/>
        <v>70651.172023859996</v>
      </c>
      <c r="EQ543" s="65">
        <f t="shared" si="347"/>
        <v>70633.941682849996</v>
      </c>
      <c r="ER543" s="65">
        <f t="shared" si="347"/>
        <v>70583.244685020007</v>
      </c>
      <c r="ES543" s="65">
        <f t="shared" si="347"/>
        <v>70557.552836360002</v>
      </c>
      <c r="ET543" s="65">
        <f t="shared" si="347"/>
        <v>70480.814655640002</v>
      </c>
      <c r="EU543" s="65">
        <f t="shared" si="347"/>
        <v>70448.994389799991</v>
      </c>
      <c r="EV543" s="65">
        <f t="shared" si="347"/>
        <v>70266.960200190006</v>
      </c>
      <c r="EW543" s="65">
        <f t="shared" si="348"/>
        <v>70240.680626519999</v>
      </c>
      <c r="EX543" s="65">
        <f t="shared" si="348"/>
        <v>70214.399403660005</v>
      </c>
      <c r="EY543" s="65">
        <f t="shared" si="348"/>
        <v>70180.344235800003</v>
      </c>
      <c r="EZ543" s="65">
        <f t="shared" si="348"/>
        <v>70150.202613750007</v>
      </c>
      <c r="FA543" s="65">
        <f t="shared" si="348"/>
        <v>70114.647825360007</v>
      </c>
      <c r="FB543" s="65">
        <f t="shared" si="348"/>
        <v>70082.964823859991</v>
      </c>
      <c r="FC543" s="65">
        <f t="shared" si="348"/>
        <v>70042.847533919994</v>
      </c>
      <c r="FD543" s="65">
        <f t="shared" si="348"/>
        <v>70016.571379800007</v>
      </c>
      <c r="FE543" s="65">
        <f t="shared" si="348"/>
        <v>69990.299968320003</v>
      </c>
      <c r="FF543" s="65">
        <f t="shared" si="348"/>
        <v>69945.669939120009</v>
      </c>
      <c r="FG543" s="65">
        <f t="shared" si="349"/>
        <v>69907.684192920002</v>
      </c>
      <c r="FH543" s="65">
        <f t="shared" si="349"/>
        <v>69866.933764279995</v>
      </c>
      <c r="FI543" s="65">
        <f t="shared" si="349"/>
        <v>69824.638925359992</v>
      </c>
      <c r="FJ543" s="65">
        <f t="shared" si="349"/>
        <v>69792.995943000002</v>
      </c>
      <c r="FK543" s="65">
        <f t="shared" si="349"/>
        <v>69775.888971289998</v>
      </c>
      <c r="FL543" s="65">
        <f t="shared" si="349"/>
        <v>69740.496607270004</v>
      </c>
      <c r="FM543" s="65">
        <f t="shared" si="349"/>
        <v>69702.069488099994</v>
      </c>
      <c r="FN543" s="65">
        <f t="shared" si="349"/>
        <v>69656.729615239994</v>
      </c>
      <c r="FO543" s="65">
        <f t="shared" si="349"/>
        <v>69621.25343502</v>
      </c>
      <c r="FP543" s="65">
        <f t="shared" si="349"/>
        <v>69594.999533199996</v>
      </c>
      <c r="FQ543" s="65">
        <f t="shared" si="350"/>
        <v>69552.825426279989</v>
      </c>
      <c r="FR543" s="65">
        <f t="shared" si="350"/>
        <v>69526.630288319997</v>
      </c>
      <c r="FS543" s="65">
        <f t="shared" si="350"/>
        <v>69500.362518949987</v>
      </c>
      <c r="FT543" s="65">
        <f t="shared" si="350"/>
        <v>69460.418655179994</v>
      </c>
      <c r="FU543" s="65">
        <f t="shared" si="350"/>
        <v>69424.646631900003</v>
      </c>
      <c r="FV543" s="65">
        <f t="shared" si="350"/>
        <v>69392.269088400004</v>
      </c>
      <c r="FW543" s="65">
        <f t="shared" si="350"/>
        <v>69265.449294210004</v>
      </c>
      <c r="FX543" s="65">
        <f t="shared" si="350"/>
        <v>69230.868934640006</v>
      </c>
      <c r="FY543" s="65">
        <f t="shared" si="350"/>
        <v>69122.968396160009</v>
      </c>
      <c r="FZ543" s="65">
        <f t="shared" si="350"/>
        <v>69096.753778690007</v>
      </c>
      <c r="GA543" s="65">
        <f t="shared" si="350"/>
        <v>69331.378471600008</v>
      </c>
      <c r="GB543" s="65"/>
    </row>
    <row r="544" spans="1:184" x14ac:dyDescent="0.2">
      <c r="B544" s="53" t="s">
        <v>56</v>
      </c>
      <c r="C544" s="65">
        <f t="shared" si="333"/>
        <v>612476.34042938997</v>
      </c>
      <c r="D544" s="65">
        <f t="shared" si="333"/>
        <v>611646.87514242006</v>
      </c>
      <c r="E544" s="65">
        <f t="shared" si="333"/>
        <v>610853.39161902003</v>
      </c>
      <c r="F544" s="65">
        <f t="shared" si="333"/>
        <v>610246.9874902399</v>
      </c>
      <c r="G544" s="65">
        <f t="shared" si="333"/>
        <v>609602.84426622</v>
      </c>
      <c r="H544" s="65">
        <f t="shared" si="333"/>
        <v>608710.57711890002</v>
      </c>
      <c r="I544" s="65">
        <f t="shared" si="333"/>
        <v>607688.84062391997</v>
      </c>
      <c r="J544" s="65">
        <f t="shared" si="333"/>
        <v>606944.16809525993</v>
      </c>
      <c r="K544" s="65">
        <f t="shared" si="333"/>
        <v>606158.09930850007</v>
      </c>
      <c r="L544" s="65">
        <f t="shared" si="333"/>
        <v>604543.12802077003</v>
      </c>
      <c r="M544" s="65">
        <f t="shared" si="334"/>
        <v>603825.31406836002</v>
      </c>
      <c r="N544" s="65">
        <f t="shared" si="334"/>
        <v>603107.53808301</v>
      </c>
      <c r="O544" s="65">
        <f t="shared" si="334"/>
        <v>602424.35814078001</v>
      </c>
      <c r="P544" s="65">
        <f t="shared" si="334"/>
        <v>601713.56863386009</v>
      </c>
      <c r="Q544" s="65">
        <f t="shared" si="334"/>
        <v>601035.74141589995</v>
      </c>
      <c r="R544" s="65">
        <f t="shared" si="334"/>
        <v>600346.92023459997</v>
      </c>
      <c r="S544" s="65">
        <f t="shared" si="334"/>
        <v>599620.29275422986</v>
      </c>
      <c r="T544" s="65">
        <f t="shared" si="334"/>
        <v>501635.25609996001</v>
      </c>
      <c r="U544" s="65">
        <f t="shared" si="334"/>
        <v>501898.01881578</v>
      </c>
      <c r="V544" s="65">
        <f t="shared" si="334"/>
        <v>502024.26784261002</v>
      </c>
      <c r="W544" s="65">
        <f t="shared" si="335"/>
        <v>501254.60366394999</v>
      </c>
      <c r="X544" s="65">
        <f t="shared" si="335"/>
        <v>501517.17454722</v>
      </c>
      <c r="Y544" s="65">
        <f t="shared" si="335"/>
        <v>501699.42574406997</v>
      </c>
      <c r="Z544" s="65">
        <f t="shared" si="335"/>
        <v>501408.72049175994</v>
      </c>
      <c r="AA544" s="65">
        <f t="shared" si="335"/>
        <v>501671.02959666</v>
      </c>
      <c r="AB544" s="65">
        <f t="shared" si="335"/>
        <v>501933.29145600001</v>
      </c>
      <c r="AC544" s="65">
        <f t="shared" si="335"/>
        <v>501897.80124399997</v>
      </c>
      <c r="AD544" s="65">
        <f t="shared" si="335"/>
        <v>501799.15474129998</v>
      </c>
      <c r="AE544" s="65">
        <f t="shared" si="335"/>
        <v>501696.58901400003</v>
      </c>
      <c r="AF544" s="65">
        <f t="shared" si="335"/>
        <v>501654.76434385002</v>
      </c>
      <c r="AG544" s="65">
        <f t="shared" si="336"/>
        <v>501649.21373045997</v>
      </c>
      <c r="AH544" s="65">
        <f t="shared" si="336"/>
        <v>502011.57105219993</v>
      </c>
      <c r="AI544" s="65">
        <f t="shared" si="336"/>
        <v>502123.64880973002</v>
      </c>
      <c r="AJ544" s="65">
        <f t="shared" si="336"/>
        <v>502300.41731595004</v>
      </c>
      <c r="AK544" s="65">
        <f t="shared" si="336"/>
        <v>502610.37071471999</v>
      </c>
      <c r="AL544" s="65">
        <f t="shared" si="336"/>
        <v>502930.71045018005</v>
      </c>
      <c r="AM544" s="65">
        <f t="shared" si="336"/>
        <v>503221.30467658007</v>
      </c>
      <c r="AN544" s="65">
        <f t="shared" si="336"/>
        <v>503533.47419600002</v>
      </c>
      <c r="AO544" s="65">
        <f t="shared" si="336"/>
        <v>503870.63676608994</v>
      </c>
      <c r="AP544" s="65">
        <f t="shared" si="336"/>
        <v>504170.24754602002</v>
      </c>
      <c r="AQ544" s="65">
        <f t="shared" si="337"/>
        <v>503621.72694998002</v>
      </c>
      <c r="AR544" s="65">
        <f t="shared" si="337"/>
        <v>503611.54889099998</v>
      </c>
      <c r="AS544" s="65">
        <f t="shared" si="337"/>
        <v>501799.48608216003</v>
      </c>
      <c r="AT544" s="65">
        <f t="shared" si="337"/>
        <v>501754.04231296002</v>
      </c>
      <c r="AU544" s="65">
        <f t="shared" si="337"/>
        <v>501806.44719702005</v>
      </c>
      <c r="AV544" s="65">
        <f t="shared" si="337"/>
        <v>500796.58196351997</v>
      </c>
      <c r="AW544" s="65">
        <f t="shared" si="337"/>
        <v>288016.48156105995</v>
      </c>
      <c r="AX544" s="65">
        <f t="shared" si="337"/>
        <v>296225.47479870002</v>
      </c>
      <c r="AY544" s="65">
        <f t="shared" si="337"/>
        <v>296870.94802504999</v>
      </c>
      <c r="AZ544" s="65">
        <f t="shared" si="337"/>
        <v>297460.53666612995</v>
      </c>
      <c r="BA544" s="65">
        <f t="shared" si="338"/>
        <v>252734.94143665998</v>
      </c>
      <c r="BB544" s="65">
        <f t="shared" si="338"/>
        <v>264783.88064495998</v>
      </c>
      <c r="BC544" s="65">
        <f t="shared" si="338"/>
        <v>265455.71695943997</v>
      </c>
      <c r="BD544" s="65">
        <f t="shared" si="338"/>
        <v>267397.48449235997</v>
      </c>
      <c r="BE544" s="65">
        <f t="shared" si="338"/>
        <v>268021.15925426001</v>
      </c>
      <c r="BF544" s="65">
        <f t="shared" si="338"/>
        <v>268677.47757143999</v>
      </c>
      <c r="BG544" s="65">
        <f t="shared" si="338"/>
        <v>269370.41605500004</v>
      </c>
      <c r="BH544" s="65">
        <f t="shared" si="338"/>
        <v>270015.06115785002</v>
      </c>
      <c r="BI544" s="65">
        <f t="shared" si="338"/>
        <v>270543.35943823995</v>
      </c>
      <c r="BJ544" s="65">
        <f t="shared" si="338"/>
        <v>271356.05014379998</v>
      </c>
      <c r="BK544" s="65">
        <f t="shared" si="339"/>
        <v>271952.74796972005</v>
      </c>
      <c r="BL544" s="65">
        <f t="shared" si="339"/>
        <v>272586.78552313999</v>
      </c>
      <c r="BM544" s="65">
        <f t="shared" si="339"/>
        <v>273220.82524199999</v>
      </c>
      <c r="BN544" s="65">
        <f t="shared" si="339"/>
        <v>273821.37177142</v>
      </c>
      <c r="BO544" s="65">
        <f t="shared" si="339"/>
        <v>274350.18485727999</v>
      </c>
      <c r="BP544" s="65">
        <f t="shared" si="339"/>
        <v>274694.35448640003</v>
      </c>
      <c r="BQ544" s="65">
        <f t="shared" si="339"/>
        <v>275290.43876978999</v>
      </c>
      <c r="BR544" s="65">
        <f t="shared" si="339"/>
        <v>275849.21941577998</v>
      </c>
      <c r="BS544" s="65">
        <f t="shared" si="339"/>
        <v>276385.77583280997</v>
      </c>
      <c r="BT544" s="65">
        <f t="shared" si="339"/>
        <v>276929.45329560002</v>
      </c>
      <c r="BU544" s="65">
        <f t="shared" si="340"/>
        <v>277438.02821003995</v>
      </c>
      <c r="BV544" s="65">
        <f t="shared" si="340"/>
        <v>277964.99391855003</v>
      </c>
      <c r="BW544" s="65">
        <f t="shared" si="340"/>
        <v>278488.11518312001</v>
      </c>
      <c r="BX544" s="65">
        <f t="shared" si="340"/>
        <v>279083.76462749997</v>
      </c>
      <c r="BY544" s="65">
        <f t="shared" si="340"/>
        <v>279642.15059779998</v>
      </c>
      <c r="BZ544" s="65">
        <f t="shared" si="340"/>
        <v>280215.30903639004</v>
      </c>
      <c r="CA544" s="65">
        <f t="shared" si="340"/>
        <v>280163.38987359998</v>
      </c>
      <c r="CB544" s="65">
        <f t="shared" si="340"/>
        <v>280227.16955039999</v>
      </c>
      <c r="CC544" s="65">
        <f t="shared" si="340"/>
        <v>280207.3272768</v>
      </c>
      <c r="CD544" s="65">
        <f t="shared" si="340"/>
        <v>275858.1551952</v>
      </c>
      <c r="CE544" s="65">
        <f t="shared" si="341"/>
        <v>275523.38262578996</v>
      </c>
      <c r="CF544" s="65">
        <f t="shared" si="341"/>
        <v>275151.48285267001</v>
      </c>
      <c r="CG544" s="65">
        <f t="shared" si="341"/>
        <v>274777.12093799998</v>
      </c>
      <c r="CH544" s="65">
        <f t="shared" si="341"/>
        <v>274406.92263484001</v>
      </c>
      <c r="CI544" s="65">
        <f t="shared" si="341"/>
        <v>273813.86979824002</v>
      </c>
      <c r="CJ544" s="65">
        <f t="shared" si="341"/>
        <v>273488.71051860001</v>
      </c>
      <c r="CK544" s="65">
        <f t="shared" si="341"/>
        <v>273136.14323310001</v>
      </c>
      <c r="CL544" s="65">
        <f t="shared" si="341"/>
        <v>272876.02602753998</v>
      </c>
      <c r="CM544" s="65">
        <f t="shared" si="341"/>
        <v>272652.99484599999</v>
      </c>
      <c r="CN544" s="65">
        <f t="shared" si="341"/>
        <v>272824.79539834004</v>
      </c>
      <c r="CO544" s="65">
        <f t="shared" si="342"/>
        <v>272780.06213906</v>
      </c>
      <c r="CP544" s="65">
        <f t="shared" si="342"/>
        <v>272467.66245765</v>
      </c>
      <c r="CQ544" s="65">
        <f t="shared" si="342"/>
        <v>272213.11603683</v>
      </c>
      <c r="CR544" s="65">
        <f t="shared" si="342"/>
        <v>271973.88349431998</v>
      </c>
      <c r="CS544" s="65">
        <f t="shared" si="342"/>
        <v>271751.13244906004</v>
      </c>
      <c r="CT544" s="65">
        <f t="shared" si="342"/>
        <v>271565.42408268002</v>
      </c>
      <c r="CU544" s="65">
        <f t="shared" si="342"/>
        <v>271058.41562456999</v>
      </c>
      <c r="CV544" s="65">
        <f t="shared" si="342"/>
        <v>270600.09631147998</v>
      </c>
      <c r="CW544" s="65">
        <f t="shared" si="342"/>
        <v>270178.49265874003</v>
      </c>
      <c r="CX544" s="65">
        <f t="shared" si="342"/>
        <v>269875.79198099999</v>
      </c>
      <c r="CY544" s="65">
        <f t="shared" si="343"/>
        <v>269592.56004318997</v>
      </c>
      <c r="CZ544" s="65">
        <f t="shared" si="343"/>
        <v>269296.05032550002</v>
      </c>
      <c r="DA544" s="65">
        <f t="shared" si="343"/>
        <v>268888.49087360001</v>
      </c>
      <c r="DB544" s="65">
        <f t="shared" si="343"/>
        <v>268568.16247479001</v>
      </c>
      <c r="DC544" s="65">
        <f t="shared" si="343"/>
        <v>268295.86632750003</v>
      </c>
      <c r="DD544" s="65">
        <f t="shared" si="343"/>
        <v>268049.12886456004</v>
      </c>
      <c r="DE544" s="65">
        <f t="shared" si="343"/>
        <v>267777.72721392004</v>
      </c>
      <c r="DF544" s="65">
        <f t="shared" si="343"/>
        <v>267629.36978118005</v>
      </c>
      <c r="DG544" s="65">
        <f t="shared" si="343"/>
        <v>267443.99761344999</v>
      </c>
      <c r="DH544" s="65">
        <f t="shared" si="343"/>
        <v>267184.64119782002</v>
      </c>
      <c r="DI544" s="65">
        <f t="shared" si="344"/>
        <v>266967.08961503004</v>
      </c>
      <c r="DJ544" s="65">
        <f t="shared" si="344"/>
        <v>266728.45894175995</v>
      </c>
      <c r="DK544" s="65">
        <f t="shared" si="344"/>
        <v>266424.04519939999</v>
      </c>
      <c r="DL544" s="65">
        <f t="shared" si="344"/>
        <v>265903.93474200001</v>
      </c>
      <c r="DM544" s="65">
        <f t="shared" si="344"/>
        <v>265386.01051329001</v>
      </c>
      <c r="DN544" s="65">
        <f t="shared" si="344"/>
        <v>264868.07336870005</v>
      </c>
      <c r="DO544" s="65">
        <f t="shared" si="344"/>
        <v>264387.11260031996</v>
      </c>
      <c r="DP544" s="65">
        <f t="shared" si="344"/>
        <v>263871.30622247997</v>
      </c>
      <c r="DQ544" s="65">
        <f t="shared" si="344"/>
        <v>263371.18815378001</v>
      </c>
      <c r="DR544" s="65">
        <f t="shared" si="344"/>
        <v>262906.44251228007</v>
      </c>
      <c r="DS544" s="65">
        <f t="shared" si="345"/>
        <v>262785.11139639001</v>
      </c>
      <c r="DT544" s="65">
        <f t="shared" si="345"/>
        <v>262486.62270599999</v>
      </c>
      <c r="DU544" s="65">
        <f t="shared" si="345"/>
        <v>262264.38901899999</v>
      </c>
      <c r="DV544" s="65">
        <f t="shared" si="345"/>
        <v>262079.12713847999</v>
      </c>
      <c r="DW544" s="65">
        <f t="shared" si="345"/>
        <v>261915.08629455001</v>
      </c>
      <c r="DX544" s="65">
        <f t="shared" si="345"/>
        <v>261708.36525959999</v>
      </c>
      <c r="DY544" s="65">
        <f t="shared" si="345"/>
        <v>262774.12654698995</v>
      </c>
      <c r="DZ544" s="65">
        <f t="shared" si="345"/>
        <v>262451.54981240997</v>
      </c>
      <c r="EA544" s="65">
        <f t="shared" si="345"/>
        <v>262134.90023733006</v>
      </c>
      <c r="EB544" s="65">
        <f t="shared" si="345"/>
        <v>261838.76263609997</v>
      </c>
      <c r="EC544" s="65">
        <f t="shared" si="346"/>
        <v>261542.66101487997</v>
      </c>
      <c r="ED544" s="65">
        <f t="shared" si="346"/>
        <v>261259.20191139998</v>
      </c>
      <c r="EE544" s="65">
        <f t="shared" si="346"/>
        <v>260945.17180380001</v>
      </c>
      <c r="EF544" s="65">
        <f t="shared" si="346"/>
        <v>260620.59435256</v>
      </c>
      <c r="EG544" s="65">
        <f t="shared" si="346"/>
        <v>260477.69224950002</v>
      </c>
      <c r="EH544" s="65">
        <f t="shared" si="346"/>
        <v>260264.19973474997</v>
      </c>
      <c r="EI544" s="65">
        <f t="shared" si="346"/>
        <v>260115.99160347</v>
      </c>
      <c r="EJ544" s="65">
        <f t="shared" si="346"/>
        <v>259967.79255237</v>
      </c>
      <c r="EK544" s="65">
        <f t="shared" si="346"/>
        <v>259748.77285416002</v>
      </c>
      <c r="EL544" s="65">
        <f t="shared" si="346"/>
        <v>259517.53511666</v>
      </c>
      <c r="EM544" s="65">
        <f t="shared" si="347"/>
        <v>260547.33243760001</v>
      </c>
      <c r="EN544" s="65">
        <f t="shared" si="347"/>
        <v>260047.67217212002</v>
      </c>
      <c r="EO544" s="65">
        <f t="shared" si="347"/>
        <v>259525.13563053001</v>
      </c>
      <c r="EP544" s="65">
        <f t="shared" si="347"/>
        <v>259044.75915632001</v>
      </c>
      <c r="EQ544" s="65">
        <f t="shared" si="347"/>
        <v>258564.39883271002</v>
      </c>
      <c r="ER544" s="65">
        <f t="shared" si="347"/>
        <v>258065.29900979999</v>
      </c>
      <c r="ES544" s="65">
        <f t="shared" si="347"/>
        <v>257536.43779520001</v>
      </c>
      <c r="ET544" s="65">
        <f t="shared" si="347"/>
        <v>257034.81032361</v>
      </c>
      <c r="EU544" s="65">
        <f t="shared" si="347"/>
        <v>256611.97400607998</v>
      </c>
      <c r="EV544" s="65">
        <f t="shared" si="347"/>
        <v>255800.88320237002</v>
      </c>
      <c r="EW544" s="65">
        <f t="shared" si="348"/>
        <v>255542.54315864001</v>
      </c>
      <c r="EX544" s="65">
        <f t="shared" si="348"/>
        <v>256175.29581544999</v>
      </c>
      <c r="EY544" s="65">
        <f t="shared" si="348"/>
        <v>255930.1380953</v>
      </c>
      <c r="EZ544" s="65">
        <f t="shared" si="348"/>
        <v>255592.97676164002</v>
      </c>
      <c r="FA544" s="65">
        <f t="shared" si="348"/>
        <v>255426.65695013999</v>
      </c>
      <c r="FB544" s="65">
        <f t="shared" si="348"/>
        <v>255230.37242352002</v>
      </c>
      <c r="FC544" s="65">
        <f t="shared" si="348"/>
        <v>255099.526308</v>
      </c>
      <c r="FD544" s="65">
        <f t="shared" si="348"/>
        <v>254951.65381446001</v>
      </c>
      <c r="FE544" s="65">
        <f t="shared" si="348"/>
        <v>254803.87568837998</v>
      </c>
      <c r="FF544" s="65">
        <f t="shared" si="348"/>
        <v>254588.2717667</v>
      </c>
      <c r="FG544" s="65">
        <f t="shared" si="349"/>
        <v>254431.04430995998</v>
      </c>
      <c r="FH544" s="65">
        <f t="shared" si="349"/>
        <v>254227.32233175999</v>
      </c>
      <c r="FI544" s="65">
        <f t="shared" si="349"/>
        <v>254090.13711942002</v>
      </c>
      <c r="FJ544" s="65">
        <f t="shared" si="349"/>
        <v>253923.30821630001</v>
      </c>
      <c r="FK544" s="65">
        <f t="shared" si="349"/>
        <v>253775.63694924</v>
      </c>
      <c r="FL544" s="65">
        <f t="shared" si="349"/>
        <v>253664.77293045004</v>
      </c>
      <c r="FM544" s="65">
        <f t="shared" si="349"/>
        <v>253495.45868158003</v>
      </c>
      <c r="FN544" s="65">
        <f t="shared" si="349"/>
        <v>253330.07121633002</v>
      </c>
      <c r="FO544" s="65">
        <f t="shared" si="349"/>
        <v>253160.05058239997</v>
      </c>
      <c r="FP544" s="65">
        <f t="shared" si="349"/>
        <v>253122.80170037996</v>
      </c>
      <c r="FQ544" s="65">
        <f t="shared" si="350"/>
        <v>253055.42994380998</v>
      </c>
      <c r="FR544" s="65">
        <f t="shared" si="350"/>
        <v>253018.18183939997</v>
      </c>
      <c r="FS544" s="65">
        <f t="shared" si="350"/>
        <v>252980.95058028001</v>
      </c>
      <c r="FT544" s="65">
        <f t="shared" si="350"/>
        <v>252892.24681875002</v>
      </c>
      <c r="FU544" s="65">
        <f t="shared" si="350"/>
        <v>252795.23642402998</v>
      </c>
      <c r="FV544" s="65">
        <f t="shared" si="350"/>
        <v>252705.59947505</v>
      </c>
      <c r="FW544" s="65">
        <f t="shared" si="350"/>
        <v>252367.46016767996</v>
      </c>
      <c r="FX544" s="65">
        <f t="shared" si="350"/>
        <v>252084.98901141004</v>
      </c>
      <c r="FY544" s="65">
        <f t="shared" si="350"/>
        <v>251827.21588850004</v>
      </c>
      <c r="FZ544" s="65">
        <f t="shared" si="350"/>
        <v>251569.28393085004</v>
      </c>
      <c r="GA544" s="65">
        <f t="shared" si="350"/>
        <v>251241.60591315001</v>
      </c>
      <c r="GB544" s="65"/>
    </row>
    <row r="545" spans="2:184" x14ac:dyDescent="0.2">
      <c r="B545" s="53" t="s">
        <v>5</v>
      </c>
      <c r="C545" s="65">
        <f t="shared" si="333"/>
        <v>124911.89808598001</v>
      </c>
      <c r="D545" s="65">
        <f t="shared" si="333"/>
        <v>139542.67237521001</v>
      </c>
      <c r="E545" s="65">
        <f t="shared" si="333"/>
        <v>124843.248158</v>
      </c>
      <c r="F545" s="65">
        <f t="shared" si="333"/>
        <v>124831.92340751999</v>
      </c>
      <c r="G545" s="65">
        <f t="shared" si="333"/>
        <v>124807.11537783001</v>
      </c>
      <c r="H545" s="65">
        <f t="shared" si="333"/>
        <v>124858.01528661999</v>
      </c>
      <c r="I545" s="65">
        <f t="shared" si="333"/>
        <v>124833.31777725001</v>
      </c>
      <c r="J545" s="65">
        <f t="shared" si="333"/>
        <v>124793.3650719</v>
      </c>
      <c r="K545" s="65">
        <f t="shared" si="333"/>
        <v>124819.39632155999</v>
      </c>
      <c r="L545" s="65">
        <f t="shared" si="333"/>
        <v>124750.69824145001</v>
      </c>
      <c r="M545" s="65">
        <f t="shared" si="334"/>
        <v>124712.45102669</v>
      </c>
      <c r="N545" s="65">
        <f t="shared" si="334"/>
        <v>124687.67714535</v>
      </c>
      <c r="O545" s="65">
        <f t="shared" si="334"/>
        <v>124604.50024592</v>
      </c>
      <c r="P545" s="65">
        <f t="shared" si="334"/>
        <v>124545.99484800002</v>
      </c>
      <c r="Q545" s="65">
        <f t="shared" si="334"/>
        <v>124467.36942051999</v>
      </c>
      <c r="R545" s="65">
        <f t="shared" si="334"/>
        <v>124401.18444679999</v>
      </c>
      <c r="S545" s="65">
        <f t="shared" si="334"/>
        <v>94500.488363400014</v>
      </c>
      <c r="T545" s="65">
        <f t="shared" si="334"/>
        <v>94434.135802199991</v>
      </c>
      <c r="U545" s="65">
        <f t="shared" si="334"/>
        <v>94502.163537600005</v>
      </c>
      <c r="V545" s="65">
        <f t="shared" si="334"/>
        <v>94576.176871790012</v>
      </c>
      <c r="W545" s="65">
        <f t="shared" si="335"/>
        <v>94643.858674400006</v>
      </c>
      <c r="X545" s="65">
        <f t="shared" si="335"/>
        <v>94732.300104990005</v>
      </c>
      <c r="Y545" s="65">
        <f t="shared" si="335"/>
        <v>92536.531493030008</v>
      </c>
      <c r="Z545" s="65">
        <f t="shared" si="335"/>
        <v>92613.071899069997</v>
      </c>
      <c r="AA545" s="65">
        <f t="shared" si="335"/>
        <v>92705.982379049994</v>
      </c>
      <c r="AB545" s="65">
        <f t="shared" si="335"/>
        <v>92798.935593600007</v>
      </c>
      <c r="AC545" s="65">
        <f t="shared" si="335"/>
        <v>92851.133752959999</v>
      </c>
      <c r="AD545" s="65">
        <f t="shared" si="335"/>
        <v>92913.622408199997</v>
      </c>
      <c r="AE545" s="65">
        <f t="shared" si="335"/>
        <v>92959.374039639995</v>
      </c>
      <c r="AF545" s="65">
        <f t="shared" si="335"/>
        <v>92999.150916000013</v>
      </c>
      <c r="AG545" s="65">
        <f t="shared" si="336"/>
        <v>93017.828311720004</v>
      </c>
      <c r="AH545" s="65">
        <f t="shared" si="336"/>
        <v>93097.415328379997</v>
      </c>
      <c r="AI545" s="65">
        <f t="shared" si="336"/>
        <v>93019.865168000018</v>
      </c>
      <c r="AJ545" s="65">
        <f t="shared" si="336"/>
        <v>93100.491485999984</v>
      </c>
      <c r="AK545" s="65">
        <f t="shared" si="336"/>
        <v>93172.058337480004</v>
      </c>
      <c r="AL545" s="65">
        <f t="shared" si="336"/>
        <v>93264.01429122001</v>
      </c>
      <c r="AM545" s="65">
        <f t="shared" si="336"/>
        <v>93345.174416599999</v>
      </c>
      <c r="AN545" s="65">
        <f t="shared" si="336"/>
        <v>93423.404960129992</v>
      </c>
      <c r="AO545" s="65">
        <f t="shared" si="336"/>
        <v>93516.242561560008</v>
      </c>
      <c r="AP545" s="65">
        <f t="shared" si="336"/>
        <v>93602.506282999981</v>
      </c>
      <c r="AQ545" s="65">
        <f t="shared" si="337"/>
        <v>93679.6582776</v>
      </c>
      <c r="AR545" s="65">
        <f t="shared" si="337"/>
        <v>93573.175254639995</v>
      </c>
      <c r="AS545" s="65">
        <f t="shared" si="337"/>
        <v>93647.590973440005</v>
      </c>
      <c r="AT545" s="65">
        <f t="shared" si="337"/>
        <v>93724.555558840002</v>
      </c>
      <c r="AU545" s="65">
        <f t="shared" si="337"/>
        <v>93804.720043199995</v>
      </c>
      <c r="AV545" s="65">
        <f t="shared" si="337"/>
        <v>93884.158981839995</v>
      </c>
      <c r="AW545" s="65">
        <f t="shared" si="337"/>
        <v>41017.637762010003</v>
      </c>
      <c r="AX545" s="65">
        <f t="shared" si="337"/>
        <v>41250.824875949991</v>
      </c>
      <c r="AY545" s="65">
        <f t="shared" si="337"/>
        <v>41431.92276324</v>
      </c>
      <c r="AZ545" s="65">
        <f t="shared" si="337"/>
        <v>41505.722512239998</v>
      </c>
      <c r="BA545" s="65">
        <f t="shared" si="338"/>
        <v>22474.850246819999</v>
      </c>
      <c r="BB545" s="65">
        <f t="shared" si="338"/>
        <v>27528.168654819998</v>
      </c>
      <c r="BC545" s="65">
        <f t="shared" si="338"/>
        <v>27633.104963099999</v>
      </c>
      <c r="BD545" s="65">
        <f t="shared" si="338"/>
        <v>27581.135720509999</v>
      </c>
      <c r="BE545" s="65">
        <f t="shared" si="338"/>
        <v>27665.176040980001</v>
      </c>
      <c r="BF545" s="65">
        <f t="shared" si="338"/>
        <v>27761.132981399995</v>
      </c>
      <c r="BG545" s="65">
        <f t="shared" si="338"/>
        <v>27865.326106750003</v>
      </c>
      <c r="BH545" s="65">
        <f t="shared" si="338"/>
        <v>27961.255707600001</v>
      </c>
      <c r="BI545" s="65">
        <f t="shared" si="338"/>
        <v>28046.268039510003</v>
      </c>
      <c r="BJ545" s="65">
        <f t="shared" si="338"/>
        <v>28164.199488749997</v>
      </c>
      <c r="BK545" s="65">
        <f t="shared" si="339"/>
        <v>28256.012149999999</v>
      </c>
      <c r="BL545" s="65">
        <f t="shared" si="339"/>
        <v>28354.359944399999</v>
      </c>
      <c r="BM545" s="65">
        <f t="shared" si="339"/>
        <v>28439.632676519999</v>
      </c>
      <c r="BN545" s="65">
        <f t="shared" si="339"/>
        <v>28533.192507709995</v>
      </c>
      <c r="BO545" s="65">
        <f t="shared" si="339"/>
        <v>28611.18107436</v>
      </c>
      <c r="BP545" s="65">
        <f t="shared" si="339"/>
        <v>28694.356328879996</v>
      </c>
      <c r="BQ545" s="65">
        <f t="shared" si="339"/>
        <v>28773.089107920001</v>
      </c>
      <c r="BR545" s="65">
        <f t="shared" si="339"/>
        <v>28858.368129849998</v>
      </c>
      <c r="BS545" s="65">
        <f t="shared" si="339"/>
        <v>28936.738187100003</v>
      </c>
      <c r="BT545" s="65">
        <f t="shared" si="339"/>
        <v>29020.8617424</v>
      </c>
      <c r="BU545" s="65">
        <f t="shared" si="340"/>
        <v>29105.943629400001</v>
      </c>
      <c r="BV545" s="65">
        <f t="shared" si="340"/>
        <v>29129.008693740001</v>
      </c>
      <c r="BW545" s="65">
        <f t="shared" si="340"/>
        <v>29205.991663530003</v>
      </c>
      <c r="BX545" s="65">
        <f t="shared" si="340"/>
        <v>29291.100563119999</v>
      </c>
      <c r="BY545" s="65">
        <f t="shared" si="340"/>
        <v>29369.701396159999</v>
      </c>
      <c r="BZ545" s="65">
        <f t="shared" si="340"/>
        <v>29446.283150360003</v>
      </c>
      <c r="CA545" s="65">
        <f t="shared" si="340"/>
        <v>29524.783700020002</v>
      </c>
      <c r="CB545" s="65">
        <f t="shared" si="340"/>
        <v>29610.533060639998</v>
      </c>
      <c r="CC545" s="65">
        <f t="shared" si="340"/>
        <v>29695.819309150003</v>
      </c>
      <c r="CD545" s="65">
        <f t="shared" si="340"/>
        <v>28218.058251180002</v>
      </c>
      <c r="CE545" s="65">
        <f t="shared" si="341"/>
        <v>28231.6244802</v>
      </c>
      <c r="CF545" s="65">
        <f t="shared" si="341"/>
        <v>28258.43934999</v>
      </c>
      <c r="CG545" s="65">
        <f t="shared" si="341"/>
        <v>28278.305608319999</v>
      </c>
      <c r="CH545" s="65">
        <f t="shared" si="341"/>
        <v>28298.236772249998</v>
      </c>
      <c r="CI545" s="65">
        <f t="shared" si="341"/>
        <v>28315.607355900003</v>
      </c>
      <c r="CJ545" s="65">
        <f t="shared" si="341"/>
        <v>28327.810922159999</v>
      </c>
      <c r="CK545" s="65">
        <f t="shared" si="341"/>
        <v>28347.252461640001</v>
      </c>
      <c r="CL545" s="65">
        <f t="shared" si="341"/>
        <v>28360.82828156</v>
      </c>
      <c r="CM545" s="65">
        <f t="shared" si="341"/>
        <v>28381.008718690002</v>
      </c>
      <c r="CN545" s="65">
        <f t="shared" si="341"/>
        <v>28373.009191040001</v>
      </c>
      <c r="CO545" s="65">
        <f t="shared" si="342"/>
        <v>28396.381420049998</v>
      </c>
      <c r="CP545" s="65">
        <f t="shared" si="342"/>
        <v>28414.589885580001</v>
      </c>
      <c r="CQ545" s="65">
        <f t="shared" si="342"/>
        <v>28418.16728912</v>
      </c>
      <c r="CR545" s="65">
        <f t="shared" si="342"/>
        <v>28442.965708080003</v>
      </c>
      <c r="CS545" s="65">
        <f t="shared" si="342"/>
        <v>28463.142143099998</v>
      </c>
      <c r="CT545" s="65">
        <f t="shared" si="342"/>
        <v>28489.932246259999</v>
      </c>
      <c r="CU545" s="65">
        <f t="shared" si="342"/>
        <v>28504.017771210001</v>
      </c>
      <c r="CV545" s="65">
        <f t="shared" si="342"/>
        <v>28477.62555592</v>
      </c>
      <c r="CW545" s="65">
        <f t="shared" si="342"/>
        <v>28490.484027299997</v>
      </c>
      <c r="CX545" s="65">
        <f t="shared" si="342"/>
        <v>28481.450669909998</v>
      </c>
      <c r="CY545" s="65">
        <f t="shared" si="343"/>
        <v>28505.74800249</v>
      </c>
      <c r="CZ545" s="65">
        <f t="shared" si="343"/>
        <v>28539.029876160002</v>
      </c>
      <c r="DA545" s="65">
        <f t="shared" si="343"/>
        <v>28387.667916299997</v>
      </c>
      <c r="DB545" s="65">
        <f t="shared" si="343"/>
        <v>28418.547929100005</v>
      </c>
      <c r="DC545" s="65">
        <f t="shared" si="343"/>
        <v>28385.808168299998</v>
      </c>
      <c r="DD545" s="65">
        <f t="shared" si="343"/>
        <v>28416.622478399997</v>
      </c>
      <c r="DE545" s="65">
        <f t="shared" si="343"/>
        <v>28459.717350189996</v>
      </c>
      <c r="DF545" s="65">
        <f t="shared" si="343"/>
        <v>28492.914067799997</v>
      </c>
      <c r="DG545" s="65">
        <f t="shared" si="343"/>
        <v>28539.276335350001</v>
      </c>
      <c r="DH545" s="65">
        <f t="shared" si="343"/>
        <v>28552.754207279999</v>
      </c>
      <c r="DI545" s="65">
        <f t="shared" si="344"/>
        <v>28564.846873070001</v>
      </c>
      <c r="DJ545" s="65">
        <f t="shared" si="344"/>
        <v>28571.077002960003</v>
      </c>
      <c r="DK545" s="65">
        <f t="shared" si="344"/>
        <v>28576.871517149997</v>
      </c>
      <c r="DL545" s="65">
        <f t="shared" si="344"/>
        <v>28588.368134339995</v>
      </c>
      <c r="DM545" s="65">
        <f t="shared" si="344"/>
        <v>28594.151546399997</v>
      </c>
      <c r="DN545" s="65">
        <f t="shared" si="344"/>
        <v>28607.6284485</v>
      </c>
      <c r="DO545" s="65">
        <f t="shared" si="344"/>
        <v>28614.531152789998</v>
      </c>
      <c r="DP545" s="65">
        <f t="shared" si="344"/>
        <v>28622.014172159998</v>
      </c>
      <c r="DQ545" s="65">
        <f t="shared" si="344"/>
        <v>28625.188965180001</v>
      </c>
      <c r="DR545" s="65">
        <f t="shared" si="344"/>
        <v>28588.204917240004</v>
      </c>
      <c r="DS545" s="65">
        <f t="shared" si="345"/>
        <v>28568.678758950002</v>
      </c>
      <c r="DT545" s="65">
        <f t="shared" si="345"/>
        <v>28535.519790399998</v>
      </c>
      <c r="DU545" s="65">
        <f t="shared" si="345"/>
        <v>28515.99813865</v>
      </c>
      <c r="DV545" s="65">
        <f t="shared" si="345"/>
        <v>28647.704251639996</v>
      </c>
      <c r="DW545" s="65">
        <f t="shared" si="345"/>
        <v>28601.574205500001</v>
      </c>
      <c r="DX545" s="65">
        <f t="shared" si="345"/>
        <v>28553.765621710001</v>
      </c>
      <c r="DY545" s="65">
        <f t="shared" si="345"/>
        <v>28497.2135328</v>
      </c>
      <c r="DZ545" s="65">
        <f t="shared" si="345"/>
        <v>28448.971034400001</v>
      </c>
      <c r="EA545" s="65">
        <f t="shared" si="345"/>
        <v>28428.037813999996</v>
      </c>
      <c r="EB545" s="65">
        <f t="shared" si="345"/>
        <v>28415.12988171</v>
      </c>
      <c r="EC545" s="65">
        <f t="shared" si="346"/>
        <v>28389.074602209999</v>
      </c>
      <c r="ED545" s="65">
        <f t="shared" si="346"/>
        <v>28415.568060990001</v>
      </c>
      <c r="EE545" s="65">
        <f t="shared" si="346"/>
        <v>28441.951250699996</v>
      </c>
      <c r="EF545" s="65">
        <f t="shared" si="346"/>
        <v>28437.650973899999</v>
      </c>
      <c r="EG545" s="65">
        <f t="shared" si="346"/>
        <v>28417.982787519999</v>
      </c>
      <c r="EH545" s="65">
        <f t="shared" si="346"/>
        <v>28462.20171841</v>
      </c>
      <c r="EI545" s="65">
        <f t="shared" si="346"/>
        <v>28508.388418499999</v>
      </c>
      <c r="EJ545" s="65">
        <f t="shared" si="346"/>
        <v>28548.024314039998</v>
      </c>
      <c r="EK545" s="65">
        <f t="shared" si="346"/>
        <v>28582.597300740003</v>
      </c>
      <c r="EL545" s="65">
        <f t="shared" si="346"/>
        <v>28618.501983719998</v>
      </c>
      <c r="EM545" s="65">
        <f t="shared" si="347"/>
        <v>28649.609323199998</v>
      </c>
      <c r="EN545" s="65">
        <f t="shared" si="347"/>
        <v>28674.146442879995</v>
      </c>
      <c r="EO545" s="65">
        <f t="shared" si="347"/>
        <v>28693.008995120003</v>
      </c>
      <c r="EP545" s="65">
        <f t="shared" si="347"/>
        <v>28712.982302620003</v>
      </c>
      <c r="EQ545" s="65">
        <f t="shared" si="347"/>
        <v>28739.506756319999</v>
      </c>
      <c r="ER545" s="65">
        <f t="shared" si="347"/>
        <v>28759.659413100002</v>
      </c>
      <c r="ES545" s="65">
        <f t="shared" si="347"/>
        <v>28777.650345359998</v>
      </c>
      <c r="ET545" s="65">
        <f t="shared" si="347"/>
        <v>28796.507628000003</v>
      </c>
      <c r="EU545" s="65">
        <f t="shared" si="347"/>
        <v>28819.271152710004</v>
      </c>
      <c r="EV545" s="65">
        <f t="shared" si="347"/>
        <v>28845.088409480002</v>
      </c>
      <c r="EW545" s="65">
        <f t="shared" si="348"/>
        <v>28871.601443489999</v>
      </c>
      <c r="EX545" s="65">
        <f t="shared" si="348"/>
        <v>28891.563926400002</v>
      </c>
      <c r="EY545" s="65">
        <f t="shared" si="348"/>
        <v>28907.753493480002</v>
      </c>
      <c r="EZ545" s="65">
        <f t="shared" si="348"/>
        <v>28906.58171667</v>
      </c>
      <c r="FA545" s="65">
        <f t="shared" si="348"/>
        <v>28926.742376999999</v>
      </c>
      <c r="FB545" s="65">
        <f t="shared" si="348"/>
        <v>28945.12951115</v>
      </c>
      <c r="FC545" s="65">
        <f t="shared" si="348"/>
        <v>28956.079676310001</v>
      </c>
      <c r="FD545" s="65">
        <f t="shared" si="348"/>
        <v>28975.995535400001</v>
      </c>
      <c r="FE545" s="65">
        <f t="shared" si="348"/>
        <v>28616.548625000003</v>
      </c>
      <c r="FF545" s="65">
        <f t="shared" si="348"/>
        <v>28642.379172280002</v>
      </c>
      <c r="FG545" s="65">
        <f t="shared" si="349"/>
        <v>28639.672669580003</v>
      </c>
      <c r="FH545" s="65">
        <f t="shared" si="349"/>
        <v>28656.753111840004</v>
      </c>
      <c r="FI545" s="65">
        <f t="shared" si="349"/>
        <v>29054.948594670001</v>
      </c>
      <c r="FJ545" s="65">
        <f t="shared" si="349"/>
        <v>29019.45030144</v>
      </c>
      <c r="FK545" s="65">
        <f t="shared" si="349"/>
        <v>29032.79113994</v>
      </c>
      <c r="FL545" s="65">
        <f t="shared" si="349"/>
        <v>29052.643264180002</v>
      </c>
      <c r="FM545" s="65">
        <f t="shared" si="349"/>
        <v>29063.092617119997</v>
      </c>
      <c r="FN545" s="65">
        <f t="shared" si="349"/>
        <v>29012.706618479999</v>
      </c>
      <c r="FO545" s="65">
        <f t="shared" si="349"/>
        <v>29029.425570359999</v>
      </c>
      <c r="FP545" s="65">
        <f t="shared" si="349"/>
        <v>29055.744559350002</v>
      </c>
      <c r="FQ545" s="65">
        <f t="shared" si="350"/>
        <v>29077.603692149998</v>
      </c>
      <c r="FR545" s="65">
        <f t="shared" si="350"/>
        <v>29097.415250800001</v>
      </c>
      <c r="FS545" s="65">
        <f t="shared" si="350"/>
        <v>29123.735321280001</v>
      </c>
      <c r="FT545" s="65">
        <f t="shared" si="350"/>
        <v>29150.811603199996</v>
      </c>
      <c r="FU545" s="65">
        <f t="shared" si="350"/>
        <v>29176.923861160005</v>
      </c>
      <c r="FV545" s="65">
        <f t="shared" si="350"/>
        <v>29160.91196333</v>
      </c>
      <c r="FW545" s="65">
        <f t="shared" si="350"/>
        <v>28948.811232749998</v>
      </c>
      <c r="FX545" s="65">
        <f t="shared" si="350"/>
        <v>28973.77508412</v>
      </c>
      <c r="FY545" s="65">
        <f t="shared" si="350"/>
        <v>28999.895469440002</v>
      </c>
      <c r="FZ545" s="65">
        <f t="shared" si="350"/>
        <v>29038.904321099999</v>
      </c>
      <c r="GA545" s="65">
        <f t="shared" si="350"/>
        <v>29023.473657620001</v>
      </c>
      <c r="GB545" s="65"/>
    </row>
    <row r="546" spans="2:184" x14ac:dyDescent="0.2">
      <c r="B546" s="53" t="s">
        <v>6</v>
      </c>
      <c r="C546" s="65">
        <f t="shared" si="333"/>
        <v>151594.4059328</v>
      </c>
      <c r="D546" s="65">
        <f t="shared" si="333"/>
        <v>151531.77638493999</v>
      </c>
      <c r="E546" s="65">
        <f t="shared" si="333"/>
        <v>151428.9385202</v>
      </c>
      <c r="F546" s="65">
        <f t="shared" si="333"/>
        <v>151377.85288444001</v>
      </c>
      <c r="G546" s="65">
        <f t="shared" si="333"/>
        <v>151309.08375299998</v>
      </c>
      <c r="H546" s="65">
        <f t="shared" si="333"/>
        <v>151247.13381699999</v>
      </c>
      <c r="I546" s="65">
        <f t="shared" si="333"/>
        <v>151165.67694226</v>
      </c>
      <c r="J546" s="65">
        <f t="shared" si="333"/>
        <v>151096.04827273</v>
      </c>
      <c r="K546" s="65">
        <f t="shared" si="333"/>
        <v>151017.48560832001</v>
      </c>
      <c r="L546" s="65">
        <f t="shared" si="333"/>
        <v>150942.62159190001</v>
      </c>
      <c r="M546" s="65">
        <f t="shared" si="334"/>
        <v>150891.54646608001</v>
      </c>
      <c r="N546" s="65">
        <f t="shared" si="334"/>
        <v>150831.58962299</v>
      </c>
      <c r="O546" s="65">
        <f t="shared" si="334"/>
        <v>150744.95970050001</v>
      </c>
      <c r="P546" s="65">
        <f t="shared" si="334"/>
        <v>150669.69612084</v>
      </c>
      <c r="Q546" s="65">
        <f t="shared" si="334"/>
        <v>150606.80400060001</v>
      </c>
      <c r="R546" s="65">
        <f t="shared" si="334"/>
        <v>150519.7505383</v>
      </c>
      <c r="S546" s="65">
        <f t="shared" si="334"/>
        <v>150439.45921911998</v>
      </c>
      <c r="T546" s="65">
        <f t="shared" si="334"/>
        <v>150388.36627815</v>
      </c>
      <c r="U546" s="65">
        <f t="shared" si="334"/>
        <v>150328.40438699999</v>
      </c>
      <c r="V546" s="65">
        <f t="shared" si="334"/>
        <v>150047.72005748001</v>
      </c>
      <c r="W546" s="65">
        <f t="shared" si="335"/>
        <v>149591.89291326</v>
      </c>
      <c r="X546" s="65">
        <f t="shared" si="335"/>
        <v>149540.881376</v>
      </c>
      <c r="Y546" s="65">
        <f t="shared" si="335"/>
        <v>148505.57681550001</v>
      </c>
      <c r="Z546" s="65">
        <f t="shared" si="335"/>
        <v>148160.45043562001</v>
      </c>
      <c r="AA546" s="65">
        <f t="shared" si="335"/>
        <v>148083.36023363998</v>
      </c>
      <c r="AB546" s="65">
        <f t="shared" si="335"/>
        <v>148015.02300575998</v>
      </c>
      <c r="AC546" s="65">
        <f t="shared" si="335"/>
        <v>147904.05222330001</v>
      </c>
      <c r="AD546" s="65">
        <f t="shared" si="335"/>
        <v>147824.18771304001</v>
      </c>
      <c r="AE546" s="65">
        <f t="shared" si="335"/>
        <v>147759.86481924</v>
      </c>
      <c r="AF546" s="65">
        <f t="shared" si="335"/>
        <v>147606.57786384001</v>
      </c>
      <c r="AG546" s="65">
        <f t="shared" si="336"/>
        <v>147538.1572091</v>
      </c>
      <c r="AH546" s="65">
        <f t="shared" si="336"/>
        <v>147496.69685662002</v>
      </c>
      <c r="AI546" s="65">
        <f t="shared" si="336"/>
        <v>146380.78126602</v>
      </c>
      <c r="AJ546" s="65">
        <f t="shared" si="336"/>
        <v>146306.05935498001</v>
      </c>
      <c r="AK546" s="65">
        <f t="shared" si="336"/>
        <v>146262.89694621001</v>
      </c>
      <c r="AL546" s="65">
        <f t="shared" si="336"/>
        <v>146249.42493021002</v>
      </c>
      <c r="AM546" s="65">
        <f t="shared" si="336"/>
        <v>146227.21674880001</v>
      </c>
      <c r="AN546" s="65">
        <f t="shared" si="336"/>
        <v>146121.39399665</v>
      </c>
      <c r="AO546" s="65">
        <f t="shared" si="336"/>
        <v>146097.35832956</v>
      </c>
      <c r="AP546" s="65">
        <f t="shared" si="336"/>
        <v>146073.34599857</v>
      </c>
      <c r="AQ546" s="65">
        <f t="shared" si="337"/>
        <v>145965.83882783999</v>
      </c>
      <c r="AR546" s="65">
        <f t="shared" si="337"/>
        <v>145917.84361869001</v>
      </c>
      <c r="AS546" s="65">
        <f t="shared" si="337"/>
        <v>145868.83781856002</v>
      </c>
      <c r="AT546" s="65">
        <f t="shared" si="337"/>
        <v>145827.79502972</v>
      </c>
      <c r="AU546" s="65">
        <f t="shared" si="337"/>
        <v>145773.41630719998</v>
      </c>
      <c r="AV546" s="65">
        <f t="shared" si="337"/>
        <v>145740.70500024001</v>
      </c>
      <c r="AW546" s="65">
        <f t="shared" si="337"/>
        <v>100570.93628039998</v>
      </c>
      <c r="AX546" s="65">
        <f t="shared" si="337"/>
        <v>110788.97645109001</v>
      </c>
      <c r="AY546" s="65">
        <f t="shared" si="337"/>
        <v>110814.27955584001</v>
      </c>
      <c r="AZ546" s="65">
        <f t="shared" si="337"/>
        <v>110860.84200036</v>
      </c>
      <c r="BA546" s="65">
        <f t="shared" si="338"/>
        <v>110877.43822553002</v>
      </c>
      <c r="BB546" s="65">
        <f t="shared" si="338"/>
        <v>110880.42526302001</v>
      </c>
      <c r="BC546" s="65">
        <f t="shared" si="338"/>
        <v>70050.461423290006</v>
      </c>
      <c r="BD546" s="65">
        <f t="shared" si="338"/>
        <v>44094.260134430006</v>
      </c>
      <c r="BE546" s="65">
        <f t="shared" si="338"/>
        <v>44290.110595600003</v>
      </c>
      <c r="BF546" s="65">
        <f t="shared" si="338"/>
        <v>44471.382150440004</v>
      </c>
      <c r="BG546" s="65">
        <f t="shared" si="338"/>
        <v>44660.304790559996</v>
      </c>
      <c r="BH546" s="65">
        <f t="shared" si="338"/>
        <v>51780.387755100011</v>
      </c>
      <c r="BI546" s="65">
        <f t="shared" si="338"/>
        <v>51965.460286920003</v>
      </c>
      <c r="BJ546" s="65">
        <f t="shared" si="338"/>
        <v>48201.574473359993</v>
      </c>
      <c r="BK546" s="65">
        <f t="shared" si="339"/>
        <v>48384.871297349993</v>
      </c>
      <c r="BL546" s="65">
        <f t="shared" si="339"/>
        <v>48629.048139840008</v>
      </c>
      <c r="BM546" s="65">
        <f t="shared" si="339"/>
        <v>48821.044103050001</v>
      </c>
      <c r="BN546" s="65">
        <f t="shared" si="339"/>
        <v>48410.278808799994</v>
      </c>
      <c r="BO546" s="65">
        <f t="shared" si="339"/>
        <v>48580.971847289999</v>
      </c>
      <c r="BP546" s="65">
        <f t="shared" si="339"/>
        <v>48724.907744309996</v>
      </c>
      <c r="BQ546" s="65">
        <f t="shared" si="339"/>
        <v>48888.703236480003</v>
      </c>
      <c r="BR546" s="65">
        <f t="shared" si="339"/>
        <v>49043.913110299996</v>
      </c>
      <c r="BS546" s="65">
        <f t="shared" si="339"/>
        <v>49046.247793560004</v>
      </c>
      <c r="BT546" s="65">
        <f t="shared" si="339"/>
        <v>49012.001620240007</v>
      </c>
      <c r="BU546" s="65">
        <f t="shared" si="340"/>
        <v>49020.775402499996</v>
      </c>
      <c r="BV546" s="65">
        <f t="shared" si="340"/>
        <v>48878.533110150005</v>
      </c>
      <c r="BW546" s="65">
        <f t="shared" si="340"/>
        <v>48864.676178250003</v>
      </c>
      <c r="BX546" s="65">
        <f t="shared" si="340"/>
        <v>48873.936469319997</v>
      </c>
      <c r="BY546" s="65">
        <f t="shared" si="340"/>
        <v>48874.666173879996</v>
      </c>
      <c r="BZ546" s="65">
        <f t="shared" si="340"/>
        <v>48868.028468880002</v>
      </c>
      <c r="CA546" s="65">
        <f t="shared" si="340"/>
        <v>48861.814776759995</v>
      </c>
      <c r="CB546" s="65">
        <f t="shared" si="340"/>
        <v>48872.79589922</v>
      </c>
      <c r="CC546" s="65">
        <f t="shared" si="340"/>
        <v>48868.227616029995</v>
      </c>
      <c r="CD546" s="65">
        <f t="shared" si="340"/>
        <v>47493.644637869998</v>
      </c>
      <c r="CE546" s="65">
        <f t="shared" si="341"/>
        <v>44785.011186399999</v>
      </c>
      <c r="CF546" s="65">
        <f t="shared" si="341"/>
        <v>44794.227324780004</v>
      </c>
      <c r="CG546" s="65">
        <f t="shared" si="341"/>
        <v>44801.354729179991</v>
      </c>
      <c r="CH546" s="65">
        <f t="shared" si="341"/>
        <v>44807.597412479998</v>
      </c>
      <c r="CI546" s="65">
        <f t="shared" si="341"/>
        <v>44825.864049519987</v>
      </c>
      <c r="CJ546" s="65">
        <f t="shared" si="341"/>
        <v>44817.606058620004</v>
      </c>
      <c r="CK546" s="65">
        <f t="shared" si="341"/>
        <v>44679.270350879997</v>
      </c>
      <c r="CL546" s="65">
        <f t="shared" si="341"/>
        <v>44679.917148570006</v>
      </c>
      <c r="CM546" s="65">
        <f t="shared" si="341"/>
        <v>44680.54893984001</v>
      </c>
      <c r="CN546" s="65">
        <f t="shared" si="341"/>
        <v>44685.165384959997</v>
      </c>
      <c r="CO546" s="65">
        <f t="shared" si="342"/>
        <v>44686.228419840001</v>
      </c>
      <c r="CP546" s="65">
        <f t="shared" si="342"/>
        <v>44690.528536639998</v>
      </c>
      <c r="CQ546" s="65">
        <f t="shared" si="342"/>
        <v>44688.430616320002</v>
      </c>
      <c r="CR546" s="65">
        <f t="shared" si="342"/>
        <v>44694.302467500005</v>
      </c>
      <c r="CS546" s="65">
        <f t="shared" si="342"/>
        <v>44703.462643679995</v>
      </c>
      <c r="CT546" s="65">
        <f t="shared" si="342"/>
        <v>44721.123118019997</v>
      </c>
      <c r="CU546" s="65">
        <f t="shared" si="342"/>
        <v>44729.260596150001</v>
      </c>
      <c r="CV546" s="65">
        <f t="shared" si="342"/>
        <v>44736.177415679995</v>
      </c>
      <c r="CW546" s="65">
        <f t="shared" si="342"/>
        <v>44752.140564340007</v>
      </c>
      <c r="CX546" s="65">
        <f t="shared" si="342"/>
        <v>44783.085572389995</v>
      </c>
      <c r="CY546" s="65">
        <f t="shared" si="343"/>
        <v>44782.4727336</v>
      </c>
      <c r="CZ546" s="65">
        <f t="shared" si="343"/>
        <v>44791.630006499996</v>
      </c>
      <c r="DA546" s="65">
        <f t="shared" si="343"/>
        <v>44749.734197800004</v>
      </c>
      <c r="DB546" s="65">
        <f t="shared" si="343"/>
        <v>44754.845250230006</v>
      </c>
      <c r="DC546" s="65">
        <f t="shared" si="343"/>
        <v>44760.191117399998</v>
      </c>
      <c r="DD546" s="65">
        <f t="shared" si="343"/>
        <v>44769.826184159989</v>
      </c>
      <c r="DE546" s="65">
        <f t="shared" si="343"/>
        <v>44765.389825650003</v>
      </c>
      <c r="DF546" s="65">
        <f t="shared" si="343"/>
        <v>44774.536832259997</v>
      </c>
      <c r="DG546" s="65">
        <f t="shared" si="343"/>
        <v>44783.678869339994</v>
      </c>
      <c r="DH546" s="65">
        <f t="shared" si="343"/>
        <v>44792.83463532001</v>
      </c>
      <c r="DI546" s="65">
        <f t="shared" si="344"/>
        <v>44803.152373799996</v>
      </c>
      <c r="DJ546" s="65">
        <f t="shared" si="344"/>
        <v>44810.593553670005</v>
      </c>
      <c r="DK546" s="65">
        <f t="shared" si="344"/>
        <v>44809.601556320005</v>
      </c>
      <c r="DL546" s="65">
        <f t="shared" si="344"/>
        <v>44825.548852620006</v>
      </c>
      <c r="DM546" s="65">
        <f t="shared" si="344"/>
        <v>44934.27068116999</v>
      </c>
      <c r="DN546" s="65">
        <f t="shared" si="344"/>
        <v>44951.922899400008</v>
      </c>
      <c r="DO546" s="65">
        <f t="shared" si="344"/>
        <v>44961.074555500003</v>
      </c>
      <c r="DP546" s="65">
        <f t="shared" si="344"/>
        <v>44962.657524069997</v>
      </c>
      <c r="DQ546" s="65">
        <f t="shared" si="344"/>
        <v>44969.085845250003</v>
      </c>
      <c r="DR546" s="65">
        <f t="shared" si="344"/>
        <v>44941.235574300001</v>
      </c>
      <c r="DS546" s="65">
        <f t="shared" si="345"/>
        <v>44907.733618139995</v>
      </c>
      <c r="DT546" s="65">
        <f t="shared" si="345"/>
        <v>44885.659583040004</v>
      </c>
      <c r="DU546" s="65">
        <f t="shared" si="345"/>
        <v>44852.161780800001</v>
      </c>
      <c r="DV546" s="65">
        <f t="shared" si="345"/>
        <v>45005.54873088</v>
      </c>
      <c r="DW546" s="65">
        <f t="shared" si="345"/>
        <v>44978.441410649997</v>
      </c>
      <c r="DX546" s="65">
        <f t="shared" si="345"/>
        <v>44950.652044199996</v>
      </c>
      <c r="DY546" s="65">
        <f t="shared" si="345"/>
        <v>44922.337767210003</v>
      </c>
      <c r="DZ546" s="65">
        <f t="shared" si="345"/>
        <v>44880.261910050001</v>
      </c>
      <c r="EA546" s="65">
        <f t="shared" si="345"/>
        <v>44875.500283599999</v>
      </c>
      <c r="EB546" s="65">
        <f t="shared" si="345"/>
        <v>44876.106684499995</v>
      </c>
      <c r="EC546" s="65">
        <f t="shared" si="346"/>
        <v>44876.711764149994</v>
      </c>
      <c r="ED546" s="65">
        <f t="shared" si="346"/>
        <v>44874.826551799997</v>
      </c>
      <c r="EE546" s="65">
        <f t="shared" si="346"/>
        <v>44871.186560899994</v>
      </c>
      <c r="EF546" s="65">
        <f t="shared" si="346"/>
        <v>44868.479583899993</v>
      </c>
      <c r="EG546" s="65">
        <f t="shared" si="346"/>
        <v>44864.191070649998</v>
      </c>
      <c r="EH546" s="65">
        <f t="shared" si="346"/>
        <v>44840.517388799992</v>
      </c>
      <c r="EI546" s="65">
        <f t="shared" si="346"/>
        <v>44841.124423899993</v>
      </c>
      <c r="EJ546" s="65">
        <f t="shared" si="346"/>
        <v>44841.719567750006</v>
      </c>
      <c r="EK546" s="65">
        <f t="shared" si="346"/>
        <v>44834.540212350003</v>
      </c>
      <c r="EL546" s="65">
        <f t="shared" si="346"/>
        <v>44818.052810959991</v>
      </c>
      <c r="EM546" s="65">
        <f t="shared" si="347"/>
        <v>44662.725602249993</v>
      </c>
      <c r="EN546" s="65">
        <f t="shared" si="347"/>
        <v>44647.652212519992</v>
      </c>
      <c r="EO546" s="65">
        <f t="shared" si="347"/>
        <v>44639.610545759999</v>
      </c>
      <c r="EP546" s="65">
        <f t="shared" si="347"/>
        <v>44640.208007640002</v>
      </c>
      <c r="EQ546" s="65">
        <f t="shared" si="347"/>
        <v>44640.817569880004</v>
      </c>
      <c r="ER546" s="65">
        <f t="shared" si="347"/>
        <v>44615.166266050001</v>
      </c>
      <c r="ES546" s="65">
        <f t="shared" si="347"/>
        <v>44589.255474400008</v>
      </c>
      <c r="ET546" s="65">
        <f t="shared" si="347"/>
        <v>44552.762910899997</v>
      </c>
      <c r="EU546" s="65">
        <f t="shared" si="347"/>
        <v>44522.092326389997</v>
      </c>
      <c r="EV546" s="65">
        <f t="shared" si="347"/>
        <v>44483.497844409998</v>
      </c>
      <c r="EW546" s="65">
        <f t="shared" si="348"/>
        <v>44458.755894559996</v>
      </c>
      <c r="EX546" s="65">
        <f t="shared" si="348"/>
        <v>45574.227218199994</v>
      </c>
      <c r="EY546" s="65">
        <f t="shared" si="348"/>
        <v>45552.585680699995</v>
      </c>
      <c r="EZ546" s="65">
        <f t="shared" si="348"/>
        <v>45569.968277940003</v>
      </c>
      <c r="FA546" s="65">
        <f t="shared" si="348"/>
        <v>45566.438112000003</v>
      </c>
      <c r="FB546" s="65">
        <f t="shared" si="348"/>
        <v>45581.106178940005</v>
      </c>
      <c r="FC546" s="65">
        <f t="shared" si="348"/>
        <v>45587.860964910004</v>
      </c>
      <c r="FD546" s="65">
        <f t="shared" si="348"/>
        <v>45605.359719849992</v>
      </c>
      <c r="FE546" s="65">
        <f t="shared" si="348"/>
        <v>45614.427413519996</v>
      </c>
      <c r="FF546" s="65">
        <f t="shared" si="348"/>
        <v>44849.856615660006</v>
      </c>
      <c r="FG546" s="65">
        <f t="shared" si="349"/>
        <v>44722.847391980002</v>
      </c>
      <c r="FH546" s="65">
        <f t="shared" si="349"/>
        <v>44732.688248220002</v>
      </c>
      <c r="FI546" s="65">
        <f t="shared" si="349"/>
        <v>44741.039947120007</v>
      </c>
      <c r="FJ546" s="65">
        <f t="shared" si="349"/>
        <v>44755.686757980002</v>
      </c>
      <c r="FK546" s="65">
        <f t="shared" si="349"/>
        <v>44773.125203520001</v>
      </c>
      <c r="FL546" s="65">
        <f t="shared" si="349"/>
        <v>44790.567214899995</v>
      </c>
      <c r="FM546" s="65">
        <f t="shared" si="349"/>
        <v>44793.669822240008</v>
      </c>
      <c r="FN546" s="65">
        <f t="shared" si="349"/>
        <v>44809.909125239996</v>
      </c>
      <c r="FO546" s="65">
        <f t="shared" si="349"/>
        <v>44815.069187350004</v>
      </c>
      <c r="FP546" s="65">
        <f t="shared" si="349"/>
        <v>44832.506719229998</v>
      </c>
      <c r="FQ546" s="65">
        <f t="shared" si="350"/>
        <v>44815.147208840011</v>
      </c>
      <c r="FR546" s="65">
        <f t="shared" si="350"/>
        <v>44832.561658080005</v>
      </c>
      <c r="FS546" s="65">
        <f t="shared" si="350"/>
        <v>44849.988117479996</v>
      </c>
      <c r="FT546" s="65">
        <f t="shared" si="350"/>
        <v>44847.551549190001</v>
      </c>
      <c r="FU546" s="65">
        <f t="shared" si="350"/>
        <v>44854.850265919995</v>
      </c>
      <c r="FV546" s="65">
        <f t="shared" si="350"/>
        <v>44885.718114160001</v>
      </c>
      <c r="FW546" s="65">
        <f t="shared" si="350"/>
        <v>44883.536237120003</v>
      </c>
      <c r="FX546" s="65">
        <f t="shared" si="350"/>
        <v>44886.54959871</v>
      </c>
      <c r="FY546" s="65">
        <f t="shared" si="350"/>
        <v>44887.18752045001</v>
      </c>
      <c r="FZ546" s="65">
        <f t="shared" si="350"/>
        <v>44921.382162020003</v>
      </c>
      <c r="GA546" s="65">
        <f t="shared" si="350"/>
        <v>44904.790070759998</v>
      </c>
      <c r="GB546" s="65"/>
    </row>
    <row r="547" spans="2:184" x14ac:dyDescent="0.2">
      <c r="B547" s="53" t="s">
        <v>64</v>
      </c>
      <c r="C547" s="65">
        <f t="shared" ref="C547:L556" si="351">SUMIFS(C$6:C$205,$A$6:$A$205,$B547,$B$6:$B$205,$B$208)*SUMIFS(C$349:C$498,$A$349:$A$498,$B547,$B$349:$B$498,$B$502)/100</f>
        <v>106450.05928639999</v>
      </c>
      <c r="D547" s="65">
        <f t="shared" si="351"/>
        <v>106757.54049311999</v>
      </c>
      <c r="E547" s="65">
        <f t="shared" si="351"/>
        <v>106036.61130114</v>
      </c>
      <c r="F547" s="65">
        <f t="shared" si="351"/>
        <v>105848.68627745999</v>
      </c>
      <c r="G547" s="65">
        <f t="shared" si="351"/>
        <v>105660.7656573</v>
      </c>
      <c r="H547" s="65">
        <f t="shared" si="351"/>
        <v>104425.96011429999</v>
      </c>
      <c r="I547" s="65">
        <f t="shared" si="351"/>
        <v>104486.25320574001</v>
      </c>
      <c r="J547" s="65">
        <f t="shared" si="351"/>
        <v>103788.82559481001</v>
      </c>
      <c r="K547" s="65">
        <f t="shared" si="351"/>
        <v>101810.58898712001</v>
      </c>
      <c r="L547" s="65">
        <f t="shared" si="351"/>
        <v>101585.38136118</v>
      </c>
      <c r="M547" s="65">
        <f t="shared" ref="M547:V556" si="352">SUMIFS(M$6:M$205,$A$6:$A$205,$B547,$B$6:$B$205,$B$208)*SUMIFS(M$349:M$498,$A$349:$A$498,$B547,$B$349:$B$498,$B$502)/100</f>
        <v>102724.1531199</v>
      </c>
      <c r="N547" s="65">
        <f t="shared" si="352"/>
        <v>104370.98329408</v>
      </c>
      <c r="O547" s="65">
        <f t="shared" si="352"/>
        <v>104467.17422880999</v>
      </c>
      <c r="P547" s="65">
        <f t="shared" si="352"/>
        <v>103949.57958203001</v>
      </c>
      <c r="Q547" s="65">
        <f t="shared" si="352"/>
        <v>104059.22873955</v>
      </c>
      <c r="R547" s="65">
        <f t="shared" si="352"/>
        <v>104098.47654959999</v>
      </c>
      <c r="S547" s="65">
        <f t="shared" si="352"/>
        <v>103954.69323620999</v>
      </c>
      <c r="T547" s="65">
        <f t="shared" si="352"/>
        <v>104334.12255162001</v>
      </c>
      <c r="U547" s="65">
        <f t="shared" si="352"/>
        <v>104160.07833244001</v>
      </c>
      <c r="V547" s="65">
        <f t="shared" si="352"/>
        <v>103719.98762367001</v>
      </c>
      <c r="W547" s="65">
        <f t="shared" ref="W547:AF556" si="353">SUMIFS(W$6:W$205,$A$6:$A$205,$B547,$B$6:$B$205,$B$208)*SUMIFS(W$349:W$498,$A$349:$A$498,$B547,$B$349:$B$498,$B$502)/100</f>
        <v>103023.06916788001</v>
      </c>
      <c r="X547" s="65">
        <f t="shared" si="353"/>
        <v>103101.06252105</v>
      </c>
      <c r="Y547" s="65">
        <f t="shared" si="353"/>
        <v>102916.55473925</v>
      </c>
      <c r="Z547" s="65">
        <f t="shared" si="353"/>
        <v>101974.41464652</v>
      </c>
      <c r="AA547" s="65">
        <f t="shared" si="353"/>
        <v>102543.54631611999</v>
      </c>
      <c r="AB547" s="65">
        <f t="shared" si="353"/>
        <v>101107.9038114</v>
      </c>
      <c r="AC547" s="65">
        <f t="shared" si="353"/>
        <v>100376.51964879001</v>
      </c>
      <c r="AD547" s="65">
        <f t="shared" si="353"/>
        <v>100432.00934123999</v>
      </c>
      <c r="AE547" s="65">
        <f t="shared" si="353"/>
        <v>100493.0087202</v>
      </c>
      <c r="AF547" s="65">
        <f t="shared" si="353"/>
        <v>102588.07396600001</v>
      </c>
      <c r="AG547" s="65">
        <f t="shared" ref="AG547:AP556" si="354">SUMIFS(AG$6:AG$205,$A$6:$A$205,$B547,$B$6:$B$205,$B$208)*SUMIFS(AG$349:AG$498,$A$349:$A$498,$B547,$B$349:$B$498,$B$502)/100</f>
        <v>103916.25075532001</v>
      </c>
      <c r="AH547" s="65">
        <f t="shared" si="354"/>
        <v>103475.15188948</v>
      </c>
      <c r="AI547" s="65">
        <f t="shared" si="354"/>
        <v>103034.14181</v>
      </c>
      <c r="AJ547" s="65">
        <f t="shared" si="354"/>
        <v>103607.87319580001</v>
      </c>
      <c r="AK547" s="65">
        <f t="shared" si="354"/>
        <v>103665.15237935999</v>
      </c>
      <c r="AL547" s="65">
        <f t="shared" si="354"/>
        <v>103725.98370015001</v>
      </c>
      <c r="AM547" s="65">
        <f t="shared" si="354"/>
        <v>103782.57009392</v>
      </c>
      <c r="AN547" s="65">
        <f t="shared" si="354"/>
        <v>103837.67501500002</v>
      </c>
      <c r="AO547" s="65">
        <f t="shared" si="354"/>
        <v>105977.9215526</v>
      </c>
      <c r="AP547" s="65">
        <f t="shared" si="354"/>
        <v>105787.9976281</v>
      </c>
      <c r="AQ547" s="65">
        <f t="shared" ref="AQ547:AZ556" si="355">SUMIFS(AQ$6:AQ$205,$A$6:$A$205,$B547,$B$6:$B$205,$B$208)*SUMIFS(AQ$349:AQ$498,$A$349:$A$498,$B547,$B$349:$B$498,$B$502)/100</f>
        <v>105062.70319314001</v>
      </c>
      <c r="AR547" s="65">
        <f t="shared" si="355"/>
        <v>105116.05816405</v>
      </c>
      <c r="AS547" s="65">
        <f t="shared" si="355"/>
        <v>105170.66883414</v>
      </c>
      <c r="AT547" s="65">
        <f t="shared" si="355"/>
        <v>105961.29747896001</v>
      </c>
      <c r="AU547" s="65">
        <f t="shared" si="355"/>
        <v>105756.37597876</v>
      </c>
      <c r="AV547" s="65">
        <f t="shared" si="355"/>
        <v>104775.98461999999</v>
      </c>
      <c r="AW547" s="65">
        <f t="shared" si="355"/>
        <v>96570.895167759998</v>
      </c>
      <c r="AX547" s="65">
        <f t="shared" si="355"/>
        <v>97288.222028050019</v>
      </c>
      <c r="AY547" s="65">
        <f t="shared" si="355"/>
        <v>97376.633527680009</v>
      </c>
      <c r="AZ547" s="65">
        <f t="shared" si="355"/>
        <v>97459.295370079999</v>
      </c>
      <c r="BA547" s="65">
        <f t="shared" ref="BA547:BJ556" si="356">SUMIFS(BA$6:BA$205,$A$6:$A$205,$B547,$B$6:$B$205,$B$208)*SUMIFS(BA$349:BA$498,$A$349:$A$498,$B547,$B$349:$B$498,$B$502)/100</f>
        <v>78817.575632649998</v>
      </c>
      <c r="BB547" s="65">
        <f t="shared" si="356"/>
        <v>83404.812742679991</v>
      </c>
      <c r="BC547" s="65">
        <f t="shared" si="356"/>
        <v>69472.840658049987</v>
      </c>
      <c r="BD547" s="65">
        <f t="shared" si="356"/>
        <v>26726.43936303</v>
      </c>
      <c r="BE547" s="65">
        <f t="shared" si="356"/>
        <v>26370.419738839999</v>
      </c>
      <c r="BF547" s="65">
        <f t="shared" si="356"/>
        <v>26525.804222139999</v>
      </c>
      <c r="BG547" s="65">
        <f t="shared" si="356"/>
        <v>26687.124584500001</v>
      </c>
      <c r="BH547" s="65">
        <f t="shared" si="356"/>
        <v>38354.34998734</v>
      </c>
      <c r="BI547" s="65">
        <f t="shared" si="356"/>
        <v>38496.832884659998</v>
      </c>
      <c r="BJ547" s="65">
        <f t="shared" si="356"/>
        <v>38660.628229679998</v>
      </c>
      <c r="BK547" s="65">
        <f t="shared" ref="BK547:BT556" si="357">SUMIFS(BK$6:BK$205,$A$6:$A$205,$B547,$B$6:$B$205,$B$208)*SUMIFS(BK$349:BK$498,$A$349:$A$498,$B547,$B$349:$B$498,$B$502)/100</f>
        <v>29142.841589520005</v>
      </c>
      <c r="BL547" s="65">
        <f t="shared" si="357"/>
        <v>29317.450923220003</v>
      </c>
      <c r="BM547" s="65">
        <f t="shared" si="357"/>
        <v>29448.47709045</v>
      </c>
      <c r="BN547" s="65">
        <f t="shared" si="357"/>
        <v>29569.162117519998</v>
      </c>
      <c r="BO547" s="65">
        <f t="shared" si="357"/>
        <v>29695.80863132</v>
      </c>
      <c r="BP547" s="65">
        <f t="shared" si="357"/>
        <v>29815.895871749999</v>
      </c>
      <c r="BQ547" s="65">
        <f t="shared" si="357"/>
        <v>29946.871684080004</v>
      </c>
      <c r="BR547" s="65">
        <f t="shared" si="357"/>
        <v>30072.397629120002</v>
      </c>
      <c r="BS547" s="65">
        <f t="shared" si="357"/>
        <v>30120.019520089998</v>
      </c>
      <c r="BT547" s="65">
        <f t="shared" si="357"/>
        <v>30140.4102165</v>
      </c>
      <c r="BU547" s="65">
        <f t="shared" ref="BU547:CD556" si="358">SUMIFS(BU$6:BU$205,$A$6:$A$205,$B547,$B$6:$B$205,$B$208)*SUMIFS(BU$349:BU$498,$A$349:$A$498,$B547,$B$349:$B$498,$B$502)/100</f>
        <v>30154.797383099998</v>
      </c>
      <c r="BV547" s="65">
        <f t="shared" si="358"/>
        <v>30172.483510400001</v>
      </c>
      <c r="BW547" s="65">
        <f t="shared" si="358"/>
        <v>30184.409036550001</v>
      </c>
      <c r="BX547" s="65">
        <f t="shared" si="358"/>
        <v>30184.678176989997</v>
      </c>
      <c r="BY547" s="65">
        <f t="shared" si="358"/>
        <v>30190.39187308</v>
      </c>
      <c r="BZ547" s="65">
        <f t="shared" si="358"/>
        <v>30186.203465959992</v>
      </c>
      <c r="CA547" s="65">
        <f t="shared" si="358"/>
        <v>30193.596790500003</v>
      </c>
      <c r="CB547" s="65">
        <f t="shared" si="358"/>
        <v>30211.87008488</v>
      </c>
      <c r="CC547" s="65">
        <f t="shared" si="358"/>
        <v>30227.569458539998</v>
      </c>
      <c r="CD547" s="65">
        <f t="shared" si="358"/>
        <v>30241.597383200002</v>
      </c>
      <c r="CE547" s="65">
        <f t="shared" ref="CE547:CN556" si="359">SUMIFS(CE$6:CE$205,$A$6:$A$205,$B547,$B$6:$B$205,$B$208)*SUMIFS(CE$349:CE$498,$A$349:$A$498,$B547,$B$349:$B$498,$B$502)/100</f>
        <v>26673.86862696</v>
      </c>
      <c r="CF547" s="65">
        <f t="shared" si="359"/>
        <v>26695.930730520002</v>
      </c>
      <c r="CG547" s="65">
        <f t="shared" si="359"/>
        <v>26705.2443527</v>
      </c>
      <c r="CH547" s="65">
        <f t="shared" si="359"/>
        <v>26720.520236169999</v>
      </c>
      <c r="CI547" s="65">
        <f t="shared" si="359"/>
        <v>26758.240902000001</v>
      </c>
      <c r="CJ547" s="65">
        <f t="shared" si="359"/>
        <v>26811.769504</v>
      </c>
      <c r="CK547" s="65">
        <f t="shared" si="359"/>
        <v>26827.54257908</v>
      </c>
      <c r="CL547" s="65">
        <f t="shared" si="359"/>
        <v>26844.17231437</v>
      </c>
      <c r="CM547" s="65">
        <f t="shared" si="359"/>
        <v>26860.824369599999</v>
      </c>
      <c r="CN547" s="65">
        <f t="shared" si="359"/>
        <v>26852.880067530001</v>
      </c>
      <c r="CO547" s="65">
        <f t="shared" ref="CO547:CX556" si="360">SUMIFS(CO$6:CO$205,$A$6:$A$205,$B547,$B$6:$B$205,$B$208)*SUMIFS(CO$349:CO$498,$A$349:$A$498,$B547,$B$349:$B$498,$B$502)/100</f>
        <v>26866.18283804</v>
      </c>
      <c r="CP547" s="65">
        <f t="shared" si="360"/>
        <v>26880.950572199999</v>
      </c>
      <c r="CQ547" s="65">
        <f t="shared" si="360"/>
        <v>26902.6486883</v>
      </c>
      <c r="CR547" s="65">
        <f t="shared" si="360"/>
        <v>26907.475171500002</v>
      </c>
      <c r="CS547" s="65">
        <f t="shared" si="360"/>
        <v>26907.732423000001</v>
      </c>
      <c r="CT547" s="65">
        <f t="shared" si="360"/>
        <v>26918.898779039999</v>
      </c>
      <c r="CU547" s="65">
        <f t="shared" si="360"/>
        <v>26882.985537999997</v>
      </c>
      <c r="CV547" s="65">
        <f t="shared" si="360"/>
        <v>26881.388418959999</v>
      </c>
      <c r="CW547" s="65">
        <f t="shared" si="360"/>
        <v>26874.856104259998</v>
      </c>
      <c r="CX547" s="65">
        <f t="shared" si="360"/>
        <v>26874.24822048</v>
      </c>
      <c r="CY547" s="65">
        <f t="shared" ref="CY547:DH556" si="361">SUMIFS(CY$6:CY$205,$A$6:$A$205,$B547,$B$6:$B$205,$B$208)*SUMIFS(CY$349:CY$498,$A$349:$A$498,$B547,$B$349:$B$498,$B$502)/100</f>
        <v>26864.792657999998</v>
      </c>
      <c r="CZ547" s="65">
        <f t="shared" si="361"/>
        <v>26865.050255999999</v>
      </c>
      <c r="DA547" s="65">
        <f t="shared" si="361"/>
        <v>26800.188328319997</v>
      </c>
      <c r="DB547" s="65">
        <f t="shared" si="361"/>
        <v>26793.937055750001</v>
      </c>
      <c r="DC547" s="65">
        <f t="shared" si="361"/>
        <v>26776.06201252</v>
      </c>
      <c r="DD547" s="65">
        <f t="shared" si="361"/>
        <v>26733.142920960003</v>
      </c>
      <c r="DE547" s="65">
        <f t="shared" si="361"/>
        <v>26714.299582019998</v>
      </c>
      <c r="DF547" s="65">
        <f t="shared" si="361"/>
        <v>26703.725504560003</v>
      </c>
      <c r="DG547" s="65">
        <f t="shared" si="361"/>
        <v>26687.723010000002</v>
      </c>
      <c r="DH547" s="65">
        <f t="shared" si="361"/>
        <v>26677.148401580002</v>
      </c>
      <c r="DI547" s="65">
        <f t="shared" ref="DI547:DR556" si="362">SUMIFS(DI$6:DI$205,$A$6:$A$205,$B547,$B$6:$B$205,$B$208)*SUMIFS(DI$349:DI$498,$A$349:$A$498,$B547,$B$349:$B$498,$B$502)/100</f>
        <v>26663.633582399998</v>
      </c>
      <c r="DJ547" s="65">
        <f t="shared" si="362"/>
        <v>26636.430573850001</v>
      </c>
      <c r="DK547" s="65">
        <f t="shared" si="362"/>
        <v>26612.179839749999</v>
      </c>
      <c r="DL547" s="65">
        <f t="shared" si="362"/>
        <v>26586.946646680004</v>
      </c>
      <c r="DM547" s="65">
        <f t="shared" si="362"/>
        <v>26564.134912760001</v>
      </c>
      <c r="DN547" s="65">
        <f t="shared" si="362"/>
        <v>26542.71914583</v>
      </c>
      <c r="DO547" s="65">
        <f t="shared" si="362"/>
        <v>26521.311429250003</v>
      </c>
      <c r="DP547" s="65">
        <f t="shared" si="362"/>
        <v>26497.32112629</v>
      </c>
      <c r="DQ547" s="65">
        <f t="shared" si="362"/>
        <v>26463.345709839999</v>
      </c>
      <c r="DR547" s="65">
        <f t="shared" si="362"/>
        <v>26439.623474880002</v>
      </c>
      <c r="DS547" s="65">
        <f t="shared" ref="DS547:EB556" si="363">SUMIFS(DS$6:DS$205,$A$6:$A$205,$B547,$B$6:$B$205,$B$208)*SUMIFS(DS$349:DS$498,$A$349:$A$498,$B547,$B$349:$B$498,$B$502)/100</f>
        <v>26418.233165600002</v>
      </c>
      <c r="DT547" s="65">
        <f t="shared" si="363"/>
        <v>26390.199322499997</v>
      </c>
      <c r="DU547" s="65">
        <f t="shared" si="363"/>
        <v>26374.222482719997</v>
      </c>
      <c r="DV547" s="65">
        <f t="shared" si="363"/>
        <v>26401.5458616</v>
      </c>
      <c r="DW547" s="65">
        <f t="shared" si="363"/>
        <v>26379.532164809996</v>
      </c>
      <c r="DX547" s="65">
        <f t="shared" si="363"/>
        <v>26360.2908551</v>
      </c>
      <c r="DY547" s="65">
        <f t="shared" si="363"/>
        <v>26337.065492519996</v>
      </c>
      <c r="DZ547" s="65">
        <f t="shared" si="363"/>
        <v>26308.894167879997</v>
      </c>
      <c r="EA547" s="65">
        <f t="shared" si="363"/>
        <v>26293.13911665</v>
      </c>
      <c r="EB547" s="65">
        <f t="shared" si="363"/>
        <v>26282.634558600002</v>
      </c>
      <c r="EC547" s="65">
        <f t="shared" ref="EC547:EL556" si="364">SUMIFS(EC$6:EC$205,$A$6:$A$205,$B547,$B$6:$B$205,$B$208)*SUMIFS(EC$349:EC$498,$A$349:$A$498,$B547,$B$349:$B$498,$B$502)/100</f>
        <v>26277.533421519998</v>
      </c>
      <c r="ED547" s="65">
        <f t="shared" si="364"/>
        <v>26264.003492760003</v>
      </c>
      <c r="EE547" s="65">
        <f t="shared" si="364"/>
        <v>26263.500035879999</v>
      </c>
      <c r="EF547" s="65">
        <f t="shared" si="364"/>
        <v>26254.640607739999</v>
      </c>
      <c r="EG547" s="65">
        <f t="shared" si="364"/>
        <v>26233.497564500001</v>
      </c>
      <c r="EH547" s="65">
        <f t="shared" si="364"/>
        <v>26225.616769689997</v>
      </c>
      <c r="EI547" s="65">
        <f t="shared" si="364"/>
        <v>26215.110302420002</v>
      </c>
      <c r="EJ547" s="65">
        <f t="shared" si="364"/>
        <v>26204.61026505</v>
      </c>
      <c r="EK547" s="65">
        <f t="shared" si="364"/>
        <v>26197.944319679998</v>
      </c>
      <c r="EL547" s="65">
        <f t="shared" si="364"/>
        <v>26180.704224230001</v>
      </c>
      <c r="EM547" s="65">
        <f t="shared" ref="EM547:EV556" si="365">SUMIFS(EM$6:EM$205,$A$6:$A$205,$B547,$B$6:$B$205,$B$208)*SUMIFS(EM$349:EM$498,$A$349:$A$498,$B547,$B$349:$B$498,$B$502)/100</f>
        <v>26325.918055290003</v>
      </c>
      <c r="EN547" s="65">
        <f t="shared" si="365"/>
        <v>26363.456481600002</v>
      </c>
      <c r="EO547" s="65">
        <f t="shared" si="365"/>
        <v>26352.087242319998</v>
      </c>
      <c r="EP547" s="65">
        <f t="shared" si="365"/>
        <v>26341.52600184</v>
      </c>
      <c r="EQ547" s="65">
        <f t="shared" si="365"/>
        <v>26330.958303839998</v>
      </c>
      <c r="ER547" s="65">
        <f t="shared" si="365"/>
        <v>26312.915131800004</v>
      </c>
      <c r="ES547" s="65">
        <f t="shared" si="365"/>
        <v>26301.997068690001</v>
      </c>
      <c r="ET547" s="65">
        <f t="shared" si="365"/>
        <v>26296.061390039995</v>
      </c>
      <c r="EU547" s="65">
        <f t="shared" si="365"/>
        <v>26282.71599058</v>
      </c>
      <c r="EV547" s="65">
        <f t="shared" si="365"/>
        <v>26279.574954060001</v>
      </c>
      <c r="EW547" s="65">
        <f t="shared" ref="EW547:FF556" si="366">SUMIFS(EW$6:EW$205,$A$6:$A$205,$B547,$B$6:$B$205,$B$208)*SUMIFS(EW$349:EW$498,$A$349:$A$498,$B547,$B$349:$B$498,$B$502)/100</f>
        <v>26274.443174460001</v>
      </c>
      <c r="EX547" s="65">
        <f t="shared" si="366"/>
        <v>26263.885657210001</v>
      </c>
      <c r="EY547" s="65">
        <f t="shared" si="366"/>
        <v>26249.356122879999</v>
      </c>
      <c r="EZ547" s="65">
        <f t="shared" si="366"/>
        <v>26237.472399810002</v>
      </c>
      <c r="FA547" s="65">
        <f t="shared" si="366"/>
        <v>26229.602503860002</v>
      </c>
      <c r="FB547" s="65">
        <f t="shared" si="366"/>
        <v>26217.230864399997</v>
      </c>
      <c r="FC547" s="65">
        <f t="shared" si="366"/>
        <v>26193.516293600002</v>
      </c>
      <c r="FD547" s="65">
        <f t="shared" si="366"/>
        <v>26182.953894899998</v>
      </c>
      <c r="FE547" s="65">
        <f t="shared" si="366"/>
        <v>26172.403763519997</v>
      </c>
      <c r="FF547" s="65">
        <f t="shared" si="366"/>
        <v>25607.142958580003</v>
      </c>
      <c r="FG547" s="65">
        <f t="shared" ref="FG547:FP556" si="367">SUMIFS(FG$6:FG$205,$A$6:$A$205,$B547,$B$6:$B$205,$B$208)*SUMIFS(FG$349:FG$498,$A$349:$A$498,$B547,$B$349:$B$498,$B$502)/100</f>
        <v>25607.112555340002</v>
      </c>
      <c r="FH547" s="65">
        <f t="shared" si="367"/>
        <v>25604.264281620002</v>
      </c>
      <c r="FI547" s="65">
        <f t="shared" si="367"/>
        <v>25603.762864209999</v>
      </c>
      <c r="FJ547" s="65">
        <f t="shared" si="367"/>
        <v>25580.543359500003</v>
      </c>
      <c r="FK547" s="65">
        <f t="shared" si="367"/>
        <v>25564.525172359998</v>
      </c>
      <c r="FL547" s="65">
        <f t="shared" si="367"/>
        <v>25543.079313899994</v>
      </c>
      <c r="FM547" s="65">
        <f t="shared" si="367"/>
        <v>25524.576318060001</v>
      </c>
      <c r="FN547" s="65">
        <f t="shared" si="367"/>
        <v>25497.815545160003</v>
      </c>
      <c r="FO547" s="65">
        <f t="shared" si="367"/>
        <v>25499.461842770001</v>
      </c>
      <c r="FP547" s="65">
        <f t="shared" si="367"/>
        <v>25494.339074439999</v>
      </c>
      <c r="FQ547" s="65">
        <f t="shared" ref="FQ547:GA556" si="368">SUMIFS(FQ$6:FQ$205,$A$6:$A$205,$B547,$B$6:$B$205,$B$208)*SUMIFS(FQ$349:FQ$498,$A$349:$A$498,$B547,$B$349:$B$498,$B$502)/100</f>
        <v>25485.70298052</v>
      </c>
      <c r="FR547" s="65">
        <f t="shared" si="368"/>
        <v>25480.583055000003</v>
      </c>
      <c r="FS547" s="65">
        <f t="shared" si="368"/>
        <v>25470.048677399998</v>
      </c>
      <c r="FT547" s="65">
        <f t="shared" si="368"/>
        <v>25463.886776020001</v>
      </c>
      <c r="FU547" s="65">
        <f t="shared" si="368"/>
        <v>25458.425081759997</v>
      </c>
      <c r="FV547" s="65">
        <f t="shared" si="368"/>
        <v>25455.587946400003</v>
      </c>
      <c r="FW547" s="65">
        <f t="shared" si="368"/>
        <v>25456.01767736</v>
      </c>
      <c r="FX547" s="65">
        <f t="shared" si="368"/>
        <v>25448.680625699995</v>
      </c>
      <c r="FY547" s="65">
        <f t="shared" si="368"/>
        <v>25438.140641549999</v>
      </c>
      <c r="FZ547" s="65">
        <f t="shared" si="368"/>
        <v>25449.289003800001</v>
      </c>
      <c r="GA547" s="65">
        <f t="shared" si="368"/>
        <v>25443.599106299996</v>
      </c>
      <c r="GB547" s="65"/>
    </row>
    <row r="548" spans="2:184" x14ac:dyDescent="0.2">
      <c r="B548" s="53" t="s">
        <v>89</v>
      </c>
      <c r="C548" s="65">
        <f t="shared" si="351"/>
        <v>38889.014014800006</v>
      </c>
      <c r="D548" s="65">
        <f t="shared" si="351"/>
        <v>38750.295425550001</v>
      </c>
      <c r="E548" s="65">
        <f t="shared" si="351"/>
        <v>38657.617257240003</v>
      </c>
      <c r="F548" s="65">
        <f t="shared" si="351"/>
        <v>38538.523977560006</v>
      </c>
      <c r="G548" s="65">
        <f t="shared" si="351"/>
        <v>38440.468654639997</v>
      </c>
      <c r="H548" s="65">
        <f t="shared" si="351"/>
        <v>38373.310004359999</v>
      </c>
      <c r="I548" s="65">
        <f t="shared" si="351"/>
        <v>38257.402737160002</v>
      </c>
      <c r="J548" s="65">
        <f t="shared" si="351"/>
        <v>38136.455815599998</v>
      </c>
      <c r="K548" s="65">
        <f t="shared" si="351"/>
        <v>37794.542994390002</v>
      </c>
      <c r="L548" s="65">
        <f t="shared" si="351"/>
        <v>37694.970736930001</v>
      </c>
      <c r="M548" s="65">
        <f t="shared" si="352"/>
        <v>37611.687048</v>
      </c>
      <c r="N548" s="65">
        <f t="shared" si="352"/>
        <v>37521.280098900002</v>
      </c>
      <c r="O548" s="65">
        <f t="shared" si="352"/>
        <v>36063.991199280004</v>
      </c>
      <c r="P548" s="65">
        <f t="shared" si="352"/>
        <v>35939.517487000005</v>
      </c>
      <c r="Q548" s="65">
        <f t="shared" si="352"/>
        <v>35857.5271068</v>
      </c>
      <c r="R548" s="65">
        <f t="shared" si="352"/>
        <v>35736.271463200006</v>
      </c>
      <c r="S548" s="65">
        <f t="shared" si="352"/>
        <v>35672.349565590004</v>
      </c>
      <c r="T548" s="65">
        <f t="shared" si="352"/>
        <v>35538.174620519996</v>
      </c>
      <c r="U548" s="65">
        <f t="shared" si="352"/>
        <v>35451.007133359999</v>
      </c>
      <c r="V548" s="65">
        <f t="shared" si="352"/>
        <v>35393.890477500005</v>
      </c>
      <c r="W548" s="65">
        <f t="shared" si="353"/>
        <v>35285.005496400001</v>
      </c>
      <c r="X548" s="65">
        <f t="shared" si="353"/>
        <v>35191.132076000002</v>
      </c>
      <c r="Y548" s="65">
        <f t="shared" si="353"/>
        <v>35081.733185680001</v>
      </c>
      <c r="Z548" s="65">
        <f t="shared" si="353"/>
        <v>34975.398943980006</v>
      </c>
      <c r="AA548" s="65">
        <f t="shared" si="353"/>
        <v>34888.379582920003</v>
      </c>
      <c r="AB548" s="65">
        <f t="shared" si="353"/>
        <v>34774.556866140003</v>
      </c>
      <c r="AC548" s="65">
        <f t="shared" si="353"/>
        <v>35598.351125249996</v>
      </c>
      <c r="AD548" s="65">
        <f t="shared" si="353"/>
        <v>35479.623480760005</v>
      </c>
      <c r="AE548" s="65">
        <f t="shared" si="353"/>
        <v>34872.862614770005</v>
      </c>
      <c r="AF548" s="65">
        <f t="shared" si="353"/>
        <v>34754.772847599997</v>
      </c>
      <c r="AG548" s="65">
        <f t="shared" si="354"/>
        <v>35055.741132800002</v>
      </c>
      <c r="AH548" s="65">
        <f t="shared" si="354"/>
        <v>34966.88199911001</v>
      </c>
      <c r="AI548" s="65">
        <f t="shared" si="354"/>
        <v>34891.876699680004</v>
      </c>
      <c r="AJ548" s="65">
        <f t="shared" si="354"/>
        <v>35752.167397600002</v>
      </c>
      <c r="AK548" s="65">
        <f t="shared" si="354"/>
        <v>35640.189558960003</v>
      </c>
      <c r="AL548" s="65">
        <f t="shared" si="354"/>
        <v>35562.46108008</v>
      </c>
      <c r="AM548" s="65">
        <f t="shared" si="354"/>
        <v>35470.63550592</v>
      </c>
      <c r="AN548" s="65">
        <f t="shared" si="354"/>
        <v>35392.455518000002</v>
      </c>
      <c r="AO548" s="65">
        <f t="shared" si="354"/>
        <v>35324.268902249998</v>
      </c>
      <c r="AP548" s="65">
        <f t="shared" si="354"/>
        <v>35228.68044951</v>
      </c>
      <c r="AQ548" s="65">
        <f t="shared" si="355"/>
        <v>35193.314730479993</v>
      </c>
      <c r="AR548" s="65">
        <f t="shared" si="355"/>
        <v>35093.088591299995</v>
      </c>
      <c r="AS548" s="65">
        <f t="shared" si="355"/>
        <v>35022.825369600003</v>
      </c>
      <c r="AT548" s="65">
        <f t="shared" si="355"/>
        <v>33726.485259350004</v>
      </c>
      <c r="AU548" s="65">
        <f t="shared" si="355"/>
        <v>33651.475341120007</v>
      </c>
      <c r="AV548" s="65">
        <f t="shared" si="355"/>
        <v>32555.631454800001</v>
      </c>
      <c r="AW548" s="65">
        <f t="shared" si="355"/>
        <v>32476.589930579998</v>
      </c>
      <c r="AX548" s="65">
        <f t="shared" si="355"/>
        <v>31912.930470679999</v>
      </c>
      <c r="AY548" s="65">
        <f t="shared" si="355"/>
        <v>31713.958489020002</v>
      </c>
      <c r="AZ548" s="65">
        <f t="shared" si="355"/>
        <v>31673.47776528</v>
      </c>
      <c r="BA548" s="65">
        <f t="shared" si="356"/>
        <v>31580.997753740001</v>
      </c>
      <c r="BB548" s="65">
        <f t="shared" si="356"/>
        <v>31519.013520049997</v>
      </c>
      <c r="BC548" s="65">
        <f t="shared" si="356"/>
        <v>31447.94749278</v>
      </c>
      <c r="BD548" s="65">
        <f t="shared" si="356"/>
        <v>31396.485293000002</v>
      </c>
      <c r="BE548" s="65">
        <f t="shared" si="356"/>
        <v>32095.399031909998</v>
      </c>
      <c r="BF548" s="65">
        <f t="shared" si="356"/>
        <v>32007.157573439999</v>
      </c>
      <c r="BG548" s="65">
        <f t="shared" si="356"/>
        <v>31914.851311980001</v>
      </c>
      <c r="BH548" s="65">
        <f t="shared" si="356"/>
        <v>31822.153538559996</v>
      </c>
      <c r="BI548" s="65">
        <f t="shared" si="356"/>
        <v>31748.340300600001</v>
      </c>
      <c r="BJ548" s="65">
        <f t="shared" si="356"/>
        <v>31658.134562769999</v>
      </c>
      <c r="BK548" s="65">
        <f t="shared" si="357"/>
        <v>31613.25549888</v>
      </c>
      <c r="BL548" s="65">
        <f t="shared" si="357"/>
        <v>31548.864964119995</v>
      </c>
      <c r="BM548" s="65">
        <f t="shared" si="357"/>
        <v>31452.198147129999</v>
      </c>
      <c r="BN548" s="65">
        <f t="shared" si="357"/>
        <v>31383.927060309998</v>
      </c>
      <c r="BO548" s="65">
        <f t="shared" si="357"/>
        <v>31140.110611439999</v>
      </c>
      <c r="BP548" s="65">
        <f t="shared" si="357"/>
        <v>31065.93141831</v>
      </c>
      <c r="BQ548" s="65">
        <f t="shared" si="357"/>
        <v>30969.289022720001</v>
      </c>
      <c r="BR548" s="65">
        <f t="shared" si="357"/>
        <v>30898.493561849999</v>
      </c>
      <c r="BS548" s="65">
        <f t="shared" si="357"/>
        <v>30849.352591679999</v>
      </c>
      <c r="BT548" s="65">
        <f t="shared" si="357"/>
        <v>30776.570252200003</v>
      </c>
      <c r="BU548" s="65">
        <f t="shared" si="358"/>
        <v>30679.009545459998</v>
      </c>
      <c r="BV548" s="65">
        <f t="shared" si="358"/>
        <v>30573.557388779995</v>
      </c>
      <c r="BW548" s="65">
        <f t="shared" si="358"/>
        <v>28834.363357000002</v>
      </c>
      <c r="BX548" s="65">
        <f t="shared" si="358"/>
        <v>28718.602013159998</v>
      </c>
      <c r="BY548" s="65">
        <f t="shared" si="358"/>
        <v>28627.260609480003</v>
      </c>
      <c r="BZ548" s="65">
        <f t="shared" si="358"/>
        <v>28545.448038909999</v>
      </c>
      <c r="CA548" s="65">
        <f t="shared" si="358"/>
        <v>28448.508841279996</v>
      </c>
      <c r="CB548" s="65">
        <f t="shared" si="358"/>
        <v>28361.908168500002</v>
      </c>
      <c r="CC548" s="65">
        <f t="shared" si="358"/>
        <v>28244.340952849998</v>
      </c>
      <c r="CD548" s="65">
        <f t="shared" si="358"/>
        <v>28162.48504182</v>
      </c>
      <c r="CE548" s="65">
        <f t="shared" si="359"/>
        <v>28046.790911789998</v>
      </c>
      <c r="CF548" s="65">
        <f t="shared" si="359"/>
        <v>27955.504930559997</v>
      </c>
      <c r="CG548" s="65">
        <f t="shared" si="359"/>
        <v>27842.717943180003</v>
      </c>
      <c r="CH548" s="65">
        <f t="shared" si="359"/>
        <v>27772.923462800001</v>
      </c>
      <c r="CI548" s="65">
        <f t="shared" si="359"/>
        <v>27666.279450059999</v>
      </c>
      <c r="CJ548" s="65">
        <f t="shared" si="359"/>
        <v>27435.313918740001</v>
      </c>
      <c r="CK548" s="65">
        <f t="shared" si="359"/>
        <v>27340.431230349997</v>
      </c>
      <c r="CL548" s="65">
        <f t="shared" si="359"/>
        <v>27249.622850399999</v>
      </c>
      <c r="CM548" s="65">
        <f t="shared" si="359"/>
        <v>27158.8000288</v>
      </c>
      <c r="CN548" s="65">
        <f t="shared" si="359"/>
        <v>27046.673733169999</v>
      </c>
      <c r="CO548" s="65">
        <f t="shared" si="360"/>
        <v>26988.851591499999</v>
      </c>
      <c r="CP548" s="65">
        <f t="shared" si="360"/>
        <v>26853.296172840004</v>
      </c>
      <c r="CQ548" s="65">
        <f t="shared" si="360"/>
        <v>26741.592082799998</v>
      </c>
      <c r="CR548" s="65">
        <f t="shared" si="360"/>
        <v>26592.893116560001</v>
      </c>
      <c r="CS548" s="65">
        <f t="shared" si="360"/>
        <v>26483.913476999998</v>
      </c>
      <c r="CT548" s="65">
        <f t="shared" si="360"/>
        <v>26350.691246360002</v>
      </c>
      <c r="CU548" s="65">
        <f t="shared" si="360"/>
        <v>26511.784731250002</v>
      </c>
      <c r="CV548" s="65">
        <f t="shared" si="360"/>
        <v>26416.688421760002</v>
      </c>
      <c r="CW548" s="65">
        <f t="shared" si="360"/>
        <v>26225.282259309999</v>
      </c>
      <c r="CX548" s="65">
        <f t="shared" si="360"/>
        <v>26398.997257319996</v>
      </c>
      <c r="CY548" s="65">
        <f t="shared" si="361"/>
        <v>24917.774640990003</v>
      </c>
      <c r="CZ548" s="65">
        <f t="shared" si="361"/>
        <v>24781.495732650001</v>
      </c>
      <c r="DA548" s="65">
        <f t="shared" si="361"/>
        <v>24651.032901819999</v>
      </c>
      <c r="DB548" s="65">
        <f t="shared" si="361"/>
        <v>24485.240849189999</v>
      </c>
      <c r="DC548" s="65">
        <f t="shared" si="361"/>
        <v>24391.816690330001</v>
      </c>
      <c r="DD548" s="65">
        <f t="shared" si="361"/>
        <v>24288.680985249997</v>
      </c>
      <c r="DE548" s="65">
        <f t="shared" si="361"/>
        <v>24159.943838830004</v>
      </c>
      <c r="DF548" s="65">
        <f t="shared" si="361"/>
        <v>24075.112370640003</v>
      </c>
      <c r="DG548" s="65">
        <f t="shared" si="361"/>
        <v>23973.308282360002</v>
      </c>
      <c r="DH548" s="65">
        <f t="shared" si="361"/>
        <v>23905.475579739999</v>
      </c>
      <c r="DI548" s="65">
        <f t="shared" si="362"/>
        <v>23703.997409470001</v>
      </c>
      <c r="DJ548" s="65">
        <f t="shared" si="362"/>
        <v>23628.043332900001</v>
      </c>
      <c r="DK548" s="65">
        <f t="shared" si="362"/>
        <v>23517.640356250002</v>
      </c>
      <c r="DL548" s="65">
        <f t="shared" si="362"/>
        <v>23408.243095680002</v>
      </c>
      <c r="DM548" s="65">
        <f t="shared" si="362"/>
        <v>23326.164406880001</v>
      </c>
      <c r="DN548" s="65">
        <f t="shared" si="362"/>
        <v>23191.126958159999</v>
      </c>
      <c r="DO548" s="65">
        <f t="shared" si="362"/>
        <v>23106.746933599999</v>
      </c>
      <c r="DP548" s="65">
        <f t="shared" si="362"/>
        <v>23278.536761219999</v>
      </c>
      <c r="DQ548" s="65">
        <f t="shared" si="362"/>
        <v>23225.182571249999</v>
      </c>
      <c r="DR548" s="65">
        <f t="shared" si="362"/>
        <v>23118.997206209999</v>
      </c>
      <c r="DS548" s="65">
        <f t="shared" si="363"/>
        <v>23040.296076390005</v>
      </c>
      <c r="DT548" s="65">
        <f t="shared" si="363"/>
        <v>22939.817672000001</v>
      </c>
      <c r="DU548" s="65">
        <f t="shared" si="363"/>
        <v>22900.52796304</v>
      </c>
      <c r="DV548" s="65">
        <f t="shared" si="363"/>
        <v>22821.841854200004</v>
      </c>
      <c r="DW548" s="65">
        <f t="shared" si="363"/>
        <v>22991.914849500001</v>
      </c>
      <c r="DX548" s="65">
        <f t="shared" si="363"/>
        <v>22526.480331449999</v>
      </c>
      <c r="DY548" s="65">
        <f t="shared" si="363"/>
        <v>22425.506997299999</v>
      </c>
      <c r="DZ548" s="65">
        <f t="shared" si="363"/>
        <v>22279.234035599999</v>
      </c>
      <c r="EA548" s="65">
        <f t="shared" si="363"/>
        <v>22177.274536959998</v>
      </c>
      <c r="EB548" s="65">
        <f t="shared" si="363"/>
        <v>22094.660268780004</v>
      </c>
      <c r="EC548" s="65">
        <f t="shared" si="364"/>
        <v>22001.042821800002</v>
      </c>
      <c r="ED548" s="65">
        <f t="shared" si="364"/>
        <v>21977.091021319997</v>
      </c>
      <c r="EE548" s="65">
        <f t="shared" si="364"/>
        <v>21793.09079097</v>
      </c>
      <c r="EF548" s="65">
        <f t="shared" si="364"/>
        <v>21709.038829359997</v>
      </c>
      <c r="EG548" s="65">
        <f t="shared" si="364"/>
        <v>21595.322490120001</v>
      </c>
      <c r="EH548" s="65">
        <f t="shared" si="364"/>
        <v>21509.743065420003</v>
      </c>
      <c r="EI548" s="65">
        <f t="shared" si="364"/>
        <v>21317.244521820001</v>
      </c>
      <c r="EJ548" s="65">
        <f t="shared" si="364"/>
        <v>21234.8212814</v>
      </c>
      <c r="EK548" s="65">
        <f t="shared" si="364"/>
        <v>21154.791504200002</v>
      </c>
      <c r="EL548" s="65">
        <f t="shared" si="364"/>
        <v>19944.45988405</v>
      </c>
      <c r="EM548" s="65">
        <f t="shared" si="365"/>
        <v>19848.687687289999</v>
      </c>
      <c r="EN548" s="65">
        <f t="shared" si="365"/>
        <v>19762.916473230001</v>
      </c>
      <c r="EO548" s="65">
        <f t="shared" si="365"/>
        <v>19654.456057160001</v>
      </c>
      <c r="EP548" s="65">
        <f t="shared" si="365"/>
        <v>19571.372545800001</v>
      </c>
      <c r="EQ548" s="65">
        <f t="shared" si="365"/>
        <v>19488.286937279998</v>
      </c>
      <c r="ER548" s="65">
        <f t="shared" si="365"/>
        <v>19486.59426378</v>
      </c>
      <c r="ES548" s="65">
        <f t="shared" si="365"/>
        <v>19401.637556250003</v>
      </c>
      <c r="ET548" s="65">
        <f t="shared" si="365"/>
        <v>19320.615591420003</v>
      </c>
      <c r="EU548" s="65">
        <f t="shared" si="365"/>
        <v>19163.325706640004</v>
      </c>
      <c r="EV548" s="65">
        <f t="shared" si="365"/>
        <v>19052.34862425</v>
      </c>
      <c r="EW548" s="65">
        <f t="shared" si="366"/>
        <v>18938.111517899997</v>
      </c>
      <c r="EX548" s="65">
        <f t="shared" si="366"/>
        <v>18860.2525881</v>
      </c>
      <c r="EY548" s="65">
        <f t="shared" si="366"/>
        <v>18768.364243479999</v>
      </c>
      <c r="EZ548" s="65">
        <f t="shared" si="366"/>
        <v>18673.1911334</v>
      </c>
      <c r="FA548" s="65">
        <f t="shared" si="366"/>
        <v>18535.227196020001</v>
      </c>
      <c r="FB548" s="65">
        <f t="shared" si="366"/>
        <v>18434.033365599997</v>
      </c>
      <c r="FC548" s="65">
        <f t="shared" si="366"/>
        <v>18251.500778170001</v>
      </c>
      <c r="FD548" s="65">
        <f t="shared" si="366"/>
        <v>18163.88694258</v>
      </c>
      <c r="FE548" s="65">
        <f t="shared" si="366"/>
        <v>18050.485739999996</v>
      </c>
      <c r="FF548" s="65">
        <f t="shared" si="366"/>
        <v>17944.547789999997</v>
      </c>
      <c r="FG548" s="65">
        <f t="shared" si="367"/>
        <v>17726.821998450003</v>
      </c>
      <c r="FH548" s="65">
        <f t="shared" si="367"/>
        <v>17589.66594852</v>
      </c>
      <c r="FI548" s="65">
        <f t="shared" si="367"/>
        <v>17489.36755449</v>
      </c>
      <c r="FJ548" s="65">
        <f t="shared" si="367"/>
        <v>18751.559367800004</v>
      </c>
      <c r="FK548" s="65">
        <f t="shared" si="367"/>
        <v>18651.442224480001</v>
      </c>
      <c r="FL548" s="65">
        <f t="shared" si="367"/>
        <v>18545.760305159998</v>
      </c>
      <c r="FM548" s="65">
        <f t="shared" si="367"/>
        <v>18428.285123999998</v>
      </c>
      <c r="FN548" s="65">
        <f t="shared" si="367"/>
        <v>18347.172992039999</v>
      </c>
      <c r="FO548" s="65">
        <f t="shared" si="367"/>
        <v>18227.599392029999</v>
      </c>
      <c r="FP548" s="65">
        <f t="shared" si="367"/>
        <v>18127.506010509998</v>
      </c>
      <c r="FQ548" s="65">
        <f t="shared" si="368"/>
        <v>18029.420644719998</v>
      </c>
      <c r="FR548" s="65">
        <f t="shared" si="368"/>
        <v>17895.978896619999</v>
      </c>
      <c r="FS548" s="65">
        <f t="shared" si="368"/>
        <v>17812.608799799997</v>
      </c>
      <c r="FT548" s="65">
        <f t="shared" si="368"/>
        <v>17733.244729230002</v>
      </c>
      <c r="FU548" s="65">
        <f t="shared" si="368"/>
        <v>16979.400060480002</v>
      </c>
      <c r="FV548" s="65">
        <f t="shared" si="368"/>
        <v>18011.233327499998</v>
      </c>
      <c r="FW548" s="65">
        <f t="shared" si="368"/>
        <v>17508.385558019996</v>
      </c>
      <c r="FX548" s="65">
        <f t="shared" si="368"/>
        <v>17070.97925</v>
      </c>
      <c r="FY548" s="65">
        <f t="shared" si="368"/>
        <v>16977.40909098</v>
      </c>
      <c r="FZ548" s="65">
        <f t="shared" si="368"/>
        <v>16861.791561780003</v>
      </c>
      <c r="GA548" s="65">
        <f t="shared" si="368"/>
        <v>16777.767491210001</v>
      </c>
      <c r="GB548" s="65"/>
    </row>
    <row r="549" spans="2:184" x14ac:dyDescent="0.2">
      <c r="B549" s="53" t="s">
        <v>70</v>
      </c>
      <c r="C549" s="65">
        <f t="shared" si="351"/>
        <v>112754.38608880001</v>
      </c>
      <c r="D549" s="65">
        <f t="shared" si="351"/>
        <v>108629.44714779999</v>
      </c>
      <c r="E549" s="65">
        <f t="shared" si="351"/>
        <v>108664.81520916001</v>
      </c>
      <c r="F549" s="65">
        <f t="shared" si="351"/>
        <v>108655.54719165</v>
      </c>
      <c r="G549" s="65">
        <f t="shared" si="351"/>
        <v>108645.73347428</v>
      </c>
      <c r="H549" s="65">
        <f t="shared" si="351"/>
        <v>108691.55880745</v>
      </c>
      <c r="I549" s="65">
        <f t="shared" si="351"/>
        <v>108691.9278756</v>
      </c>
      <c r="J549" s="65">
        <f t="shared" si="351"/>
        <v>108593.6087725</v>
      </c>
      <c r="K549" s="65">
        <f t="shared" si="351"/>
        <v>108495.08054241999</v>
      </c>
      <c r="L549" s="65">
        <f t="shared" si="351"/>
        <v>108469.24860733001</v>
      </c>
      <c r="M549" s="65">
        <f t="shared" si="352"/>
        <v>108459.42621947998</v>
      </c>
      <c r="N549" s="65">
        <f t="shared" si="352"/>
        <v>108560.34893009999</v>
      </c>
      <c r="O549" s="65">
        <f t="shared" si="352"/>
        <v>108475.80935445</v>
      </c>
      <c r="P549" s="65">
        <f t="shared" si="352"/>
        <v>108562.32875235999</v>
      </c>
      <c r="Q549" s="65">
        <f t="shared" si="352"/>
        <v>108475.58763720999</v>
      </c>
      <c r="R549" s="65">
        <f t="shared" si="352"/>
        <v>108920.66687999999</v>
      </c>
      <c r="S549" s="65">
        <f t="shared" si="352"/>
        <v>108920.7928428</v>
      </c>
      <c r="T549" s="65">
        <f t="shared" si="352"/>
        <v>108898.6579015</v>
      </c>
      <c r="U549" s="65">
        <f t="shared" si="352"/>
        <v>108925.481931</v>
      </c>
      <c r="V549" s="65">
        <f t="shared" si="352"/>
        <v>108980.77474060001</v>
      </c>
      <c r="W549" s="65">
        <f t="shared" si="353"/>
        <v>108701.16887754001</v>
      </c>
      <c r="X549" s="65">
        <f t="shared" si="353"/>
        <v>108777.41417088</v>
      </c>
      <c r="Y549" s="65">
        <f t="shared" si="353"/>
        <v>108739.08172270002</v>
      </c>
      <c r="Z549" s="65">
        <f t="shared" si="353"/>
        <v>108971.67970287001</v>
      </c>
      <c r="AA549" s="65">
        <f t="shared" si="353"/>
        <v>107067.64833119999</v>
      </c>
      <c r="AB549" s="65">
        <f t="shared" si="353"/>
        <v>107082.24841626</v>
      </c>
      <c r="AC549" s="65">
        <f t="shared" si="353"/>
        <v>107439.92020335</v>
      </c>
      <c r="AD549" s="65">
        <f t="shared" si="353"/>
        <v>107525.77903725998</v>
      </c>
      <c r="AE549" s="65">
        <f t="shared" si="353"/>
        <v>107608.91112147</v>
      </c>
      <c r="AF549" s="65">
        <f t="shared" si="353"/>
        <v>126463.33377239999</v>
      </c>
      <c r="AG549" s="65">
        <f t="shared" si="354"/>
        <v>126381.91403088</v>
      </c>
      <c r="AH549" s="65">
        <f t="shared" si="354"/>
        <v>126470.47944659999</v>
      </c>
      <c r="AI549" s="65">
        <f t="shared" si="354"/>
        <v>126558.92956115</v>
      </c>
      <c r="AJ549" s="65">
        <f t="shared" si="354"/>
        <v>126868.32536408999</v>
      </c>
      <c r="AK549" s="65">
        <f t="shared" si="354"/>
        <v>122812.90109319998</v>
      </c>
      <c r="AL549" s="65">
        <f t="shared" si="354"/>
        <v>122759.94322174999</v>
      </c>
      <c r="AM549" s="65">
        <f t="shared" si="354"/>
        <v>122786.36115569998</v>
      </c>
      <c r="AN549" s="65">
        <f t="shared" si="354"/>
        <v>122871.59762064001</v>
      </c>
      <c r="AO549" s="65">
        <f t="shared" si="354"/>
        <v>122874.29331936002</v>
      </c>
      <c r="AP549" s="65">
        <f t="shared" si="354"/>
        <v>122975.60424640001</v>
      </c>
      <c r="AQ549" s="65">
        <f t="shared" si="355"/>
        <v>123012.70686560002</v>
      </c>
      <c r="AR549" s="65">
        <f t="shared" si="355"/>
        <v>122990.13818314001</v>
      </c>
      <c r="AS549" s="65">
        <f t="shared" si="355"/>
        <v>122941.99045920001</v>
      </c>
      <c r="AT549" s="65">
        <f t="shared" si="355"/>
        <v>123003.17452540001</v>
      </c>
      <c r="AU549" s="65">
        <f t="shared" si="355"/>
        <v>122906.00554282998</v>
      </c>
      <c r="AV549" s="65">
        <f t="shared" si="355"/>
        <v>122871.32082567998</v>
      </c>
      <c r="AW549" s="65">
        <f t="shared" si="355"/>
        <v>122886.25591600001</v>
      </c>
      <c r="AX549" s="65">
        <f t="shared" si="355"/>
        <v>122800.0674148</v>
      </c>
      <c r="AY549" s="65">
        <f t="shared" si="355"/>
        <v>122690.24236394998</v>
      </c>
      <c r="AZ549" s="65">
        <f t="shared" si="355"/>
        <v>122704.44456150001</v>
      </c>
      <c r="BA549" s="65">
        <f t="shared" si="356"/>
        <v>122694.06197944</v>
      </c>
      <c r="BB549" s="65">
        <f t="shared" si="356"/>
        <v>122931.56167616999</v>
      </c>
      <c r="BC549" s="65">
        <f t="shared" si="356"/>
        <v>122247.50664497001</v>
      </c>
      <c r="BD549" s="65">
        <f t="shared" si="356"/>
        <v>122263.12660128</v>
      </c>
      <c r="BE549" s="65">
        <f t="shared" si="356"/>
        <v>122300.09771392</v>
      </c>
      <c r="BF549" s="65">
        <f t="shared" si="356"/>
        <v>122325.40723488</v>
      </c>
      <c r="BG549" s="65">
        <f t="shared" si="356"/>
        <v>122092.22823845001</v>
      </c>
      <c r="BH549" s="65">
        <f t="shared" si="356"/>
        <v>121578.79300398</v>
      </c>
      <c r="BI549" s="65">
        <f t="shared" si="356"/>
        <v>121592.70776405999</v>
      </c>
      <c r="BJ549" s="65">
        <f t="shared" si="356"/>
        <v>121558.50503159998</v>
      </c>
      <c r="BK549" s="65">
        <f t="shared" si="357"/>
        <v>121635.36941076002</v>
      </c>
      <c r="BL549" s="65">
        <f t="shared" si="357"/>
        <v>121662.52073866001</v>
      </c>
      <c r="BM549" s="65">
        <f t="shared" si="357"/>
        <v>121616.04695044999</v>
      </c>
      <c r="BN549" s="65">
        <f t="shared" si="357"/>
        <v>121861.74027324001</v>
      </c>
      <c r="BO549" s="65">
        <f t="shared" si="357"/>
        <v>121949.4849508</v>
      </c>
      <c r="BP549" s="65">
        <f t="shared" si="357"/>
        <v>121842.28539396002</v>
      </c>
      <c r="BQ549" s="65">
        <f t="shared" si="357"/>
        <v>121955.97119184</v>
      </c>
      <c r="BR549" s="65">
        <f t="shared" si="357"/>
        <v>122007.658759</v>
      </c>
      <c r="BS549" s="65">
        <f t="shared" si="357"/>
        <v>122067.76405308001</v>
      </c>
      <c r="BT549" s="65">
        <f t="shared" si="357"/>
        <v>122130.81681894</v>
      </c>
      <c r="BU549" s="65">
        <f t="shared" si="358"/>
        <v>122094.54501732001</v>
      </c>
      <c r="BV549" s="65">
        <f t="shared" si="358"/>
        <v>122145.34139145</v>
      </c>
      <c r="BW549" s="65">
        <f t="shared" si="358"/>
        <v>122240.50076160001</v>
      </c>
      <c r="BX549" s="65">
        <f t="shared" si="358"/>
        <v>122676.35832015</v>
      </c>
      <c r="BY549" s="65">
        <f t="shared" si="358"/>
        <v>122839.67652411999</v>
      </c>
      <c r="BZ549" s="65">
        <f t="shared" si="358"/>
        <v>94391.538348329996</v>
      </c>
      <c r="CA549" s="65">
        <f t="shared" si="358"/>
        <v>95152.482435829996</v>
      </c>
      <c r="CB549" s="65">
        <f t="shared" si="358"/>
        <v>111139.93616325001</v>
      </c>
      <c r="CC549" s="65">
        <f t="shared" si="358"/>
        <v>124186.0173718</v>
      </c>
      <c r="CD549" s="65">
        <f t="shared" si="358"/>
        <v>124132.6460805</v>
      </c>
      <c r="CE549" s="65">
        <f t="shared" si="359"/>
        <v>124172.29182448001</v>
      </c>
      <c r="CF549" s="65">
        <f t="shared" si="359"/>
        <v>124076.71478849997</v>
      </c>
      <c r="CG549" s="65">
        <f t="shared" si="359"/>
        <v>124102.01149631999</v>
      </c>
      <c r="CH549" s="65">
        <f t="shared" si="359"/>
        <v>124054.26700536</v>
      </c>
      <c r="CI549" s="65">
        <f t="shared" si="359"/>
        <v>124093.03788901998</v>
      </c>
      <c r="CJ549" s="65">
        <f t="shared" si="359"/>
        <v>120714.56158950001</v>
      </c>
      <c r="CK549" s="65">
        <f t="shared" si="359"/>
        <v>123079.23815146</v>
      </c>
      <c r="CL549" s="65">
        <f t="shared" si="359"/>
        <v>123117.85252525</v>
      </c>
      <c r="CM549" s="65">
        <f t="shared" si="359"/>
        <v>123158.32327568</v>
      </c>
      <c r="CN549" s="65">
        <f t="shared" si="359"/>
        <v>120037.65350625</v>
      </c>
      <c r="CO549" s="65">
        <f t="shared" si="360"/>
        <v>120163.2331328</v>
      </c>
      <c r="CP549" s="65">
        <f t="shared" si="360"/>
        <v>94348.058098499998</v>
      </c>
      <c r="CQ549" s="65">
        <f t="shared" si="360"/>
        <v>94386.593691360002</v>
      </c>
      <c r="CR549" s="65">
        <f t="shared" si="360"/>
        <v>94774.473469239994</v>
      </c>
      <c r="CS549" s="65">
        <f t="shared" si="360"/>
        <v>95111.242826600006</v>
      </c>
      <c r="CT549" s="65">
        <f t="shared" si="360"/>
        <v>95571.992472280006</v>
      </c>
      <c r="CU549" s="65">
        <f t="shared" si="360"/>
        <v>95963.380781460015</v>
      </c>
      <c r="CV549" s="65">
        <f t="shared" si="360"/>
        <v>96232.441243719994</v>
      </c>
      <c r="CW549" s="65">
        <f t="shared" si="360"/>
        <v>96624.584350140009</v>
      </c>
      <c r="CX549" s="65">
        <f t="shared" si="360"/>
        <v>97111.765475319989</v>
      </c>
      <c r="CY549" s="65">
        <f t="shared" si="361"/>
        <v>114080.91384148</v>
      </c>
      <c r="CZ549" s="65">
        <f t="shared" si="361"/>
        <v>114176.53539396002</v>
      </c>
      <c r="DA549" s="65">
        <f t="shared" si="361"/>
        <v>114278.85606737999</v>
      </c>
      <c r="DB549" s="65">
        <f t="shared" si="361"/>
        <v>114200.28460634999</v>
      </c>
      <c r="DC549" s="65">
        <f t="shared" si="361"/>
        <v>114262.5941366</v>
      </c>
      <c r="DD549" s="65">
        <f t="shared" si="361"/>
        <v>114916.10475158</v>
      </c>
      <c r="DE549" s="65">
        <f t="shared" si="361"/>
        <v>114853.98406295998</v>
      </c>
      <c r="DF549" s="65">
        <f t="shared" si="361"/>
        <v>114881.51753250002</v>
      </c>
      <c r="DG549" s="65">
        <f t="shared" si="361"/>
        <v>115333.76057987999</v>
      </c>
      <c r="DH549" s="65">
        <f t="shared" si="361"/>
        <v>115314.43108064</v>
      </c>
      <c r="DI549" s="65">
        <f t="shared" si="362"/>
        <v>115353.44085308</v>
      </c>
      <c r="DJ549" s="65">
        <f t="shared" si="362"/>
        <v>115466.58613151999</v>
      </c>
      <c r="DK549" s="65">
        <f t="shared" si="362"/>
        <v>115652.15120206001</v>
      </c>
      <c r="DL549" s="65">
        <f t="shared" si="362"/>
        <v>115626.64504084</v>
      </c>
      <c r="DM549" s="65">
        <f t="shared" si="362"/>
        <v>115786.48176025001</v>
      </c>
      <c r="DN549" s="65">
        <f t="shared" si="362"/>
        <v>115704.80602911999</v>
      </c>
      <c r="DO549" s="65">
        <f t="shared" si="362"/>
        <v>115694.84222661</v>
      </c>
      <c r="DP549" s="65">
        <f t="shared" si="362"/>
        <v>115149.20636792001</v>
      </c>
      <c r="DQ549" s="65">
        <f t="shared" si="362"/>
        <v>115072.71999299999</v>
      </c>
      <c r="DR549" s="65">
        <f t="shared" si="362"/>
        <v>114223.67347902</v>
      </c>
      <c r="DS549" s="65">
        <f t="shared" si="363"/>
        <v>114176.51230565</v>
      </c>
      <c r="DT549" s="65">
        <f t="shared" si="363"/>
        <v>114212.46809087999</v>
      </c>
      <c r="DU549" s="65">
        <f t="shared" si="363"/>
        <v>114276.71461024</v>
      </c>
      <c r="DV549" s="65">
        <f t="shared" si="363"/>
        <v>114391.1868528</v>
      </c>
      <c r="DW549" s="65">
        <f t="shared" si="363"/>
        <v>114486.7059575</v>
      </c>
      <c r="DX549" s="65">
        <f t="shared" si="363"/>
        <v>114544.14663877001</v>
      </c>
      <c r="DY549" s="65">
        <f t="shared" si="363"/>
        <v>114593.84317692001</v>
      </c>
      <c r="DZ549" s="65">
        <f t="shared" si="363"/>
        <v>114600.21931566</v>
      </c>
      <c r="EA549" s="65">
        <f t="shared" si="363"/>
        <v>114653.07261834999</v>
      </c>
      <c r="EB549" s="65">
        <f t="shared" si="363"/>
        <v>114717.51330984</v>
      </c>
      <c r="EC549" s="65">
        <f t="shared" si="364"/>
        <v>114782.55298096999</v>
      </c>
      <c r="ED549" s="65">
        <f t="shared" si="364"/>
        <v>114852.42958900001</v>
      </c>
      <c r="EE549" s="65">
        <f t="shared" si="364"/>
        <v>114902.19729696</v>
      </c>
      <c r="EF549" s="65">
        <f t="shared" si="364"/>
        <v>65292.014902760005</v>
      </c>
      <c r="EG549" s="65">
        <f t="shared" si="364"/>
        <v>66134.646449300009</v>
      </c>
      <c r="EH549" s="65">
        <f t="shared" si="364"/>
        <v>81752.681757600003</v>
      </c>
      <c r="EI549" s="65">
        <f t="shared" si="364"/>
        <v>82025.667566980002</v>
      </c>
      <c r="EJ549" s="65">
        <f t="shared" si="364"/>
        <v>82414.979829269985</v>
      </c>
      <c r="EK549" s="65">
        <f t="shared" si="364"/>
        <v>99354.119228640018</v>
      </c>
      <c r="EL549" s="65">
        <f t="shared" si="364"/>
        <v>117133.42914312</v>
      </c>
      <c r="EM549" s="65">
        <f t="shared" si="365"/>
        <v>117037.73549185001</v>
      </c>
      <c r="EN549" s="65">
        <f t="shared" si="365"/>
        <v>117088.62566016002</v>
      </c>
      <c r="EO549" s="65">
        <f t="shared" si="365"/>
        <v>117213.67215166001</v>
      </c>
      <c r="EP549" s="65">
        <f t="shared" si="365"/>
        <v>117241.2325359</v>
      </c>
      <c r="EQ549" s="65">
        <f t="shared" si="365"/>
        <v>117256.89763946</v>
      </c>
      <c r="ER549" s="65">
        <f t="shared" si="365"/>
        <v>117012.96558624</v>
      </c>
      <c r="ES549" s="65">
        <f t="shared" si="365"/>
        <v>117038.39652825</v>
      </c>
      <c r="ET549" s="65">
        <f t="shared" si="365"/>
        <v>116850.07224882</v>
      </c>
      <c r="EU549" s="65">
        <f t="shared" si="365"/>
        <v>116789.59369215001</v>
      </c>
      <c r="EV549" s="65">
        <f t="shared" si="365"/>
        <v>116788.72548472001</v>
      </c>
      <c r="EW549" s="65">
        <f t="shared" si="366"/>
        <v>116205.09476884</v>
      </c>
      <c r="EX549" s="65">
        <f t="shared" si="366"/>
        <v>116233.20974449</v>
      </c>
      <c r="EY549" s="65">
        <f t="shared" si="366"/>
        <v>116265.16888223001</v>
      </c>
      <c r="EZ549" s="65">
        <f t="shared" si="366"/>
        <v>116077.18791626999</v>
      </c>
      <c r="FA549" s="65">
        <f t="shared" si="366"/>
        <v>115964.94429484999</v>
      </c>
      <c r="FB549" s="65">
        <f t="shared" si="366"/>
        <v>115990.17821483999</v>
      </c>
      <c r="FC549" s="65">
        <f t="shared" si="366"/>
        <v>116482.04640303001</v>
      </c>
      <c r="FD549" s="65">
        <f t="shared" si="366"/>
        <v>116409.45623667</v>
      </c>
      <c r="FE549" s="65">
        <f t="shared" si="366"/>
        <v>116400.06534456</v>
      </c>
      <c r="FF549" s="65">
        <f t="shared" si="366"/>
        <v>116394.18767124999</v>
      </c>
      <c r="FG549" s="65">
        <f t="shared" si="367"/>
        <v>116306.19173075</v>
      </c>
      <c r="FH549" s="65">
        <f t="shared" si="367"/>
        <v>116229.32246491998</v>
      </c>
      <c r="FI549" s="65">
        <f t="shared" si="367"/>
        <v>116241.6151694</v>
      </c>
      <c r="FJ549" s="65">
        <f t="shared" si="367"/>
        <v>115676.95488744001</v>
      </c>
      <c r="FK549" s="65">
        <f t="shared" si="367"/>
        <v>115211.63050099999</v>
      </c>
      <c r="FL549" s="65">
        <f t="shared" si="367"/>
        <v>115021.87787510001</v>
      </c>
      <c r="FM549" s="65">
        <f t="shared" si="367"/>
        <v>114649.83048820002</v>
      </c>
      <c r="FN549" s="65">
        <f t="shared" si="367"/>
        <v>114549.21578559</v>
      </c>
      <c r="FO549" s="65">
        <f t="shared" si="367"/>
        <v>114611.53966605</v>
      </c>
      <c r="FP549" s="65">
        <f t="shared" si="367"/>
        <v>114689.74512963001</v>
      </c>
      <c r="FQ549" s="65">
        <f t="shared" si="368"/>
        <v>114812.19045863001</v>
      </c>
      <c r="FR549" s="65">
        <f t="shared" si="368"/>
        <v>115167.03368982</v>
      </c>
      <c r="FS549" s="65">
        <f t="shared" si="368"/>
        <v>115245.27181536</v>
      </c>
      <c r="FT549" s="65">
        <f t="shared" si="368"/>
        <v>115403.44756850001</v>
      </c>
      <c r="FU549" s="65">
        <f t="shared" si="368"/>
        <v>115441.07861114999</v>
      </c>
      <c r="FV549" s="65">
        <f t="shared" si="368"/>
        <v>115453.63769384999</v>
      </c>
      <c r="FW549" s="65">
        <f t="shared" si="368"/>
        <v>115478.79795583998</v>
      </c>
      <c r="FX549" s="65">
        <f t="shared" si="368"/>
        <v>115353.87189095</v>
      </c>
      <c r="FY549" s="65">
        <f t="shared" si="368"/>
        <v>115369.5525102</v>
      </c>
      <c r="FZ549" s="65">
        <f t="shared" si="368"/>
        <v>115397.25850428001</v>
      </c>
      <c r="GA549" s="65">
        <f t="shared" si="368"/>
        <v>115837.93527039999</v>
      </c>
      <c r="GB549" s="65"/>
    </row>
    <row r="550" spans="2:184" x14ac:dyDescent="0.2">
      <c r="B550" s="53" t="s">
        <v>7</v>
      </c>
      <c r="C550" s="65">
        <f t="shared" si="351"/>
        <v>393682.04013360001</v>
      </c>
      <c r="D550" s="65">
        <f t="shared" si="351"/>
        <v>393186.57710624993</v>
      </c>
      <c r="E550" s="65">
        <f t="shared" si="351"/>
        <v>392992.82756259991</v>
      </c>
      <c r="F550" s="65">
        <f t="shared" si="351"/>
        <v>393421.81808904</v>
      </c>
      <c r="G550" s="65">
        <f t="shared" si="351"/>
        <v>392636.41085040005</v>
      </c>
      <c r="H550" s="65">
        <f t="shared" si="351"/>
        <v>391064.26224377006</v>
      </c>
      <c r="I550" s="65">
        <f t="shared" si="351"/>
        <v>390850.63489511999</v>
      </c>
      <c r="J550" s="65">
        <f t="shared" si="351"/>
        <v>390619.33830491995</v>
      </c>
      <c r="K550" s="65">
        <f t="shared" si="351"/>
        <v>410262.04318294994</v>
      </c>
      <c r="L550" s="65">
        <f t="shared" si="351"/>
        <v>409997.43703530007</v>
      </c>
      <c r="M550" s="65">
        <f t="shared" si="352"/>
        <v>409961.46382828004</v>
      </c>
      <c r="N550" s="65">
        <f t="shared" si="352"/>
        <v>410429.00504749996</v>
      </c>
      <c r="O550" s="65">
        <f t="shared" si="352"/>
        <v>410838.57151959004</v>
      </c>
      <c r="P550" s="65">
        <f t="shared" si="352"/>
        <v>410051.85236813</v>
      </c>
      <c r="Q550" s="65">
        <f t="shared" si="352"/>
        <v>409896.46187208005</v>
      </c>
      <c r="R550" s="65">
        <f t="shared" si="352"/>
        <v>409687.72529931995</v>
      </c>
      <c r="S550" s="65">
        <f t="shared" si="352"/>
        <v>409632.38247371995</v>
      </c>
      <c r="T550" s="65">
        <f t="shared" si="352"/>
        <v>404978.41471730004</v>
      </c>
      <c r="U550" s="65">
        <f t="shared" si="352"/>
        <v>400025.55348420003</v>
      </c>
      <c r="V550" s="65">
        <f t="shared" si="352"/>
        <v>400035.63324400003</v>
      </c>
      <c r="W550" s="65">
        <f t="shared" si="353"/>
        <v>399968.86254399997</v>
      </c>
      <c r="X550" s="65">
        <f t="shared" si="353"/>
        <v>400016.51554186002</v>
      </c>
      <c r="Y550" s="65">
        <f t="shared" si="353"/>
        <v>399969.93769433995</v>
      </c>
      <c r="Z550" s="65">
        <f t="shared" si="353"/>
        <v>397387.91106672003</v>
      </c>
      <c r="AA550" s="65">
        <f t="shared" si="353"/>
        <v>391885.80854399991</v>
      </c>
      <c r="AB550" s="65">
        <f t="shared" si="353"/>
        <v>392008.92238350003</v>
      </c>
      <c r="AC550" s="65">
        <f t="shared" si="353"/>
        <v>391967.80805292004</v>
      </c>
      <c r="AD550" s="65">
        <f t="shared" si="353"/>
        <v>392104.55873088003</v>
      </c>
      <c r="AE550" s="65">
        <f t="shared" si="353"/>
        <v>392327.48306064005</v>
      </c>
      <c r="AF550" s="65">
        <f t="shared" si="353"/>
        <v>392500.91136142</v>
      </c>
      <c r="AG550" s="65">
        <f t="shared" si="354"/>
        <v>392098.10731931002</v>
      </c>
      <c r="AH550" s="65">
        <f t="shared" si="354"/>
        <v>392247.24090916</v>
      </c>
      <c r="AI550" s="65">
        <f t="shared" si="354"/>
        <v>392446.69881887996</v>
      </c>
      <c r="AJ550" s="65">
        <f t="shared" si="354"/>
        <v>392477.74535852001</v>
      </c>
      <c r="AK550" s="65">
        <f t="shared" si="354"/>
        <v>392659.67334440007</v>
      </c>
      <c r="AL550" s="65">
        <f t="shared" si="354"/>
        <v>392758.93657700001</v>
      </c>
      <c r="AM550" s="65">
        <f t="shared" si="354"/>
        <v>392857.86531411001</v>
      </c>
      <c r="AN550" s="65">
        <f t="shared" si="354"/>
        <v>392710.43958407996</v>
      </c>
      <c r="AO550" s="65">
        <f t="shared" si="354"/>
        <v>392784.81889275002</v>
      </c>
      <c r="AP550" s="65">
        <f t="shared" si="354"/>
        <v>392793.35050530004</v>
      </c>
      <c r="AQ550" s="65">
        <f t="shared" si="355"/>
        <v>392780.10846141999</v>
      </c>
      <c r="AR550" s="65">
        <f t="shared" si="355"/>
        <v>392843.20738055999</v>
      </c>
      <c r="AS550" s="65">
        <f t="shared" si="355"/>
        <v>392908.22206280002</v>
      </c>
      <c r="AT550" s="65">
        <f t="shared" si="355"/>
        <v>391149.29870247998</v>
      </c>
      <c r="AU550" s="65">
        <f t="shared" si="355"/>
        <v>391176.98611994996</v>
      </c>
      <c r="AV550" s="65">
        <f t="shared" si="355"/>
        <v>389348.00868510001</v>
      </c>
      <c r="AW550" s="65">
        <f t="shared" si="355"/>
        <v>389432.52509502001</v>
      </c>
      <c r="AX550" s="65">
        <f t="shared" si="355"/>
        <v>389402.32406680001</v>
      </c>
      <c r="AY550" s="65">
        <f t="shared" si="355"/>
        <v>389301.38739023003</v>
      </c>
      <c r="AZ550" s="65">
        <f t="shared" si="355"/>
        <v>389215.3211757</v>
      </c>
      <c r="BA550" s="65">
        <f t="shared" si="356"/>
        <v>389237.26986632007</v>
      </c>
      <c r="BB550" s="65">
        <f t="shared" si="356"/>
        <v>388249.83510050998</v>
      </c>
      <c r="BC550" s="65">
        <f t="shared" si="356"/>
        <v>388290.13726048003</v>
      </c>
      <c r="BD550" s="65">
        <f t="shared" si="356"/>
        <v>388680.44821402</v>
      </c>
      <c r="BE550" s="65">
        <f t="shared" si="356"/>
        <v>388549.80854052998</v>
      </c>
      <c r="BF550" s="65">
        <f t="shared" si="356"/>
        <v>388401.26135735994</v>
      </c>
      <c r="BG550" s="65">
        <f t="shared" si="356"/>
        <v>388320.16126980004</v>
      </c>
      <c r="BH550" s="65">
        <f t="shared" si="356"/>
        <v>386277.28767012001</v>
      </c>
      <c r="BI550" s="65">
        <f t="shared" si="356"/>
        <v>384667.85522599996</v>
      </c>
      <c r="BJ550" s="65">
        <f t="shared" si="356"/>
        <v>380363.17422300001</v>
      </c>
      <c r="BK550" s="65">
        <f t="shared" si="357"/>
        <v>380256.68608512002</v>
      </c>
      <c r="BL550" s="65">
        <f t="shared" si="357"/>
        <v>380150.12291211</v>
      </c>
      <c r="BM550" s="65">
        <f t="shared" si="357"/>
        <v>380081.88175986009</v>
      </c>
      <c r="BN550" s="65">
        <f t="shared" si="357"/>
        <v>379666.06765849004</v>
      </c>
      <c r="BO550" s="65">
        <f t="shared" si="357"/>
        <v>379569.81118120998</v>
      </c>
      <c r="BP550" s="65">
        <f t="shared" si="357"/>
        <v>379428.43668239994</v>
      </c>
      <c r="BQ550" s="65">
        <f t="shared" si="357"/>
        <v>379344.19136987999</v>
      </c>
      <c r="BR550" s="65">
        <f t="shared" si="357"/>
        <v>379199.69971061999</v>
      </c>
      <c r="BS550" s="65">
        <f t="shared" si="357"/>
        <v>379149.67083839996</v>
      </c>
      <c r="BT550" s="65">
        <f t="shared" si="357"/>
        <v>379521.80600112997</v>
      </c>
      <c r="BU550" s="65">
        <f t="shared" si="358"/>
        <v>379389.25636192004</v>
      </c>
      <c r="BV550" s="65">
        <f t="shared" si="358"/>
        <v>379300.93095708004</v>
      </c>
      <c r="BW550" s="65">
        <f t="shared" si="358"/>
        <v>379163.53409795999</v>
      </c>
      <c r="BX550" s="65">
        <f t="shared" si="358"/>
        <v>379086.05222243001</v>
      </c>
      <c r="BY550" s="65">
        <f t="shared" si="358"/>
        <v>378979.86397024</v>
      </c>
      <c r="BZ550" s="65">
        <f t="shared" si="358"/>
        <v>378728.32485376002</v>
      </c>
      <c r="CA550" s="65">
        <f t="shared" si="358"/>
        <v>378607.08949312998</v>
      </c>
      <c r="CB550" s="65">
        <f t="shared" si="358"/>
        <v>378483.88640214002</v>
      </c>
      <c r="CC550" s="65">
        <f t="shared" si="358"/>
        <v>378350.75143134</v>
      </c>
      <c r="CD550" s="65">
        <f t="shared" si="358"/>
        <v>377266.25507009996</v>
      </c>
      <c r="CE550" s="65">
        <f t="shared" si="359"/>
        <v>377225.38220593997</v>
      </c>
      <c r="CF550" s="65">
        <f t="shared" si="359"/>
        <v>377537.78213096003</v>
      </c>
      <c r="CG550" s="65">
        <f t="shared" si="359"/>
        <v>377417.58081482002</v>
      </c>
      <c r="CH550" s="65">
        <f t="shared" si="359"/>
        <v>377322.84625124</v>
      </c>
      <c r="CI550" s="65">
        <f t="shared" si="359"/>
        <v>377232.74445225002</v>
      </c>
      <c r="CJ550" s="65">
        <f t="shared" si="359"/>
        <v>377145.86844246002</v>
      </c>
      <c r="CK550" s="65">
        <f t="shared" si="359"/>
        <v>376393.08509832004</v>
      </c>
      <c r="CL550" s="65">
        <f t="shared" si="359"/>
        <v>376276.60487871995</v>
      </c>
      <c r="CM550" s="65">
        <f t="shared" si="359"/>
        <v>376094.53573055996</v>
      </c>
      <c r="CN550" s="65">
        <f t="shared" si="359"/>
        <v>375934.73264199996</v>
      </c>
      <c r="CO550" s="65">
        <f t="shared" si="360"/>
        <v>375763.29089</v>
      </c>
      <c r="CP550" s="65">
        <f t="shared" si="360"/>
        <v>375601.62255228008</v>
      </c>
      <c r="CQ550" s="65">
        <f t="shared" si="360"/>
        <v>375430.71345583996</v>
      </c>
      <c r="CR550" s="65">
        <f t="shared" si="360"/>
        <v>375265.02899576002</v>
      </c>
      <c r="CS550" s="65">
        <f t="shared" si="360"/>
        <v>375097.54183919996</v>
      </c>
      <c r="CT550" s="65">
        <f t="shared" si="360"/>
        <v>374953.88072700001</v>
      </c>
      <c r="CU550" s="65">
        <f t="shared" si="360"/>
        <v>374432.45300865005</v>
      </c>
      <c r="CV550" s="65">
        <f t="shared" si="360"/>
        <v>374255.67841067998</v>
      </c>
      <c r="CW550" s="65">
        <f t="shared" si="360"/>
        <v>374092.18934551999</v>
      </c>
      <c r="CX550" s="65">
        <f t="shared" si="360"/>
        <v>373919.91364540003</v>
      </c>
      <c r="CY550" s="65">
        <f t="shared" si="361"/>
        <v>373146.96192479995</v>
      </c>
      <c r="CZ550" s="65">
        <f t="shared" si="361"/>
        <v>373062.64478992001</v>
      </c>
      <c r="DA550" s="65">
        <f t="shared" si="361"/>
        <v>372957.37666075007</v>
      </c>
      <c r="DB550" s="65">
        <f t="shared" si="361"/>
        <v>370065.85218908993</v>
      </c>
      <c r="DC550" s="65">
        <f t="shared" si="361"/>
        <v>369887.53487285005</v>
      </c>
      <c r="DD550" s="65">
        <f t="shared" si="361"/>
        <v>369747.83958328003</v>
      </c>
      <c r="DE550" s="65">
        <f t="shared" si="361"/>
        <v>368933.41721968999</v>
      </c>
      <c r="DF550" s="65">
        <f t="shared" si="361"/>
        <v>369775.71102177002</v>
      </c>
      <c r="DG550" s="65">
        <f t="shared" si="361"/>
        <v>369617.16901322</v>
      </c>
      <c r="DH550" s="65">
        <f t="shared" si="361"/>
        <v>370383.62109853997</v>
      </c>
      <c r="DI550" s="65">
        <f t="shared" si="362"/>
        <v>370130.37156121002</v>
      </c>
      <c r="DJ550" s="65">
        <f t="shared" si="362"/>
        <v>369929.43241939996</v>
      </c>
      <c r="DK550" s="65">
        <f t="shared" si="362"/>
        <v>369187.30492443003</v>
      </c>
      <c r="DL550" s="65">
        <f t="shared" si="362"/>
        <v>368377.41634815</v>
      </c>
      <c r="DM550" s="65">
        <f t="shared" si="362"/>
        <v>368174.90461571998</v>
      </c>
      <c r="DN550" s="65">
        <f t="shared" si="362"/>
        <v>367974.99602021999</v>
      </c>
      <c r="DO550" s="65">
        <f t="shared" si="362"/>
        <v>367756.09510351991</v>
      </c>
      <c r="DP550" s="65">
        <f t="shared" si="362"/>
        <v>367553.52959471999</v>
      </c>
      <c r="DQ550" s="65">
        <f t="shared" si="362"/>
        <v>366701.97477765998</v>
      </c>
      <c r="DR550" s="65">
        <f t="shared" si="362"/>
        <v>366338.01955595001</v>
      </c>
      <c r="DS550" s="65">
        <f t="shared" si="363"/>
        <v>366042.58656398003</v>
      </c>
      <c r="DT550" s="65">
        <f t="shared" si="363"/>
        <v>365525.23901940003</v>
      </c>
      <c r="DU550" s="65">
        <f t="shared" si="363"/>
        <v>365207.48424935999</v>
      </c>
      <c r="DV550" s="65">
        <f t="shared" si="363"/>
        <v>364987.80321374995</v>
      </c>
      <c r="DW550" s="65">
        <f t="shared" si="363"/>
        <v>364646.14194420003</v>
      </c>
      <c r="DX550" s="65">
        <f t="shared" si="363"/>
        <v>364351.48160921998</v>
      </c>
      <c r="DY550" s="65">
        <f t="shared" si="363"/>
        <v>364082.65721957997</v>
      </c>
      <c r="DZ550" s="65">
        <f t="shared" si="363"/>
        <v>363751.99916831998</v>
      </c>
      <c r="EA550" s="65">
        <f t="shared" si="363"/>
        <v>363513.22906976996</v>
      </c>
      <c r="EB550" s="65">
        <f t="shared" si="363"/>
        <v>363358.92144892999</v>
      </c>
      <c r="EC550" s="65">
        <f t="shared" si="364"/>
        <v>363101.55131419993</v>
      </c>
      <c r="ED550" s="65">
        <f t="shared" si="364"/>
        <v>361956.05656459997</v>
      </c>
      <c r="EE550" s="65">
        <f t="shared" si="364"/>
        <v>361603.95009984</v>
      </c>
      <c r="EF550" s="65">
        <f t="shared" si="364"/>
        <v>361324.03699321998</v>
      </c>
      <c r="EG550" s="65">
        <f t="shared" si="364"/>
        <v>361081.65273365</v>
      </c>
      <c r="EH550" s="65">
        <f t="shared" si="364"/>
        <v>365888.08270139998</v>
      </c>
      <c r="EI550" s="65">
        <f t="shared" si="364"/>
        <v>365574.15182381996</v>
      </c>
      <c r="EJ550" s="65">
        <f t="shared" si="364"/>
        <v>365203.03496663994</v>
      </c>
      <c r="EK550" s="65">
        <f t="shared" si="364"/>
        <v>364616.00526375003</v>
      </c>
      <c r="EL550" s="65">
        <f t="shared" si="364"/>
        <v>364332.70301249996</v>
      </c>
      <c r="EM550" s="65">
        <f t="shared" si="365"/>
        <v>364131.93555150001</v>
      </c>
      <c r="EN550" s="65">
        <f t="shared" si="365"/>
        <v>363851.15725901996</v>
      </c>
      <c r="EO550" s="65">
        <f t="shared" si="365"/>
        <v>362552.01418240002</v>
      </c>
      <c r="EP550" s="65">
        <f t="shared" si="365"/>
        <v>362244.99856395996</v>
      </c>
      <c r="EQ550" s="65">
        <f t="shared" si="365"/>
        <v>361949.82241955993</v>
      </c>
      <c r="ER550" s="65">
        <f t="shared" si="365"/>
        <v>362121.91535912006</v>
      </c>
      <c r="ES550" s="65">
        <f t="shared" si="365"/>
        <v>361813.20138945006</v>
      </c>
      <c r="ET550" s="65">
        <f t="shared" si="365"/>
        <v>361499.80208570004</v>
      </c>
      <c r="EU550" s="65">
        <f t="shared" si="365"/>
        <v>360650.55824069999</v>
      </c>
      <c r="EV550" s="65">
        <f t="shared" si="365"/>
        <v>360292.07051010005</v>
      </c>
      <c r="EW550" s="65">
        <f t="shared" si="366"/>
        <v>359908.14493440004</v>
      </c>
      <c r="EX550" s="65">
        <f t="shared" si="366"/>
        <v>359613.23251752002</v>
      </c>
      <c r="EY550" s="65">
        <f t="shared" si="366"/>
        <v>359320.01331701991</v>
      </c>
      <c r="EZ550" s="65">
        <f t="shared" si="366"/>
        <v>358737.08677989</v>
      </c>
      <c r="FA550" s="65">
        <f t="shared" si="366"/>
        <v>358340.52900056995</v>
      </c>
      <c r="FB550" s="65">
        <f t="shared" si="366"/>
        <v>358068.04575984</v>
      </c>
      <c r="FC550" s="65">
        <f t="shared" si="366"/>
        <v>357751.32191424002</v>
      </c>
      <c r="FD550" s="65">
        <f t="shared" si="366"/>
        <v>357516.3529608</v>
      </c>
      <c r="FE550" s="65">
        <f t="shared" si="366"/>
        <v>357259.46296932007</v>
      </c>
      <c r="FF550" s="65">
        <f t="shared" si="366"/>
        <v>356982.31196738</v>
      </c>
      <c r="FG550" s="65">
        <f t="shared" si="367"/>
        <v>356653.39010745997</v>
      </c>
      <c r="FH550" s="65">
        <f t="shared" si="367"/>
        <v>356375.13501577004</v>
      </c>
      <c r="FI550" s="65">
        <f t="shared" si="367"/>
        <v>354244.54811590002</v>
      </c>
      <c r="FJ550" s="65">
        <f t="shared" si="367"/>
        <v>353961.83174603997</v>
      </c>
      <c r="FK550" s="65">
        <f t="shared" si="367"/>
        <v>353688.90290079004</v>
      </c>
      <c r="FL550" s="65">
        <f t="shared" si="367"/>
        <v>353507.23507296003</v>
      </c>
      <c r="FM550" s="65">
        <f t="shared" si="367"/>
        <v>353333.01436751999</v>
      </c>
      <c r="FN550" s="65">
        <f t="shared" si="367"/>
        <v>351627.57273050002</v>
      </c>
      <c r="FO550" s="65">
        <f t="shared" si="367"/>
        <v>351428.30549400003</v>
      </c>
      <c r="FP550" s="65">
        <f t="shared" si="367"/>
        <v>351247.7449396</v>
      </c>
      <c r="FQ550" s="65">
        <f t="shared" si="368"/>
        <v>351113.82499229</v>
      </c>
      <c r="FR550" s="65">
        <f t="shared" si="368"/>
        <v>350933.36808544002</v>
      </c>
      <c r="FS550" s="65">
        <f t="shared" si="368"/>
        <v>350151.12633752002</v>
      </c>
      <c r="FT550" s="65">
        <f t="shared" si="368"/>
        <v>349982.60127757001</v>
      </c>
      <c r="FU550" s="65">
        <f t="shared" si="368"/>
        <v>349786.44932483998</v>
      </c>
      <c r="FV550" s="65">
        <f t="shared" si="368"/>
        <v>343714.83251160005</v>
      </c>
      <c r="FW550" s="65">
        <f t="shared" si="368"/>
        <v>343625.91279991</v>
      </c>
      <c r="FX550" s="65">
        <f t="shared" si="368"/>
        <v>351737.60487933998</v>
      </c>
      <c r="FY550" s="65">
        <f t="shared" si="368"/>
        <v>352513.70362077997</v>
      </c>
      <c r="FZ550" s="65">
        <f t="shared" si="368"/>
        <v>351390.61266303994</v>
      </c>
      <c r="GA550" s="65">
        <f t="shared" si="368"/>
        <v>350562.00820694002</v>
      </c>
      <c r="GB550" s="65"/>
    </row>
    <row r="551" spans="2:184" x14ac:dyDescent="0.2">
      <c r="B551" s="53" t="s">
        <v>8</v>
      </c>
      <c r="C551" s="65">
        <f t="shared" si="351"/>
        <v>112536.63577135</v>
      </c>
      <c r="D551" s="65">
        <f t="shared" si="351"/>
        <v>112613.47569441002</v>
      </c>
      <c r="E551" s="65">
        <f t="shared" si="351"/>
        <v>112737.44201720001</v>
      </c>
      <c r="F551" s="65">
        <f t="shared" si="351"/>
        <v>112889.09827050001</v>
      </c>
      <c r="G551" s="65">
        <f t="shared" si="351"/>
        <v>112992.19260601999</v>
      </c>
      <c r="H551" s="65">
        <f t="shared" si="351"/>
        <v>113110.98400237999</v>
      </c>
      <c r="I551" s="65">
        <f t="shared" si="351"/>
        <v>113207.64595714999</v>
      </c>
      <c r="J551" s="65">
        <f t="shared" si="351"/>
        <v>113318.41017468</v>
      </c>
      <c r="K551" s="65">
        <f t="shared" si="351"/>
        <v>111524.25539195999</v>
      </c>
      <c r="L551" s="65">
        <f t="shared" si="351"/>
        <v>111619.6705869</v>
      </c>
      <c r="M551" s="65">
        <f t="shared" si="352"/>
        <v>111747.69027928001</v>
      </c>
      <c r="N551" s="65">
        <f t="shared" si="352"/>
        <v>111901.34165918001</v>
      </c>
      <c r="O551" s="65">
        <f t="shared" si="352"/>
        <v>112000.35223378001</v>
      </c>
      <c r="P551" s="65">
        <f t="shared" si="352"/>
        <v>112201.66640022998</v>
      </c>
      <c r="Q551" s="65">
        <f t="shared" si="352"/>
        <v>112377.83623859999</v>
      </c>
      <c r="R551" s="65">
        <f t="shared" si="352"/>
        <v>113147.53047894</v>
      </c>
      <c r="S551" s="65">
        <f t="shared" si="352"/>
        <v>113353.70833451999</v>
      </c>
      <c r="T551" s="65">
        <f t="shared" si="352"/>
        <v>114116.92285566</v>
      </c>
      <c r="U551" s="65">
        <f t="shared" si="352"/>
        <v>114296.77955256001</v>
      </c>
      <c r="V551" s="65">
        <f t="shared" si="352"/>
        <v>114446.48385113999</v>
      </c>
      <c r="W551" s="65">
        <f t="shared" si="353"/>
        <v>117815.58662918002</v>
      </c>
      <c r="X551" s="65">
        <f t="shared" si="353"/>
        <v>117974.11604075</v>
      </c>
      <c r="Y551" s="65">
        <f t="shared" si="353"/>
        <v>115616.85808816001</v>
      </c>
      <c r="Z551" s="65">
        <f t="shared" si="353"/>
        <v>115793.7957168</v>
      </c>
      <c r="AA551" s="65">
        <f t="shared" si="353"/>
        <v>115350.96486522</v>
      </c>
      <c r="AB551" s="65">
        <f t="shared" si="353"/>
        <v>115534.84428470001</v>
      </c>
      <c r="AC551" s="65">
        <f t="shared" si="353"/>
        <v>115635.45555618001</v>
      </c>
      <c r="AD551" s="65">
        <f t="shared" si="353"/>
        <v>115815.23726452999</v>
      </c>
      <c r="AE551" s="65">
        <f t="shared" si="353"/>
        <v>115950.53568834999</v>
      </c>
      <c r="AF551" s="65">
        <f t="shared" si="353"/>
        <v>116061.36999474998</v>
      </c>
      <c r="AG551" s="65">
        <f t="shared" si="354"/>
        <v>115903.04804308999</v>
      </c>
      <c r="AH551" s="65">
        <f t="shared" si="354"/>
        <v>116034.25074527999</v>
      </c>
      <c r="AI551" s="65">
        <f t="shared" si="354"/>
        <v>116244.18972820001</v>
      </c>
      <c r="AJ551" s="65">
        <f t="shared" si="354"/>
        <v>116368.58947789999</v>
      </c>
      <c r="AK551" s="65">
        <f t="shared" si="354"/>
        <v>116574.07172606999</v>
      </c>
      <c r="AL551" s="65">
        <f t="shared" si="354"/>
        <v>118654.07201399999</v>
      </c>
      <c r="AM551" s="65">
        <f t="shared" si="354"/>
        <v>119240.05747715998</v>
      </c>
      <c r="AN551" s="65">
        <f t="shared" si="354"/>
        <v>116841.3132471</v>
      </c>
      <c r="AO551" s="65">
        <f t="shared" si="354"/>
        <v>116970.13059470002</v>
      </c>
      <c r="AP551" s="65">
        <f t="shared" si="354"/>
        <v>117127.7218168</v>
      </c>
      <c r="AQ551" s="65">
        <f t="shared" si="355"/>
        <v>117229.16128499999</v>
      </c>
      <c r="AR551" s="65">
        <f t="shared" si="355"/>
        <v>117407.77253124998</v>
      </c>
      <c r="AS551" s="65">
        <f t="shared" si="355"/>
        <v>117467.94302009001</v>
      </c>
      <c r="AT551" s="65">
        <f t="shared" si="355"/>
        <v>117443.61862545001</v>
      </c>
      <c r="AU551" s="65">
        <f t="shared" si="355"/>
        <v>124480.95801592999</v>
      </c>
      <c r="AV551" s="65">
        <f t="shared" si="355"/>
        <v>124534.86690435</v>
      </c>
      <c r="AW551" s="65">
        <f t="shared" si="355"/>
        <v>124287.57680759999</v>
      </c>
      <c r="AX551" s="65">
        <f t="shared" si="355"/>
        <v>124279.40901431999</v>
      </c>
      <c r="AY551" s="65">
        <f t="shared" si="355"/>
        <v>124147.46230596</v>
      </c>
      <c r="AZ551" s="65">
        <f t="shared" si="355"/>
        <v>124198.20011235001</v>
      </c>
      <c r="BA551" s="65">
        <f t="shared" si="356"/>
        <v>124250.74740377998</v>
      </c>
      <c r="BB551" s="65">
        <f t="shared" si="356"/>
        <v>124235.49025955</v>
      </c>
      <c r="BC551" s="65">
        <f t="shared" si="356"/>
        <v>124179.60631167</v>
      </c>
      <c r="BD551" s="65">
        <f t="shared" si="356"/>
        <v>124263.30340816001</v>
      </c>
      <c r="BE551" s="65">
        <f t="shared" si="356"/>
        <v>124122.18065859</v>
      </c>
      <c r="BF551" s="65">
        <f t="shared" si="356"/>
        <v>124026.73934546</v>
      </c>
      <c r="BG551" s="65">
        <f t="shared" si="356"/>
        <v>123834.09511710001</v>
      </c>
      <c r="BH551" s="65">
        <f t="shared" si="356"/>
        <v>123471.13135176001</v>
      </c>
      <c r="BI551" s="65">
        <f t="shared" si="356"/>
        <v>123366.25116730001</v>
      </c>
      <c r="BJ551" s="65">
        <f t="shared" si="356"/>
        <v>123310.82298216</v>
      </c>
      <c r="BK551" s="65">
        <f t="shared" si="357"/>
        <v>123256.8681102</v>
      </c>
      <c r="BL551" s="65">
        <f t="shared" si="357"/>
        <v>123175.39306059999</v>
      </c>
      <c r="BM551" s="65">
        <f t="shared" si="357"/>
        <v>123148.99473894</v>
      </c>
      <c r="BN551" s="65">
        <f t="shared" si="357"/>
        <v>122402.46070776001</v>
      </c>
      <c r="BO551" s="65">
        <f t="shared" si="357"/>
        <v>122375.82394223999</v>
      </c>
      <c r="BP551" s="65">
        <f t="shared" si="357"/>
        <v>122316.70784534</v>
      </c>
      <c r="BQ551" s="65">
        <f t="shared" si="357"/>
        <v>122152.37253743998</v>
      </c>
      <c r="BR551" s="65">
        <f t="shared" si="357"/>
        <v>122071.34012025001</v>
      </c>
      <c r="BS551" s="65">
        <f t="shared" si="357"/>
        <v>122041.06954128001</v>
      </c>
      <c r="BT551" s="65">
        <f t="shared" si="357"/>
        <v>122861.18135004</v>
      </c>
      <c r="BU551" s="65">
        <f t="shared" si="358"/>
        <v>122728.68947249999</v>
      </c>
      <c r="BV551" s="65">
        <f t="shared" si="358"/>
        <v>122667.56933393002</v>
      </c>
      <c r="BW551" s="65">
        <f t="shared" si="358"/>
        <v>122580.44888806</v>
      </c>
      <c r="BX551" s="65">
        <f t="shared" si="358"/>
        <v>122550.10025895</v>
      </c>
      <c r="BY551" s="65">
        <f t="shared" si="358"/>
        <v>122496.55550287999</v>
      </c>
      <c r="BZ551" s="65">
        <f t="shared" si="358"/>
        <v>122382.90448035</v>
      </c>
      <c r="CA551" s="65">
        <f t="shared" si="358"/>
        <v>122379.56726703001</v>
      </c>
      <c r="CB551" s="65">
        <f t="shared" si="358"/>
        <v>122348.92372912</v>
      </c>
      <c r="CC551" s="65">
        <f t="shared" si="358"/>
        <v>122069.52461643</v>
      </c>
      <c r="CD551" s="65">
        <f t="shared" si="358"/>
        <v>121633.28608752001</v>
      </c>
      <c r="CE551" s="65">
        <f t="shared" si="359"/>
        <v>121660.5386436</v>
      </c>
      <c r="CF551" s="65">
        <f t="shared" si="359"/>
        <v>121852.56045768</v>
      </c>
      <c r="CG551" s="65">
        <f t="shared" si="359"/>
        <v>121821.26926435</v>
      </c>
      <c r="CH551" s="65">
        <f t="shared" si="359"/>
        <v>121789.11229740002</v>
      </c>
      <c r="CI551" s="65">
        <f t="shared" si="359"/>
        <v>121714.48884376</v>
      </c>
      <c r="CJ551" s="65">
        <f t="shared" si="359"/>
        <v>121712.17787917001</v>
      </c>
      <c r="CK551" s="65">
        <f t="shared" si="359"/>
        <v>121370.09927945999</v>
      </c>
      <c r="CL551" s="65">
        <f t="shared" si="359"/>
        <v>121316.50966335999</v>
      </c>
      <c r="CM551" s="65">
        <f t="shared" si="359"/>
        <v>121072.79547293</v>
      </c>
      <c r="CN551" s="65">
        <f t="shared" si="359"/>
        <v>120931.09334132001</v>
      </c>
      <c r="CO551" s="65">
        <f t="shared" si="360"/>
        <v>120898.33303213</v>
      </c>
      <c r="CP551" s="65">
        <f t="shared" si="360"/>
        <v>120866.12284559998</v>
      </c>
      <c r="CQ551" s="65">
        <f t="shared" si="360"/>
        <v>120809.96300408</v>
      </c>
      <c r="CR551" s="65">
        <f t="shared" si="360"/>
        <v>120778.14442580999</v>
      </c>
      <c r="CS551" s="65">
        <f t="shared" si="360"/>
        <v>120750.83502867998</v>
      </c>
      <c r="CT551" s="65">
        <f t="shared" si="360"/>
        <v>120724.98008545001</v>
      </c>
      <c r="CU551" s="65">
        <f t="shared" si="360"/>
        <v>120545.36756560001</v>
      </c>
      <c r="CV551" s="65">
        <f t="shared" si="360"/>
        <v>120499.11039298002</v>
      </c>
      <c r="CW551" s="65">
        <f t="shared" si="360"/>
        <v>120451.99791815999</v>
      </c>
      <c r="CX551" s="65">
        <f t="shared" si="360"/>
        <v>120421.47598399001</v>
      </c>
      <c r="CY551" s="65">
        <f t="shared" si="361"/>
        <v>120335.74748999999</v>
      </c>
      <c r="CZ551" s="65">
        <f t="shared" si="361"/>
        <v>120362.02067624999</v>
      </c>
      <c r="DA551" s="65">
        <f t="shared" si="361"/>
        <v>120200.21124705</v>
      </c>
      <c r="DB551" s="65">
        <f t="shared" si="361"/>
        <v>117557.75991179999</v>
      </c>
      <c r="DC551" s="65">
        <f t="shared" si="361"/>
        <v>117527.07266722</v>
      </c>
      <c r="DD551" s="65">
        <f t="shared" si="361"/>
        <v>117522.82149458</v>
      </c>
      <c r="DE551" s="65">
        <f t="shared" si="361"/>
        <v>118185.69244499999</v>
      </c>
      <c r="DF551" s="65">
        <f t="shared" si="361"/>
        <v>118159.80688416</v>
      </c>
      <c r="DG551" s="65">
        <f t="shared" si="361"/>
        <v>118103.78662487998</v>
      </c>
      <c r="DH551" s="65">
        <f t="shared" si="361"/>
        <v>118050.7431081</v>
      </c>
      <c r="DI551" s="65">
        <f t="shared" si="362"/>
        <v>118398.16379689999</v>
      </c>
      <c r="DJ551" s="65">
        <f t="shared" si="362"/>
        <v>118339.17242280001</v>
      </c>
      <c r="DK551" s="65">
        <f t="shared" si="362"/>
        <v>118282.99188419999</v>
      </c>
      <c r="DL551" s="65">
        <f t="shared" si="362"/>
        <v>118467.68118294999</v>
      </c>
      <c r="DM551" s="65">
        <f t="shared" si="362"/>
        <v>117593.04095207001</v>
      </c>
      <c r="DN551" s="65">
        <f t="shared" si="362"/>
        <v>117510.67274749999</v>
      </c>
      <c r="DO551" s="65">
        <f t="shared" si="362"/>
        <v>117430.12784882002</v>
      </c>
      <c r="DP551" s="65">
        <f t="shared" si="362"/>
        <v>117369.99994754999</v>
      </c>
      <c r="DQ551" s="65">
        <f t="shared" si="362"/>
        <v>116898.49660288001</v>
      </c>
      <c r="DR551" s="65">
        <f t="shared" si="362"/>
        <v>116705.41291958999</v>
      </c>
      <c r="DS551" s="65">
        <f t="shared" si="363"/>
        <v>116624.74144842001</v>
      </c>
      <c r="DT551" s="65">
        <f t="shared" si="363"/>
        <v>116206.59854232</v>
      </c>
      <c r="DU551" s="65">
        <f t="shared" si="363"/>
        <v>116097.38846339998</v>
      </c>
      <c r="DV551" s="65">
        <f t="shared" si="363"/>
        <v>116044.04550702</v>
      </c>
      <c r="DW551" s="65">
        <f t="shared" si="363"/>
        <v>115818.218545</v>
      </c>
      <c r="DX551" s="65">
        <f t="shared" si="363"/>
        <v>115759.81593504001</v>
      </c>
      <c r="DY551" s="65">
        <f t="shared" si="363"/>
        <v>114636.31965874</v>
      </c>
      <c r="DZ551" s="65">
        <f t="shared" si="363"/>
        <v>114580.89214879999</v>
      </c>
      <c r="EA551" s="65">
        <f t="shared" si="363"/>
        <v>114499.95638046</v>
      </c>
      <c r="EB551" s="65">
        <f t="shared" si="363"/>
        <v>114499.14212856001</v>
      </c>
      <c r="EC551" s="65">
        <f t="shared" si="364"/>
        <v>114149.35229981999</v>
      </c>
      <c r="ED551" s="65">
        <f t="shared" si="364"/>
        <v>112768.98483588999</v>
      </c>
      <c r="EE551" s="65">
        <f t="shared" si="364"/>
        <v>112719.83880690001</v>
      </c>
      <c r="EF551" s="65">
        <f t="shared" si="364"/>
        <v>112665.05124029001</v>
      </c>
      <c r="EG551" s="65">
        <f t="shared" si="364"/>
        <v>112618.2051582</v>
      </c>
      <c r="EH551" s="65">
        <f t="shared" si="364"/>
        <v>113895.60817887999</v>
      </c>
      <c r="EI551" s="65">
        <f t="shared" si="364"/>
        <v>113839.37734040001</v>
      </c>
      <c r="EJ551" s="65">
        <f t="shared" si="364"/>
        <v>113733.8832595</v>
      </c>
      <c r="EK551" s="65">
        <f t="shared" si="364"/>
        <v>115361.09021829</v>
      </c>
      <c r="EL551" s="65">
        <f t="shared" si="364"/>
        <v>117264.40000205</v>
      </c>
      <c r="EM551" s="65">
        <f t="shared" si="365"/>
        <v>122071.05728971999</v>
      </c>
      <c r="EN551" s="65">
        <f t="shared" si="365"/>
        <v>121870.52482224001</v>
      </c>
      <c r="EO551" s="65">
        <f t="shared" si="365"/>
        <v>121644.49203003998</v>
      </c>
      <c r="EP551" s="65">
        <f t="shared" si="365"/>
        <v>121448.32943397001</v>
      </c>
      <c r="EQ551" s="65">
        <f t="shared" si="365"/>
        <v>121282.99872318002</v>
      </c>
      <c r="ER551" s="65">
        <f t="shared" si="365"/>
        <v>121112.92892429998</v>
      </c>
      <c r="ES551" s="65">
        <f t="shared" si="365"/>
        <v>120912.27283840001</v>
      </c>
      <c r="ET551" s="65">
        <f t="shared" si="365"/>
        <v>118526.57410437999</v>
      </c>
      <c r="EU551" s="65">
        <f t="shared" si="365"/>
        <v>115855.88814726</v>
      </c>
      <c r="EV551" s="65">
        <f t="shared" si="365"/>
        <v>115605.51384525</v>
      </c>
      <c r="EW551" s="65">
        <f t="shared" si="366"/>
        <v>115338.29008214999</v>
      </c>
      <c r="EX551" s="65">
        <f t="shared" si="366"/>
        <v>115259.49982967999</v>
      </c>
      <c r="EY551" s="65">
        <f t="shared" si="366"/>
        <v>115147.28988936002</v>
      </c>
      <c r="EZ551" s="65">
        <f t="shared" si="366"/>
        <v>114956.09689566999</v>
      </c>
      <c r="FA551" s="65">
        <f t="shared" si="366"/>
        <v>114761.60702507998</v>
      </c>
      <c r="FB551" s="65">
        <f t="shared" si="366"/>
        <v>114678.00521801999</v>
      </c>
      <c r="FC551" s="65">
        <f t="shared" si="366"/>
        <v>114380.58230600001</v>
      </c>
      <c r="FD551" s="65">
        <f t="shared" si="366"/>
        <v>114298.35783313001</v>
      </c>
      <c r="FE551" s="65">
        <f t="shared" si="366"/>
        <v>114219.63364982001</v>
      </c>
      <c r="FF551" s="65">
        <f t="shared" si="366"/>
        <v>114136.17773830998</v>
      </c>
      <c r="FG551" s="65">
        <f t="shared" si="367"/>
        <v>113999.65864204001</v>
      </c>
      <c r="FH551" s="65">
        <f t="shared" si="367"/>
        <v>111819.1791921</v>
      </c>
      <c r="FI551" s="65">
        <f t="shared" si="367"/>
        <v>111448.97858657001</v>
      </c>
      <c r="FJ551" s="65">
        <f t="shared" si="367"/>
        <v>111365.20696760001</v>
      </c>
      <c r="FK551" s="65">
        <f t="shared" si="367"/>
        <v>111151.91878176</v>
      </c>
      <c r="FL551" s="65">
        <f t="shared" si="367"/>
        <v>111048.84671804002</v>
      </c>
      <c r="FM551" s="65">
        <f t="shared" si="367"/>
        <v>110934.84930216002</v>
      </c>
      <c r="FN551" s="65">
        <f t="shared" si="367"/>
        <v>110095.24698608002</v>
      </c>
      <c r="FO551" s="65">
        <f t="shared" si="367"/>
        <v>110225.15261147</v>
      </c>
      <c r="FP551" s="65">
        <f t="shared" si="367"/>
        <v>110017.67267735999</v>
      </c>
      <c r="FQ551" s="65">
        <f t="shared" si="368"/>
        <v>109805.19461098</v>
      </c>
      <c r="FR551" s="65">
        <f t="shared" si="368"/>
        <v>109702.07352495</v>
      </c>
      <c r="FS551" s="65">
        <f t="shared" si="368"/>
        <v>108869.13201516001</v>
      </c>
      <c r="FT551" s="65">
        <f t="shared" si="368"/>
        <v>108564.39801945</v>
      </c>
      <c r="FU551" s="65">
        <f t="shared" si="368"/>
        <v>108482.56161324</v>
      </c>
      <c r="FV551" s="65">
        <f t="shared" si="368"/>
        <v>108376.36420259999</v>
      </c>
      <c r="FW551" s="65">
        <f t="shared" si="368"/>
        <v>108503.65093104001</v>
      </c>
      <c r="FX551" s="65">
        <f t="shared" si="368"/>
        <v>120976.36741620001</v>
      </c>
      <c r="FY551" s="65">
        <f t="shared" si="368"/>
        <v>120738.30809535</v>
      </c>
      <c r="FZ551" s="65">
        <f t="shared" si="368"/>
        <v>120426.31267998001</v>
      </c>
      <c r="GA551" s="65">
        <f t="shared" si="368"/>
        <v>120081.2047648</v>
      </c>
      <c r="GB551" s="65"/>
    </row>
    <row r="552" spans="2:184" x14ac:dyDescent="0.2">
      <c r="B552" s="53" t="s">
        <v>9</v>
      </c>
      <c r="C552" s="65">
        <f t="shared" si="351"/>
        <v>465178.17285072</v>
      </c>
      <c r="D552" s="65">
        <f t="shared" si="351"/>
        <v>462344.34193475009</v>
      </c>
      <c r="E552" s="65">
        <f t="shared" si="351"/>
        <v>468053.30707024003</v>
      </c>
      <c r="F552" s="65">
        <f t="shared" si="351"/>
        <v>464609.33967239998</v>
      </c>
      <c r="G552" s="65">
        <f t="shared" si="351"/>
        <v>552876.58330140007</v>
      </c>
      <c r="H552" s="65">
        <f t="shared" si="351"/>
        <v>551534.36574198003</v>
      </c>
      <c r="I552" s="65">
        <f t="shared" si="351"/>
        <v>549129.69845130004</v>
      </c>
      <c r="J552" s="65">
        <f t="shared" si="351"/>
        <v>546762.56784863991</v>
      </c>
      <c r="K552" s="65">
        <f t="shared" si="351"/>
        <v>543801.31876893993</v>
      </c>
      <c r="L552" s="65">
        <f t="shared" si="351"/>
        <v>778030.61750539998</v>
      </c>
      <c r="M552" s="65">
        <f t="shared" si="352"/>
        <v>773407.53240180004</v>
      </c>
      <c r="N552" s="65">
        <f t="shared" si="352"/>
        <v>768636.70812516008</v>
      </c>
      <c r="O552" s="65">
        <f t="shared" si="352"/>
        <v>765299.48021123011</v>
      </c>
      <c r="P552" s="65">
        <f t="shared" si="352"/>
        <v>762133.51348744007</v>
      </c>
      <c r="Q552" s="65">
        <f t="shared" si="352"/>
        <v>758399.54580645997</v>
      </c>
      <c r="R552" s="65">
        <f t="shared" si="352"/>
        <v>754439.50531231996</v>
      </c>
      <c r="S552" s="65">
        <f t="shared" si="352"/>
        <v>749805.25572589994</v>
      </c>
      <c r="T552" s="65">
        <f t="shared" si="352"/>
        <v>720771.1360502399</v>
      </c>
      <c r="U552" s="65">
        <f t="shared" si="352"/>
        <v>716006.17144757998</v>
      </c>
      <c r="V552" s="65">
        <f t="shared" si="352"/>
        <v>694720.54951889988</v>
      </c>
      <c r="W552" s="65">
        <f t="shared" si="353"/>
        <v>690839.80108444009</v>
      </c>
      <c r="X552" s="65">
        <f t="shared" si="353"/>
        <v>687088.69488349988</v>
      </c>
      <c r="Y552" s="65">
        <f t="shared" si="353"/>
        <v>677215.98883404001</v>
      </c>
      <c r="Z552" s="65">
        <f t="shared" si="353"/>
        <v>673691.38948939997</v>
      </c>
      <c r="AA552" s="65">
        <f t="shared" si="353"/>
        <v>669944.02318371006</v>
      </c>
      <c r="AB552" s="65">
        <f t="shared" si="353"/>
        <v>666095.89896445</v>
      </c>
      <c r="AC552" s="65">
        <f t="shared" si="353"/>
        <v>657990.31375466997</v>
      </c>
      <c r="AD552" s="65">
        <f t="shared" si="353"/>
        <v>562259.00161732</v>
      </c>
      <c r="AE552" s="65">
        <f t="shared" si="353"/>
        <v>543722.31423510006</v>
      </c>
      <c r="AF552" s="65">
        <f t="shared" si="353"/>
        <v>529810.76016318006</v>
      </c>
      <c r="AG552" s="65">
        <f t="shared" si="354"/>
        <v>525908.16409932007</v>
      </c>
      <c r="AH552" s="65">
        <f t="shared" si="354"/>
        <v>522991.0497592499</v>
      </c>
      <c r="AI552" s="65">
        <f t="shared" si="354"/>
        <v>519873.21225371992</v>
      </c>
      <c r="AJ552" s="65">
        <f t="shared" si="354"/>
        <v>518504.96994797996</v>
      </c>
      <c r="AK552" s="65">
        <f t="shared" si="354"/>
        <v>529757.30763146991</v>
      </c>
      <c r="AL552" s="65">
        <f t="shared" si="354"/>
        <v>527880.08400919999</v>
      </c>
      <c r="AM552" s="65">
        <f t="shared" si="354"/>
        <v>526056.06163592997</v>
      </c>
      <c r="AN552" s="65">
        <f t="shared" si="354"/>
        <v>524279.10884605005</v>
      </c>
      <c r="AO552" s="65">
        <f t="shared" si="354"/>
        <v>521868.69149250002</v>
      </c>
      <c r="AP552" s="65">
        <f t="shared" si="354"/>
        <v>520060.48195539997</v>
      </c>
      <c r="AQ552" s="65">
        <f t="shared" si="355"/>
        <v>477448.56897088001</v>
      </c>
      <c r="AR552" s="65">
        <f t="shared" si="355"/>
        <v>476451.64042180002</v>
      </c>
      <c r="AS552" s="65">
        <f t="shared" si="355"/>
        <v>475394.10053980001</v>
      </c>
      <c r="AT552" s="65">
        <f t="shared" si="355"/>
        <v>474551.51346365997</v>
      </c>
      <c r="AU552" s="65">
        <f t="shared" si="355"/>
        <v>473718.00950982998</v>
      </c>
      <c r="AV552" s="65">
        <f t="shared" si="355"/>
        <v>471213.92601696</v>
      </c>
      <c r="AW552" s="65">
        <f t="shared" si="355"/>
        <v>468810.34677359997</v>
      </c>
      <c r="AX552" s="65">
        <f t="shared" si="355"/>
        <v>471488.71279312001</v>
      </c>
      <c r="AY552" s="65">
        <f t="shared" si="355"/>
        <v>471905.83055840997</v>
      </c>
      <c r="AZ552" s="65">
        <f t="shared" si="355"/>
        <v>471810.04771608004</v>
      </c>
      <c r="BA552" s="65">
        <f t="shared" si="356"/>
        <v>511280.99508125999</v>
      </c>
      <c r="BB552" s="65">
        <f t="shared" si="356"/>
        <v>541112.63517581997</v>
      </c>
      <c r="BC552" s="65">
        <f t="shared" si="356"/>
        <v>531716.29173972004</v>
      </c>
      <c r="BD552" s="65">
        <f t="shared" si="356"/>
        <v>531416.95512887998</v>
      </c>
      <c r="BE552" s="65">
        <f t="shared" si="356"/>
        <v>513204.63190127996</v>
      </c>
      <c r="BF552" s="65">
        <f t="shared" si="356"/>
        <v>513380.8134593101</v>
      </c>
      <c r="BG552" s="65">
        <f t="shared" si="356"/>
        <v>513694.49851240998</v>
      </c>
      <c r="BH552" s="65">
        <f t="shared" si="356"/>
        <v>532000.14422764</v>
      </c>
      <c r="BI552" s="65">
        <f t="shared" si="356"/>
        <v>422979.16597336001</v>
      </c>
      <c r="BJ552" s="65">
        <f t="shared" si="356"/>
        <v>423479.14898553002</v>
      </c>
      <c r="BK552" s="65">
        <f t="shared" si="357"/>
        <v>533170.97793386993</v>
      </c>
      <c r="BL552" s="65">
        <f t="shared" si="357"/>
        <v>530674.29452032002</v>
      </c>
      <c r="BM552" s="65">
        <f t="shared" si="357"/>
        <v>530375.32103311014</v>
      </c>
      <c r="BN552" s="65">
        <f t="shared" si="357"/>
        <v>532054.41289344011</v>
      </c>
      <c r="BO552" s="65">
        <f t="shared" si="357"/>
        <v>544654.2537452</v>
      </c>
      <c r="BP552" s="65">
        <f t="shared" si="357"/>
        <v>544357.21956285997</v>
      </c>
      <c r="BQ552" s="65">
        <f t="shared" si="357"/>
        <v>592330.60226445994</v>
      </c>
      <c r="BR552" s="65">
        <f t="shared" si="357"/>
        <v>483622.55243107007</v>
      </c>
      <c r="BS552" s="65">
        <f t="shared" si="357"/>
        <v>371700.07572395995</v>
      </c>
      <c r="BT552" s="65">
        <f t="shared" si="357"/>
        <v>239049.73354040002</v>
      </c>
      <c r="BU552" s="65">
        <f t="shared" si="358"/>
        <v>485688.61283073999</v>
      </c>
      <c r="BV552" s="65">
        <f t="shared" si="358"/>
        <v>485772.60682011006</v>
      </c>
      <c r="BW552" s="65">
        <f t="shared" si="358"/>
        <v>547026.53381853993</v>
      </c>
      <c r="BX552" s="65">
        <f t="shared" si="358"/>
        <v>546429.63401599997</v>
      </c>
      <c r="BY552" s="65">
        <f t="shared" si="358"/>
        <v>546131.68944250001</v>
      </c>
      <c r="BZ552" s="65">
        <f t="shared" si="358"/>
        <v>499116.58027744992</v>
      </c>
      <c r="CA552" s="65">
        <f t="shared" si="358"/>
        <v>499217.16309062002</v>
      </c>
      <c r="CB552" s="65">
        <f t="shared" si="358"/>
        <v>499401.92151540995</v>
      </c>
      <c r="CC552" s="65">
        <f t="shared" si="358"/>
        <v>513365.852939</v>
      </c>
      <c r="CD552" s="65">
        <f t="shared" si="358"/>
        <v>504033.57559444004</v>
      </c>
      <c r="CE552" s="65">
        <f t="shared" si="359"/>
        <v>503139.20776240004</v>
      </c>
      <c r="CF552" s="65">
        <f t="shared" si="359"/>
        <v>502543.31802793994</v>
      </c>
      <c r="CG552" s="65">
        <f t="shared" si="359"/>
        <v>503764.73643524008</v>
      </c>
      <c r="CH552" s="65">
        <f t="shared" si="359"/>
        <v>504058.07199840003</v>
      </c>
      <c r="CI552" s="65">
        <f t="shared" si="359"/>
        <v>562677.19010606001</v>
      </c>
      <c r="CJ552" s="65">
        <f t="shared" si="359"/>
        <v>551705.30432381004</v>
      </c>
      <c r="CK552" s="65">
        <f t="shared" si="359"/>
        <v>551208.85748517001</v>
      </c>
      <c r="CL552" s="65">
        <f t="shared" si="359"/>
        <v>550414.1245129999</v>
      </c>
      <c r="CM552" s="65">
        <f t="shared" si="359"/>
        <v>550216.34456830996</v>
      </c>
      <c r="CN552" s="65">
        <f t="shared" si="359"/>
        <v>550857.25838496001</v>
      </c>
      <c r="CO552" s="65">
        <f t="shared" si="360"/>
        <v>550558.93871519994</v>
      </c>
      <c r="CP552" s="65">
        <f t="shared" si="360"/>
        <v>567064.38787824009</v>
      </c>
      <c r="CQ552" s="65">
        <f t="shared" si="360"/>
        <v>566226.40543735004</v>
      </c>
      <c r="CR552" s="65">
        <f t="shared" si="360"/>
        <v>565527.48451472004</v>
      </c>
      <c r="CS552" s="65">
        <f t="shared" si="360"/>
        <v>634632.89527433994</v>
      </c>
      <c r="CT552" s="65">
        <f t="shared" si="360"/>
        <v>634336.58529079997</v>
      </c>
      <c r="CU552" s="65">
        <f t="shared" si="360"/>
        <v>635019.52432780003</v>
      </c>
      <c r="CV552" s="65">
        <f t="shared" si="360"/>
        <v>635048.44072020007</v>
      </c>
      <c r="CW552" s="65">
        <f t="shared" si="360"/>
        <v>634303.73808914993</v>
      </c>
      <c r="CX552" s="65">
        <f t="shared" si="360"/>
        <v>631607.15025597007</v>
      </c>
      <c r="CY552" s="65">
        <f t="shared" si="361"/>
        <v>631206.22514999995</v>
      </c>
      <c r="CZ552" s="65">
        <f t="shared" si="361"/>
        <v>630216.0806797999</v>
      </c>
      <c r="DA552" s="65">
        <f t="shared" si="361"/>
        <v>629424.54034902004</v>
      </c>
      <c r="DB552" s="65">
        <f t="shared" si="361"/>
        <v>627585.00144353998</v>
      </c>
      <c r="DC552" s="65">
        <f t="shared" si="361"/>
        <v>627562.27832687995</v>
      </c>
      <c r="DD552" s="65">
        <f t="shared" si="361"/>
        <v>627516.47657402011</v>
      </c>
      <c r="DE552" s="65">
        <f t="shared" si="361"/>
        <v>597387.58120184997</v>
      </c>
      <c r="DF552" s="65">
        <f t="shared" si="361"/>
        <v>569016.09218671999</v>
      </c>
      <c r="DG552" s="65">
        <f t="shared" si="361"/>
        <v>568225.54353564</v>
      </c>
      <c r="DH552" s="65">
        <f t="shared" si="361"/>
        <v>567435.22772299999</v>
      </c>
      <c r="DI552" s="65">
        <f t="shared" si="362"/>
        <v>568921.48448297998</v>
      </c>
      <c r="DJ552" s="65">
        <f t="shared" si="362"/>
        <v>569020.10797710007</v>
      </c>
      <c r="DK552" s="65">
        <f t="shared" si="362"/>
        <v>569075.08447390993</v>
      </c>
      <c r="DL552" s="65">
        <f t="shared" si="362"/>
        <v>400068.24652165006</v>
      </c>
      <c r="DM552" s="65">
        <f t="shared" si="362"/>
        <v>554144.67538032006</v>
      </c>
      <c r="DN552" s="65">
        <f t="shared" si="362"/>
        <v>553776.23140654992</v>
      </c>
      <c r="DO552" s="65">
        <f t="shared" si="362"/>
        <v>537672.2673963001</v>
      </c>
      <c r="DP552" s="65">
        <f t="shared" si="362"/>
        <v>538424.01552143996</v>
      </c>
      <c r="DQ552" s="65">
        <f t="shared" si="362"/>
        <v>538675.2429539999</v>
      </c>
      <c r="DR552" s="65">
        <f t="shared" si="362"/>
        <v>539056.67464740004</v>
      </c>
      <c r="DS552" s="65">
        <f t="shared" si="363"/>
        <v>537575.77944674995</v>
      </c>
      <c r="DT552" s="65">
        <f t="shared" si="363"/>
        <v>537791.70286897989</v>
      </c>
      <c r="DU552" s="65">
        <f t="shared" si="363"/>
        <v>537198.9175488</v>
      </c>
      <c r="DV552" s="65">
        <f t="shared" si="363"/>
        <v>536507.76570339</v>
      </c>
      <c r="DW552" s="65">
        <f t="shared" si="363"/>
        <v>551040.96592521004</v>
      </c>
      <c r="DX552" s="65">
        <f t="shared" si="363"/>
        <v>551793.25499806996</v>
      </c>
      <c r="DY552" s="65">
        <f t="shared" si="363"/>
        <v>552281.78906977992</v>
      </c>
      <c r="DZ552" s="65">
        <f t="shared" si="363"/>
        <v>551801.30930712004</v>
      </c>
      <c r="EA552" s="65">
        <f t="shared" si="363"/>
        <v>552093.22291200003</v>
      </c>
      <c r="EB552" s="65">
        <f t="shared" si="363"/>
        <v>551796.18536793988</v>
      </c>
      <c r="EC552" s="65">
        <f t="shared" si="364"/>
        <v>551499.32931567996</v>
      </c>
      <c r="ED552" s="65">
        <f t="shared" si="364"/>
        <v>553247.48344074003</v>
      </c>
      <c r="EE552" s="65">
        <f t="shared" si="364"/>
        <v>553830.01718660002</v>
      </c>
      <c r="EF552" s="65">
        <f t="shared" si="364"/>
        <v>554507.32547937997</v>
      </c>
      <c r="EG552" s="65">
        <f t="shared" si="364"/>
        <v>554142.76832814002</v>
      </c>
      <c r="EH552" s="65">
        <f t="shared" si="364"/>
        <v>576461.28303339006</v>
      </c>
      <c r="EI552" s="65">
        <f t="shared" si="364"/>
        <v>575660.78944850003</v>
      </c>
      <c r="EJ552" s="65">
        <f t="shared" si="364"/>
        <v>574673.96662979992</v>
      </c>
      <c r="EK552" s="65">
        <f t="shared" si="364"/>
        <v>575559.43710658001</v>
      </c>
      <c r="EL552" s="65">
        <f t="shared" si="364"/>
        <v>575499.51969878003</v>
      </c>
      <c r="EM552" s="65">
        <f t="shared" si="365"/>
        <v>580859.66862162005</v>
      </c>
      <c r="EN552" s="65">
        <f t="shared" si="365"/>
        <v>579989.73368549999</v>
      </c>
      <c r="EO552" s="65">
        <f t="shared" si="365"/>
        <v>579594.87780089001</v>
      </c>
      <c r="EP552" s="65">
        <f t="shared" si="365"/>
        <v>577333.93013520003</v>
      </c>
      <c r="EQ552" s="65">
        <f t="shared" si="365"/>
        <v>576737.27113530005</v>
      </c>
      <c r="ER552" s="65">
        <f t="shared" si="365"/>
        <v>577629.59685534006</v>
      </c>
      <c r="ES552" s="65">
        <f t="shared" si="365"/>
        <v>577800.88210728008</v>
      </c>
      <c r="ET552" s="65">
        <f t="shared" si="365"/>
        <v>577937.74305792002</v>
      </c>
      <c r="EU552" s="65">
        <f t="shared" si="365"/>
        <v>570880.41392399999</v>
      </c>
      <c r="EV552" s="65">
        <f t="shared" si="365"/>
        <v>571030.58505599992</v>
      </c>
      <c r="EW552" s="65">
        <f t="shared" si="366"/>
        <v>571034.30717879999</v>
      </c>
      <c r="EX552" s="65">
        <f t="shared" si="366"/>
        <v>570249.04540864006</v>
      </c>
      <c r="EY552" s="65">
        <f t="shared" si="366"/>
        <v>570006.14443127997</v>
      </c>
      <c r="EZ552" s="65">
        <f t="shared" si="366"/>
        <v>583748.25210030004</v>
      </c>
      <c r="FA552" s="65">
        <f t="shared" si="366"/>
        <v>583804.79279891995</v>
      </c>
      <c r="FB552" s="65">
        <f t="shared" si="366"/>
        <v>582999.78879329003</v>
      </c>
      <c r="FC552" s="65">
        <f t="shared" si="366"/>
        <v>587546.48822184</v>
      </c>
      <c r="FD552" s="65">
        <f t="shared" si="366"/>
        <v>586759.96627736988</v>
      </c>
      <c r="FE552" s="65">
        <f t="shared" si="366"/>
        <v>585976.20505281002</v>
      </c>
      <c r="FF552" s="65">
        <f t="shared" si="366"/>
        <v>591304.36532148009</v>
      </c>
      <c r="FG552" s="65">
        <f t="shared" si="367"/>
        <v>591406.94201908004</v>
      </c>
      <c r="FH552" s="65">
        <f t="shared" si="367"/>
        <v>591373.89745379996</v>
      </c>
      <c r="FI552" s="65">
        <f t="shared" si="367"/>
        <v>591383.61191103992</v>
      </c>
      <c r="FJ552" s="65">
        <f t="shared" si="367"/>
        <v>591198.41169365996</v>
      </c>
      <c r="FK552" s="65">
        <f t="shared" si="367"/>
        <v>590413.52337109996</v>
      </c>
      <c r="FL552" s="65">
        <f t="shared" si="367"/>
        <v>589726.76801535999</v>
      </c>
      <c r="FM552" s="65">
        <f t="shared" si="367"/>
        <v>591277.36924610997</v>
      </c>
      <c r="FN552" s="65">
        <f t="shared" si="367"/>
        <v>591306.37746376009</v>
      </c>
      <c r="FO552" s="65">
        <f t="shared" si="367"/>
        <v>591467.25793017994</v>
      </c>
      <c r="FP552" s="65">
        <f t="shared" si="367"/>
        <v>589801.83238619997</v>
      </c>
      <c r="FQ552" s="65">
        <f t="shared" si="368"/>
        <v>590372.79362818005</v>
      </c>
      <c r="FR552" s="65">
        <f t="shared" si="368"/>
        <v>589686.81628271996</v>
      </c>
      <c r="FS552" s="65">
        <f t="shared" si="368"/>
        <v>594028.26257765992</v>
      </c>
      <c r="FT552" s="65">
        <f t="shared" si="368"/>
        <v>594219.35441735992</v>
      </c>
      <c r="FU552" s="65">
        <f t="shared" si="368"/>
        <v>594306.20851098001</v>
      </c>
      <c r="FV552" s="65">
        <f t="shared" si="368"/>
        <v>597851.06687502004</v>
      </c>
      <c r="FW552" s="65">
        <f t="shared" si="368"/>
        <v>579956.76848250011</v>
      </c>
      <c r="FX552" s="65">
        <f t="shared" si="368"/>
        <v>583139.47372290003</v>
      </c>
      <c r="FY552" s="65">
        <f t="shared" si="368"/>
        <v>582452.77918134991</v>
      </c>
      <c r="FZ552" s="65">
        <f t="shared" si="368"/>
        <v>581768.14275632007</v>
      </c>
      <c r="GA552" s="65">
        <f t="shared" si="368"/>
        <v>582805.03372079995</v>
      </c>
      <c r="GB552" s="65"/>
    </row>
    <row r="553" spans="2:184" x14ac:dyDescent="0.2">
      <c r="B553" s="53" t="s">
        <v>10</v>
      </c>
      <c r="C553" s="65">
        <f t="shared" si="351"/>
        <v>295122.43968948</v>
      </c>
      <c r="D553" s="65">
        <f t="shared" si="351"/>
        <v>294936.75600978005</v>
      </c>
      <c r="E553" s="65">
        <f t="shared" si="351"/>
        <v>293069.23539619998</v>
      </c>
      <c r="F553" s="65">
        <f t="shared" si="351"/>
        <v>293388.40440477</v>
      </c>
      <c r="G553" s="65">
        <f t="shared" si="351"/>
        <v>293440.91281980003</v>
      </c>
      <c r="H553" s="65">
        <f t="shared" si="351"/>
        <v>293130.97895301</v>
      </c>
      <c r="I553" s="65">
        <f t="shared" si="351"/>
        <v>293030.40565247997</v>
      </c>
      <c r="J553" s="65">
        <f t="shared" si="351"/>
        <v>293132.25788588001</v>
      </c>
      <c r="K553" s="65">
        <f t="shared" si="351"/>
        <v>280153.71907578001</v>
      </c>
      <c r="L553" s="65">
        <f t="shared" si="351"/>
        <v>280469.92364467995</v>
      </c>
      <c r="M553" s="65">
        <f t="shared" si="352"/>
        <v>280827.37459456996</v>
      </c>
      <c r="N553" s="65">
        <f t="shared" si="352"/>
        <v>281654.11710386997</v>
      </c>
      <c r="O553" s="65">
        <f t="shared" si="352"/>
        <v>280915.96495641</v>
      </c>
      <c r="P553" s="65">
        <f t="shared" si="352"/>
        <v>281215.89122768003</v>
      </c>
      <c r="Q553" s="65">
        <f t="shared" si="352"/>
        <v>281456.72712649999</v>
      </c>
      <c r="R553" s="65">
        <f t="shared" si="352"/>
        <v>281646.83560230001</v>
      </c>
      <c r="S553" s="65">
        <f t="shared" si="352"/>
        <v>281981.06293616997</v>
      </c>
      <c r="T553" s="65">
        <f t="shared" si="352"/>
        <v>279374.10576383997</v>
      </c>
      <c r="U553" s="65">
        <f t="shared" si="352"/>
        <v>279651.934572</v>
      </c>
      <c r="V553" s="65">
        <f t="shared" si="352"/>
        <v>279903.61695120001</v>
      </c>
      <c r="W553" s="65">
        <f t="shared" si="353"/>
        <v>280145.61769039999</v>
      </c>
      <c r="X553" s="65">
        <f t="shared" si="353"/>
        <v>280423.41435744002</v>
      </c>
      <c r="Y553" s="65">
        <f t="shared" si="353"/>
        <v>279745.12535296002</v>
      </c>
      <c r="Z553" s="65">
        <f t="shared" si="353"/>
        <v>280057.20455723</v>
      </c>
      <c r="AA553" s="65">
        <f t="shared" si="353"/>
        <v>280907.46952685999</v>
      </c>
      <c r="AB553" s="65">
        <f t="shared" si="353"/>
        <v>281230.35988005</v>
      </c>
      <c r="AC553" s="65">
        <f t="shared" si="353"/>
        <v>279744.19905740005</v>
      </c>
      <c r="AD553" s="65">
        <f t="shared" si="353"/>
        <v>280047.83222592005</v>
      </c>
      <c r="AE553" s="65">
        <f t="shared" si="353"/>
        <v>280427.69051405007</v>
      </c>
      <c r="AF553" s="65">
        <f t="shared" si="353"/>
        <v>280011.04638403002</v>
      </c>
      <c r="AG553" s="65">
        <f t="shared" si="354"/>
        <v>278342.56263954</v>
      </c>
      <c r="AH553" s="65">
        <f t="shared" si="354"/>
        <v>278736.0742032</v>
      </c>
      <c r="AI553" s="65">
        <f t="shared" si="354"/>
        <v>279146.01908025</v>
      </c>
      <c r="AJ553" s="65">
        <f t="shared" si="354"/>
        <v>279603.46479408001</v>
      </c>
      <c r="AK553" s="65">
        <f t="shared" si="354"/>
        <v>279934.28772525006</v>
      </c>
      <c r="AL553" s="65">
        <f t="shared" si="354"/>
        <v>280298.62513477</v>
      </c>
      <c r="AM553" s="65">
        <f t="shared" si="354"/>
        <v>280611.06983519997</v>
      </c>
      <c r="AN553" s="65">
        <f t="shared" si="354"/>
        <v>280923.17752656003</v>
      </c>
      <c r="AO553" s="65">
        <f t="shared" si="354"/>
        <v>281231.56263539998</v>
      </c>
      <c r="AP553" s="65">
        <f t="shared" si="354"/>
        <v>281596.18467018002</v>
      </c>
      <c r="AQ553" s="65">
        <f t="shared" si="355"/>
        <v>281860.54934631003</v>
      </c>
      <c r="AR553" s="65">
        <f t="shared" si="355"/>
        <v>282163.24278324994</v>
      </c>
      <c r="AS553" s="65">
        <f t="shared" si="355"/>
        <v>282280.12205238</v>
      </c>
      <c r="AT553" s="65">
        <f t="shared" si="355"/>
        <v>282674.05858810002</v>
      </c>
      <c r="AU553" s="65">
        <f t="shared" si="355"/>
        <v>283009.90588224004</v>
      </c>
      <c r="AV553" s="65">
        <f t="shared" si="355"/>
        <v>283180.93164899998</v>
      </c>
      <c r="AW553" s="65">
        <f t="shared" si="355"/>
        <v>283409.96474829997</v>
      </c>
      <c r="AX553" s="65">
        <f t="shared" si="355"/>
        <v>283580.67658077</v>
      </c>
      <c r="AY553" s="65">
        <f t="shared" si="355"/>
        <v>283736.08636108995</v>
      </c>
      <c r="AZ553" s="65">
        <f t="shared" si="355"/>
        <v>283888.62654984003</v>
      </c>
      <c r="BA553" s="65">
        <f t="shared" si="356"/>
        <v>284141.06968931999</v>
      </c>
      <c r="BB553" s="65">
        <f t="shared" si="356"/>
        <v>283367.09900286002</v>
      </c>
      <c r="BC553" s="65">
        <f t="shared" si="356"/>
        <v>282948.99524388002</v>
      </c>
      <c r="BD553" s="65">
        <f t="shared" si="356"/>
        <v>283717.53921279998</v>
      </c>
      <c r="BE553" s="65">
        <f t="shared" si="356"/>
        <v>283939.77231738</v>
      </c>
      <c r="BF553" s="65">
        <f t="shared" si="356"/>
        <v>284127.63726035994</v>
      </c>
      <c r="BG553" s="65">
        <f t="shared" si="356"/>
        <v>282446.33321730001</v>
      </c>
      <c r="BH553" s="65">
        <f t="shared" si="356"/>
        <v>281513.85644556006</v>
      </c>
      <c r="BI553" s="65">
        <f t="shared" si="356"/>
        <v>281044.91118656</v>
      </c>
      <c r="BJ553" s="65">
        <f t="shared" si="356"/>
        <v>278504.20497120003</v>
      </c>
      <c r="BK553" s="65">
        <f t="shared" si="357"/>
        <v>278641.92062856001</v>
      </c>
      <c r="BL553" s="65">
        <f t="shared" si="357"/>
        <v>278779.56918948004</v>
      </c>
      <c r="BM553" s="65">
        <f t="shared" si="357"/>
        <v>278917.35845622001</v>
      </c>
      <c r="BN553" s="65">
        <f t="shared" si="357"/>
        <v>279023.90787499998</v>
      </c>
      <c r="BO553" s="65">
        <f t="shared" si="357"/>
        <v>279115.23203407996</v>
      </c>
      <c r="BP553" s="65">
        <f t="shared" si="357"/>
        <v>279267.25387536007</v>
      </c>
      <c r="BQ553" s="65">
        <f t="shared" si="357"/>
        <v>279432.82149659999</v>
      </c>
      <c r="BR553" s="65">
        <f t="shared" si="357"/>
        <v>279526.00270519999</v>
      </c>
      <c r="BS553" s="65">
        <f t="shared" si="357"/>
        <v>279782.12662179</v>
      </c>
      <c r="BT553" s="65">
        <f t="shared" si="357"/>
        <v>279879.77532900003</v>
      </c>
      <c r="BU553" s="65">
        <f t="shared" si="358"/>
        <v>279870.32156399998</v>
      </c>
      <c r="BV553" s="65">
        <f t="shared" si="358"/>
        <v>279872.01216327003</v>
      </c>
      <c r="BW553" s="65">
        <f t="shared" si="358"/>
        <v>280158.95338013</v>
      </c>
      <c r="BX553" s="65">
        <f t="shared" si="358"/>
        <v>280321.11803294998</v>
      </c>
      <c r="BY553" s="65">
        <f t="shared" si="358"/>
        <v>280503.68351390999</v>
      </c>
      <c r="BZ553" s="65">
        <f t="shared" si="358"/>
        <v>280622.70009872998</v>
      </c>
      <c r="CA553" s="65">
        <f t="shared" si="358"/>
        <v>280654.33811840002</v>
      </c>
      <c r="CB553" s="65">
        <f t="shared" si="358"/>
        <v>280805.22051969002</v>
      </c>
      <c r="CC553" s="65">
        <f t="shared" si="358"/>
        <v>280958.11192910996</v>
      </c>
      <c r="CD553" s="65">
        <f t="shared" si="358"/>
        <v>280785.36008764</v>
      </c>
      <c r="CE553" s="65">
        <f t="shared" si="359"/>
        <v>280942.70292197994</v>
      </c>
      <c r="CF553" s="65">
        <f t="shared" si="359"/>
        <v>281570.89804520004</v>
      </c>
      <c r="CG553" s="65">
        <f t="shared" si="359"/>
        <v>281712.49396185001</v>
      </c>
      <c r="CH553" s="65">
        <f t="shared" si="359"/>
        <v>281867.71827224997</v>
      </c>
      <c r="CI553" s="65">
        <f t="shared" si="359"/>
        <v>281820.14162008004</v>
      </c>
      <c r="CJ553" s="65">
        <f t="shared" si="359"/>
        <v>281981.985621</v>
      </c>
      <c r="CK553" s="65">
        <f t="shared" si="359"/>
        <v>282417.07266850001</v>
      </c>
      <c r="CL553" s="65">
        <f t="shared" si="359"/>
        <v>282539.33040032</v>
      </c>
      <c r="CM553" s="65">
        <f t="shared" si="359"/>
        <v>282677.51983080996</v>
      </c>
      <c r="CN553" s="65">
        <f t="shared" si="359"/>
        <v>282426.78679179994</v>
      </c>
      <c r="CO553" s="65">
        <f t="shared" si="360"/>
        <v>281833.55814732</v>
      </c>
      <c r="CP553" s="65">
        <f t="shared" si="360"/>
        <v>282788.99248661997</v>
      </c>
      <c r="CQ553" s="65">
        <f t="shared" si="360"/>
        <v>282249.23385599995</v>
      </c>
      <c r="CR553" s="65">
        <f t="shared" si="360"/>
        <v>282381.87079885998</v>
      </c>
      <c r="CS553" s="65">
        <f t="shared" si="360"/>
        <v>282543.79447261</v>
      </c>
      <c r="CT553" s="65">
        <f t="shared" si="360"/>
        <v>282681.73803632002</v>
      </c>
      <c r="CU553" s="65">
        <f t="shared" si="360"/>
        <v>282260.11825025995</v>
      </c>
      <c r="CV553" s="65">
        <f t="shared" si="360"/>
        <v>282188.57943772996</v>
      </c>
      <c r="CW553" s="65">
        <f t="shared" si="360"/>
        <v>282013.50654368004</v>
      </c>
      <c r="CX553" s="65">
        <f t="shared" si="360"/>
        <v>281959.92528400006</v>
      </c>
      <c r="CY553" s="65">
        <f t="shared" si="361"/>
        <v>282001.16907683003</v>
      </c>
      <c r="CZ553" s="65">
        <f t="shared" si="361"/>
        <v>282026.37924049998</v>
      </c>
      <c r="DA553" s="65">
        <f t="shared" si="361"/>
        <v>281986.46936411003</v>
      </c>
      <c r="DB553" s="65">
        <f t="shared" si="361"/>
        <v>279835.26783281995</v>
      </c>
      <c r="DC553" s="65">
        <f t="shared" si="361"/>
        <v>279813.65083845996</v>
      </c>
      <c r="DD553" s="65">
        <f t="shared" si="361"/>
        <v>279846.53429634002</v>
      </c>
      <c r="DE553" s="65">
        <f t="shared" si="361"/>
        <v>279063.33850576001</v>
      </c>
      <c r="DF553" s="65">
        <f t="shared" si="361"/>
        <v>279067.66126935999</v>
      </c>
      <c r="DG553" s="65">
        <f t="shared" si="361"/>
        <v>279007.82607104996</v>
      </c>
      <c r="DH553" s="65">
        <f t="shared" si="361"/>
        <v>278967.7334502</v>
      </c>
      <c r="DI553" s="65">
        <f t="shared" si="362"/>
        <v>278809.00257720001</v>
      </c>
      <c r="DJ553" s="65">
        <f t="shared" si="362"/>
        <v>278780.72838439996</v>
      </c>
      <c r="DK553" s="65">
        <f t="shared" si="362"/>
        <v>278671.58549138997</v>
      </c>
      <c r="DL553" s="65">
        <f t="shared" si="362"/>
        <v>279335.31067757</v>
      </c>
      <c r="DM553" s="65">
        <f t="shared" si="362"/>
        <v>279466.82294234994</v>
      </c>
      <c r="DN553" s="65">
        <f t="shared" si="362"/>
        <v>279400.2202713</v>
      </c>
      <c r="DO553" s="65">
        <f t="shared" si="362"/>
        <v>279360.13115059002</v>
      </c>
      <c r="DP553" s="65">
        <f t="shared" si="362"/>
        <v>279291.67344232003</v>
      </c>
      <c r="DQ553" s="65">
        <f t="shared" si="362"/>
        <v>278633.03117559</v>
      </c>
      <c r="DR553" s="65">
        <f t="shared" si="362"/>
        <v>278466.44124024996</v>
      </c>
      <c r="DS553" s="65">
        <f t="shared" si="363"/>
        <v>278780.87454354001</v>
      </c>
      <c r="DT553" s="65">
        <f t="shared" si="363"/>
        <v>278228.94815760001</v>
      </c>
      <c r="DU553" s="65">
        <f t="shared" si="363"/>
        <v>278128.95710847998</v>
      </c>
      <c r="DV553" s="65">
        <f t="shared" si="363"/>
        <v>278132.85298388003</v>
      </c>
      <c r="DW553" s="65">
        <f t="shared" si="363"/>
        <v>278085.09622035001</v>
      </c>
      <c r="DX553" s="65">
        <f t="shared" si="363"/>
        <v>278009.09466174</v>
      </c>
      <c r="DY553" s="65">
        <f t="shared" si="363"/>
        <v>277919.07793090004</v>
      </c>
      <c r="DZ553" s="65">
        <f t="shared" si="363"/>
        <v>277839.24161832</v>
      </c>
      <c r="EA553" s="65">
        <f t="shared" si="363"/>
        <v>277841.64060503995</v>
      </c>
      <c r="EB553" s="65">
        <f t="shared" si="363"/>
        <v>277872.22525369999</v>
      </c>
      <c r="EC553" s="65">
        <f t="shared" si="364"/>
        <v>277876.02973760001</v>
      </c>
      <c r="ED553" s="65">
        <f t="shared" si="364"/>
        <v>278362.94923394994</v>
      </c>
      <c r="EE553" s="65">
        <f t="shared" si="364"/>
        <v>278342.59594049997</v>
      </c>
      <c r="EF553" s="65">
        <f t="shared" si="364"/>
        <v>278263.67309495999</v>
      </c>
      <c r="EG553" s="65">
        <f t="shared" si="364"/>
        <v>278215.780806</v>
      </c>
      <c r="EH553" s="65">
        <f t="shared" si="364"/>
        <v>280696.41312114004</v>
      </c>
      <c r="EI553" s="65">
        <f t="shared" si="364"/>
        <v>280634.56465824001</v>
      </c>
      <c r="EJ553" s="65">
        <f t="shared" si="364"/>
        <v>280549.38257648004</v>
      </c>
      <c r="EK553" s="65">
        <f t="shared" si="364"/>
        <v>280242.56603539997</v>
      </c>
      <c r="EL553" s="65">
        <f t="shared" si="364"/>
        <v>280256.18834471999</v>
      </c>
      <c r="EM553" s="65">
        <f t="shared" si="365"/>
        <v>280633.09870403999</v>
      </c>
      <c r="EN553" s="65">
        <f t="shared" si="365"/>
        <v>279733.05035962001</v>
      </c>
      <c r="EO553" s="65">
        <f t="shared" si="365"/>
        <v>279721.20983200002</v>
      </c>
      <c r="EP553" s="65">
        <f t="shared" si="365"/>
        <v>279124.84858152998</v>
      </c>
      <c r="EQ553" s="65">
        <f t="shared" si="365"/>
        <v>280910.85348138999</v>
      </c>
      <c r="ER553" s="65">
        <f t="shared" si="365"/>
        <v>281408.71357024997</v>
      </c>
      <c r="ES553" s="65">
        <f t="shared" si="365"/>
        <v>281339.57505119999</v>
      </c>
      <c r="ET553" s="65">
        <f t="shared" si="365"/>
        <v>281375.45680607995</v>
      </c>
      <c r="EU553" s="65">
        <f t="shared" si="365"/>
        <v>280624.28576350003</v>
      </c>
      <c r="EV553" s="65">
        <f t="shared" si="365"/>
        <v>280567.31578604999</v>
      </c>
      <c r="EW553" s="65">
        <f t="shared" si="366"/>
        <v>280414.69377011998</v>
      </c>
      <c r="EX553" s="65">
        <f t="shared" si="366"/>
        <v>280285.75679294998</v>
      </c>
      <c r="EY553" s="65">
        <f t="shared" si="366"/>
        <v>280311.03948672005</v>
      </c>
      <c r="EZ553" s="65">
        <f t="shared" si="366"/>
        <v>280087.64561999001</v>
      </c>
      <c r="FA553" s="65">
        <f t="shared" si="366"/>
        <v>279730.77009478002</v>
      </c>
      <c r="FB553" s="65">
        <f t="shared" si="366"/>
        <v>278827.98134867998</v>
      </c>
      <c r="FC553" s="65">
        <f t="shared" si="366"/>
        <v>278723.57425839995</v>
      </c>
      <c r="FD553" s="65">
        <f t="shared" si="366"/>
        <v>278578.87897951005</v>
      </c>
      <c r="FE553" s="65">
        <f t="shared" si="366"/>
        <v>278450.37326259998</v>
      </c>
      <c r="FF553" s="65">
        <f t="shared" si="366"/>
        <v>278605.54492536001</v>
      </c>
      <c r="FG553" s="65">
        <f t="shared" si="367"/>
        <v>278384.20270712004</v>
      </c>
      <c r="FH553" s="65">
        <f t="shared" si="367"/>
        <v>276348.31542726001</v>
      </c>
      <c r="FI553" s="65">
        <f t="shared" si="367"/>
        <v>275561.89920044993</v>
      </c>
      <c r="FJ553" s="65">
        <f t="shared" si="367"/>
        <v>275442.41110473999</v>
      </c>
      <c r="FK553" s="65">
        <f t="shared" si="367"/>
        <v>275294.22199216002</v>
      </c>
      <c r="FL553" s="65">
        <f t="shared" si="367"/>
        <v>275166.14571499999</v>
      </c>
      <c r="FM553" s="65">
        <f t="shared" si="367"/>
        <v>275143.69964032003</v>
      </c>
      <c r="FN553" s="65">
        <f t="shared" si="367"/>
        <v>275108.42329751002</v>
      </c>
      <c r="FO553" s="65">
        <f t="shared" si="367"/>
        <v>274631.78934736003</v>
      </c>
      <c r="FP553" s="65">
        <f t="shared" si="367"/>
        <v>274503.70193662</v>
      </c>
      <c r="FQ553" s="65">
        <f t="shared" si="368"/>
        <v>274775.0332222</v>
      </c>
      <c r="FR553" s="65">
        <f t="shared" si="368"/>
        <v>274690.85330526001</v>
      </c>
      <c r="FS553" s="65">
        <f t="shared" si="368"/>
        <v>274255.00728205999</v>
      </c>
      <c r="FT553" s="65">
        <f t="shared" si="368"/>
        <v>274239.50680814002</v>
      </c>
      <c r="FU553" s="65">
        <f t="shared" si="368"/>
        <v>274132.28722744004</v>
      </c>
      <c r="FV553" s="65">
        <f t="shared" si="368"/>
        <v>273941.79013464996</v>
      </c>
      <c r="FW553" s="65">
        <f t="shared" si="368"/>
        <v>273874.06463664002</v>
      </c>
      <c r="FX553" s="65">
        <f t="shared" si="368"/>
        <v>286241.32378764002</v>
      </c>
      <c r="FY553" s="65">
        <f t="shared" si="368"/>
        <v>285903.78906423994</v>
      </c>
      <c r="FZ553" s="65">
        <f t="shared" si="368"/>
        <v>284764.15177200001</v>
      </c>
      <c r="GA553" s="65">
        <f t="shared" si="368"/>
        <v>283857.85067464004</v>
      </c>
      <c r="GB553" s="65"/>
    </row>
    <row r="554" spans="2:184" x14ac:dyDescent="0.2">
      <c r="B554" s="53" t="s">
        <v>11</v>
      </c>
      <c r="C554" s="65">
        <f t="shared" si="351"/>
        <v>69556.431410400008</v>
      </c>
      <c r="D554" s="65">
        <f t="shared" si="351"/>
        <v>69515.140590719995</v>
      </c>
      <c r="E554" s="65">
        <f t="shared" si="351"/>
        <v>69488.895559159995</v>
      </c>
      <c r="F554" s="65">
        <f t="shared" si="351"/>
        <v>69461.591301480017</v>
      </c>
      <c r="G554" s="65">
        <f t="shared" si="351"/>
        <v>69439.883717400007</v>
      </c>
      <c r="H554" s="65">
        <f t="shared" si="351"/>
        <v>69410.715260879995</v>
      </c>
      <c r="I554" s="65">
        <f t="shared" si="351"/>
        <v>69390.672923999999</v>
      </c>
      <c r="J554" s="65">
        <f t="shared" si="351"/>
        <v>69355.727750700011</v>
      </c>
      <c r="K554" s="65">
        <f t="shared" si="351"/>
        <v>69256.182158100011</v>
      </c>
      <c r="L554" s="65">
        <f t="shared" si="351"/>
        <v>69232.463440139996</v>
      </c>
      <c r="M554" s="65">
        <f t="shared" si="352"/>
        <v>69210.824414560004</v>
      </c>
      <c r="N554" s="65">
        <f t="shared" si="352"/>
        <v>69200.525739799996</v>
      </c>
      <c r="O554" s="65">
        <f t="shared" si="352"/>
        <v>69232.950566399988</v>
      </c>
      <c r="P554" s="65">
        <f t="shared" si="352"/>
        <v>69232.836624400006</v>
      </c>
      <c r="Q554" s="65">
        <f t="shared" si="352"/>
        <v>69227.130035520007</v>
      </c>
      <c r="R554" s="65">
        <f t="shared" si="352"/>
        <v>69230.139790650006</v>
      </c>
      <c r="S554" s="65">
        <f t="shared" si="352"/>
        <v>69157.977597350007</v>
      </c>
      <c r="T554" s="65">
        <f t="shared" si="352"/>
        <v>69164.283092960002</v>
      </c>
      <c r="U554" s="65">
        <f t="shared" si="352"/>
        <v>49950.021292549995</v>
      </c>
      <c r="V554" s="65">
        <f t="shared" si="352"/>
        <v>50009.993062199996</v>
      </c>
      <c r="W554" s="65">
        <f t="shared" si="353"/>
        <v>50065.755576099997</v>
      </c>
      <c r="X554" s="65">
        <f t="shared" si="353"/>
        <v>50122.068968999993</v>
      </c>
      <c r="Y554" s="65">
        <f t="shared" si="353"/>
        <v>50170.804811199996</v>
      </c>
      <c r="Z554" s="65">
        <f t="shared" si="353"/>
        <v>50191.844881080004</v>
      </c>
      <c r="AA554" s="65">
        <f t="shared" si="353"/>
        <v>50208.75904194</v>
      </c>
      <c r="AB554" s="65">
        <f t="shared" si="353"/>
        <v>50231.263420449999</v>
      </c>
      <c r="AC554" s="65">
        <f t="shared" si="353"/>
        <v>50233.344593599999</v>
      </c>
      <c r="AD554" s="65">
        <f t="shared" si="353"/>
        <v>50238.510864880001</v>
      </c>
      <c r="AE554" s="65">
        <f t="shared" si="353"/>
        <v>50284.028959079988</v>
      </c>
      <c r="AF554" s="65">
        <f t="shared" si="353"/>
        <v>50309.97833862</v>
      </c>
      <c r="AG554" s="65">
        <f t="shared" si="354"/>
        <v>50341.484028599996</v>
      </c>
      <c r="AH554" s="65">
        <f t="shared" si="354"/>
        <v>50369.677118200001</v>
      </c>
      <c r="AI554" s="65">
        <f t="shared" si="354"/>
        <v>50369.931482200009</v>
      </c>
      <c r="AJ554" s="65">
        <f t="shared" si="354"/>
        <v>50417.162479520004</v>
      </c>
      <c r="AK554" s="65">
        <f t="shared" si="354"/>
        <v>50452.188291960003</v>
      </c>
      <c r="AL554" s="65">
        <f t="shared" si="354"/>
        <v>50497.56801078</v>
      </c>
      <c r="AM554" s="65">
        <f t="shared" si="354"/>
        <v>50543.845103</v>
      </c>
      <c r="AN554" s="65">
        <f t="shared" si="354"/>
        <v>50583.643156439997</v>
      </c>
      <c r="AO554" s="65">
        <f t="shared" si="354"/>
        <v>50628.6791304</v>
      </c>
      <c r="AP554" s="65">
        <f t="shared" si="354"/>
        <v>50673.740138569992</v>
      </c>
      <c r="AQ554" s="65">
        <f t="shared" si="355"/>
        <v>50722.491155490003</v>
      </c>
      <c r="AR554" s="65">
        <f t="shared" si="355"/>
        <v>50767.882232670003</v>
      </c>
      <c r="AS554" s="65">
        <f t="shared" si="355"/>
        <v>50814.165422900005</v>
      </c>
      <c r="AT554" s="65">
        <f t="shared" si="355"/>
        <v>50859.561319050001</v>
      </c>
      <c r="AU554" s="65">
        <f t="shared" si="355"/>
        <v>50902.202234910001</v>
      </c>
      <c r="AV554" s="65">
        <f t="shared" si="355"/>
        <v>50964.182180759999</v>
      </c>
      <c r="AW554" s="65">
        <f t="shared" si="355"/>
        <v>51260.604131939996</v>
      </c>
      <c r="AX554" s="65">
        <f t="shared" si="355"/>
        <v>33152.402972950003</v>
      </c>
      <c r="AY554" s="65">
        <f t="shared" si="355"/>
        <v>33196.942903110001</v>
      </c>
      <c r="AZ554" s="65">
        <f t="shared" si="355"/>
        <v>33242.688644659996</v>
      </c>
      <c r="BA554" s="65">
        <f t="shared" si="356"/>
        <v>33288.425135679994</v>
      </c>
      <c r="BB554" s="65">
        <f t="shared" si="356"/>
        <v>33334.177150169999</v>
      </c>
      <c r="BC554" s="65">
        <f t="shared" si="356"/>
        <v>25602.762403819997</v>
      </c>
      <c r="BD554" s="65">
        <f t="shared" si="356"/>
        <v>25731.454742559999</v>
      </c>
      <c r="BE554" s="65">
        <f t="shared" si="356"/>
        <v>25777.729775759995</v>
      </c>
      <c r="BF554" s="65">
        <f t="shared" si="356"/>
        <v>25823.247529579996</v>
      </c>
      <c r="BG554" s="65">
        <f t="shared" si="356"/>
        <v>25868.2933257</v>
      </c>
      <c r="BH554" s="65">
        <f t="shared" si="356"/>
        <v>25913.350579799997</v>
      </c>
      <c r="BI554" s="65">
        <f t="shared" si="356"/>
        <v>25963.987507770002</v>
      </c>
      <c r="BJ554" s="65">
        <f t="shared" si="356"/>
        <v>26008.891601349998</v>
      </c>
      <c r="BK554" s="65">
        <f t="shared" si="357"/>
        <v>26053.785771449999</v>
      </c>
      <c r="BL554" s="65">
        <f t="shared" si="357"/>
        <v>26137.871093659996</v>
      </c>
      <c r="BM554" s="65">
        <f t="shared" si="357"/>
        <v>26177.17677975</v>
      </c>
      <c r="BN554" s="65">
        <f t="shared" si="357"/>
        <v>26228.935535659999</v>
      </c>
      <c r="BO554" s="65">
        <f t="shared" si="357"/>
        <v>26273.049519640001</v>
      </c>
      <c r="BP554" s="65">
        <f t="shared" si="357"/>
        <v>26318.105433600002</v>
      </c>
      <c r="BQ554" s="65">
        <f t="shared" si="357"/>
        <v>26363.015540120003</v>
      </c>
      <c r="BR554" s="65">
        <f t="shared" si="357"/>
        <v>26407.914963860003</v>
      </c>
      <c r="BS554" s="65">
        <f t="shared" si="357"/>
        <v>26454.727355220002</v>
      </c>
      <c r="BT554" s="65">
        <f t="shared" si="357"/>
        <v>26499.793665860001</v>
      </c>
      <c r="BU554" s="65">
        <f t="shared" si="358"/>
        <v>26545.345692499995</v>
      </c>
      <c r="BV554" s="65">
        <f t="shared" si="358"/>
        <v>26590.126202640004</v>
      </c>
      <c r="BW554" s="65">
        <f t="shared" si="358"/>
        <v>26635.682670940001</v>
      </c>
      <c r="BX554" s="65">
        <f t="shared" si="358"/>
        <v>26680.591864080001</v>
      </c>
      <c r="BY554" s="65">
        <f t="shared" si="358"/>
        <v>26725.512772919996</v>
      </c>
      <c r="BZ554" s="65">
        <f t="shared" si="358"/>
        <v>26776.987633500001</v>
      </c>
      <c r="CA554" s="65">
        <f t="shared" si="358"/>
        <v>26816.93357202</v>
      </c>
      <c r="CB554" s="65">
        <f t="shared" si="358"/>
        <v>26862.50251188</v>
      </c>
      <c r="CC554" s="65">
        <f t="shared" si="358"/>
        <v>26923.451884230002</v>
      </c>
      <c r="CD554" s="65">
        <f t="shared" si="358"/>
        <v>26319.707850449999</v>
      </c>
      <c r="CE554" s="65">
        <f t="shared" si="359"/>
        <v>25364.138209159999</v>
      </c>
      <c r="CF554" s="65">
        <f t="shared" si="359"/>
        <v>25409.0530387</v>
      </c>
      <c r="CG554" s="65">
        <f t="shared" si="359"/>
        <v>25399.444439679999</v>
      </c>
      <c r="CH554" s="65">
        <f t="shared" si="359"/>
        <v>25377.429406400002</v>
      </c>
      <c r="CI554" s="65">
        <f t="shared" si="359"/>
        <v>25383.372302129999</v>
      </c>
      <c r="CJ554" s="65">
        <f t="shared" si="359"/>
        <v>25350.174958750002</v>
      </c>
      <c r="CK554" s="65">
        <f t="shared" si="359"/>
        <v>25333.302985759998</v>
      </c>
      <c r="CL554" s="65">
        <f t="shared" si="359"/>
        <v>25322.323692899998</v>
      </c>
      <c r="CM554" s="65">
        <f t="shared" si="359"/>
        <v>25300.153347760002</v>
      </c>
      <c r="CN554" s="65">
        <f t="shared" si="359"/>
        <v>25278.896745060003</v>
      </c>
      <c r="CO554" s="65">
        <f t="shared" si="360"/>
        <v>25246.123022880001</v>
      </c>
      <c r="CP554" s="65">
        <f t="shared" si="360"/>
        <v>25218.070022859996</v>
      </c>
      <c r="CQ554" s="65">
        <f t="shared" si="360"/>
        <v>25213.281730999999</v>
      </c>
      <c r="CR554" s="65">
        <f t="shared" si="360"/>
        <v>25201.084481439997</v>
      </c>
      <c r="CS554" s="65">
        <f t="shared" si="360"/>
        <v>25190.073797339996</v>
      </c>
      <c r="CT554" s="65">
        <f t="shared" si="360"/>
        <v>25195.889262379998</v>
      </c>
      <c r="CU554" s="65">
        <f t="shared" si="360"/>
        <v>25197.958065519997</v>
      </c>
      <c r="CV554" s="65">
        <f t="shared" si="360"/>
        <v>25192.6983621</v>
      </c>
      <c r="CW554" s="65">
        <f t="shared" si="360"/>
        <v>25193.037573779999</v>
      </c>
      <c r="CX554" s="65">
        <f t="shared" si="360"/>
        <v>25193.387104199999</v>
      </c>
      <c r="CY554" s="65">
        <f t="shared" si="361"/>
        <v>25210.951480440002</v>
      </c>
      <c r="CZ554" s="65">
        <f t="shared" si="361"/>
        <v>25233.511266160003</v>
      </c>
      <c r="DA554" s="65">
        <f t="shared" si="361"/>
        <v>25244.888315849999</v>
      </c>
      <c r="DB554" s="65">
        <f t="shared" si="361"/>
        <v>25263.673380179996</v>
      </c>
      <c r="DC554" s="65">
        <f t="shared" si="361"/>
        <v>25285.937589500001</v>
      </c>
      <c r="DD554" s="65">
        <f t="shared" si="361"/>
        <v>25308.655800839999</v>
      </c>
      <c r="DE554" s="65">
        <f t="shared" si="361"/>
        <v>25325.772255979999</v>
      </c>
      <c r="DF554" s="65">
        <f t="shared" si="361"/>
        <v>25348.335505409996</v>
      </c>
      <c r="DG554" s="65">
        <f t="shared" si="361"/>
        <v>25365.29671368</v>
      </c>
      <c r="DH554" s="65">
        <f t="shared" si="361"/>
        <v>25376.677610759994</v>
      </c>
      <c r="DI554" s="65">
        <f t="shared" si="362"/>
        <v>25373.725741779999</v>
      </c>
      <c r="DJ554" s="65">
        <f t="shared" si="362"/>
        <v>25368.019311599997</v>
      </c>
      <c r="DK554" s="65">
        <f t="shared" si="362"/>
        <v>25379.624315680001</v>
      </c>
      <c r="DL554" s="65">
        <f t="shared" si="362"/>
        <v>25368.33574296</v>
      </c>
      <c r="DM554" s="65">
        <f t="shared" si="362"/>
        <v>25362.630200200001</v>
      </c>
      <c r="DN554" s="65">
        <f t="shared" si="362"/>
        <v>25357.233608639999</v>
      </c>
      <c r="DO554" s="65">
        <f t="shared" si="362"/>
        <v>25357.429704140002</v>
      </c>
      <c r="DP554" s="65">
        <f t="shared" si="362"/>
        <v>25347.806246839998</v>
      </c>
      <c r="DQ554" s="65">
        <f t="shared" si="362"/>
        <v>25319.739658769999</v>
      </c>
      <c r="DR554" s="65">
        <f t="shared" si="362"/>
        <v>25258.451928680002</v>
      </c>
      <c r="DS554" s="65">
        <f t="shared" si="363"/>
        <v>25208.194814620001</v>
      </c>
      <c r="DT554" s="65">
        <f t="shared" si="363"/>
        <v>25163.840497509998</v>
      </c>
      <c r="DU554" s="65">
        <f t="shared" si="363"/>
        <v>25124.78561132</v>
      </c>
      <c r="DV554" s="65">
        <f t="shared" si="363"/>
        <v>25113.682128100005</v>
      </c>
      <c r="DW554" s="65">
        <f t="shared" si="363"/>
        <v>25047.439142179996</v>
      </c>
      <c r="DX554" s="65">
        <f t="shared" si="363"/>
        <v>24985.250015760001</v>
      </c>
      <c r="DY554" s="65">
        <f t="shared" si="363"/>
        <v>24923.064190559999</v>
      </c>
      <c r="DZ554" s="65">
        <f t="shared" si="363"/>
        <v>24861.758486950002</v>
      </c>
      <c r="EA554" s="65">
        <f t="shared" si="363"/>
        <v>24838.899411409999</v>
      </c>
      <c r="EB554" s="65">
        <f t="shared" si="363"/>
        <v>24805.480325750003</v>
      </c>
      <c r="EC554" s="65">
        <f t="shared" si="364"/>
        <v>24772.063564500004</v>
      </c>
      <c r="ED554" s="65">
        <f t="shared" si="364"/>
        <v>24751.761110250001</v>
      </c>
      <c r="EE554" s="65">
        <f t="shared" si="364"/>
        <v>24730.172911779999</v>
      </c>
      <c r="EF554" s="65">
        <f t="shared" si="364"/>
        <v>24707.24445364</v>
      </c>
      <c r="EG554" s="65">
        <f t="shared" si="364"/>
        <v>24685.212351149999</v>
      </c>
      <c r="EH554" s="65">
        <f t="shared" si="364"/>
        <v>24657.133540640003</v>
      </c>
      <c r="EI554" s="65">
        <f t="shared" si="364"/>
        <v>24623.764843140001</v>
      </c>
      <c r="EJ554" s="65">
        <f t="shared" si="364"/>
        <v>24601.573125479998</v>
      </c>
      <c r="EK554" s="65">
        <f t="shared" si="364"/>
        <v>24580.715532099999</v>
      </c>
      <c r="EL554" s="65">
        <f t="shared" si="364"/>
        <v>24558.669787800001</v>
      </c>
      <c r="EM554" s="65">
        <f t="shared" si="365"/>
        <v>24530.160378949997</v>
      </c>
      <c r="EN554" s="65">
        <f t="shared" si="365"/>
        <v>24508.55325347</v>
      </c>
      <c r="EO554" s="65">
        <f t="shared" si="365"/>
        <v>24485.638319999998</v>
      </c>
      <c r="EP554" s="65">
        <f t="shared" si="365"/>
        <v>24463.443815450002</v>
      </c>
      <c r="EQ554" s="65">
        <f t="shared" si="365"/>
        <v>24441.259375919999</v>
      </c>
      <c r="ER554" s="65">
        <f t="shared" si="365"/>
        <v>24431.634532579999</v>
      </c>
      <c r="ES554" s="65">
        <f t="shared" si="365"/>
        <v>24410.033124290003</v>
      </c>
      <c r="ET554" s="65">
        <f t="shared" si="365"/>
        <v>24387.545021970003</v>
      </c>
      <c r="EU554" s="65">
        <f t="shared" si="365"/>
        <v>24370.662175199999</v>
      </c>
      <c r="EV554" s="65">
        <f t="shared" si="365"/>
        <v>24353.342292419999</v>
      </c>
      <c r="EW554" s="65">
        <f t="shared" si="366"/>
        <v>24342.33411525</v>
      </c>
      <c r="EX554" s="65">
        <f t="shared" si="366"/>
        <v>24325.739686320001</v>
      </c>
      <c r="EY554" s="65">
        <f t="shared" si="366"/>
        <v>24309.587490649996</v>
      </c>
      <c r="EZ554" s="65">
        <f t="shared" si="366"/>
        <v>24270.276323160004</v>
      </c>
      <c r="FA554" s="65">
        <f t="shared" si="366"/>
        <v>24237.418790639997</v>
      </c>
      <c r="FB554" s="65">
        <f t="shared" si="366"/>
        <v>24203.683835099997</v>
      </c>
      <c r="FC554" s="65">
        <f t="shared" si="366"/>
        <v>24182.005128099998</v>
      </c>
      <c r="FD554" s="65">
        <f t="shared" si="366"/>
        <v>17585.521782709999</v>
      </c>
      <c r="FE554" s="65">
        <f t="shared" si="366"/>
        <v>17630.414543250001</v>
      </c>
      <c r="FF554" s="65">
        <f t="shared" si="366"/>
        <v>17591.772697199998</v>
      </c>
      <c r="FG554" s="65">
        <f t="shared" si="367"/>
        <v>17636.78555728</v>
      </c>
      <c r="FH554" s="65">
        <f t="shared" si="367"/>
        <v>17675.883605250001</v>
      </c>
      <c r="FI554" s="65">
        <f t="shared" si="367"/>
        <v>17737.412230599999</v>
      </c>
      <c r="FJ554" s="65">
        <f t="shared" si="367"/>
        <v>17782.42644626</v>
      </c>
      <c r="FK554" s="65">
        <f t="shared" si="367"/>
        <v>17821.721867950004</v>
      </c>
      <c r="FL554" s="65">
        <f t="shared" si="367"/>
        <v>17866.621100339999</v>
      </c>
      <c r="FM554" s="65">
        <f t="shared" si="367"/>
        <v>17912.50999065</v>
      </c>
      <c r="FN554" s="65">
        <f t="shared" si="367"/>
        <v>17956.888569679999</v>
      </c>
      <c r="FO554" s="65">
        <f t="shared" si="367"/>
        <v>18001.579318510001</v>
      </c>
      <c r="FP554" s="65">
        <f t="shared" si="367"/>
        <v>18046.484928000002</v>
      </c>
      <c r="FQ554" s="65">
        <f t="shared" si="368"/>
        <v>18091.62565432</v>
      </c>
      <c r="FR554" s="65">
        <f t="shared" si="368"/>
        <v>18130.928932800001</v>
      </c>
      <c r="FS554" s="65">
        <f t="shared" si="368"/>
        <v>18175.837167040001</v>
      </c>
      <c r="FT554" s="65">
        <f t="shared" si="368"/>
        <v>18221.743210880002</v>
      </c>
      <c r="FU554" s="65">
        <f t="shared" si="368"/>
        <v>18272.041611000001</v>
      </c>
      <c r="FV554" s="65">
        <f t="shared" si="368"/>
        <v>18316.087602539999</v>
      </c>
      <c r="FW554" s="65">
        <f t="shared" si="368"/>
        <v>18361.43795639</v>
      </c>
      <c r="FX554" s="65">
        <f t="shared" si="368"/>
        <v>18411.7351432</v>
      </c>
      <c r="FY554" s="65">
        <f t="shared" si="368"/>
        <v>18473.491865980002</v>
      </c>
      <c r="FZ554" s="65">
        <f t="shared" si="368"/>
        <v>18518.403088139999</v>
      </c>
      <c r="GA554" s="65">
        <f t="shared" si="368"/>
        <v>18569.260659600001</v>
      </c>
      <c r="GB554" s="65"/>
    </row>
    <row r="555" spans="2:184" x14ac:dyDescent="0.2">
      <c r="B555" s="53" t="s">
        <v>57</v>
      </c>
      <c r="C555" s="65">
        <f t="shared" si="351"/>
        <v>0</v>
      </c>
      <c r="D555" s="65">
        <f t="shared" si="351"/>
        <v>0</v>
      </c>
      <c r="E555" s="65">
        <f t="shared" si="351"/>
        <v>0</v>
      </c>
      <c r="F555" s="65">
        <f t="shared" si="351"/>
        <v>0</v>
      </c>
      <c r="G555" s="65">
        <f t="shared" si="351"/>
        <v>0</v>
      </c>
      <c r="H555" s="65">
        <f t="shared" si="351"/>
        <v>0</v>
      </c>
      <c r="I555" s="65">
        <f t="shared" si="351"/>
        <v>0</v>
      </c>
      <c r="J555" s="65">
        <f t="shared" si="351"/>
        <v>0</v>
      </c>
      <c r="K555" s="65">
        <f t="shared" si="351"/>
        <v>0</v>
      </c>
      <c r="L555" s="65">
        <f t="shared" si="351"/>
        <v>0</v>
      </c>
      <c r="M555" s="65">
        <f t="shared" si="352"/>
        <v>0</v>
      </c>
      <c r="N555" s="65">
        <f t="shared" si="352"/>
        <v>0</v>
      </c>
      <c r="O555" s="65">
        <f t="shared" si="352"/>
        <v>0</v>
      </c>
      <c r="P555" s="65">
        <f t="shared" si="352"/>
        <v>0</v>
      </c>
      <c r="Q555" s="65">
        <f t="shared" si="352"/>
        <v>0</v>
      </c>
      <c r="R555" s="65">
        <f t="shared" si="352"/>
        <v>0</v>
      </c>
      <c r="S555" s="65">
        <f t="shared" si="352"/>
        <v>0</v>
      </c>
      <c r="T555" s="65">
        <f t="shared" si="352"/>
        <v>0</v>
      </c>
      <c r="U555" s="65">
        <f t="shared" si="352"/>
        <v>0</v>
      </c>
      <c r="V555" s="65">
        <f t="shared" si="352"/>
        <v>0</v>
      </c>
      <c r="W555" s="65">
        <f t="shared" si="353"/>
        <v>0</v>
      </c>
      <c r="X555" s="65">
        <f t="shared" si="353"/>
        <v>0</v>
      </c>
      <c r="Y555" s="65">
        <f t="shared" si="353"/>
        <v>0</v>
      </c>
      <c r="Z555" s="65">
        <f t="shared" si="353"/>
        <v>0</v>
      </c>
      <c r="AA555" s="65">
        <f t="shared" si="353"/>
        <v>0</v>
      </c>
      <c r="AB555" s="65">
        <f t="shared" si="353"/>
        <v>0</v>
      </c>
      <c r="AC555" s="65">
        <f t="shared" si="353"/>
        <v>0</v>
      </c>
      <c r="AD555" s="65">
        <f t="shared" si="353"/>
        <v>0</v>
      </c>
      <c r="AE555" s="65">
        <f t="shared" si="353"/>
        <v>0</v>
      </c>
      <c r="AF555" s="65">
        <f t="shared" si="353"/>
        <v>0</v>
      </c>
      <c r="AG555" s="65">
        <f t="shared" si="354"/>
        <v>0</v>
      </c>
      <c r="AH555" s="65">
        <f t="shared" si="354"/>
        <v>0</v>
      </c>
      <c r="AI555" s="65">
        <f t="shared" si="354"/>
        <v>0</v>
      </c>
      <c r="AJ555" s="65">
        <f t="shared" si="354"/>
        <v>0</v>
      </c>
      <c r="AK555" s="65">
        <f t="shared" si="354"/>
        <v>0</v>
      </c>
      <c r="AL555" s="65">
        <f t="shared" si="354"/>
        <v>0</v>
      </c>
      <c r="AM555" s="65">
        <f t="shared" si="354"/>
        <v>0</v>
      </c>
      <c r="AN555" s="65">
        <f t="shared" si="354"/>
        <v>0</v>
      </c>
      <c r="AO555" s="65">
        <f t="shared" si="354"/>
        <v>0</v>
      </c>
      <c r="AP555" s="65">
        <f t="shared" si="354"/>
        <v>0</v>
      </c>
      <c r="AQ555" s="65">
        <f t="shared" si="355"/>
        <v>0</v>
      </c>
      <c r="AR555" s="65">
        <f t="shared" si="355"/>
        <v>0</v>
      </c>
      <c r="AS555" s="65">
        <f t="shared" si="355"/>
        <v>0</v>
      </c>
      <c r="AT555" s="65">
        <f t="shared" si="355"/>
        <v>0</v>
      </c>
      <c r="AU555" s="65">
        <f t="shared" si="355"/>
        <v>0</v>
      </c>
      <c r="AV555" s="65">
        <f t="shared" si="355"/>
        <v>0</v>
      </c>
      <c r="AW555" s="65">
        <f t="shared" si="355"/>
        <v>0</v>
      </c>
      <c r="AX555" s="65">
        <f t="shared" si="355"/>
        <v>0</v>
      </c>
      <c r="AY555" s="65">
        <f t="shared" si="355"/>
        <v>0</v>
      </c>
      <c r="AZ555" s="65">
        <f t="shared" si="355"/>
        <v>0</v>
      </c>
      <c r="BA555" s="65">
        <f t="shared" si="356"/>
        <v>0</v>
      </c>
      <c r="BB555" s="65">
        <f t="shared" si="356"/>
        <v>0</v>
      </c>
      <c r="BC555" s="65">
        <f t="shared" si="356"/>
        <v>0</v>
      </c>
      <c r="BD555" s="65">
        <f t="shared" si="356"/>
        <v>0</v>
      </c>
      <c r="BE555" s="65">
        <f t="shared" si="356"/>
        <v>0</v>
      </c>
      <c r="BF555" s="65">
        <f t="shared" si="356"/>
        <v>0</v>
      </c>
      <c r="BG555" s="65">
        <f t="shared" si="356"/>
        <v>0</v>
      </c>
      <c r="BH555" s="65">
        <f t="shared" si="356"/>
        <v>0</v>
      </c>
      <c r="BI555" s="65">
        <f t="shared" si="356"/>
        <v>0</v>
      </c>
      <c r="BJ555" s="65">
        <f t="shared" si="356"/>
        <v>0</v>
      </c>
      <c r="BK555" s="65">
        <f t="shared" si="357"/>
        <v>0</v>
      </c>
      <c r="BL555" s="65">
        <f t="shared" si="357"/>
        <v>0</v>
      </c>
      <c r="BM555" s="65">
        <f t="shared" si="357"/>
        <v>0</v>
      </c>
      <c r="BN555" s="65">
        <f t="shared" si="357"/>
        <v>0</v>
      </c>
      <c r="BO555" s="65">
        <f t="shared" si="357"/>
        <v>0</v>
      </c>
      <c r="BP555" s="65">
        <f t="shared" si="357"/>
        <v>0</v>
      </c>
      <c r="BQ555" s="65">
        <f t="shared" si="357"/>
        <v>0</v>
      </c>
      <c r="BR555" s="65">
        <f t="shared" si="357"/>
        <v>0</v>
      </c>
      <c r="BS555" s="65">
        <f t="shared" si="357"/>
        <v>0</v>
      </c>
      <c r="BT555" s="65">
        <f t="shared" si="357"/>
        <v>0</v>
      </c>
      <c r="BU555" s="65">
        <f t="shared" si="358"/>
        <v>0</v>
      </c>
      <c r="BV555" s="65">
        <f t="shared" si="358"/>
        <v>0</v>
      </c>
      <c r="BW555" s="65">
        <f t="shared" si="358"/>
        <v>0</v>
      </c>
      <c r="BX555" s="65">
        <f t="shared" si="358"/>
        <v>0</v>
      </c>
      <c r="BY555" s="65">
        <f t="shared" si="358"/>
        <v>0</v>
      </c>
      <c r="BZ555" s="65">
        <f t="shared" si="358"/>
        <v>0</v>
      </c>
      <c r="CA555" s="65">
        <f t="shared" si="358"/>
        <v>0</v>
      </c>
      <c r="CB555" s="65">
        <f t="shared" si="358"/>
        <v>0</v>
      </c>
      <c r="CC555" s="65">
        <f t="shared" si="358"/>
        <v>0</v>
      </c>
      <c r="CD555" s="65">
        <f t="shared" si="358"/>
        <v>0</v>
      </c>
      <c r="CE555" s="65">
        <f t="shared" si="359"/>
        <v>0</v>
      </c>
      <c r="CF555" s="65">
        <f t="shared" si="359"/>
        <v>0</v>
      </c>
      <c r="CG555" s="65">
        <f t="shared" si="359"/>
        <v>0</v>
      </c>
      <c r="CH555" s="65">
        <f t="shared" si="359"/>
        <v>0</v>
      </c>
      <c r="CI555" s="65">
        <f t="shared" si="359"/>
        <v>0</v>
      </c>
      <c r="CJ555" s="65">
        <f t="shared" si="359"/>
        <v>0</v>
      </c>
      <c r="CK555" s="65">
        <f t="shared" si="359"/>
        <v>0</v>
      </c>
      <c r="CL555" s="65">
        <f t="shared" si="359"/>
        <v>0</v>
      </c>
      <c r="CM555" s="65">
        <f t="shared" si="359"/>
        <v>0</v>
      </c>
      <c r="CN555" s="65">
        <f t="shared" si="359"/>
        <v>0</v>
      </c>
      <c r="CO555" s="65">
        <f t="shared" si="360"/>
        <v>0</v>
      </c>
      <c r="CP555" s="65">
        <f t="shared" si="360"/>
        <v>0</v>
      </c>
      <c r="CQ555" s="65">
        <f t="shared" si="360"/>
        <v>0</v>
      </c>
      <c r="CR555" s="65">
        <f t="shared" si="360"/>
        <v>0</v>
      </c>
      <c r="CS555" s="65">
        <f t="shared" si="360"/>
        <v>0</v>
      </c>
      <c r="CT555" s="65">
        <f t="shared" si="360"/>
        <v>0</v>
      </c>
      <c r="CU555" s="65">
        <f t="shared" si="360"/>
        <v>0</v>
      </c>
      <c r="CV555" s="65">
        <f t="shared" si="360"/>
        <v>0</v>
      </c>
      <c r="CW555" s="65">
        <f t="shared" si="360"/>
        <v>0</v>
      </c>
      <c r="CX555" s="65">
        <f t="shared" si="360"/>
        <v>0</v>
      </c>
      <c r="CY555" s="65">
        <f t="shared" si="361"/>
        <v>0</v>
      </c>
      <c r="CZ555" s="65">
        <f t="shared" si="361"/>
        <v>0</v>
      </c>
      <c r="DA555" s="65">
        <f t="shared" si="361"/>
        <v>0</v>
      </c>
      <c r="DB555" s="65">
        <f t="shared" si="361"/>
        <v>0</v>
      </c>
      <c r="DC555" s="65">
        <f t="shared" si="361"/>
        <v>0</v>
      </c>
      <c r="DD555" s="65">
        <f t="shared" si="361"/>
        <v>0</v>
      </c>
      <c r="DE555" s="65">
        <f t="shared" si="361"/>
        <v>0</v>
      </c>
      <c r="DF555" s="65">
        <f t="shared" si="361"/>
        <v>0</v>
      </c>
      <c r="DG555" s="65">
        <f t="shared" si="361"/>
        <v>0</v>
      </c>
      <c r="DH555" s="65">
        <f t="shared" si="361"/>
        <v>0</v>
      </c>
      <c r="DI555" s="65">
        <f t="shared" si="362"/>
        <v>0</v>
      </c>
      <c r="DJ555" s="65">
        <f t="shared" si="362"/>
        <v>0</v>
      </c>
      <c r="DK555" s="65">
        <f t="shared" si="362"/>
        <v>0</v>
      </c>
      <c r="DL555" s="65">
        <f t="shared" si="362"/>
        <v>0</v>
      </c>
      <c r="DM555" s="65">
        <f t="shared" si="362"/>
        <v>0</v>
      </c>
      <c r="DN555" s="65">
        <f t="shared" si="362"/>
        <v>0</v>
      </c>
      <c r="DO555" s="65">
        <f t="shared" si="362"/>
        <v>0</v>
      </c>
      <c r="DP555" s="65">
        <f t="shared" si="362"/>
        <v>0</v>
      </c>
      <c r="DQ555" s="65">
        <f t="shared" si="362"/>
        <v>0</v>
      </c>
      <c r="DR555" s="65">
        <f t="shared" si="362"/>
        <v>0</v>
      </c>
      <c r="DS555" s="65">
        <f t="shared" si="363"/>
        <v>0</v>
      </c>
      <c r="DT555" s="65">
        <f t="shared" si="363"/>
        <v>0</v>
      </c>
      <c r="DU555" s="65">
        <f t="shared" si="363"/>
        <v>0</v>
      </c>
      <c r="DV555" s="65">
        <f t="shared" si="363"/>
        <v>0</v>
      </c>
      <c r="DW555" s="65">
        <f t="shared" si="363"/>
        <v>0</v>
      </c>
      <c r="DX555" s="65">
        <f t="shared" si="363"/>
        <v>0</v>
      </c>
      <c r="DY555" s="65">
        <f t="shared" si="363"/>
        <v>0</v>
      </c>
      <c r="DZ555" s="65">
        <f t="shared" si="363"/>
        <v>0</v>
      </c>
      <c r="EA555" s="65">
        <f t="shared" si="363"/>
        <v>0</v>
      </c>
      <c r="EB555" s="65">
        <f t="shared" si="363"/>
        <v>0</v>
      </c>
      <c r="EC555" s="65">
        <f t="shared" si="364"/>
        <v>0</v>
      </c>
      <c r="ED555" s="65">
        <f t="shared" si="364"/>
        <v>0</v>
      </c>
      <c r="EE555" s="65">
        <f t="shared" si="364"/>
        <v>0</v>
      </c>
      <c r="EF555" s="65">
        <f t="shared" si="364"/>
        <v>0</v>
      </c>
      <c r="EG555" s="65">
        <f t="shared" si="364"/>
        <v>0</v>
      </c>
      <c r="EH555" s="65">
        <f t="shared" si="364"/>
        <v>0</v>
      </c>
      <c r="EI555" s="65">
        <f t="shared" si="364"/>
        <v>0</v>
      </c>
      <c r="EJ555" s="65">
        <f t="shared" si="364"/>
        <v>0</v>
      </c>
      <c r="EK555" s="65">
        <f t="shared" si="364"/>
        <v>0</v>
      </c>
      <c r="EL555" s="65">
        <f t="shared" si="364"/>
        <v>0</v>
      </c>
      <c r="EM555" s="65">
        <f t="shared" si="365"/>
        <v>0</v>
      </c>
      <c r="EN555" s="65">
        <f t="shared" si="365"/>
        <v>0</v>
      </c>
      <c r="EO555" s="65">
        <f t="shared" si="365"/>
        <v>0</v>
      </c>
      <c r="EP555" s="65">
        <f t="shared" si="365"/>
        <v>0</v>
      </c>
      <c r="EQ555" s="65">
        <f t="shared" si="365"/>
        <v>0</v>
      </c>
      <c r="ER555" s="65">
        <f t="shared" si="365"/>
        <v>0</v>
      </c>
      <c r="ES555" s="65">
        <f t="shared" si="365"/>
        <v>0</v>
      </c>
      <c r="ET555" s="65">
        <f t="shared" si="365"/>
        <v>0</v>
      </c>
      <c r="EU555" s="65">
        <f t="shared" si="365"/>
        <v>0</v>
      </c>
      <c r="EV555" s="65">
        <f t="shared" si="365"/>
        <v>0</v>
      </c>
      <c r="EW555" s="65">
        <f t="shared" si="366"/>
        <v>0</v>
      </c>
      <c r="EX555" s="65">
        <f t="shared" si="366"/>
        <v>0</v>
      </c>
      <c r="EY555" s="65">
        <f t="shared" si="366"/>
        <v>0</v>
      </c>
      <c r="EZ555" s="65">
        <f t="shared" si="366"/>
        <v>0</v>
      </c>
      <c r="FA555" s="65">
        <f t="shared" si="366"/>
        <v>0</v>
      </c>
      <c r="FB555" s="65">
        <f t="shared" si="366"/>
        <v>0</v>
      </c>
      <c r="FC555" s="65">
        <f t="shared" si="366"/>
        <v>0</v>
      </c>
      <c r="FD555" s="65">
        <f t="shared" si="366"/>
        <v>0</v>
      </c>
      <c r="FE555" s="65">
        <f t="shared" si="366"/>
        <v>0</v>
      </c>
      <c r="FF555" s="65">
        <f t="shared" si="366"/>
        <v>0</v>
      </c>
      <c r="FG555" s="65">
        <f t="shared" si="367"/>
        <v>0</v>
      </c>
      <c r="FH555" s="65">
        <f t="shared" si="367"/>
        <v>0</v>
      </c>
      <c r="FI555" s="65">
        <f t="shared" si="367"/>
        <v>0</v>
      </c>
      <c r="FJ555" s="65">
        <f t="shared" si="367"/>
        <v>0</v>
      </c>
      <c r="FK555" s="65">
        <f t="shared" si="367"/>
        <v>0</v>
      </c>
      <c r="FL555" s="65">
        <f t="shared" si="367"/>
        <v>0</v>
      </c>
      <c r="FM555" s="65">
        <f t="shared" si="367"/>
        <v>0</v>
      </c>
      <c r="FN555" s="65">
        <f t="shared" si="367"/>
        <v>0</v>
      </c>
      <c r="FO555" s="65">
        <f t="shared" si="367"/>
        <v>0</v>
      </c>
      <c r="FP555" s="65">
        <f t="shared" si="367"/>
        <v>0</v>
      </c>
      <c r="FQ555" s="65">
        <f t="shared" si="368"/>
        <v>0</v>
      </c>
      <c r="FR555" s="65">
        <f t="shared" si="368"/>
        <v>0</v>
      </c>
      <c r="FS555" s="65">
        <f t="shared" si="368"/>
        <v>0</v>
      </c>
      <c r="FT555" s="65">
        <f t="shared" si="368"/>
        <v>0</v>
      </c>
      <c r="FU555" s="65">
        <f t="shared" si="368"/>
        <v>0</v>
      </c>
      <c r="FV555" s="65">
        <f t="shared" si="368"/>
        <v>0</v>
      </c>
      <c r="FW555" s="65">
        <f t="shared" si="368"/>
        <v>0</v>
      </c>
      <c r="FX555" s="65">
        <f t="shared" si="368"/>
        <v>0</v>
      </c>
      <c r="FY555" s="65">
        <f t="shared" si="368"/>
        <v>0</v>
      </c>
      <c r="FZ555" s="65">
        <f t="shared" si="368"/>
        <v>0</v>
      </c>
      <c r="GA555" s="65">
        <f t="shared" si="368"/>
        <v>0</v>
      </c>
      <c r="GB555" s="65"/>
    </row>
    <row r="556" spans="2:184" x14ac:dyDescent="0.2">
      <c r="B556" s="53" t="s">
        <v>12</v>
      </c>
      <c r="C556" s="65">
        <f t="shared" si="351"/>
        <v>3272.62788305</v>
      </c>
      <c r="D556" s="65">
        <f t="shared" si="351"/>
        <v>3194.26974144</v>
      </c>
      <c r="E556" s="65">
        <f t="shared" si="351"/>
        <v>3174.7252962599996</v>
      </c>
      <c r="F556" s="65">
        <f t="shared" si="351"/>
        <v>3076.7719002499998</v>
      </c>
      <c r="G556" s="65">
        <f t="shared" si="351"/>
        <v>3018.0124590000005</v>
      </c>
      <c r="H556" s="65">
        <f t="shared" si="351"/>
        <v>5820.2778357900006</v>
      </c>
      <c r="I556" s="65">
        <f t="shared" si="351"/>
        <v>5837.8899227200009</v>
      </c>
      <c r="J556" s="65">
        <f t="shared" si="351"/>
        <v>5660.1484949900005</v>
      </c>
      <c r="K556" s="65">
        <f t="shared" si="351"/>
        <v>5483.8572207999996</v>
      </c>
      <c r="L556" s="65">
        <f t="shared" si="351"/>
        <v>5616.6485279100007</v>
      </c>
      <c r="M556" s="65">
        <f t="shared" si="352"/>
        <v>5792.8433550399996</v>
      </c>
      <c r="N556" s="65">
        <f t="shared" si="352"/>
        <v>5949.44436064</v>
      </c>
      <c r="O556" s="65">
        <f t="shared" si="352"/>
        <v>7162.8190454400001</v>
      </c>
      <c r="P556" s="65">
        <f t="shared" si="352"/>
        <v>7427.6929025999989</v>
      </c>
      <c r="Q556" s="65">
        <f t="shared" si="352"/>
        <v>7399.7155479700004</v>
      </c>
      <c r="R556" s="65">
        <f t="shared" si="352"/>
        <v>7536.0207466599995</v>
      </c>
      <c r="S556" s="65">
        <f t="shared" si="352"/>
        <v>7654.7751509599993</v>
      </c>
      <c r="T556" s="65">
        <f t="shared" si="352"/>
        <v>7732.935741960001</v>
      </c>
      <c r="U556" s="65">
        <f t="shared" si="352"/>
        <v>6405.0984215200006</v>
      </c>
      <c r="V556" s="65">
        <f t="shared" si="352"/>
        <v>-370.89642949</v>
      </c>
      <c r="W556" s="65">
        <f t="shared" si="353"/>
        <v>4373.3978377599997</v>
      </c>
      <c r="X556" s="65">
        <f t="shared" si="353"/>
        <v>4607.6982553999997</v>
      </c>
      <c r="Y556" s="65">
        <f t="shared" si="353"/>
        <v>175.67821476</v>
      </c>
      <c r="Z556" s="65">
        <f t="shared" si="353"/>
        <v>702.70548119999989</v>
      </c>
      <c r="AA556" s="65">
        <f t="shared" si="353"/>
        <v>-1054.0649302200002</v>
      </c>
      <c r="AB556" s="65">
        <f t="shared" si="353"/>
        <v>-897.91302455999994</v>
      </c>
      <c r="AC556" s="65">
        <f t="shared" si="353"/>
        <v>3670.29980252</v>
      </c>
      <c r="AD556" s="65">
        <f t="shared" si="353"/>
        <v>2967.1778396799996</v>
      </c>
      <c r="AE556" s="65">
        <f t="shared" si="353"/>
        <v>3044.6849549999997</v>
      </c>
      <c r="AF556" s="65">
        <f t="shared" si="353"/>
        <v>15165.635836680001</v>
      </c>
      <c r="AG556" s="65">
        <f t="shared" si="354"/>
        <v>15240.768697550002</v>
      </c>
      <c r="AH556" s="65">
        <f t="shared" si="354"/>
        <v>15475.038855769999</v>
      </c>
      <c r="AI556" s="65">
        <f t="shared" si="354"/>
        <v>15748.334606580001</v>
      </c>
      <c r="AJ556" s="65">
        <f t="shared" si="354"/>
        <v>16138.77794799</v>
      </c>
      <c r="AK556" s="65">
        <f t="shared" si="354"/>
        <v>16199.226324419998</v>
      </c>
      <c r="AL556" s="65">
        <f t="shared" si="354"/>
        <v>16257.808792020001</v>
      </c>
      <c r="AM556" s="65">
        <f t="shared" si="354"/>
        <v>16394.335267619997</v>
      </c>
      <c r="AN556" s="65">
        <f t="shared" si="354"/>
        <v>16628.42789993</v>
      </c>
      <c r="AO556" s="65">
        <f t="shared" si="354"/>
        <v>16725.992694839999</v>
      </c>
      <c r="AP556" s="65">
        <f t="shared" si="354"/>
        <v>16999.091791040002</v>
      </c>
      <c r="AQ556" s="65">
        <f t="shared" si="355"/>
        <v>17194.115819160001</v>
      </c>
      <c r="AR556" s="65">
        <f t="shared" si="355"/>
        <v>17349.724195700001</v>
      </c>
      <c r="AS556" s="65">
        <f t="shared" si="355"/>
        <v>17447.234160099997</v>
      </c>
      <c r="AT556" s="65">
        <f t="shared" si="355"/>
        <v>17717.449123349998</v>
      </c>
      <c r="AU556" s="65">
        <f t="shared" si="355"/>
        <v>8123.8144773299991</v>
      </c>
      <c r="AV556" s="65">
        <f t="shared" si="355"/>
        <v>5669.1455883600001</v>
      </c>
      <c r="AW556" s="65">
        <f t="shared" si="355"/>
        <v>7071.860737259999</v>
      </c>
      <c r="AX556" s="65">
        <f t="shared" si="355"/>
        <v>7071.7360177200007</v>
      </c>
      <c r="AY556" s="65">
        <f t="shared" si="355"/>
        <v>7149.5865163900016</v>
      </c>
      <c r="AZ556" s="65">
        <f t="shared" si="355"/>
        <v>7383.404043640001</v>
      </c>
      <c r="BA556" s="65">
        <f t="shared" si="356"/>
        <v>8338.0358401999983</v>
      </c>
      <c r="BB556" s="65">
        <f t="shared" si="356"/>
        <v>9838.2055053000004</v>
      </c>
      <c r="BC556" s="65">
        <f t="shared" si="356"/>
        <v>10617.52961195</v>
      </c>
      <c r="BD556" s="65">
        <f t="shared" si="356"/>
        <v>10792.97648354</v>
      </c>
      <c r="BE556" s="65">
        <f t="shared" si="356"/>
        <v>11182.8837953</v>
      </c>
      <c r="BF556" s="65">
        <f t="shared" si="356"/>
        <v>11260.87004136</v>
      </c>
      <c r="BG556" s="65">
        <f t="shared" si="356"/>
        <v>10694.816333729999</v>
      </c>
      <c r="BH556" s="65">
        <f t="shared" si="356"/>
        <v>9876.2656675800008</v>
      </c>
      <c r="BI556" s="65">
        <f t="shared" si="356"/>
        <v>9856.8017977</v>
      </c>
      <c r="BJ556" s="65">
        <f t="shared" si="356"/>
        <v>9759.4102607999994</v>
      </c>
      <c r="BK556" s="65">
        <f t="shared" si="357"/>
        <v>9817.8975266400012</v>
      </c>
      <c r="BL556" s="65">
        <f t="shared" si="357"/>
        <v>9817.9037863199992</v>
      </c>
      <c r="BM556" s="65">
        <f t="shared" si="357"/>
        <v>9701.0292929999996</v>
      </c>
      <c r="BN556" s="65">
        <f t="shared" si="357"/>
        <v>9973.91058944</v>
      </c>
      <c r="BO556" s="65">
        <f t="shared" si="357"/>
        <v>10163.578105080001</v>
      </c>
      <c r="BP556" s="65">
        <f t="shared" si="357"/>
        <v>10045.20428256</v>
      </c>
      <c r="BQ556" s="65">
        <f t="shared" si="357"/>
        <v>10142.591356589999</v>
      </c>
      <c r="BR556" s="65">
        <f t="shared" si="357"/>
        <v>10162.06960338</v>
      </c>
      <c r="BS556" s="65">
        <f t="shared" si="357"/>
        <v>10142.63006689</v>
      </c>
      <c r="BT556" s="65">
        <f t="shared" si="357"/>
        <v>10181.384286309998</v>
      </c>
      <c r="BU556" s="65">
        <f t="shared" si="358"/>
        <v>10064.36922568</v>
      </c>
      <c r="BV556" s="65">
        <f t="shared" si="358"/>
        <v>9986.5089475199984</v>
      </c>
      <c r="BW556" s="65">
        <f t="shared" si="358"/>
        <v>10181.1796521</v>
      </c>
      <c r="BX556" s="65">
        <f t="shared" si="358"/>
        <v>10356.426146080001</v>
      </c>
      <c r="BY556" s="65">
        <f t="shared" si="358"/>
        <v>12634.1794414</v>
      </c>
      <c r="BZ556" s="65">
        <f t="shared" si="358"/>
        <v>-10363.559748360001</v>
      </c>
      <c r="CA556" s="65">
        <f t="shared" si="358"/>
        <v>-10367.3554575</v>
      </c>
      <c r="CB556" s="65">
        <f t="shared" si="358"/>
        <v>2191.1753871899996</v>
      </c>
      <c r="CC556" s="65">
        <f t="shared" si="358"/>
        <v>12571.739181359999</v>
      </c>
      <c r="CD556" s="65">
        <f t="shared" si="358"/>
        <v>11076.635076979999</v>
      </c>
      <c r="CE556" s="65">
        <f t="shared" si="359"/>
        <v>11018.447916880001</v>
      </c>
      <c r="CF556" s="65">
        <f t="shared" si="359"/>
        <v>10921.51213223</v>
      </c>
      <c r="CG556" s="65">
        <f t="shared" si="359"/>
        <v>10839.24327305</v>
      </c>
      <c r="CH556" s="65">
        <f t="shared" si="359"/>
        <v>6043.8574052799995</v>
      </c>
      <c r="CI556" s="65">
        <f t="shared" si="359"/>
        <v>6363.3492868599997</v>
      </c>
      <c r="CJ556" s="65">
        <f t="shared" si="359"/>
        <v>15013.22074128</v>
      </c>
      <c r="CK556" s="65">
        <f t="shared" si="359"/>
        <v>16394.316584579999</v>
      </c>
      <c r="CL556" s="65">
        <f t="shared" si="359"/>
        <v>15051.304327719998</v>
      </c>
      <c r="CM556" s="65">
        <f t="shared" si="359"/>
        <v>23055.694321030001</v>
      </c>
      <c r="CN556" s="65">
        <f t="shared" si="359"/>
        <v>23240.060001960002</v>
      </c>
      <c r="CO556" s="65">
        <f t="shared" si="360"/>
        <v>23608.567382910001</v>
      </c>
      <c r="CP556" s="65">
        <f t="shared" si="360"/>
        <v>2793.81656832</v>
      </c>
      <c r="CQ556" s="65">
        <f t="shared" si="360"/>
        <v>2901.7618011600002</v>
      </c>
      <c r="CR556" s="65">
        <f t="shared" si="360"/>
        <v>3103.7016245299997</v>
      </c>
      <c r="CS556" s="65">
        <f t="shared" si="360"/>
        <v>3213.9301775000004</v>
      </c>
      <c r="CT556" s="65">
        <f t="shared" si="360"/>
        <v>3471.1180956900002</v>
      </c>
      <c r="CU556" s="65">
        <f t="shared" si="360"/>
        <v>3654.8135029999999</v>
      </c>
      <c r="CV556" s="65">
        <f t="shared" si="360"/>
        <v>3654.5523811699995</v>
      </c>
      <c r="CW556" s="65">
        <f t="shared" si="360"/>
        <v>3838.2443683099996</v>
      </c>
      <c r="CX556" s="65">
        <f t="shared" si="360"/>
        <v>4040.3029325999996</v>
      </c>
      <c r="CY556" s="65">
        <f t="shared" si="361"/>
        <v>17493.489287649998</v>
      </c>
      <c r="CZ556" s="65">
        <f t="shared" si="361"/>
        <v>17804.714441399999</v>
      </c>
      <c r="DA556" s="65">
        <f t="shared" si="361"/>
        <v>18116.444084160001</v>
      </c>
      <c r="DB556" s="65">
        <f t="shared" si="361"/>
        <v>18025.054148640003</v>
      </c>
      <c r="DC556" s="65">
        <f t="shared" si="361"/>
        <v>18192.837747980004</v>
      </c>
      <c r="DD556" s="65">
        <f t="shared" si="361"/>
        <v>15346.336247100002</v>
      </c>
      <c r="DE556" s="65">
        <f t="shared" si="361"/>
        <v>15345.67568126</v>
      </c>
      <c r="DF556" s="65">
        <f t="shared" si="361"/>
        <v>15509.903665719998</v>
      </c>
      <c r="DG556" s="65">
        <f t="shared" si="361"/>
        <v>23310.84108487</v>
      </c>
      <c r="DH556" s="65">
        <f t="shared" si="361"/>
        <v>23292.909063539999</v>
      </c>
      <c r="DI556" s="65">
        <f t="shared" si="362"/>
        <v>23983.141886199995</v>
      </c>
      <c r="DJ556" s="65">
        <f t="shared" si="362"/>
        <v>24256.92882415</v>
      </c>
      <c r="DK556" s="65">
        <f t="shared" si="362"/>
        <v>23983.565559239996</v>
      </c>
      <c r="DL556" s="65">
        <f t="shared" si="362"/>
        <v>23817.562671529999</v>
      </c>
      <c r="DM556" s="65">
        <f t="shared" si="362"/>
        <v>22759.2402802</v>
      </c>
      <c r="DN556" s="65">
        <f t="shared" si="362"/>
        <v>22686.455150849997</v>
      </c>
      <c r="DO556" s="65">
        <f t="shared" si="362"/>
        <v>21847.989924860001</v>
      </c>
      <c r="DP556" s="65">
        <f t="shared" si="362"/>
        <v>21702.3904473</v>
      </c>
      <c r="DQ556" s="65">
        <f t="shared" si="362"/>
        <v>24973.312042710004</v>
      </c>
      <c r="DR556" s="65">
        <f t="shared" si="362"/>
        <v>21706.284647080003</v>
      </c>
      <c r="DS556" s="65">
        <f t="shared" si="363"/>
        <v>21615.862897380001</v>
      </c>
      <c r="DT556" s="65">
        <f t="shared" si="363"/>
        <v>21742.060837949997</v>
      </c>
      <c r="DU556" s="65">
        <f t="shared" si="363"/>
        <v>21832.662652200001</v>
      </c>
      <c r="DV556" s="65">
        <f t="shared" si="363"/>
        <v>22013.907448959999</v>
      </c>
      <c r="DW556" s="65">
        <f t="shared" si="363"/>
        <v>22231.385892320002</v>
      </c>
      <c r="DX556" s="65">
        <f t="shared" si="363"/>
        <v>22340.082153859999</v>
      </c>
      <c r="DY556" s="65">
        <f t="shared" si="363"/>
        <v>22394.464466310001</v>
      </c>
      <c r="DZ556" s="65">
        <f t="shared" si="363"/>
        <v>22394.548718379996</v>
      </c>
      <c r="EA556" s="65">
        <f t="shared" si="363"/>
        <v>22484.464108920005</v>
      </c>
      <c r="EB556" s="65">
        <f t="shared" si="363"/>
        <v>22538.85845865</v>
      </c>
      <c r="EC556" s="65">
        <f t="shared" si="364"/>
        <v>22629.574562499998</v>
      </c>
      <c r="ED556" s="65">
        <f t="shared" si="364"/>
        <v>22683.942590539998</v>
      </c>
      <c r="EE556" s="65">
        <f t="shared" si="364"/>
        <v>22738.340608719998</v>
      </c>
      <c r="EF556" s="65">
        <f t="shared" si="364"/>
        <v>-1916.37468476</v>
      </c>
      <c r="EG556" s="65">
        <f t="shared" si="364"/>
        <v>-1640.64136418</v>
      </c>
      <c r="EH556" s="65">
        <f t="shared" si="364"/>
        <v>5879.8577544799991</v>
      </c>
      <c r="EI556" s="65">
        <f t="shared" si="364"/>
        <v>5735.5032048000012</v>
      </c>
      <c r="EJ556" s="65">
        <f t="shared" si="364"/>
        <v>5825.74016175</v>
      </c>
      <c r="EK556" s="65">
        <f t="shared" si="364"/>
        <v>5467.1322502800003</v>
      </c>
      <c r="EL556" s="65">
        <f t="shared" si="364"/>
        <v>14098.56025875</v>
      </c>
      <c r="EM556" s="65">
        <f t="shared" si="365"/>
        <v>13917.70662336</v>
      </c>
      <c r="EN556" s="65">
        <f t="shared" si="365"/>
        <v>13664.92564401</v>
      </c>
      <c r="EO556" s="65">
        <f t="shared" si="365"/>
        <v>18253.198759979998</v>
      </c>
      <c r="EP556" s="65">
        <f t="shared" si="365"/>
        <v>18325.44742</v>
      </c>
      <c r="EQ556" s="65">
        <f t="shared" si="365"/>
        <v>18307.565983200002</v>
      </c>
      <c r="ER556" s="65">
        <f t="shared" si="365"/>
        <v>17928.214264920003</v>
      </c>
      <c r="ES556" s="65">
        <f t="shared" si="365"/>
        <v>17928.293873729999</v>
      </c>
      <c r="ET556" s="65">
        <f t="shared" si="365"/>
        <v>17747.770591499997</v>
      </c>
      <c r="EU556" s="65">
        <f t="shared" si="365"/>
        <v>17475.827968720001</v>
      </c>
      <c r="EV556" s="65">
        <f t="shared" si="365"/>
        <v>17348.749727689999</v>
      </c>
      <c r="EW556" s="65">
        <f t="shared" si="366"/>
        <v>7596.2054293000001</v>
      </c>
      <c r="EX556" s="65">
        <f t="shared" si="366"/>
        <v>7560.1853919100004</v>
      </c>
      <c r="EY556" s="65">
        <f t="shared" si="366"/>
        <v>7794.8716219199996</v>
      </c>
      <c r="EZ556" s="65">
        <f t="shared" si="366"/>
        <v>7849.0616216999988</v>
      </c>
      <c r="FA556" s="65">
        <f t="shared" si="366"/>
        <v>7722.7803403999997</v>
      </c>
      <c r="FB556" s="65">
        <f t="shared" si="366"/>
        <v>7626.6620595199984</v>
      </c>
      <c r="FC556" s="65">
        <f t="shared" si="366"/>
        <v>7636.922374499999</v>
      </c>
      <c r="FD556" s="65">
        <f t="shared" si="366"/>
        <v>7552.110356950001</v>
      </c>
      <c r="FE556" s="65">
        <f t="shared" si="366"/>
        <v>7569.1660913200012</v>
      </c>
      <c r="FF556" s="65">
        <f t="shared" si="366"/>
        <v>7586.1746536499995</v>
      </c>
      <c r="FG556" s="65">
        <f t="shared" si="367"/>
        <v>7620.1196223100005</v>
      </c>
      <c r="FH556" s="65">
        <f t="shared" si="367"/>
        <v>7552.231948749999</v>
      </c>
      <c r="FI556" s="65">
        <f t="shared" si="367"/>
        <v>7568.5908182200001</v>
      </c>
      <c r="FJ556" s="65">
        <f t="shared" si="367"/>
        <v>14865.749643840001</v>
      </c>
      <c r="FK556" s="65">
        <f t="shared" si="367"/>
        <v>14882.885386829999</v>
      </c>
      <c r="FL556" s="65">
        <f t="shared" si="367"/>
        <v>14865.998173799999</v>
      </c>
      <c r="FM556" s="65">
        <f t="shared" si="367"/>
        <v>14832.045162860002</v>
      </c>
      <c r="FN556" s="65">
        <f t="shared" si="367"/>
        <v>14883.042439990002</v>
      </c>
      <c r="FO556" s="65">
        <f t="shared" si="367"/>
        <v>14917.06280202</v>
      </c>
      <c r="FP556" s="65">
        <f t="shared" si="367"/>
        <v>13949.830660019999</v>
      </c>
      <c r="FQ556" s="65">
        <f t="shared" si="368"/>
        <v>14016.632499239999</v>
      </c>
      <c r="FR556" s="65">
        <f t="shared" si="368"/>
        <v>14457.988005479998</v>
      </c>
      <c r="FS556" s="65">
        <f t="shared" si="368"/>
        <v>14492.013155760002</v>
      </c>
      <c r="FT556" s="65">
        <f t="shared" si="368"/>
        <v>15034.372049680002</v>
      </c>
      <c r="FU556" s="65">
        <f t="shared" si="368"/>
        <v>12778.447949799998</v>
      </c>
      <c r="FV556" s="65">
        <f t="shared" si="368"/>
        <v>12710.739975</v>
      </c>
      <c r="FW556" s="65">
        <f t="shared" si="368"/>
        <v>13047.729787400001</v>
      </c>
      <c r="FX556" s="65">
        <f t="shared" si="368"/>
        <v>13030.763351719999</v>
      </c>
      <c r="FY556" s="65">
        <f t="shared" si="368"/>
        <v>13064.794804650001</v>
      </c>
      <c r="FZ556" s="65">
        <f t="shared" si="368"/>
        <v>13047.926976700001</v>
      </c>
      <c r="GA556" s="65">
        <f t="shared" si="368"/>
        <v>9476.3261894399984</v>
      </c>
      <c r="GB556" s="65"/>
    </row>
    <row r="557" spans="2:184" x14ac:dyDescent="0.2">
      <c r="B557" s="56" t="s">
        <v>99</v>
      </c>
      <c r="C557" s="65">
        <f>SUM(C537:C556)</f>
        <v>3894251.3938567215</v>
      </c>
      <c r="D557" s="65">
        <f t="shared" ref="D557:BO557" si="369">SUM(D537:D556)</f>
        <v>3893230.2676767306</v>
      </c>
      <c r="E557" s="65">
        <f t="shared" si="369"/>
        <v>3895268.2269300097</v>
      </c>
      <c r="F557" s="65">
        <f t="shared" si="369"/>
        <v>4046132.0734026507</v>
      </c>
      <c r="G557" s="65">
        <f t="shared" si="369"/>
        <v>3961670.15523963</v>
      </c>
      <c r="H557" s="65">
        <f t="shared" si="369"/>
        <v>3958086.147331309</v>
      </c>
      <c r="I557" s="65">
        <f t="shared" si="369"/>
        <v>3956747.8197680595</v>
      </c>
      <c r="J557" s="65">
        <f t="shared" si="369"/>
        <v>3950930.9969281</v>
      </c>
      <c r="K557" s="65">
        <f t="shared" si="369"/>
        <v>3943332.2953815497</v>
      </c>
      <c r="L557" s="65">
        <f t="shared" si="369"/>
        <v>4255616.7169502201</v>
      </c>
      <c r="M557" s="65">
        <f t="shared" si="369"/>
        <v>4251289.7922008298</v>
      </c>
      <c r="N557" s="65">
        <f t="shared" si="369"/>
        <v>4247828.0560626006</v>
      </c>
      <c r="O557" s="65">
        <f t="shared" si="369"/>
        <v>4221526.2623970602</v>
      </c>
      <c r="P557" s="65">
        <f t="shared" si="369"/>
        <v>4213799.2767207995</v>
      </c>
      <c r="Q557" s="65">
        <f t="shared" si="369"/>
        <v>4207283.7627596892</v>
      </c>
      <c r="R557" s="65">
        <f t="shared" si="369"/>
        <v>4199397.7459830791</v>
      </c>
      <c r="S557" s="65">
        <f t="shared" si="369"/>
        <v>4149506.9998303093</v>
      </c>
      <c r="T557" s="65">
        <f t="shared" si="369"/>
        <v>4012703.6695925188</v>
      </c>
      <c r="U557" s="65">
        <f t="shared" si="369"/>
        <v>3983881.0085559497</v>
      </c>
      <c r="V557" s="65">
        <f t="shared" si="369"/>
        <v>3928251.4794919104</v>
      </c>
      <c r="W557" s="65">
        <f t="shared" si="369"/>
        <v>3928540.0038439203</v>
      </c>
      <c r="X557" s="65">
        <f t="shared" si="369"/>
        <v>3924479.6831758898</v>
      </c>
      <c r="Y557" s="65">
        <f t="shared" si="369"/>
        <v>3907429.6546615004</v>
      </c>
      <c r="Z557" s="65">
        <f t="shared" si="369"/>
        <v>3895435.3418952697</v>
      </c>
      <c r="AA557" s="65">
        <f t="shared" si="369"/>
        <v>3865405.7431860287</v>
      </c>
      <c r="AB557" s="65">
        <f t="shared" si="369"/>
        <v>3865909.2285480895</v>
      </c>
      <c r="AC557" s="65">
        <f t="shared" si="369"/>
        <v>3848174.3209953997</v>
      </c>
      <c r="AD557" s="65">
        <f t="shared" si="369"/>
        <v>3721859.9344763802</v>
      </c>
      <c r="AE557" s="65">
        <f t="shared" si="369"/>
        <v>3720628.7534712502</v>
      </c>
      <c r="AF557" s="65">
        <f t="shared" si="369"/>
        <v>3742876.2551192301</v>
      </c>
      <c r="AG557" s="65">
        <f t="shared" si="369"/>
        <v>3737140.80082994</v>
      </c>
      <c r="AH557" s="65">
        <f t="shared" si="369"/>
        <v>3724837.0739545505</v>
      </c>
      <c r="AI557" s="65">
        <f t="shared" si="369"/>
        <v>3700763.1041958802</v>
      </c>
      <c r="AJ557" s="65">
        <f t="shared" si="369"/>
        <v>3705610.2740632901</v>
      </c>
      <c r="AK557" s="65">
        <f t="shared" si="369"/>
        <v>3727436.6278468198</v>
      </c>
      <c r="AL557" s="65">
        <f t="shared" si="369"/>
        <v>3727588.4547253503</v>
      </c>
      <c r="AM557" s="65">
        <f t="shared" si="369"/>
        <v>3719939.5878818403</v>
      </c>
      <c r="AN557" s="65">
        <f t="shared" si="369"/>
        <v>3717346.9106809301</v>
      </c>
      <c r="AO557" s="65">
        <f t="shared" si="369"/>
        <v>3717331.1469176402</v>
      </c>
      <c r="AP557" s="65">
        <f t="shared" si="369"/>
        <v>3714512.1749185794</v>
      </c>
      <c r="AQ557" s="65">
        <f t="shared" si="369"/>
        <v>3644336.2648218595</v>
      </c>
      <c r="AR557" s="65">
        <f t="shared" si="369"/>
        <v>3643212.2614618205</v>
      </c>
      <c r="AS557" s="65">
        <f t="shared" si="369"/>
        <v>3640269.2361608702</v>
      </c>
      <c r="AT557" s="65">
        <f t="shared" si="369"/>
        <v>3638603.4713866203</v>
      </c>
      <c r="AU557" s="65">
        <f t="shared" si="369"/>
        <v>3630483.0644913195</v>
      </c>
      <c r="AV557" s="65">
        <f t="shared" si="369"/>
        <v>3617455.2771481192</v>
      </c>
      <c r="AW557" s="65">
        <f t="shared" si="369"/>
        <v>3294558.17238071</v>
      </c>
      <c r="AX557" s="65">
        <f t="shared" si="369"/>
        <v>3350900.5669571203</v>
      </c>
      <c r="AY557" s="65">
        <f t="shared" si="369"/>
        <v>3351939.336144879</v>
      </c>
      <c r="AZ557" s="65">
        <f t="shared" si="369"/>
        <v>3352526.9004460205</v>
      </c>
      <c r="BA557" s="65">
        <f t="shared" si="369"/>
        <v>3322761.2718369295</v>
      </c>
      <c r="BB557" s="65">
        <f t="shared" si="369"/>
        <v>3373879.8100840598</v>
      </c>
      <c r="BC557" s="65">
        <f t="shared" si="369"/>
        <v>3307029.9794823295</v>
      </c>
      <c r="BD557" s="65">
        <f t="shared" si="369"/>
        <v>3202564.7943674102</v>
      </c>
      <c r="BE557" s="65">
        <f t="shared" si="369"/>
        <v>3187265.4247016003</v>
      </c>
      <c r="BF557" s="65">
        <f t="shared" si="369"/>
        <v>3187978.9809470302</v>
      </c>
      <c r="BG557" s="65">
        <f t="shared" si="369"/>
        <v>3185252.8344084001</v>
      </c>
      <c r="BH557" s="65">
        <f t="shared" si="369"/>
        <v>3182635.8389222706</v>
      </c>
      <c r="BI557" s="65">
        <f t="shared" si="369"/>
        <v>3060016.2507942305</v>
      </c>
      <c r="BJ557" s="65">
        <f t="shared" si="369"/>
        <v>2963656.5211649691</v>
      </c>
      <c r="BK557" s="65">
        <f t="shared" si="369"/>
        <v>3070382.9620480598</v>
      </c>
      <c r="BL557" s="65">
        <f t="shared" si="369"/>
        <v>3070160.9955164897</v>
      </c>
      <c r="BM557" s="65">
        <f t="shared" si="369"/>
        <v>3070328.6251459699</v>
      </c>
      <c r="BN557" s="65">
        <f t="shared" si="369"/>
        <v>3074863.7852749298</v>
      </c>
      <c r="BO557" s="65">
        <f t="shared" si="369"/>
        <v>3096440.4643738498</v>
      </c>
      <c r="BP557" s="65">
        <f t="shared" ref="BP557:EA557" si="370">SUM(BP537:BP556)</f>
        <v>3096803.8394629997</v>
      </c>
      <c r="BQ557" s="65">
        <f t="shared" si="370"/>
        <v>3187231.75526636</v>
      </c>
      <c r="BR557" s="65">
        <f t="shared" si="370"/>
        <v>3035620.2951470995</v>
      </c>
      <c r="BS557" s="65">
        <f t="shared" si="370"/>
        <v>2757213.8687107395</v>
      </c>
      <c r="BT557" s="65">
        <f t="shared" si="370"/>
        <v>2712806.6173779899</v>
      </c>
      <c r="BU557" s="65">
        <f t="shared" si="370"/>
        <v>3042654.38921344</v>
      </c>
      <c r="BV557" s="65">
        <f t="shared" si="370"/>
        <v>3044208.5598982307</v>
      </c>
      <c r="BW557" s="65">
        <f t="shared" si="370"/>
        <v>3124491.5609999001</v>
      </c>
      <c r="BX557" s="65">
        <f t="shared" si="370"/>
        <v>3109164.0813065199</v>
      </c>
      <c r="BY557" s="65">
        <f t="shared" si="370"/>
        <v>3110120.8909017099</v>
      </c>
      <c r="BZ557" s="65">
        <f t="shared" si="370"/>
        <v>3013451.9688057601</v>
      </c>
      <c r="CA557" s="65">
        <f t="shared" si="370"/>
        <v>3012666.1115973098</v>
      </c>
      <c r="CB557" s="65">
        <f t="shared" si="370"/>
        <v>3047659.8779076897</v>
      </c>
      <c r="CC557" s="65">
        <f t="shared" si="370"/>
        <v>3126599.2142032403</v>
      </c>
      <c r="CD557" s="65">
        <f t="shared" si="370"/>
        <v>3063244.7882912802</v>
      </c>
      <c r="CE557" s="65">
        <f t="shared" si="370"/>
        <v>2977658.0756029799</v>
      </c>
      <c r="CF557" s="65">
        <f t="shared" si="370"/>
        <v>3076443.0650378005</v>
      </c>
      <c r="CG557" s="65">
        <f t="shared" si="370"/>
        <v>3078868.9327360601</v>
      </c>
      <c r="CH557" s="65">
        <f t="shared" si="370"/>
        <v>3073120.2861949699</v>
      </c>
      <c r="CI557" s="65">
        <f t="shared" si="370"/>
        <v>3319133.11814229</v>
      </c>
      <c r="CJ557" s="65">
        <f t="shared" si="370"/>
        <v>3289001.3093053903</v>
      </c>
      <c r="CK557" s="65">
        <f t="shared" si="370"/>
        <v>3270751.0425413297</v>
      </c>
      <c r="CL557" s="65">
        <f t="shared" si="370"/>
        <v>3262299.4441050002</v>
      </c>
      <c r="CM557" s="65">
        <f t="shared" si="370"/>
        <v>3267244.3901596996</v>
      </c>
      <c r="CN557" s="65">
        <f t="shared" si="370"/>
        <v>3261577.5500771804</v>
      </c>
      <c r="CO557" s="65">
        <f t="shared" si="370"/>
        <v>3258420.0494323997</v>
      </c>
      <c r="CP557" s="65">
        <f t="shared" si="370"/>
        <v>3238867.7730868803</v>
      </c>
      <c r="CQ557" s="65">
        <f t="shared" si="370"/>
        <v>3235292.8583252002</v>
      </c>
      <c r="CR557" s="65">
        <f t="shared" si="370"/>
        <v>3229480.6734679993</v>
      </c>
      <c r="CS557" s="65">
        <f t="shared" si="370"/>
        <v>3318806.4045575899</v>
      </c>
      <c r="CT557" s="65">
        <f t="shared" si="370"/>
        <v>3317572.3202426401</v>
      </c>
      <c r="CU557" s="65">
        <f t="shared" si="370"/>
        <v>3318034.3398767705</v>
      </c>
      <c r="CV557" s="65">
        <f t="shared" si="370"/>
        <v>3315365.8812544593</v>
      </c>
      <c r="CW557" s="65">
        <f t="shared" si="370"/>
        <v>3312359.9830511701</v>
      </c>
      <c r="CX557" s="65">
        <f t="shared" si="370"/>
        <v>3302107.7316124304</v>
      </c>
      <c r="CY557" s="65">
        <f t="shared" si="370"/>
        <v>3327728.4700134597</v>
      </c>
      <c r="CZ557" s="65">
        <f t="shared" si="370"/>
        <v>3323699.7248330498</v>
      </c>
      <c r="DA557" s="65">
        <f t="shared" si="370"/>
        <v>3314481.8768912703</v>
      </c>
      <c r="DB557" s="65">
        <f t="shared" si="370"/>
        <v>3276407.6565298601</v>
      </c>
      <c r="DC557" s="65">
        <f t="shared" si="370"/>
        <v>3274817.7885360802</v>
      </c>
      <c r="DD557" s="65">
        <f t="shared" si="370"/>
        <v>3269859.5515032392</v>
      </c>
      <c r="DE557" s="65">
        <f t="shared" si="370"/>
        <v>3232779.3354885899</v>
      </c>
      <c r="DF557" s="65">
        <f t="shared" si="370"/>
        <v>3195780.62457021</v>
      </c>
      <c r="DG557" s="65">
        <f t="shared" si="370"/>
        <v>3203496.2604674506</v>
      </c>
      <c r="DH557" s="65">
        <f t="shared" si="370"/>
        <v>3200824.66303025</v>
      </c>
      <c r="DI557" s="65">
        <f t="shared" si="370"/>
        <v>3202913.7500581993</v>
      </c>
      <c r="DJ557" s="65">
        <f t="shared" si="370"/>
        <v>3201267.0871293498</v>
      </c>
      <c r="DK557" s="65">
        <f t="shared" si="370"/>
        <v>3203834.3395471699</v>
      </c>
      <c r="DL557" s="65">
        <f t="shared" si="370"/>
        <v>3015778.4118673392</v>
      </c>
      <c r="DM557" s="65">
        <f t="shared" si="370"/>
        <v>3203513.5162451696</v>
      </c>
      <c r="DN557" s="65">
        <f t="shared" si="370"/>
        <v>3200884.1742659896</v>
      </c>
      <c r="DO557" s="65">
        <f t="shared" si="370"/>
        <v>3168066.1742552305</v>
      </c>
      <c r="DP557" s="65">
        <f t="shared" si="370"/>
        <v>3165657.0958779599</v>
      </c>
      <c r="DQ557" s="65">
        <f t="shared" si="370"/>
        <v>3165775.79973929</v>
      </c>
      <c r="DR557" s="65">
        <f t="shared" si="370"/>
        <v>3158002.5337352194</v>
      </c>
      <c r="DS557" s="65">
        <f t="shared" si="370"/>
        <v>3150875.4416212304</v>
      </c>
      <c r="DT557" s="65">
        <f t="shared" si="370"/>
        <v>3145556.4563193405</v>
      </c>
      <c r="DU557" s="65">
        <f t="shared" si="370"/>
        <v>3141372.5001304192</v>
      </c>
      <c r="DV557" s="65">
        <f t="shared" si="370"/>
        <v>3141403.7239495497</v>
      </c>
      <c r="DW557" s="65">
        <f t="shared" si="370"/>
        <v>3167636.2005400201</v>
      </c>
      <c r="DX557" s="65">
        <f t="shared" si="370"/>
        <v>3161005.1733381199</v>
      </c>
      <c r="DY557" s="65">
        <f t="shared" si="370"/>
        <v>3169056.890602231</v>
      </c>
      <c r="DZ557" s="65">
        <f t="shared" si="370"/>
        <v>3170601.3200342697</v>
      </c>
      <c r="EA557" s="65">
        <f t="shared" si="370"/>
        <v>3168341.5921141501</v>
      </c>
      <c r="EB557" s="65">
        <f t="shared" ref="EB557:FY557" si="371">SUM(EB537:EB556)</f>
        <v>3124459.5392332501</v>
      </c>
      <c r="EC557" s="65">
        <f t="shared" si="371"/>
        <v>3121417.2285682298</v>
      </c>
      <c r="ED557" s="65">
        <f t="shared" si="371"/>
        <v>3119975.5461822501</v>
      </c>
      <c r="EE557" s="65">
        <f t="shared" si="371"/>
        <v>3119128.0080328099</v>
      </c>
      <c r="EF557" s="65">
        <f t="shared" si="371"/>
        <v>3044271.4706625799</v>
      </c>
      <c r="EG557" s="65">
        <f t="shared" si="371"/>
        <v>3042999.19379819</v>
      </c>
      <c r="EH557" s="65">
        <f t="shared" si="371"/>
        <v>3123303.8325754707</v>
      </c>
      <c r="EI557" s="65">
        <f t="shared" si="371"/>
        <v>3120599.0980078401</v>
      </c>
      <c r="EJ557" s="65">
        <f t="shared" si="371"/>
        <v>3116221.5621051504</v>
      </c>
      <c r="EK557" s="65">
        <f t="shared" si="371"/>
        <v>3134219.717625191</v>
      </c>
      <c r="EL557" s="65">
        <f t="shared" si="371"/>
        <v>3159756.5268830401</v>
      </c>
      <c r="EM557" s="65">
        <f t="shared" si="371"/>
        <v>3173349.6328603206</v>
      </c>
      <c r="EN557" s="65">
        <f t="shared" si="371"/>
        <v>3169857.8440645305</v>
      </c>
      <c r="EO557" s="65">
        <f t="shared" si="371"/>
        <v>3170869.3518040199</v>
      </c>
      <c r="EP557" s="65">
        <f t="shared" si="371"/>
        <v>3168175.9591895705</v>
      </c>
      <c r="EQ557" s="65">
        <f t="shared" si="371"/>
        <v>3167600.1082902299</v>
      </c>
      <c r="ER557" s="65">
        <f t="shared" si="371"/>
        <v>3178317.4699588399</v>
      </c>
      <c r="ES557" s="65">
        <f t="shared" si="371"/>
        <v>3177046.0549067804</v>
      </c>
      <c r="ET557" s="65">
        <f t="shared" si="371"/>
        <v>3175459.8282369599</v>
      </c>
      <c r="EU557" s="65">
        <f t="shared" si="371"/>
        <v>3149367.0927865203</v>
      </c>
      <c r="EV557" s="65">
        <f t="shared" si="371"/>
        <v>3149175.7659006901</v>
      </c>
      <c r="EW557" s="65">
        <f t="shared" si="371"/>
        <v>3136639.2185200099</v>
      </c>
      <c r="EX557" s="65">
        <f t="shared" si="371"/>
        <v>3135417.05985328</v>
      </c>
      <c r="EY557" s="65">
        <f t="shared" si="371"/>
        <v>3136314.3766561393</v>
      </c>
      <c r="EZ557" s="65">
        <f t="shared" si="371"/>
        <v>3162702.9320871104</v>
      </c>
      <c r="FA557" s="65">
        <f t="shared" si="371"/>
        <v>3160883.4513519797</v>
      </c>
      <c r="FB557" s="65">
        <f t="shared" si="371"/>
        <v>3167775.5456645</v>
      </c>
      <c r="FC557" s="65">
        <f t="shared" si="371"/>
        <v>3170572.7243159604</v>
      </c>
      <c r="FD557" s="65">
        <f t="shared" si="371"/>
        <v>3159867.64740565</v>
      </c>
      <c r="FE557" s="65">
        <f t="shared" si="371"/>
        <v>3156787.3931677905</v>
      </c>
      <c r="FF557" s="65">
        <f t="shared" si="371"/>
        <v>3159325.0070550498</v>
      </c>
      <c r="FG557" s="65">
        <f t="shared" si="371"/>
        <v>3157685.2806392303</v>
      </c>
      <c r="FH557" s="65">
        <f t="shared" si="371"/>
        <v>3152330.41127154</v>
      </c>
      <c r="FI557" s="65">
        <f t="shared" si="371"/>
        <v>3147683.6691126297</v>
      </c>
      <c r="FJ557" s="65">
        <f t="shared" si="371"/>
        <v>3147802.1951741702</v>
      </c>
      <c r="FK557" s="65">
        <f t="shared" si="371"/>
        <v>3144399.8926035906</v>
      </c>
      <c r="FL557" s="65">
        <f t="shared" si="371"/>
        <v>3151133.2817183803</v>
      </c>
      <c r="FM557" s="65">
        <f t="shared" si="371"/>
        <v>3152469.3485584101</v>
      </c>
      <c r="FN557" s="65">
        <f t="shared" si="371"/>
        <v>3147480.6626650803</v>
      </c>
      <c r="FO557" s="65">
        <f t="shared" si="371"/>
        <v>3146710.48374352</v>
      </c>
      <c r="FP557" s="65">
        <f t="shared" si="371"/>
        <v>3139241.9229686293</v>
      </c>
      <c r="FQ557" s="65">
        <f t="shared" si="371"/>
        <v>3128194.7887900095</v>
      </c>
      <c r="FR557" s="65">
        <f t="shared" si="371"/>
        <v>3126428.0084221</v>
      </c>
      <c r="FS557" s="65">
        <f t="shared" si="371"/>
        <v>3128362.5622619092</v>
      </c>
      <c r="FT557" s="65">
        <f t="shared" si="371"/>
        <v>3131880.6357095297</v>
      </c>
      <c r="FU557" s="65">
        <f t="shared" si="371"/>
        <v>3119762.9518784098</v>
      </c>
      <c r="FV557" s="65">
        <f t="shared" si="371"/>
        <v>3113281.0526646804</v>
      </c>
      <c r="FW557" s="65">
        <f t="shared" si="371"/>
        <v>3088986.4461799599</v>
      </c>
      <c r="FX557" s="65">
        <f t="shared" si="371"/>
        <v>3120385.6184852798</v>
      </c>
      <c r="FY557" s="65">
        <f t="shared" si="371"/>
        <v>3117402.7329090601</v>
      </c>
      <c r="FZ557" s="65">
        <f t="shared" ref="FZ557:GA557" si="372">SUM(FZ537:FZ556)</f>
        <v>3113082.1400120193</v>
      </c>
      <c r="GA557" s="65">
        <f t="shared" si="372"/>
        <v>3110764.3075610898</v>
      </c>
      <c r="GB557" s="65"/>
    </row>
    <row r="558" spans="2:184" x14ac:dyDescent="0.2">
      <c r="B558" s="56" t="s">
        <v>102</v>
      </c>
      <c r="C558" s="65">
        <f t="shared" ref="C558:AH558" si="373">C232-C82-C126</f>
        <v>464670048.82999998</v>
      </c>
      <c r="D558" s="65">
        <f t="shared" si="373"/>
        <v>465326710.9199999</v>
      </c>
      <c r="E558" s="65">
        <f t="shared" si="373"/>
        <v>464445074.64000005</v>
      </c>
      <c r="F558" s="65">
        <f t="shared" si="373"/>
        <v>464443185.21999991</v>
      </c>
      <c r="G558" s="65">
        <f t="shared" si="373"/>
        <v>464448187.07999998</v>
      </c>
      <c r="H558" s="65">
        <f t="shared" si="373"/>
        <v>464348145.67000008</v>
      </c>
      <c r="I558" s="65">
        <f t="shared" si="373"/>
        <v>464124898.80000013</v>
      </c>
      <c r="J558" s="65">
        <f t="shared" si="373"/>
        <v>463998649.63999999</v>
      </c>
      <c r="K558" s="65">
        <f t="shared" si="373"/>
        <v>463891327.17000008</v>
      </c>
      <c r="L558" s="65">
        <f t="shared" si="373"/>
        <v>464072722.11000013</v>
      </c>
      <c r="M558" s="65">
        <f t="shared" si="373"/>
        <v>464045734.17000014</v>
      </c>
      <c r="N558" s="65">
        <f t="shared" si="373"/>
        <v>464047421.06999999</v>
      </c>
      <c r="O558" s="65">
        <f t="shared" si="373"/>
        <v>463758141.34999985</v>
      </c>
      <c r="P558" s="65">
        <f t="shared" si="373"/>
        <v>463640475.12999994</v>
      </c>
      <c r="Q558" s="65">
        <f t="shared" si="373"/>
        <v>463534774.80000001</v>
      </c>
      <c r="R558" s="65">
        <f t="shared" si="373"/>
        <v>463503708.77000004</v>
      </c>
      <c r="S558" s="65">
        <f t="shared" si="373"/>
        <v>462459487.06999999</v>
      </c>
      <c r="T558" s="65">
        <f t="shared" si="373"/>
        <v>462456703.60999995</v>
      </c>
      <c r="U558" s="65">
        <f t="shared" si="373"/>
        <v>462458369.43000001</v>
      </c>
      <c r="V558" s="65">
        <f t="shared" si="373"/>
        <v>462373263.20999998</v>
      </c>
      <c r="W558" s="65">
        <f t="shared" si="373"/>
        <v>462842375.11000001</v>
      </c>
      <c r="X558" s="65">
        <f t="shared" si="373"/>
        <v>462843890.98000008</v>
      </c>
      <c r="Y558" s="65">
        <f t="shared" si="373"/>
        <v>462339956.70000005</v>
      </c>
      <c r="Z558" s="65">
        <f t="shared" si="373"/>
        <v>462179621.19999999</v>
      </c>
      <c r="AA558" s="65">
        <f t="shared" si="373"/>
        <v>462176580.80999994</v>
      </c>
      <c r="AB558" s="65">
        <f t="shared" si="373"/>
        <v>462178232.48999995</v>
      </c>
      <c r="AC558" s="65">
        <f t="shared" si="373"/>
        <v>462192916.08000004</v>
      </c>
      <c r="AD558" s="65">
        <f t="shared" si="373"/>
        <v>461915883.33999985</v>
      </c>
      <c r="AE558" s="65">
        <f t="shared" si="373"/>
        <v>461860185.91000003</v>
      </c>
      <c r="AF558" s="65">
        <f t="shared" si="373"/>
        <v>461408040.67999995</v>
      </c>
      <c r="AG558" s="65">
        <f t="shared" si="373"/>
        <v>461025090.06000006</v>
      </c>
      <c r="AH558" s="65">
        <f t="shared" si="373"/>
        <v>461048210.45999998</v>
      </c>
      <c r="AI558" s="65">
        <f t="shared" ref="AI558:BN558" si="374">AI232-AI82-AI126</f>
        <v>461051031.94000006</v>
      </c>
      <c r="AJ558" s="65">
        <f t="shared" si="374"/>
        <v>460959324.70999998</v>
      </c>
      <c r="AK558" s="65">
        <f t="shared" si="374"/>
        <v>460876188.82999992</v>
      </c>
      <c r="AL558" s="65">
        <f t="shared" si="374"/>
        <v>461203935.56000006</v>
      </c>
      <c r="AM558" s="65">
        <f t="shared" si="374"/>
        <v>461254253.95999992</v>
      </c>
      <c r="AN558" s="65">
        <f t="shared" si="374"/>
        <v>460597458.86000001</v>
      </c>
      <c r="AO558" s="65">
        <f t="shared" si="374"/>
        <v>460596542.94000006</v>
      </c>
      <c r="AP558" s="65">
        <f t="shared" si="374"/>
        <v>460599389.25999999</v>
      </c>
      <c r="AQ558" s="65">
        <f t="shared" si="374"/>
        <v>460446662.81999999</v>
      </c>
      <c r="AR558" s="65">
        <f t="shared" si="374"/>
        <v>460290113.22999996</v>
      </c>
      <c r="AS558" s="65">
        <f t="shared" si="374"/>
        <v>460048944.87000006</v>
      </c>
      <c r="AT558" s="65">
        <f t="shared" si="374"/>
        <v>459981682.99000001</v>
      </c>
      <c r="AU558" s="65">
        <f t="shared" si="374"/>
        <v>461509397.89999998</v>
      </c>
      <c r="AV558" s="65">
        <f t="shared" si="374"/>
        <v>461508842.01000005</v>
      </c>
      <c r="AW558" s="65">
        <f t="shared" si="374"/>
        <v>461512051.41000003</v>
      </c>
      <c r="AX558" s="65">
        <f t="shared" si="374"/>
        <v>461429011.43999994</v>
      </c>
      <c r="AY558" s="65">
        <f t="shared" si="374"/>
        <v>461358076.49000001</v>
      </c>
      <c r="AZ558" s="65">
        <f t="shared" si="374"/>
        <v>461267774.97000009</v>
      </c>
      <c r="BA558" s="65">
        <f t="shared" si="374"/>
        <v>461197032.01999992</v>
      </c>
      <c r="BB558" s="65">
        <f t="shared" si="374"/>
        <v>461073736.56999999</v>
      </c>
      <c r="BC558" s="65">
        <f t="shared" si="374"/>
        <v>461073036.8900001</v>
      </c>
      <c r="BD558" s="65">
        <f t="shared" si="374"/>
        <v>461076620.6699999</v>
      </c>
      <c r="BE558" s="65">
        <f t="shared" si="374"/>
        <v>460964007.54999995</v>
      </c>
      <c r="BF558" s="65">
        <f t="shared" si="374"/>
        <v>460876589.63</v>
      </c>
      <c r="BG558" s="65">
        <f t="shared" si="374"/>
        <v>460400756.53000003</v>
      </c>
      <c r="BH558" s="65">
        <f t="shared" si="374"/>
        <v>459362706.74000013</v>
      </c>
      <c r="BI558" s="65">
        <f t="shared" si="374"/>
        <v>459302384.64000005</v>
      </c>
      <c r="BJ558" s="65">
        <f t="shared" si="374"/>
        <v>459316678.53000003</v>
      </c>
      <c r="BK558" s="65">
        <f t="shared" si="374"/>
        <v>459320082.69999999</v>
      </c>
      <c r="BL558" s="65">
        <f t="shared" si="374"/>
        <v>459323299.19999999</v>
      </c>
      <c r="BM558" s="65">
        <f t="shared" si="374"/>
        <v>459326538.84000003</v>
      </c>
      <c r="BN558" s="65">
        <f t="shared" si="374"/>
        <v>458927952.69999999</v>
      </c>
      <c r="BO558" s="65">
        <f t="shared" ref="BO558:CT558" si="375">BO232-BO82-BO126</f>
        <v>458846778.77000004</v>
      </c>
      <c r="BP558" s="65">
        <f t="shared" si="375"/>
        <v>458655758.58000004</v>
      </c>
      <c r="BQ558" s="65">
        <f t="shared" si="375"/>
        <v>458654493.17999989</v>
      </c>
      <c r="BR558" s="65">
        <f t="shared" si="375"/>
        <v>458658399.67000014</v>
      </c>
      <c r="BS558" s="65">
        <f t="shared" si="375"/>
        <v>458273459.77999997</v>
      </c>
      <c r="BT558" s="65">
        <f t="shared" si="375"/>
        <v>458168768.91999996</v>
      </c>
      <c r="BU558" s="65">
        <f t="shared" si="375"/>
        <v>458310100.47000003</v>
      </c>
      <c r="BV558" s="65">
        <f t="shared" si="375"/>
        <v>458091309.92000002</v>
      </c>
      <c r="BW558" s="65">
        <f t="shared" si="375"/>
        <v>457988945.83999991</v>
      </c>
      <c r="BX558" s="65">
        <f t="shared" si="375"/>
        <v>457987514.57000005</v>
      </c>
      <c r="BY558" s="65">
        <f t="shared" si="375"/>
        <v>457991093.1400001</v>
      </c>
      <c r="BZ558" s="65">
        <f t="shared" si="375"/>
        <v>457846589.86000001</v>
      </c>
      <c r="CA558" s="65">
        <f t="shared" si="375"/>
        <v>457602387.35000002</v>
      </c>
      <c r="CB558" s="65">
        <f t="shared" si="375"/>
        <v>457532500.48000008</v>
      </c>
      <c r="CC558" s="65">
        <f t="shared" si="375"/>
        <v>457448910.99000007</v>
      </c>
      <c r="CD558" s="65">
        <f t="shared" si="375"/>
        <v>457698116.53000003</v>
      </c>
      <c r="CE558" s="65">
        <f t="shared" si="375"/>
        <v>457696053.56000006</v>
      </c>
      <c r="CF558" s="65">
        <f t="shared" si="375"/>
        <v>457699510.64000005</v>
      </c>
      <c r="CG558" s="65">
        <f t="shared" si="375"/>
        <v>457578872.06000012</v>
      </c>
      <c r="CH558" s="65">
        <f t="shared" si="375"/>
        <v>457534079.96000004</v>
      </c>
      <c r="CI558" s="65">
        <f t="shared" si="375"/>
        <v>456823909.39000005</v>
      </c>
      <c r="CJ558" s="65">
        <f t="shared" si="375"/>
        <v>456739748.22999996</v>
      </c>
      <c r="CK558" s="65">
        <f t="shared" si="375"/>
        <v>457008762.30000001</v>
      </c>
      <c r="CL558" s="65">
        <f t="shared" si="375"/>
        <v>457007291.98000008</v>
      </c>
      <c r="CM558" s="65">
        <f t="shared" si="375"/>
        <v>457009926.53999996</v>
      </c>
      <c r="CN558" s="65">
        <f t="shared" si="375"/>
        <v>456815804.97000009</v>
      </c>
      <c r="CO558" s="65">
        <f t="shared" si="375"/>
        <v>456629011.09000003</v>
      </c>
      <c r="CP558" s="65">
        <f t="shared" si="375"/>
        <v>456678589.11000007</v>
      </c>
      <c r="CQ558" s="65">
        <f t="shared" si="375"/>
        <v>456460214.06000006</v>
      </c>
      <c r="CR558" s="65">
        <f t="shared" si="375"/>
        <v>456313592.13</v>
      </c>
      <c r="CS558" s="65">
        <f t="shared" si="375"/>
        <v>456310274.08999997</v>
      </c>
      <c r="CT558" s="65">
        <f t="shared" si="375"/>
        <v>456313575.64999998</v>
      </c>
      <c r="CU558" s="65">
        <f t="shared" ref="CU558:DZ558" si="376">CU232-CU82-CU126</f>
        <v>456243170.40000004</v>
      </c>
      <c r="CV558" s="65">
        <f t="shared" si="376"/>
        <v>456178286.75000006</v>
      </c>
      <c r="CW558" s="65">
        <f t="shared" si="376"/>
        <v>456110167.69999987</v>
      </c>
      <c r="CX558" s="65">
        <f t="shared" si="376"/>
        <v>456046899.25999999</v>
      </c>
      <c r="CY558" s="65">
        <f t="shared" si="376"/>
        <v>455912490.74000007</v>
      </c>
      <c r="CZ558" s="65">
        <f t="shared" si="376"/>
        <v>455907663.67999995</v>
      </c>
      <c r="DA558" s="65">
        <f t="shared" si="376"/>
        <v>455910385.42000002</v>
      </c>
      <c r="DB558" s="65">
        <f t="shared" si="376"/>
        <v>455811524.99000001</v>
      </c>
      <c r="DC558" s="65">
        <f t="shared" si="376"/>
        <v>455722522.31999999</v>
      </c>
      <c r="DD558" s="65">
        <f t="shared" si="376"/>
        <v>455611983.01000005</v>
      </c>
      <c r="DE558" s="65">
        <f t="shared" si="376"/>
        <v>455360479.78999996</v>
      </c>
      <c r="DF558" s="65">
        <f t="shared" si="376"/>
        <v>455362909.71999997</v>
      </c>
      <c r="DG558" s="65">
        <f t="shared" si="376"/>
        <v>455358008.94</v>
      </c>
      <c r="DH558" s="65">
        <f t="shared" si="376"/>
        <v>455360841.59999996</v>
      </c>
      <c r="DI558" s="65">
        <f t="shared" si="376"/>
        <v>455425089.18000001</v>
      </c>
      <c r="DJ558" s="65">
        <f t="shared" si="376"/>
        <v>455388416.28000009</v>
      </c>
      <c r="DK558" s="65">
        <f t="shared" si="376"/>
        <v>455221552.3499999</v>
      </c>
      <c r="DL558" s="65">
        <f t="shared" si="376"/>
        <v>455079040.31000012</v>
      </c>
      <c r="DM558" s="65">
        <f t="shared" si="376"/>
        <v>454755821.52000004</v>
      </c>
      <c r="DN558" s="65">
        <f t="shared" si="376"/>
        <v>454737084.18999994</v>
      </c>
      <c r="DO558" s="65">
        <f t="shared" si="376"/>
        <v>454740276.34000003</v>
      </c>
      <c r="DP558" s="65">
        <f t="shared" si="376"/>
        <v>454691345.63000011</v>
      </c>
      <c r="DQ558" s="65">
        <f t="shared" si="376"/>
        <v>454628661.43999994</v>
      </c>
      <c r="DR558" s="65">
        <f t="shared" si="376"/>
        <v>454387408.47000009</v>
      </c>
      <c r="DS558" s="65">
        <f t="shared" si="376"/>
        <v>454409653.20999998</v>
      </c>
      <c r="DT558" s="65">
        <f t="shared" si="376"/>
        <v>454316614.19999999</v>
      </c>
      <c r="DU558" s="65">
        <f t="shared" si="376"/>
        <v>454314451.94999987</v>
      </c>
      <c r="DV558" s="65">
        <f t="shared" si="376"/>
        <v>454317665.70000005</v>
      </c>
      <c r="DW558" s="65">
        <f t="shared" si="376"/>
        <v>454244017.49000007</v>
      </c>
      <c r="DX558" s="65">
        <f t="shared" si="376"/>
        <v>453698381.38999993</v>
      </c>
      <c r="DY558" s="65">
        <f t="shared" si="376"/>
        <v>453847708.99000001</v>
      </c>
      <c r="DZ558" s="65">
        <f t="shared" si="376"/>
        <v>453784981.94</v>
      </c>
      <c r="EA558" s="65">
        <f t="shared" ref="EA558:FF558" si="377">EA232-EA82-EA126</f>
        <v>453738531.16999996</v>
      </c>
      <c r="EB558" s="65">
        <f t="shared" si="377"/>
        <v>453736874.57999992</v>
      </c>
      <c r="EC558" s="65">
        <f t="shared" si="377"/>
        <v>453739775.20999998</v>
      </c>
      <c r="ED558" s="65">
        <f t="shared" si="377"/>
        <v>453382012.64000005</v>
      </c>
      <c r="EE558" s="65">
        <f t="shared" si="377"/>
        <v>453279314.9000001</v>
      </c>
      <c r="EF558" s="65">
        <f t="shared" si="377"/>
        <v>453151192.33000004</v>
      </c>
      <c r="EG558" s="65">
        <f t="shared" si="377"/>
        <v>453116706.09999996</v>
      </c>
      <c r="EH558" s="65">
        <f t="shared" si="377"/>
        <v>453102285.29000002</v>
      </c>
      <c r="EI558" s="65">
        <f t="shared" si="377"/>
        <v>453094512.09000009</v>
      </c>
      <c r="EJ558" s="65">
        <f t="shared" si="377"/>
        <v>453097206.89999998</v>
      </c>
      <c r="EK558" s="65">
        <f t="shared" si="377"/>
        <v>453529585.30999994</v>
      </c>
      <c r="EL558" s="65">
        <f t="shared" si="377"/>
        <v>453506059.21999997</v>
      </c>
      <c r="EM558" s="65">
        <f t="shared" si="377"/>
        <v>453726188.07999998</v>
      </c>
      <c r="EN558" s="65">
        <f t="shared" si="377"/>
        <v>453551332.09999996</v>
      </c>
      <c r="EO558" s="65">
        <f t="shared" si="377"/>
        <v>453527220.30000007</v>
      </c>
      <c r="EP558" s="65">
        <f t="shared" si="377"/>
        <v>453523435.94000006</v>
      </c>
      <c r="EQ558" s="65">
        <f t="shared" si="377"/>
        <v>453526897.90999997</v>
      </c>
      <c r="ER558" s="65">
        <f t="shared" si="377"/>
        <v>453540124.01000005</v>
      </c>
      <c r="ES558" s="65">
        <f t="shared" si="377"/>
        <v>453417401.00999999</v>
      </c>
      <c r="ET558" s="65">
        <f t="shared" si="377"/>
        <v>453101720.72000003</v>
      </c>
      <c r="EU558" s="65">
        <f t="shared" si="377"/>
        <v>452617984.67999995</v>
      </c>
      <c r="EV558" s="65">
        <f t="shared" si="377"/>
        <v>452698290.10000002</v>
      </c>
      <c r="EW558" s="65">
        <f t="shared" si="377"/>
        <v>452687388.36000013</v>
      </c>
      <c r="EX558" s="65">
        <f t="shared" si="377"/>
        <v>452712709.28999996</v>
      </c>
      <c r="EY558" s="65">
        <f t="shared" si="377"/>
        <v>452627510.69999999</v>
      </c>
      <c r="EZ558" s="65">
        <f t="shared" si="377"/>
        <v>452575914.98000002</v>
      </c>
      <c r="FA558" s="65">
        <f t="shared" si="377"/>
        <v>452499854.16000009</v>
      </c>
      <c r="FB558" s="65">
        <f t="shared" si="377"/>
        <v>452347388.70000005</v>
      </c>
      <c r="FC558" s="65">
        <f t="shared" si="377"/>
        <v>452320360.10000014</v>
      </c>
      <c r="FD558" s="65">
        <f t="shared" si="377"/>
        <v>452317778.35000008</v>
      </c>
      <c r="FE558" s="65">
        <f t="shared" si="377"/>
        <v>452321071.14000005</v>
      </c>
      <c r="FF558" s="65">
        <f t="shared" si="377"/>
        <v>452498153.38000005</v>
      </c>
      <c r="FG558" s="65">
        <f t="shared" ref="FG558:FY558" si="378">FG232-FG82-FG126</f>
        <v>452424152.76999992</v>
      </c>
      <c r="FH558" s="65">
        <f t="shared" si="378"/>
        <v>451557720.20999998</v>
      </c>
      <c r="FI558" s="65">
        <f t="shared" si="378"/>
        <v>451461184.88000005</v>
      </c>
      <c r="FJ558" s="65">
        <f t="shared" si="378"/>
        <v>450422072.49000001</v>
      </c>
      <c r="FK558" s="65">
        <f t="shared" si="378"/>
        <v>450418297.55000001</v>
      </c>
      <c r="FL558" s="65">
        <f t="shared" si="378"/>
        <v>450420699.10000008</v>
      </c>
      <c r="FM558" s="65">
        <f t="shared" si="378"/>
        <v>450393728.88</v>
      </c>
      <c r="FN558" s="65">
        <f t="shared" si="378"/>
        <v>450351190.85999995</v>
      </c>
      <c r="FO558" s="65">
        <f t="shared" si="378"/>
        <v>450301387.19999993</v>
      </c>
      <c r="FP558" s="65">
        <f t="shared" si="378"/>
        <v>450304614.81999999</v>
      </c>
      <c r="FQ558" s="65">
        <f t="shared" si="378"/>
        <v>450271743.44999999</v>
      </c>
      <c r="FR558" s="65">
        <f t="shared" si="378"/>
        <v>450279337.48000008</v>
      </c>
      <c r="FS558" s="65">
        <f t="shared" si="378"/>
        <v>450287462.21999997</v>
      </c>
      <c r="FT558" s="65">
        <f t="shared" si="378"/>
        <v>450172816.78999996</v>
      </c>
      <c r="FU558" s="65">
        <f t="shared" si="378"/>
        <v>449127934.47000003</v>
      </c>
      <c r="FV558" s="65">
        <f t="shared" si="378"/>
        <v>449072126.98000002</v>
      </c>
      <c r="FW558" s="65">
        <f t="shared" si="378"/>
        <v>448981610.37</v>
      </c>
      <c r="FX558" s="65">
        <f t="shared" si="378"/>
        <v>448668599.34000003</v>
      </c>
      <c r="FY558" s="65">
        <f t="shared" si="378"/>
        <v>448663172.84000003</v>
      </c>
      <c r="FZ558" s="65">
        <f t="shared" ref="FZ558:GA558" si="379">FZ232-FZ82-FZ126</f>
        <v>448665883.26999986</v>
      </c>
      <c r="GA558" s="65">
        <f t="shared" si="379"/>
        <v>448442643.09999996</v>
      </c>
      <c r="GB558" s="65"/>
    </row>
    <row r="559" spans="2:184" x14ac:dyDescent="0.2">
      <c r="B559" s="56" t="s">
        <v>105</v>
      </c>
      <c r="C559" s="33">
        <f>C557/C558</f>
        <v>8.3806808802549641E-3</v>
      </c>
      <c r="D559" s="33">
        <f t="shared" ref="D559:BO559" si="380">D557/D558</f>
        <v>8.3666597603636473E-3</v>
      </c>
      <c r="E559" s="33">
        <f t="shared" si="380"/>
        <v>8.3869297784012545E-3</v>
      </c>
      <c r="F559" s="33">
        <f t="shared" si="380"/>
        <v>8.7117912419924035E-3</v>
      </c>
      <c r="G559" s="33">
        <f t="shared" si="380"/>
        <v>8.5298430814140375E-3</v>
      </c>
      <c r="H559" s="33">
        <f t="shared" si="380"/>
        <v>8.5239624282772864E-3</v>
      </c>
      <c r="I559" s="33">
        <f t="shared" si="380"/>
        <v>8.5251789550577287E-3</v>
      </c>
      <c r="J559" s="33">
        <f t="shared" si="380"/>
        <v>8.5149622741218893E-3</v>
      </c>
      <c r="K559" s="33">
        <f t="shared" si="380"/>
        <v>8.5005518845073288E-3</v>
      </c>
      <c r="L559" s="33">
        <f t="shared" si="380"/>
        <v>9.1701505264114667E-3</v>
      </c>
      <c r="M559" s="33">
        <f t="shared" si="380"/>
        <v>9.1613594935955108E-3</v>
      </c>
      <c r="N559" s="33">
        <f t="shared" si="380"/>
        <v>9.1538663144985558E-3</v>
      </c>
      <c r="O559" s="33">
        <f t="shared" si="380"/>
        <v>9.1028617850420872E-3</v>
      </c>
      <c r="P559" s="33">
        <f t="shared" si="380"/>
        <v>9.0885060790676098E-3</v>
      </c>
      <c r="Q559" s="33">
        <f t="shared" si="380"/>
        <v>9.0765223916048025E-3</v>
      </c>
      <c r="R559" s="33">
        <f t="shared" si="380"/>
        <v>9.0601168157359996E-3</v>
      </c>
      <c r="S559" s="33">
        <f t="shared" si="380"/>
        <v>8.9726929944075745E-3</v>
      </c>
      <c r="T559" s="33">
        <f t="shared" si="380"/>
        <v>8.6769283227355297E-3</v>
      </c>
      <c r="U559" s="33">
        <f t="shared" si="380"/>
        <v>8.6145721905006405E-3</v>
      </c>
      <c r="V559" s="33">
        <f t="shared" si="380"/>
        <v>8.4958447904626856E-3</v>
      </c>
      <c r="W559" s="33">
        <f t="shared" si="380"/>
        <v>8.4878572384610544E-3</v>
      </c>
      <c r="X559" s="33">
        <f t="shared" si="380"/>
        <v>8.4790568907940293E-3</v>
      </c>
      <c r="Y559" s="33">
        <f t="shared" si="380"/>
        <v>8.4514210767141773E-3</v>
      </c>
      <c r="Z559" s="33">
        <f t="shared" si="380"/>
        <v>8.428401347037302E-3</v>
      </c>
      <c r="AA559" s="33">
        <f t="shared" si="380"/>
        <v>8.363482494962441E-3</v>
      </c>
      <c r="AB559" s="33">
        <f t="shared" si="380"/>
        <v>8.3645419813918546E-3</v>
      </c>
      <c r="AC559" s="33">
        <f t="shared" si="380"/>
        <v>8.3259050217232827E-3</v>
      </c>
      <c r="AD559" s="33">
        <f t="shared" si="380"/>
        <v>8.057440907995041E-3</v>
      </c>
      <c r="AE559" s="33">
        <f t="shared" si="380"/>
        <v>8.0557468839634241E-3</v>
      </c>
      <c r="AF559" s="33">
        <f t="shared" si="380"/>
        <v>8.1118574561534901E-3</v>
      </c>
      <c r="AG559" s="33">
        <f t="shared" si="380"/>
        <v>8.10615491738979E-3</v>
      </c>
      <c r="AH559" s="33">
        <f t="shared" si="380"/>
        <v>8.0790619927538204E-3</v>
      </c>
      <c r="AI559" s="33">
        <f t="shared" si="380"/>
        <v>8.0267971391884615E-3</v>
      </c>
      <c r="AJ559" s="33">
        <f t="shared" si="380"/>
        <v>8.0389094556110215E-3</v>
      </c>
      <c r="AK559" s="33">
        <f t="shared" si="380"/>
        <v>8.0877179558992845E-3</v>
      </c>
      <c r="AL559" s="33">
        <f t="shared" si="380"/>
        <v>8.0822997535770422E-3</v>
      </c>
      <c r="AM559" s="33">
        <f t="shared" si="380"/>
        <v>8.0648352962495052E-3</v>
      </c>
      <c r="AN559" s="33">
        <f t="shared" si="380"/>
        <v>8.0707065121061149E-3</v>
      </c>
      <c r="AO559" s="33">
        <f t="shared" si="380"/>
        <v>8.0706883364556233E-3</v>
      </c>
      <c r="AP559" s="33">
        <f t="shared" si="380"/>
        <v>8.0645182376084413E-3</v>
      </c>
      <c r="AQ559" s="33">
        <f t="shared" si="380"/>
        <v>7.9147848363199467E-3</v>
      </c>
      <c r="AR559" s="33">
        <f t="shared" si="380"/>
        <v>7.9150347938091881E-3</v>
      </c>
      <c r="AS559" s="33">
        <f t="shared" si="380"/>
        <v>7.9127868387776253E-3</v>
      </c>
      <c r="AT559" s="33">
        <f t="shared" si="380"/>
        <v>7.9103225322685808E-3</v>
      </c>
      <c r="AU559" s="33">
        <f t="shared" si="380"/>
        <v>7.8665420054522348E-3</v>
      </c>
      <c r="AV559" s="33">
        <f t="shared" si="380"/>
        <v>7.8383227965754462E-3</v>
      </c>
      <c r="AW559" s="33">
        <f t="shared" si="380"/>
        <v>7.1386178590900472E-3</v>
      </c>
      <c r="AX559" s="33">
        <f t="shared" si="380"/>
        <v>7.2620066876589121E-3</v>
      </c>
      <c r="AY559" s="33">
        <f t="shared" si="380"/>
        <v>7.2653747857766892E-3</v>
      </c>
      <c r="AZ559" s="33">
        <f t="shared" si="380"/>
        <v>7.2680709175143698E-3</v>
      </c>
      <c r="BA559" s="33">
        <f t="shared" si="380"/>
        <v>7.2046458262828485E-3</v>
      </c>
      <c r="BB559" s="33">
        <f t="shared" si="380"/>
        <v>7.3174408830632646E-3</v>
      </c>
      <c r="BC559" s="33">
        <f t="shared" si="380"/>
        <v>7.1724644793560114E-3</v>
      </c>
      <c r="BD559" s="33">
        <f t="shared" si="380"/>
        <v>6.9458407795947178E-3</v>
      </c>
      <c r="BE559" s="33">
        <f t="shared" si="380"/>
        <v>6.9143476985150153E-3</v>
      </c>
      <c r="BF559" s="33">
        <f t="shared" si="380"/>
        <v>6.9172074535319679E-3</v>
      </c>
      <c r="BG559" s="33">
        <f t="shared" si="380"/>
        <v>6.918435274553783E-3</v>
      </c>
      <c r="BH559" s="33">
        <f t="shared" si="380"/>
        <v>6.9283722692875162E-3</v>
      </c>
      <c r="BI559" s="33">
        <f t="shared" si="380"/>
        <v>6.6623130058265706E-3</v>
      </c>
      <c r="BJ559" s="33">
        <f t="shared" si="380"/>
        <v>6.4523163640603561E-3</v>
      </c>
      <c r="BK559" s="33">
        <f t="shared" si="380"/>
        <v>6.6846259889172923E-3</v>
      </c>
      <c r="BL559" s="33">
        <f t="shared" si="380"/>
        <v>6.6840959316972742E-3</v>
      </c>
      <c r="BM559" s="33">
        <f t="shared" si="380"/>
        <v>6.6844137351608065E-3</v>
      </c>
      <c r="BN559" s="33">
        <f t="shared" si="380"/>
        <v>6.7001013278547459E-3</v>
      </c>
      <c r="BO559" s="33">
        <f t="shared" si="380"/>
        <v>6.748310345937856E-3</v>
      </c>
      <c r="BP559" s="33">
        <f t="shared" ref="BP559:EA559" si="381">BP557/BP558</f>
        <v>6.7519131320856324E-3</v>
      </c>
      <c r="BQ559" s="33">
        <f t="shared" si="381"/>
        <v>6.9490908792111724E-3</v>
      </c>
      <c r="BR559" s="33">
        <f t="shared" si="381"/>
        <v>6.6184774929036426E-3</v>
      </c>
      <c r="BS559" s="33">
        <f t="shared" si="381"/>
        <v>6.0165253079119511E-3</v>
      </c>
      <c r="BT559" s="33">
        <f t="shared" si="381"/>
        <v>5.9209767260493228E-3</v>
      </c>
      <c r="BU559" s="33">
        <f t="shared" si="381"/>
        <v>6.6388551901718461E-3</v>
      </c>
      <c r="BV559" s="33">
        <f t="shared" si="381"/>
        <v>6.6454187057813086E-3</v>
      </c>
      <c r="BW559" s="33">
        <f t="shared" si="381"/>
        <v>6.8221986346619218E-3</v>
      </c>
      <c r="BX559" s="33">
        <f t="shared" si="381"/>
        <v>6.7887529297074468E-3</v>
      </c>
      <c r="BY559" s="33">
        <f t="shared" si="381"/>
        <v>6.7907890294953812E-3</v>
      </c>
      <c r="BZ559" s="33">
        <f t="shared" si="381"/>
        <v>6.5817940671507704E-3</v>
      </c>
      <c r="CA559" s="33">
        <f t="shared" si="381"/>
        <v>6.5835891483080342E-3</v>
      </c>
      <c r="CB559" s="33">
        <f t="shared" si="381"/>
        <v>6.6610784473460829E-3</v>
      </c>
      <c r="CC559" s="33">
        <f t="shared" si="381"/>
        <v>6.8348598916471975E-3</v>
      </c>
      <c r="CD559" s="33">
        <f t="shared" si="381"/>
        <v>6.6927187979601366E-3</v>
      </c>
      <c r="CE559" s="33">
        <f t="shared" si="381"/>
        <v>6.5057543154294082E-3</v>
      </c>
      <c r="CF559" s="33">
        <f t="shared" si="381"/>
        <v>6.7215345297966739E-3</v>
      </c>
      <c r="CG559" s="33">
        <f t="shared" si="381"/>
        <v>6.7286081607639062E-3</v>
      </c>
      <c r="CH559" s="33">
        <f t="shared" si="381"/>
        <v>6.7167024726631028E-3</v>
      </c>
      <c r="CI559" s="33">
        <f t="shared" si="381"/>
        <v>7.2656729429384512E-3</v>
      </c>
      <c r="CJ559" s="33">
        <f t="shared" si="381"/>
        <v>7.2010402467734234E-3</v>
      </c>
      <c r="CK559" s="33">
        <f t="shared" si="381"/>
        <v>7.1568672470972653E-3</v>
      </c>
      <c r="CL559" s="33">
        <f t="shared" si="381"/>
        <v>7.1383969169747244E-3</v>
      </c>
      <c r="CM559" s="33">
        <f t="shared" si="381"/>
        <v>7.1491759815718861E-3</v>
      </c>
      <c r="CN559" s="33">
        <f t="shared" si="381"/>
        <v>7.1398089002007578E-3</v>
      </c>
      <c r="CO559" s="33">
        <f t="shared" si="381"/>
        <v>7.1358147868317897E-3</v>
      </c>
      <c r="CP559" s="33">
        <f t="shared" si="381"/>
        <v>7.0922260213664955E-3</v>
      </c>
      <c r="CQ559" s="33">
        <f t="shared" si="381"/>
        <v>7.0877871908019844E-3</v>
      </c>
      <c r="CR559" s="33">
        <f t="shared" si="381"/>
        <v>7.0773273668954112E-3</v>
      </c>
      <c r="CS559" s="33">
        <f t="shared" si="381"/>
        <v>7.2731353927459625E-3</v>
      </c>
      <c r="CT559" s="33">
        <f t="shared" si="381"/>
        <v>7.2703783040355408E-3</v>
      </c>
      <c r="CU559" s="33">
        <f t="shared" si="381"/>
        <v>7.2725128947525178E-3</v>
      </c>
      <c r="CV559" s="33">
        <f t="shared" si="381"/>
        <v>7.2676976909060633E-3</v>
      </c>
      <c r="CW559" s="33">
        <f t="shared" si="381"/>
        <v>7.2621928157274255E-3</v>
      </c>
      <c r="CX559" s="33">
        <f t="shared" si="381"/>
        <v>7.2407196210972228E-3</v>
      </c>
      <c r="CY559" s="33">
        <f t="shared" si="381"/>
        <v>7.2990508871826733E-3</v>
      </c>
      <c r="CZ559" s="33">
        <f t="shared" si="381"/>
        <v>7.290291411214231E-3</v>
      </c>
      <c r="DA559" s="33">
        <f t="shared" si="381"/>
        <v>7.2700293366597868E-3</v>
      </c>
      <c r="DB559" s="33">
        <f t="shared" si="381"/>
        <v>7.1880755024826123E-3</v>
      </c>
      <c r="DC559" s="33">
        <f t="shared" si="381"/>
        <v>7.1859906591067342E-3</v>
      </c>
      <c r="DD559" s="33">
        <f t="shared" si="381"/>
        <v>7.1768515171636085E-3</v>
      </c>
      <c r="DE559" s="33">
        <f t="shared" si="381"/>
        <v>7.0993849465800394E-3</v>
      </c>
      <c r="DF559" s="33">
        <f t="shared" si="381"/>
        <v>7.0180960204582251E-3</v>
      </c>
      <c r="DG559" s="33">
        <f t="shared" si="381"/>
        <v>7.0351156619045162E-3</v>
      </c>
      <c r="DH559" s="33">
        <f t="shared" si="381"/>
        <v>7.0292049087565863E-3</v>
      </c>
      <c r="DI559" s="33">
        <f t="shared" si="381"/>
        <v>7.0328004015437432E-3</v>
      </c>
      <c r="DJ559" s="33">
        <f t="shared" si="381"/>
        <v>7.0297508076292807E-3</v>
      </c>
      <c r="DK559" s="33">
        <f t="shared" si="381"/>
        <v>7.0379671678723202E-3</v>
      </c>
      <c r="DL559" s="33">
        <f t="shared" si="381"/>
        <v>6.6269332241998867E-3</v>
      </c>
      <c r="DM559" s="33">
        <f t="shared" si="381"/>
        <v>7.0444695035185596E-3</v>
      </c>
      <c r="DN559" s="33">
        <f t="shared" si="381"/>
        <v>7.0389776544562271E-3</v>
      </c>
      <c r="DO559" s="33">
        <f t="shared" si="381"/>
        <v>6.9667595748359266E-3</v>
      </c>
      <c r="DP559" s="33">
        <f t="shared" si="381"/>
        <v>6.962211016996081E-3</v>
      </c>
      <c r="DQ559" s="33">
        <f t="shared" si="381"/>
        <v>6.9634320671995214E-3</v>
      </c>
      <c r="DR559" s="33">
        <f t="shared" si="381"/>
        <v>6.9500221063976061E-3</v>
      </c>
      <c r="DS559" s="33">
        <f t="shared" si="381"/>
        <v>6.933997593059695E-3</v>
      </c>
      <c r="DT559" s="33">
        <f t="shared" si="381"/>
        <v>6.923709937084974E-3</v>
      </c>
      <c r="DU559" s="33">
        <f t="shared" si="381"/>
        <v>6.9145335056965051E-3</v>
      </c>
      <c r="DV559" s="33">
        <f t="shared" si="381"/>
        <v>6.9145533205479956E-3</v>
      </c>
      <c r="DW559" s="33">
        <f t="shared" si="381"/>
        <v>6.9734241477594225E-3</v>
      </c>
      <c r="DX559" s="33">
        <f t="shared" si="381"/>
        <v>6.9671951741456933E-3</v>
      </c>
      <c r="DY559" s="33">
        <f t="shared" si="381"/>
        <v>6.9826437984113685E-3</v>
      </c>
      <c r="DZ559" s="33">
        <f t="shared" si="381"/>
        <v>6.9870124535181084E-3</v>
      </c>
      <c r="EA559" s="33">
        <f t="shared" si="381"/>
        <v>6.9827474954448675E-3</v>
      </c>
      <c r="EB559" s="33">
        <f t="shared" ref="EB559:FY559" si="382">EB557/EB558</f>
        <v>6.8860604334293881E-3</v>
      </c>
      <c r="EC559" s="33">
        <f t="shared" si="382"/>
        <v>6.8793114448112347E-3</v>
      </c>
      <c r="ED559" s="33">
        <f t="shared" si="382"/>
        <v>6.8815600513459528E-3</v>
      </c>
      <c r="EE559" s="33">
        <f t="shared" si="382"/>
        <v>6.8812493875237482E-3</v>
      </c>
      <c r="EF559" s="33">
        <f t="shared" si="382"/>
        <v>6.7180038852146249E-3</v>
      </c>
      <c r="EG559" s="33">
        <f t="shared" si="382"/>
        <v>6.7157073505178149E-3</v>
      </c>
      <c r="EH559" s="33">
        <f t="shared" si="382"/>
        <v>6.8931540051192985E-3</v>
      </c>
      <c r="EI559" s="33">
        <f t="shared" si="382"/>
        <v>6.8873027916700573E-3</v>
      </c>
      <c r="EJ559" s="33">
        <f t="shared" si="382"/>
        <v>6.8776004677356369E-3</v>
      </c>
      <c r="EK559" s="33">
        <f t="shared" si="382"/>
        <v>6.9107282504687444E-3</v>
      </c>
      <c r="EL559" s="33">
        <f t="shared" si="382"/>
        <v>6.9673964937042067E-3</v>
      </c>
      <c r="EM559" s="33">
        <f t="shared" si="382"/>
        <v>6.9939750365495823E-3</v>
      </c>
      <c r="EN559" s="33">
        <f t="shared" si="382"/>
        <v>6.9889726249676926E-3</v>
      </c>
      <c r="EO559" s="33">
        <f t="shared" si="382"/>
        <v>6.9915745072733383E-3</v>
      </c>
      <c r="EP559" s="33">
        <f t="shared" si="382"/>
        <v>6.9856940306139148E-3</v>
      </c>
      <c r="EQ559" s="33">
        <f t="shared" si="382"/>
        <v>6.9843709885512098E-3</v>
      </c>
      <c r="ER559" s="33">
        <f t="shared" si="382"/>
        <v>7.0077977706968254E-3</v>
      </c>
      <c r="ES559" s="33">
        <f t="shared" si="382"/>
        <v>7.0068904453817193E-3</v>
      </c>
      <c r="ET559" s="33">
        <f t="shared" si="382"/>
        <v>7.0082713947565772E-3</v>
      </c>
      <c r="EU559" s="33">
        <f t="shared" si="382"/>
        <v>6.9581130211012641E-3</v>
      </c>
      <c r="EV559" s="33">
        <f t="shared" si="382"/>
        <v>6.9564560652637863E-3</v>
      </c>
      <c r="EW559" s="33">
        <f t="shared" si="382"/>
        <v>6.9289299838536569E-3</v>
      </c>
      <c r="EX559" s="33">
        <f t="shared" si="382"/>
        <v>6.925842803862583E-3</v>
      </c>
      <c r="EY559" s="33">
        <f t="shared" si="382"/>
        <v>6.9291289250309803E-3</v>
      </c>
      <c r="EZ559" s="33">
        <f t="shared" si="382"/>
        <v>6.9882263448042183E-3</v>
      </c>
      <c r="FA559" s="33">
        <f t="shared" si="382"/>
        <v>6.9853800444194579E-3</v>
      </c>
      <c r="FB559" s="33">
        <f t="shared" si="382"/>
        <v>7.0029707804180356E-3</v>
      </c>
      <c r="FC559" s="33">
        <f t="shared" si="382"/>
        <v>7.0095733113030821E-3</v>
      </c>
      <c r="FD559" s="33">
        <f t="shared" si="382"/>
        <v>6.9859461614187723E-3</v>
      </c>
      <c r="FE559" s="33">
        <f t="shared" si="382"/>
        <v>6.9790854209193327E-3</v>
      </c>
      <c r="FF559" s="33">
        <f t="shared" si="382"/>
        <v>6.9819622101350409E-3</v>
      </c>
      <c r="FG559" s="33">
        <f t="shared" si="382"/>
        <v>6.9794799002353691E-3</v>
      </c>
      <c r="FH559" s="33">
        <f t="shared" si="382"/>
        <v>6.9810132131181979E-3</v>
      </c>
      <c r="FI559" s="33">
        <f t="shared" si="382"/>
        <v>6.9722132810803991E-3</v>
      </c>
      <c r="FJ559" s="33">
        <f t="shared" si="382"/>
        <v>6.988561146154878E-3</v>
      </c>
      <c r="FK559" s="33">
        <f t="shared" si="382"/>
        <v>6.981066066159395E-3</v>
      </c>
      <c r="FL559" s="33">
        <f t="shared" si="382"/>
        <v>6.9959779557528324E-3</v>
      </c>
      <c r="FM559" s="33">
        <f t="shared" si="382"/>
        <v>6.9993633268333839E-3</v>
      </c>
      <c r="FN559" s="33">
        <f t="shared" si="382"/>
        <v>6.988947129582551E-3</v>
      </c>
      <c r="FO559" s="33">
        <f t="shared" si="382"/>
        <v>6.9880097490037677E-3</v>
      </c>
      <c r="FP559" s="33">
        <f t="shared" si="382"/>
        <v>6.9713740869022109E-3</v>
      </c>
      <c r="FQ559" s="33">
        <f t="shared" si="382"/>
        <v>6.9473486495547259E-3</v>
      </c>
      <c r="FR559" s="33">
        <f t="shared" si="382"/>
        <v>6.9433077385234569E-3</v>
      </c>
      <c r="FS559" s="33">
        <f t="shared" si="382"/>
        <v>6.9474787213450418E-3</v>
      </c>
      <c r="FT559" s="33">
        <f t="shared" si="382"/>
        <v>6.9570629742633106E-3</v>
      </c>
      <c r="FU559" s="33">
        <f t="shared" si="382"/>
        <v>6.9462678948258513E-3</v>
      </c>
      <c r="FV559" s="33">
        <f t="shared" si="382"/>
        <v>6.9326971451143622E-3</v>
      </c>
      <c r="FW559" s="33">
        <f t="shared" si="382"/>
        <v>6.8799843352924089E-3</v>
      </c>
      <c r="FX559" s="33">
        <f t="shared" si="382"/>
        <v>6.9547671111270673E-3</v>
      </c>
      <c r="FY559" s="33">
        <f t="shared" si="382"/>
        <v>6.9482028426272741E-3</v>
      </c>
      <c r="FZ559" s="33">
        <f t="shared" ref="FZ559:GA559" si="383">FZ557/FZ558</f>
        <v>6.9385310006703071E-3</v>
      </c>
      <c r="GA559" s="33">
        <f t="shared" si="383"/>
        <v>6.936816458972231E-3</v>
      </c>
      <c r="GB559" s="33"/>
    </row>
    <row r="561" spans="1:184" x14ac:dyDescent="0.2">
      <c r="A561" s="54" t="s">
        <v>110</v>
      </c>
      <c r="B561" s="54" t="s">
        <v>52</v>
      </c>
      <c r="C561" s="65">
        <f t="shared" ref="C561:AH561" si="384">SUMIFS(C$6:C$205,$A$6:$A$205,$B561,$B$6:$B$205,$B$208)*SUMIFS(C$349:C$498,$A$349:$A$498,$B561,$B$349:$B$498,$B$502)/100</f>
        <v>-232057.57654100002</v>
      </c>
      <c r="D561" s="65">
        <f t="shared" si="384"/>
        <v>-237145.87124623999</v>
      </c>
      <c r="E561" s="65">
        <f t="shared" si="384"/>
        <v>-148643.25872538998</v>
      </c>
      <c r="F561" s="65">
        <f t="shared" si="384"/>
        <v>-143359.85983266</v>
      </c>
      <c r="G561" s="65">
        <f t="shared" si="384"/>
        <v>-146217.95914607999</v>
      </c>
      <c r="H561" s="65">
        <f t="shared" si="384"/>
        <v>-149840.4227202</v>
      </c>
      <c r="I561" s="65">
        <f t="shared" si="384"/>
        <v>-153105.97584825</v>
      </c>
      <c r="J561" s="65">
        <f t="shared" si="384"/>
        <v>-150183.91266276999</v>
      </c>
      <c r="K561" s="65">
        <f t="shared" si="384"/>
        <v>-154672.29464764</v>
      </c>
      <c r="L561" s="65">
        <f t="shared" si="384"/>
        <v>-167377.11011121</v>
      </c>
      <c r="M561" s="65">
        <f t="shared" si="384"/>
        <v>-171290.44824375</v>
      </c>
      <c r="N561" s="65">
        <f t="shared" si="384"/>
        <v>-175023.39199353999</v>
      </c>
      <c r="O561" s="65">
        <f t="shared" si="384"/>
        <v>-179578.10206791002</v>
      </c>
      <c r="P561" s="65">
        <f t="shared" si="384"/>
        <v>-183896.59429499999</v>
      </c>
      <c r="Q561" s="65">
        <f t="shared" si="384"/>
        <v>-119647.84197918999</v>
      </c>
      <c r="R561" s="65">
        <f t="shared" si="384"/>
        <v>-125510.61694687999</v>
      </c>
      <c r="S561" s="65">
        <f t="shared" si="384"/>
        <v>-124166.97624372</v>
      </c>
      <c r="T561" s="65">
        <f t="shared" si="384"/>
        <v>-91835.435934880006</v>
      </c>
      <c r="U561" s="65">
        <f t="shared" si="384"/>
        <v>-95288.254593920006</v>
      </c>
      <c r="V561" s="65">
        <f t="shared" si="384"/>
        <v>-100312.23246047999</v>
      </c>
      <c r="W561" s="65">
        <f t="shared" si="384"/>
        <v>-91337.535988549993</v>
      </c>
      <c r="X561" s="65">
        <f t="shared" si="384"/>
        <v>-94438.883585129995</v>
      </c>
      <c r="Y561" s="65">
        <f t="shared" si="384"/>
        <v>-99912.133579169997</v>
      </c>
      <c r="Z561" s="65">
        <f t="shared" si="384"/>
        <v>-96170.365039419994</v>
      </c>
      <c r="AA561" s="65">
        <f t="shared" si="384"/>
        <v>-65156.257786330003</v>
      </c>
      <c r="AB561" s="65">
        <f t="shared" si="384"/>
        <v>-69314.040342199994</v>
      </c>
      <c r="AC561" s="65">
        <f t="shared" si="384"/>
        <v>-74680.460758319998</v>
      </c>
      <c r="AD561" s="65">
        <f t="shared" si="384"/>
        <v>-79220.842591020002</v>
      </c>
      <c r="AE561" s="65">
        <f t="shared" si="384"/>
        <v>-84173.868518599993</v>
      </c>
      <c r="AF561" s="65">
        <f t="shared" si="384"/>
        <v>-88117.012285680001</v>
      </c>
      <c r="AG561" s="65">
        <f t="shared" si="384"/>
        <v>-90058.690363599992</v>
      </c>
      <c r="AH561" s="65">
        <f t="shared" si="384"/>
        <v>-88204.945107430016</v>
      </c>
      <c r="AI561" s="65">
        <f t="shared" ref="AI561:BN561" si="385">SUMIFS(AI$6:AI$205,$A$6:$A$205,$B561,$B$6:$B$205,$B$208)*SUMIFS(AI$349:AI$498,$A$349:$A$498,$B561,$B$349:$B$498,$B$502)/100</f>
        <v>-91627.786598400009</v>
      </c>
      <c r="AJ561" s="65">
        <f t="shared" si="385"/>
        <v>-96396.698753699995</v>
      </c>
      <c r="AK561" s="65">
        <f t="shared" si="385"/>
        <v>-100749.09999492</v>
      </c>
      <c r="AL561" s="65">
        <f t="shared" si="385"/>
        <v>-104772.68433280001</v>
      </c>
      <c r="AM561" s="65">
        <f t="shared" si="385"/>
        <v>-109289.79427645</v>
      </c>
      <c r="AN561" s="65">
        <f t="shared" si="385"/>
        <v>-114754.55965626</v>
      </c>
      <c r="AO561" s="65">
        <f t="shared" si="385"/>
        <v>-88747.984158859996</v>
      </c>
      <c r="AP561" s="65">
        <f t="shared" si="385"/>
        <v>-91351.033064160016</v>
      </c>
      <c r="AQ561" s="65">
        <f t="shared" si="385"/>
        <v>-94038.58851347999</v>
      </c>
      <c r="AR561" s="65">
        <f t="shared" si="385"/>
        <v>-97277.583097499999</v>
      </c>
      <c r="AS561" s="65">
        <f t="shared" si="385"/>
        <v>-101257.15001892</v>
      </c>
      <c r="AT561" s="65">
        <f t="shared" si="385"/>
        <v>-103424.09207083001</v>
      </c>
      <c r="AU561" s="65">
        <f t="shared" si="385"/>
        <v>-109725.45057585002</v>
      </c>
      <c r="AV561" s="65">
        <f t="shared" si="385"/>
        <v>-111989.42920234</v>
      </c>
      <c r="AW561" s="65">
        <f t="shared" si="385"/>
        <v>-115283.43113807999</v>
      </c>
      <c r="AX561" s="65">
        <f t="shared" si="385"/>
        <v>-120335.65076511999</v>
      </c>
      <c r="AY561" s="65">
        <f t="shared" si="385"/>
        <v>-126725.11501350001</v>
      </c>
      <c r="AZ561" s="65">
        <f t="shared" si="385"/>
        <v>-131118.46472774999</v>
      </c>
      <c r="BA561" s="65">
        <f t="shared" si="385"/>
        <v>-137069.81252415999</v>
      </c>
      <c r="BB561" s="65">
        <f t="shared" si="385"/>
        <v>-146648.25305172001</v>
      </c>
      <c r="BC561" s="65">
        <f t="shared" si="385"/>
        <v>-139449.26902603998</v>
      </c>
      <c r="BD561" s="65">
        <f t="shared" si="385"/>
        <v>-145186.42388059001</v>
      </c>
      <c r="BE561" s="65">
        <f t="shared" si="385"/>
        <v>-144555.60214718</v>
      </c>
      <c r="BF561" s="65">
        <f t="shared" si="385"/>
        <v>-146815.25333473997</v>
      </c>
      <c r="BG561" s="65">
        <f t="shared" si="385"/>
        <v>-151317.37574393</v>
      </c>
      <c r="BH561" s="65">
        <f t="shared" si="385"/>
        <v>-160637.36569120002</v>
      </c>
      <c r="BI561" s="65">
        <f t="shared" si="385"/>
        <v>-167427.77818811999</v>
      </c>
      <c r="BJ561" s="65">
        <f t="shared" si="385"/>
        <v>-174597.87773323999</v>
      </c>
      <c r="BK561" s="65">
        <f t="shared" si="385"/>
        <v>-182712.09770447999</v>
      </c>
      <c r="BL561" s="65">
        <f t="shared" si="385"/>
        <v>-189765.14329377</v>
      </c>
      <c r="BM561" s="65">
        <f t="shared" si="385"/>
        <v>-196470.52473473002</v>
      </c>
      <c r="BN561" s="65">
        <f t="shared" si="385"/>
        <v>-205388.26508809</v>
      </c>
      <c r="BO561" s="65">
        <f t="shared" ref="BO561:CT561" si="386">SUMIFS(BO$6:BO$205,$A$6:$A$205,$B561,$B$6:$B$205,$B$208)*SUMIFS(BO$349:BO$498,$A$349:$A$498,$B561,$B$349:$B$498,$B$502)/100</f>
        <v>-211259.41601380002</v>
      </c>
      <c r="BP561" s="65">
        <f t="shared" si="386"/>
        <v>-218613.47710175999</v>
      </c>
      <c r="BQ561" s="65">
        <f t="shared" si="386"/>
        <v>-225672.12016236997</v>
      </c>
      <c r="BR561" s="65">
        <f t="shared" si="386"/>
        <v>-232130.06733202</v>
      </c>
      <c r="BS561" s="65">
        <f t="shared" si="386"/>
        <v>-240684.17038145999</v>
      </c>
      <c r="BT561" s="65">
        <f t="shared" si="386"/>
        <v>-248046.45235199999</v>
      </c>
      <c r="BU561" s="65">
        <f t="shared" si="386"/>
        <v>-253058.05160633998</v>
      </c>
      <c r="BV561" s="65">
        <f t="shared" si="386"/>
        <v>-262444.59636691998</v>
      </c>
      <c r="BW561" s="65">
        <f t="shared" si="386"/>
        <v>-271439.03185969999</v>
      </c>
      <c r="BX561" s="65">
        <f t="shared" si="386"/>
        <v>-279305.30243373004</v>
      </c>
      <c r="BY561" s="65">
        <f t="shared" si="386"/>
        <v>-287539.36611204001</v>
      </c>
      <c r="BZ561" s="65">
        <f t="shared" si="386"/>
        <v>-298644.35430785996</v>
      </c>
      <c r="CA561" s="65">
        <f t="shared" si="386"/>
        <v>-308888.60528429999</v>
      </c>
      <c r="CB561" s="65">
        <f t="shared" si="386"/>
        <v>-319142.48470239999</v>
      </c>
      <c r="CC561" s="65">
        <f t="shared" si="386"/>
        <v>-331714.62204329995</v>
      </c>
      <c r="CD561" s="65">
        <f t="shared" si="386"/>
        <v>-337223.27944319998</v>
      </c>
      <c r="CE561" s="65">
        <f t="shared" si="386"/>
        <v>-345702.8487725</v>
      </c>
      <c r="CF561" s="65">
        <f t="shared" si="386"/>
        <v>-354172.47793919995</v>
      </c>
      <c r="CG561" s="65">
        <f t="shared" si="386"/>
        <v>-363155.45195776003</v>
      </c>
      <c r="CH561" s="65">
        <f t="shared" si="386"/>
        <v>-371013.87934749998</v>
      </c>
      <c r="CI561" s="65">
        <f t="shared" si="386"/>
        <v>-380707.47876591003</v>
      </c>
      <c r="CJ561" s="65">
        <f t="shared" si="386"/>
        <v>-414334.26063611999</v>
      </c>
      <c r="CK561" s="65">
        <f t="shared" si="386"/>
        <v>-429074.0439950201</v>
      </c>
      <c r="CL561" s="65">
        <f t="shared" si="386"/>
        <v>-442061.16496079997</v>
      </c>
      <c r="CM561" s="65">
        <f t="shared" si="386"/>
        <v>-451581.17766590999</v>
      </c>
      <c r="CN561" s="65">
        <f t="shared" si="386"/>
        <v>-463414.05128101999</v>
      </c>
      <c r="CO561" s="65">
        <f t="shared" si="386"/>
        <v>-486104.48545344005</v>
      </c>
      <c r="CP561" s="65">
        <f t="shared" si="386"/>
        <v>-499897.05030999996</v>
      </c>
      <c r="CQ561" s="65">
        <f t="shared" si="386"/>
        <v>-486936.38198139006</v>
      </c>
      <c r="CR561" s="65">
        <f t="shared" si="386"/>
        <v>-515939.56068749994</v>
      </c>
      <c r="CS561" s="65">
        <f t="shared" si="386"/>
        <v>-526904.78713009995</v>
      </c>
      <c r="CT561" s="65">
        <f t="shared" si="386"/>
        <v>-541307.27990169998</v>
      </c>
      <c r="CU561" s="65">
        <f t="shared" ref="CU561:DZ561" si="387">SUMIFS(CU$6:CU$205,$A$6:$A$205,$B561,$B$6:$B$205,$B$208)*SUMIFS(CU$349:CU$498,$A$349:$A$498,$B561,$B$349:$B$498,$B$502)/100</f>
        <v>-555298.09284000006</v>
      </c>
      <c r="CV561" s="65">
        <f t="shared" si="387"/>
        <v>-567673.86958142999</v>
      </c>
      <c r="CW561" s="65">
        <f t="shared" si="387"/>
        <v>-583628.48693685001</v>
      </c>
      <c r="CX561" s="65">
        <f t="shared" si="387"/>
        <v>-596537.04855960002</v>
      </c>
      <c r="CY561" s="65">
        <f t="shared" si="387"/>
        <v>-613038.51091103989</v>
      </c>
      <c r="CZ561" s="65">
        <f t="shared" si="387"/>
        <v>-624528.37159460003</v>
      </c>
      <c r="DA561" s="65">
        <f t="shared" si="387"/>
        <v>-636290.47778455983</v>
      </c>
      <c r="DB561" s="65">
        <f t="shared" si="387"/>
        <v>-651682.95740779</v>
      </c>
      <c r="DC561" s="65">
        <f t="shared" si="387"/>
        <v>-669048.36358440004</v>
      </c>
      <c r="DD561" s="65">
        <f t="shared" si="387"/>
        <v>-686490.17067422997</v>
      </c>
      <c r="DE561" s="65">
        <f t="shared" si="387"/>
        <v>-723994.72878150002</v>
      </c>
      <c r="DF561" s="65">
        <f t="shared" si="387"/>
        <v>-737944.1220796199</v>
      </c>
      <c r="DG561" s="65">
        <f t="shared" si="387"/>
        <v>-751727.22221183998</v>
      </c>
      <c r="DH561" s="65">
        <f t="shared" si="387"/>
        <v>-764603.4111169501</v>
      </c>
      <c r="DI561" s="65">
        <f t="shared" si="387"/>
        <v>-779687.0060400198</v>
      </c>
      <c r="DJ561" s="65">
        <f t="shared" si="387"/>
        <v>-793437.19792619999</v>
      </c>
      <c r="DK561" s="65">
        <f t="shared" si="387"/>
        <v>-814105.99920195004</v>
      </c>
      <c r="DL561" s="65">
        <f t="shared" si="387"/>
        <v>-830847.77686896001</v>
      </c>
      <c r="DM561" s="65">
        <f t="shared" si="387"/>
        <v>-843059.81370815996</v>
      </c>
      <c r="DN561" s="65">
        <f t="shared" si="387"/>
        <v>-857440.63428084005</v>
      </c>
      <c r="DO561" s="65">
        <f t="shared" si="387"/>
        <v>-871968.96482463006</v>
      </c>
      <c r="DP561" s="65">
        <f t="shared" si="387"/>
        <v>-890143.05426539993</v>
      </c>
      <c r="DQ561" s="65">
        <f t="shared" si="387"/>
        <v>-905124.15927428019</v>
      </c>
      <c r="DR561" s="65">
        <f t="shared" si="387"/>
        <v>-920238.23119721992</v>
      </c>
      <c r="DS561" s="65">
        <f t="shared" si="387"/>
        <v>-934829.89609200018</v>
      </c>
      <c r="DT561" s="65">
        <f t="shared" si="387"/>
        <v>-964035.4910737999</v>
      </c>
      <c r="DU561" s="65">
        <f t="shared" si="387"/>
        <v>-977116.58788379992</v>
      </c>
      <c r="DV561" s="65">
        <f t="shared" si="387"/>
        <v>-990348.72684363008</v>
      </c>
      <c r="DW561" s="65">
        <f t="shared" si="387"/>
        <v>-1009371.8652858101</v>
      </c>
      <c r="DX561" s="65">
        <f t="shared" si="387"/>
        <v>-1020056.3900800199</v>
      </c>
      <c r="DY561" s="65">
        <f t="shared" si="387"/>
        <v>-1003917.99752376</v>
      </c>
      <c r="DZ561" s="65">
        <f t="shared" si="387"/>
        <v>-1017136.69788044</v>
      </c>
      <c r="EA561" s="65">
        <f t="shared" ref="EA561:FF561" si="388">SUMIFS(EA$6:EA$205,$A$6:$A$205,$B561,$B$6:$B$205,$B$208)*SUMIFS(EA$349:EA$498,$A$349:$A$498,$B561,$B$349:$B$498,$B$502)/100</f>
        <v>-1028218.1700497002</v>
      </c>
      <c r="EB561" s="65">
        <f t="shared" si="388"/>
        <v>-1039029.78872392</v>
      </c>
      <c r="EC561" s="65">
        <f t="shared" si="388"/>
        <v>-1050290.29455994</v>
      </c>
      <c r="ED561" s="65">
        <f t="shared" si="388"/>
        <v>-1065049.9819766998</v>
      </c>
      <c r="EE561" s="65">
        <f t="shared" si="388"/>
        <v>-1077336.2685928</v>
      </c>
      <c r="EF561" s="65">
        <f t="shared" si="388"/>
        <v>-1088805.95967</v>
      </c>
      <c r="EG561" s="65">
        <f t="shared" si="388"/>
        <v>-1097246.6160903601</v>
      </c>
      <c r="EH561" s="65">
        <f t="shared" si="388"/>
        <v>-1108436.37061014</v>
      </c>
      <c r="EI561" s="65">
        <f t="shared" si="388"/>
        <v>-1119392.6743871199</v>
      </c>
      <c r="EJ561" s="65">
        <f t="shared" si="388"/>
        <v>-1130033.3847642001</v>
      </c>
      <c r="EK561" s="65">
        <f t="shared" si="388"/>
        <v>-1144760.34593229</v>
      </c>
      <c r="EL561" s="65">
        <f t="shared" si="388"/>
        <v>-1159124.1363605002</v>
      </c>
      <c r="EM561" s="65">
        <f t="shared" si="388"/>
        <v>-1170015.0943070902</v>
      </c>
      <c r="EN561" s="65">
        <f t="shared" si="388"/>
        <v>-1180161.8003805198</v>
      </c>
      <c r="EO561" s="65">
        <f t="shared" si="388"/>
        <v>-1193254.6896939999</v>
      </c>
      <c r="EP561" s="65">
        <f t="shared" si="388"/>
        <v>-1205002.96041152</v>
      </c>
      <c r="EQ561" s="65">
        <f t="shared" si="388"/>
        <v>-1216631.4501065002</v>
      </c>
      <c r="ER561" s="65">
        <f t="shared" si="388"/>
        <v>-1233680.46268988</v>
      </c>
      <c r="ES561" s="65">
        <f t="shared" si="388"/>
        <v>-1245302.6600013999</v>
      </c>
      <c r="ET561" s="65">
        <f t="shared" si="388"/>
        <v>-1260324.4434090599</v>
      </c>
      <c r="EU561" s="65">
        <f t="shared" si="388"/>
        <v>-1275787.75676175</v>
      </c>
      <c r="EV561" s="65">
        <f t="shared" si="388"/>
        <v>-1291506.78642174</v>
      </c>
      <c r="EW561" s="65">
        <f t="shared" si="388"/>
        <v>-1304287.1567634</v>
      </c>
      <c r="EX561" s="65">
        <f t="shared" si="388"/>
        <v>-1317673.3634824001</v>
      </c>
      <c r="EY561" s="65">
        <f t="shared" si="388"/>
        <v>-1339680.1295136001</v>
      </c>
      <c r="EZ561" s="65">
        <f t="shared" si="388"/>
        <v>-1360036.2126966403</v>
      </c>
      <c r="FA561" s="65">
        <f t="shared" si="388"/>
        <v>-1386787.4894144698</v>
      </c>
      <c r="FB561" s="65">
        <f t="shared" si="388"/>
        <v>-1406883.3019064998</v>
      </c>
      <c r="FC561" s="65">
        <f t="shared" si="388"/>
        <v>-1420856.9068694999</v>
      </c>
      <c r="FD561" s="65">
        <f t="shared" si="388"/>
        <v>-1434385.1481477402</v>
      </c>
      <c r="FE561" s="65">
        <f t="shared" si="388"/>
        <v>-1448678.59792689</v>
      </c>
      <c r="FF561" s="65">
        <f t="shared" si="388"/>
        <v>-1468742.0242539998</v>
      </c>
      <c r="FG561" s="65">
        <f t="shared" ref="FG561:GA561" si="389">SUMIFS(FG$6:FG$205,$A$6:$A$205,$B561,$B$6:$B$205,$B$208)*SUMIFS(FG$349:FG$498,$A$349:$A$498,$B561,$B$349:$B$498,$B$502)/100</f>
        <v>-1494087.7538564301</v>
      </c>
      <c r="FH561" s="65">
        <f t="shared" si="389"/>
        <v>-1522617.6447023503</v>
      </c>
      <c r="FI561" s="65">
        <f t="shared" si="389"/>
        <v>-1532302.6999135499</v>
      </c>
      <c r="FJ561" s="65">
        <f t="shared" si="389"/>
        <v>-1554500.5530829199</v>
      </c>
      <c r="FK561" s="65">
        <f t="shared" si="389"/>
        <v>-1573180.7100730198</v>
      </c>
      <c r="FL561" s="65">
        <f t="shared" si="389"/>
        <v>-1591624.5527253202</v>
      </c>
      <c r="FM561" s="65">
        <f t="shared" si="389"/>
        <v>-1623924.1856070799</v>
      </c>
      <c r="FN561" s="65">
        <f t="shared" si="389"/>
        <v>-1643358.4653863001</v>
      </c>
      <c r="FO561" s="65">
        <f t="shared" si="389"/>
        <v>-1668518.8844214</v>
      </c>
      <c r="FP561" s="65">
        <f t="shared" si="389"/>
        <v>-1688410.3589500799</v>
      </c>
      <c r="FQ561" s="65">
        <f t="shared" si="389"/>
        <v>-1708608.22480106</v>
      </c>
      <c r="FR561" s="65">
        <f t="shared" si="389"/>
        <v>-1728667.67098144</v>
      </c>
      <c r="FS561" s="65">
        <f t="shared" si="389"/>
        <v>-1747673.8239177</v>
      </c>
      <c r="FT561" s="65">
        <f t="shared" si="389"/>
        <v>-1771241.4878955502</v>
      </c>
      <c r="FU561" s="65">
        <f t="shared" si="389"/>
        <v>-1794438.9233559798</v>
      </c>
      <c r="FV561" s="65">
        <f t="shared" si="389"/>
        <v>-1818521.3830864399</v>
      </c>
      <c r="FW561" s="65">
        <f t="shared" si="389"/>
        <v>-1848301.6143329903</v>
      </c>
      <c r="FX561" s="65">
        <f t="shared" si="389"/>
        <v>-1891257.83996734</v>
      </c>
      <c r="FY561" s="65">
        <f t="shared" si="389"/>
        <v>-1909934.2204465601</v>
      </c>
      <c r="FZ561" s="65">
        <f t="shared" si="389"/>
        <v>-1928924.9925252004</v>
      </c>
      <c r="GA561" s="65">
        <f t="shared" si="389"/>
        <v>-1951210.2544819699</v>
      </c>
      <c r="GB561" s="65"/>
    </row>
    <row r="562" spans="1:184" x14ac:dyDescent="0.2">
      <c r="B562" s="56" t="s">
        <v>99</v>
      </c>
      <c r="C562" s="65">
        <f t="shared" ref="C562:BN562" si="390">SUM(C561)</f>
        <v>-232057.57654100002</v>
      </c>
      <c r="D562" s="65">
        <f t="shared" si="390"/>
        <v>-237145.87124623999</v>
      </c>
      <c r="E562" s="65">
        <f t="shared" si="390"/>
        <v>-148643.25872538998</v>
      </c>
      <c r="F562" s="65">
        <f t="shared" si="390"/>
        <v>-143359.85983266</v>
      </c>
      <c r="G562" s="65">
        <f t="shared" si="390"/>
        <v>-146217.95914607999</v>
      </c>
      <c r="H562" s="65">
        <f t="shared" si="390"/>
        <v>-149840.4227202</v>
      </c>
      <c r="I562" s="65">
        <f t="shared" si="390"/>
        <v>-153105.97584825</v>
      </c>
      <c r="J562" s="65">
        <f t="shared" si="390"/>
        <v>-150183.91266276999</v>
      </c>
      <c r="K562" s="65">
        <f t="shared" si="390"/>
        <v>-154672.29464764</v>
      </c>
      <c r="L562" s="65">
        <f t="shared" si="390"/>
        <v>-167377.11011121</v>
      </c>
      <c r="M562" s="65">
        <f t="shared" si="390"/>
        <v>-171290.44824375</v>
      </c>
      <c r="N562" s="65">
        <f t="shared" si="390"/>
        <v>-175023.39199353999</v>
      </c>
      <c r="O562" s="65">
        <f t="shared" si="390"/>
        <v>-179578.10206791002</v>
      </c>
      <c r="P562" s="65">
        <f t="shared" si="390"/>
        <v>-183896.59429499999</v>
      </c>
      <c r="Q562" s="65">
        <f t="shared" si="390"/>
        <v>-119647.84197918999</v>
      </c>
      <c r="R562" s="65">
        <f t="shared" si="390"/>
        <v>-125510.61694687999</v>
      </c>
      <c r="S562" s="65">
        <f t="shared" si="390"/>
        <v>-124166.97624372</v>
      </c>
      <c r="T562" s="65">
        <f t="shared" si="390"/>
        <v>-91835.435934880006</v>
      </c>
      <c r="U562" s="65">
        <f t="shared" si="390"/>
        <v>-95288.254593920006</v>
      </c>
      <c r="V562" s="65">
        <f t="shared" si="390"/>
        <v>-100312.23246047999</v>
      </c>
      <c r="W562" s="65">
        <f t="shared" si="390"/>
        <v>-91337.535988549993</v>
      </c>
      <c r="X562" s="65">
        <f t="shared" si="390"/>
        <v>-94438.883585129995</v>
      </c>
      <c r="Y562" s="65">
        <f t="shared" si="390"/>
        <v>-99912.133579169997</v>
      </c>
      <c r="Z562" s="65">
        <f t="shared" si="390"/>
        <v>-96170.365039419994</v>
      </c>
      <c r="AA562" s="65">
        <f t="shared" si="390"/>
        <v>-65156.257786330003</v>
      </c>
      <c r="AB562" s="65">
        <f t="shared" si="390"/>
        <v>-69314.040342199994</v>
      </c>
      <c r="AC562" s="65">
        <f t="shared" si="390"/>
        <v>-74680.460758319998</v>
      </c>
      <c r="AD562" s="65">
        <f t="shared" si="390"/>
        <v>-79220.842591020002</v>
      </c>
      <c r="AE562" s="65">
        <f t="shared" si="390"/>
        <v>-84173.868518599993</v>
      </c>
      <c r="AF562" s="65">
        <f t="shared" si="390"/>
        <v>-88117.012285680001</v>
      </c>
      <c r="AG562" s="65">
        <f t="shared" si="390"/>
        <v>-90058.690363599992</v>
      </c>
      <c r="AH562" s="65">
        <f t="shared" si="390"/>
        <v>-88204.945107430016</v>
      </c>
      <c r="AI562" s="65">
        <f t="shared" si="390"/>
        <v>-91627.786598400009</v>
      </c>
      <c r="AJ562" s="65">
        <f t="shared" si="390"/>
        <v>-96396.698753699995</v>
      </c>
      <c r="AK562" s="65">
        <f t="shared" si="390"/>
        <v>-100749.09999492</v>
      </c>
      <c r="AL562" s="65">
        <f t="shared" si="390"/>
        <v>-104772.68433280001</v>
      </c>
      <c r="AM562" s="65">
        <f t="shared" si="390"/>
        <v>-109289.79427645</v>
      </c>
      <c r="AN562" s="65">
        <f t="shared" si="390"/>
        <v>-114754.55965626</v>
      </c>
      <c r="AO562" s="65">
        <f t="shared" si="390"/>
        <v>-88747.984158859996</v>
      </c>
      <c r="AP562" s="65">
        <f t="shared" si="390"/>
        <v>-91351.033064160016</v>
      </c>
      <c r="AQ562" s="65">
        <f t="shared" si="390"/>
        <v>-94038.58851347999</v>
      </c>
      <c r="AR562" s="65">
        <f t="shared" si="390"/>
        <v>-97277.583097499999</v>
      </c>
      <c r="AS562" s="65">
        <f t="shared" si="390"/>
        <v>-101257.15001892</v>
      </c>
      <c r="AT562" s="65">
        <f t="shared" si="390"/>
        <v>-103424.09207083001</v>
      </c>
      <c r="AU562" s="65">
        <f t="shared" si="390"/>
        <v>-109725.45057585002</v>
      </c>
      <c r="AV562" s="65">
        <f t="shared" si="390"/>
        <v>-111989.42920234</v>
      </c>
      <c r="AW562" s="65">
        <f t="shared" si="390"/>
        <v>-115283.43113807999</v>
      </c>
      <c r="AX562" s="65">
        <f t="shared" si="390"/>
        <v>-120335.65076511999</v>
      </c>
      <c r="AY562" s="65">
        <f t="shared" si="390"/>
        <v>-126725.11501350001</v>
      </c>
      <c r="AZ562" s="65">
        <f t="shared" si="390"/>
        <v>-131118.46472774999</v>
      </c>
      <c r="BA562" s="65">
        <f t="shared" si="390"/>
        <v>-137069.81252415999</v>
      </c>
      <c r="BB562" s="65">
        <f t="shared" si="390"/>
        <v>-146648.25305172001</v>
      </c>
      <c r="BC562" s="65">
        <f t="shared" si="390"/>
        <v>-139449.26902603998</v>
      </c>
      <c r="BD562" s="65">
        <f t="shared" si="390"/>
        <v>-145186.42388059001</v>
      </c>
      <c r="BE562" s="65">
        <f t="shared" si="390"/>
        <v>-144555.60214718</v>
      </c>
      <c r="BF562" s="65">
        <f t="shared" si="390"/>
        <v>-146815.25333473997</v>
      </c>
      <c r="BG562" s="65">
        <f t="shared" si="390"/>
        <v>-151317.37574393</v>
      </c>
      <c r="BH562" s="65">
        <f t="shared" si="390"/>
        <v>-160637.36569120002</v>
      </c>
      <c r="BI562" s="65">
        <f t="shared" si="390"/>
        <v>-167427.77818811999</v>
      </c>
      <c r="BJ562" s="65">
        <f t="shared" si="390"/>
        <v>-174597.87773323999</v>
      </c>
      <c r="BK562" s="65">
        <f t="shared" si="390"/>
        <v>-182712.09770447999</v>
      </c>
      <c r="BL562" s="65">
        <f t="shared" si="390"/>
        <v>-189765.14329377</v>
      </c>
      <c r="BM562" s="65">
        <f t="shared" si="390"/>
        <v>-196470.52473473002</v>
      </c>
      <c r="BN562" s="65">
        <f t="shared" si="390"/>
        <v>-205388.26508809</v>
      </c>
      <c r="BO562" s="65">
        <f t="shared" ref="BO562:DZ562" si="391">SUM(BO561)</f>
        <v>-211259.41601380002</v>
      </c>
      <c r="BP562" s="65">
        <f t="shared" si="391"/>
        <v>-218613.47710175999</v>
      </c>
      <c r="BQ562" s="65">
        <f t="shared" si="391"/>
        <v>-225672.12016236997</v>
      </c>
      <c r="BR562" s="65">
        <f t="shared" si="391"/>
        <v>-232130.06733202</v>
      </c>
      <c r="BS562" s="65">
        <f t="shared" si="391"/>
        <v>-240684.17038145999</v>
      </c>
      <c r="BT562" s="65">
        <f t="shared" si="391"/>
        <v>-248046.45235199999</v>
      </c>
      <c r="BU562" s="65">
        <f t="shared" si="391"/>
        <v>-253058.05160633998</v>
      </c>
      <c r="BV562" s="65">
        <f t="shared" si="391"/>
        <v>-262444.59636691998</v>
      </c>
      <c r="BW562" s="65">
        <f t="shared" si="391"/>
        <v>-271439.03185969999</v>
      </c>
      <c r="BX562" s="65">
        <f t="shared" si="391"/>
        <v>-279305.30243373004</v>
      </c>
      <c r="BY562" s="65">
        <f t="shared" si="391"/>
        <v>-287539.36611204001</v>
      </c>
      <c r="BZ562" s="65">
        <f t="shared" si="391"/>
        <v>-298644.35430785996</v>
      </c>
      <c r="CA562" s="65">
        <f t="shared" si="391"/>
        <v>-308888.60528429999</v>
      </c>
      <c r="CB562" s="65">
        <f t="shared" si="391"/>
        <v>-319142.48470239999</v>
      </c>
      <c r="CC562" s="65">
        <f t="shared" si="391"/>
        <v>-331714.62204329995</v>
      </c>
      <c r="CD562" s="65">
        <f t="shared" si="391"/>
        <v>-337223.27944319998</v>
      </c>
      <c r="CE562" s="65">
        <f t="shared" si="391"/>
        <v>-345702.8487725</v>
      </c>
      <c r="CF562" s="65">
        <f t="shared" si="391"/>
        <v>-354172.47793919995</v>
      </c>
      <c r="CG562" s="65">
        <f t="shared" si="391"/>
        <v>-363155.45195776003</v>
      </c>
      <c r="CH562" s="65">
        <f t="shared" si="391"/>
        <v>-371013.87934749998</v>
      </c>
      <c r="CI562" s="65">
        <f t="shared" si="391"/>
        <v>-380707.47876591003</v>
      </c>
      <c r="CJ562" s="65">
        <f t="shared" si="391"/>
        <v>-414334.26063611999</v>
      </c>
      <c r="CK562" s="65">
        <f t="shared" si="391"/>
        <v>-429074.0439950201</v>
      </c>
      <c r="CL562" s="65">
        <f t="shared" si="391"/>
        <v>-442061.16496079997</v>
      </c>
      <c r="CM562" s="65">
        <f t="shared" si="391"/>
        <v>-451581.17766590999</v>
      </c>
      <c r="CN562" s="65">
        <f t="shared" si="391"/>
        <v>-463414.05128101999</v>
      </c>
      <c r="CO562" s="65">
        <f t="shared" si="391"/>
        <v>-486104.48545344005</v>
      </c>
      <c r="CP562" s="65">
        <f t="shared" si="391"/>
        <v>-499897.05030999996</v>
      </c>
      <c r="CQ562" s="65">
        <f t="shared" si="391"/>
        <v>-486936.38198139006</v>
      </c>
      <c r="CR562" s="65">
        <f t="shared" si="391"/>
        <v>-515939.56068749994</v>
      </c>
      <c r="CS562" s="65">
        <f t="shared" si="391"/>
        <v>-526904.78713009995</v>
      </c>
      <c r="CT562" s="65">
        <f t="shared" si="391"/>
        <v>-541307.27990169998</v>
      </c>
      <c r="CU562" s="65">
        <f t="shared" si="391"/>
        <v>-555298.09284000006</v>
      </c>
      <c r="CV562" s="65">
        <f t="shared" si="391"/>
        <v>-567673.86958142999</v>
      </c>
      <c r="CW562" s="65">
        <f t="shared" si="391"/>
        <v>-583628.48693685001</v>
      </c>
      <c r="CX562" s="65">
        <f t="shared" si="391"/>
        <v>-596537.04855960002</v>
      </c>
      <c r="CY562" s="65">
        <f t="shared" si="391"/>
        <v>-613038.51091103989</v>
      </c>
      <c r="CZ562" s="65">
        <f t="shared" si="391"/>
        <v>-624528.37159460003</v>
      </c>
      <c r="DA562" s="65">
        <f t="shared" si="391"/>
        <v>-636290.47778455983</v>
      </c>
      <c r="DB562" s="65">
        <f t="shared" si="391"/>
        <v>-651682.95740779</v>
      </c>
      <c r="DC562" s="65">
        <f t="shared" si="391"/>
        <v>-669048.36358440004</v>
      </c>
      <c r="DD562" s="65">
        <f t="shared" si="391"/>
        <v>-686490.17067422997</v>
      </c>
      <c r="DE562" s="65">
        <f t="shared" si="391"/>
        <v>-723994.72878150002</v>
      </c>
      <c r="DF562" s="65">
        <f t="shared" si="391"/>
        <v>-737944.1220796199</v>
      </c>
      <c r="DG562" s="65">
        <f t="shared" si="391"/>
        <v>-751727.22221183998</v>
      </c>
      <c r="DH562" s="65">
        <f t="shared" si="391"/>
        <v>-764603.4111169501</v>
      </c>
      <c r="DI562" s="65">
        <f t="shared" si="391"/>
        <v>-779687.0060400198</v>
      </c>
      <c r="DJ562" s="65">
        <f t="shared" si="391"/>
        <v>-793437.19792619999</v>
      </c>
      <c r="DK562" s="65">
        <f t="shared" si="391"/>
        <v>-814105.99920195004</v>
      </c>
      <c r="DL562" s="65">
        <f t="shared" si="391"/>
        <v>-830847.77686896001</v>
      </c>
      <c r="DM562" s="65">
        <f t="shared" si="391"/>
        <v>-843059.81370815996</v>
      </c>
      <c r="DN562" s="65">
        <f t="shared" si="391"/>
        <v>-857440.63428084005</v>
      </c>
      <c r="DO562" s="65">
        <f t="shared" si="391"/>
        <v>-871968.96482463006</v>
      </c>
      <c r="DP562" s="65">
        <f t="shared" si="391"/>
        <v>-890143.05426539993</v>
      </c>
      <c r="DQ562" s="65">
        <f t="shared" si="391"/>
        <v>-905124.15927428019</v>
      </c>
      <c r="DR562" s="65">
        <f t="shared" si="391"/>
        <v>-920238.23119721992</v>
      </c>
      <c r="DS562" s="65">
        <f t="shared" si="391"/>
        <v>-934829.89609200018</v>
      </c>
      <c r="DT562" s="65">
        <f t="shared" si="391"/>
        <v>-964035.4910737999</v>
      </c>
      <c r="DU562" s="65">
        <f t="shared" si="391"/>
        <v>-977116.58788379992</v>
      </c>
      <c r="DV562" s="65">
        <f t="shared" si="391"/>
        <v>-990348.72684363008</v>
      </c>
      <c r="DW562" s="65">
        <f t="shared" si="391"/>
        <v>-1009371.8652858101</v>
      </c>
      <c r="DX562" s="65">
        <f t="shared" si="391"/>
        <v>-1020056.3900800199</v>
      </c>
      <c r="DY562" s="65">
        <f t="shared" si="391"/>
        <v>-1003917.99752376</v>
      </c>
      <c r="DZ562" s="65">
        <f t="shared" si="391"/>
        <v>-1017136.69788044</v>
      </c>
      <c r="EA562" s="65">
        <f t="shared" ref="EA562:FY562" si="392">SUM(EA561)</f>
        <v>-1028218.1700497002</v>
      </c>
      <c r="EB562" s="65">
        <f t="shared" si="392"/>
        <v>-1039029.78872392</v>
      </c>
      <c r="EC562" s="65">
        <f t="shared" si="392"/>
        <v>-1050290.29455994</v>
      </c>
      <c r="ED562" s="65">
        <f t="shared" si="392"/>
        <v>-1065049.9819766998</v>
      </c>
      <c r="EE562" s="65">
        <f t="shared" si="392"/>
        <v>-1077336.2685928</v>
      </c>
      <c r="EF562" s="65">
        <f t="shared" si="392"/>
        <v>-1088805.95967</v>
      </c>
      <c r="EG562" s="65">
        <f t="shared" si="392"/>
        <v>-1097246.6160903601</v>
      </c>
      <c r="EH562" s="65">
        <f t="shared" si="392"/>
        <v>-1108436.37061014</v>
      </c>
      <c r="EI562" s="65">
        <f t="shared" si="392"/>
        <v>-1119392.6743871199</v>
      </c>
      <c r="EJ562" s="65">
        <f t="shared" si="392"/>
        <v>-1130033.3847642001</v>
      </c>
      <c r="EK562" s="65">
        <f t="shared" si="392"/>
        <v>-1144760.34593229</v>
      </c>
      <c r="EL562" s="65">
        <f t="shared" si="392"/>
        <v>-1159124.1363605002</v>
      </c>
      <c r="EM562" s="65">
        <f t="shared" si="392"/>
        <v>-1170015.0943070902</v>
      </c>
      <c r="EN562" s="65">
        <f t="shared" si="392"/>
        <v>-1180161.8003805198</v>
      </c>
      <c r="EO562" s="65">
        <f t="shared" si="392"/>
        <v>-1193254.6896939999</v>
      </c>
      <c r="EP562" s="65">
        <f t="shared" si="392"/>
        <v>-1205002.96041152</v>
      </c>
      <c r="EQ562" s="65">
        <f t="shared" si="392"/>
        <v>-1216631.4501065002</v>
      </c>
      <c r="ER562" s="65">
        <f t="shared" si="392"/>
        <v>-1233680.46268988</v>
      </c>
      <c r="ES562" s="65">
        <f t="shared" si="392"/>
        <v>-1245302.6600013999</v>
      </c>
      <c r="ET562" s="65">
        <f t="shared" si="392"/>
        <v>-1260324.4434090599</v>
      </c>
      <c r="EU562" s="65">
        <f t="shared" si="392"/>
        <v>-1275787.75676175</v>
      </c>
      <c r="EV562" s="65">
        <f t="shared" si="392"/>
        <v>-1291506.78642174</v>
      </c>
      <c r="EW562" s="65">
        <f t="shared" si="392"/>
        <v>-1304287.1567634</v>
      </c>
      <c r="EX562" s="65">
        <f t="shared" si="392"/>
        <v>-1317673.3634824001</v>
      </c>
      <c r="EY562" s="65">
        <f t="shared" si="392"/>
        <v>-1339680.1295136001</v>
      </c>
      <c r="EZ562" s="65">
        <f t="shared" si="392"/>
        <v>-1360036.2126966403</v>
      </c>
      <c r="FA562" s="65">
        <f t="shared" si="392"/>
        <v>-1386787.4894144698</v>
      </c>
      <c r="FB562" s="65">
        <f t="shared" si="392"/>
        <v>-1406883.3019064998</v>
      </c>
      <c r="FC562" s="65">
        <f t="shared" si="392"/>
        <v>-1420856.9068694999</v>
      </c>
      <c r="FD562" s="65">
        <f t="shared" si="392"/>
        <v>-1434385.1481477402</v>
      </c>
      <c r="FE562" s="65">
        <f t="shared" si="392"/>
        <v>-1448678.59792689</v>
      </c>
      <c r="FF562" s="65">
        <f t="shared" si="392"/>
        <v>-1468742.0242539998</v>
      </c>
      <c r="FG562" s="65">
        <f t="shared" si="392"/>
        <v>-1494087.7538564301</v>
      </c>
      <c r="FH562" s="65">
        <f t="shared" si="392"/>
        <v>-1522617.6447023503</v>
      </c>
      <c r="FI562" s="65">
        <f t="shared" si="392"/>
        <v>-1532302.6999135499</v>
      </c>
      <c r="FJ562" s="65">
        <f t="shared" si="392"/>
        <v>-1554500.5530829199</v>
      </c>
      <c r="FK562" s="65">
        <f t="shared" si="392"/>
        <v>-1573180.7100730198</v>
      </c>
      <c r="FL562" s="65">
        <f t="shared" si="392"/>
        <v>-1591624.5527253202</v>
      </c>
      <c r="FM562" s="65">
        <f t="shared" si="392"/>
        <v>-1623924.1856070799</v>
      </c>
      <c r="FN562" s="65">
        <f t="shared" si="392"/>
        <v>-1643358.4653863001</v>
      </c>
      <c r="FO562" s="65">
        <f t="shared" si="392"/>
        <v>-1668518.8844214</v>
      </c>
      <c r="FP562" s="65">
        <f t="shared" si="392"/>
        <v>-1688410.3589500799</v>
      </c>
      <c r="FQ562" s="65">
        <f t="shared" si="392"/>
        <v>-1708608.22480106</v>
      </c>
      <c r="FR562" s="65">
        <f t="shared" si="392"/>
        <v>-1728667.67098144</v>
      </c>
      <c r="FS562" s="65">
        <f t="shared" si="392"/>
        <v>-1747673.8239177</v>
      </c>
      <c r="FT562" s="65">
        <f t="shared" si="392"/>
        <v>-1771241.4878955502</v>
      </c>
      <c r="FU562" s="65">
        <f t="shared" si="392"/>
        <v>-1794438.9233559798</v>
      </c>
      <c r="FV562" s="65">
        <f t="shared" si="392"/>
        <v>-1818521.3830864399</v>
      </c>
      <c r="FW562" s="65">
        <f t="shared" si="392"/>
        <v>-1848301.6143329903</v>
      </c>
      <c r="FX562" s="65">
        <f t="shared" si="392"/>
        <v>-1891257.83996734</v>
      </c>
      <c r="FY562" s="65">
        <f t="shared" si="392"/>
        <v>-1909934.2204465601</v>
      </c>
      <c r="FZ562" s="65">
        <f t="shared" ref="FZ562:GA562" si="393">SUM(FZ561)</f>
        <v>-1928924.9925252004</v>
      </c>
      <c r="GA562" s="65">
        <f t="shared" si="393"/>
        <v>-1951210.2544819699</v>
      </c>
      <c r="GB562" s="65"/>
    </row>
    <row r="563" spans="1:184" x14ac:dyDescent="0.2">
      <c r="B563" s="56" t="s">
        <v>103</v>
      </c>
      <c r="C563" s="65">
        <f>C337</f>
        <v>88335583</v>
      </c>
      <c r="D563" s="65">
        <f t="shared" ref="D563:BO563" si="394">D337</f>
        <v>89085601.519999996</v>
      </c>
      <c r="E563" s="65">
        <f t="shared" si="394"/>
        <v>89490221.989999995</v>
      </c>
      <c r="F563" s="65">
        <f t="shared" si="394"/>
        <v>89488052.329999998</v>
      </c>
      <c r="G563" s="65">
        <f t="shared" si="394"/>
        <v>89484675.120000005</v>
      </c>
      <c r="H563" s="65">
        <f t="shared" si="394"/>
        <v>89994247.879999995</v>
      </c>
      <c r="I563" s="65">
        <f t="shared" si="394"/>
        <v>90328009.349999994</v>
      </c>
      <c r="J563" s="65">
        <f t="shared" si="394"/>
        <v>90636036.609999999</v>
      </c>
      <c r="K563" s="65">
        <f t="shared" si="394"/>
        <v>91305959.060000002</v>
      </c>
      <c r="L563" s="65">
        <f t="shared" si="394"/>
        <v>93142520.930000007</v>
      </c>
      <c r="M563" s="65">
        <f t="shared" si="394"/>
        <v>93143256.25</v>
      </c>
      <c r="N563" s="65">
        <f t="shared" si="394"/>
        <v>93147095.260000005</v>
      </c>
      <c r="O563" s="65">
        <f t="shared" si="394"/>
        <v>93676631.230000004</v>
      </c>
      <c r="P563" s="65">
        <f t="shared" si="394"/>
        <v>94016663.75</v>
      </c>
      <c r="Q563" s="65">
        <f t="shared" si="394"/>
        <v>94433971.569999993</v>
      </c>
      <c r="R563" s="65">
        <f t="shared" si="394"/>
        <v>95663579.989999995</v>
      </c>
      <c r="S563" s="65">
        <f t="shared" si="394"/>
        <v>96030144.040000007</v>
      </c>
      <c r="T563" s="65">
        <f t="shared" si="394"/>
        <v>96062171.480000004</v>
      </c>
      <c r="U563" s="65">
        <f t="shared" si="394"/>
        <v>96056708.260000005</v>
      </c>
      <c r="V563" s="65">
        <f t="shared" si="394"/>
        <v>97201775.640000001</v>
      </c>
      <c r="W563" s="65">
        <f t="shared" si="394"/>
        <v>97064331.549999997</v>
      </c>
      <c r="X563" s="65">
        <f t="shared" si="394"/>
        <v>97059489.810000002</v>
      </c>
      <c r="Y563" s="65">
        <f t="shared" si="394"/>
        <v>97857133.769999996</v>
      </c>
      <c r="Z563" s="65">
        <f t="shared" si="394"/>
        <v>98839018.540000007</v>
      </c>
      <c r="AA563" s="65">
        <f t="shared" si="394"/>
        <v>98871407.870000005</v>
      </c>
      <c r="AB563" s="65">
        <f t="shared" si="394"/>
        <v>98878802.200000003</v>
      </c>
      <c r="AC563" s="65">
        <f t="shared" si="394"/>
        <v>100512060.23999999</v>
      </c>
      <c r="AD563" s="65">
        <f t="shared" si="394"/>
        <v>100789876.06999999</v>
      </c>
      <c r="AE563" s="65">
        <f t="shared" si="394"/>
        <v>101414299.42</v>
      </c>
      <c r="AF563" s="65">
        <f t="shared" si="394"/>
        <v>101517295.26000001</v>
      </c>
      <c r="AG563" s="65">
        <f t="shared" si="394"/>
        <v>97889880.829999998</v>
      </c>
      <c r="AH563" s="65">
        <f t="shared" si="394"/>
        <v>97896720.430000007</v>
      </c>
      <c r="AI563" s="65">
        <f t="shared" si="394"/>
        <v>97892934.400000006</v>
      </c>
      <c r="AJ563" s="65">
        <f t="shared" si="394"/>
        <v>98565131.650000006</v>
      </c>
      <c r="AK563" s="65">
        <f t="shared" si="394"/>
        <v>99358086.780000001</v>
      </c>
      <c r="AL563" s="65">
        <f t="shared" si="394"/>
        <v>99593806.400000006</v>
      </c>
      <c r="AM563" s="65">
        <f t="shared" si="394"/>
        <v>99990662.650000006</v>
      </c>
      <c r="AN563" s="65">
        <f t="shared" si="394"/>
        <v>100134868.81</v>
      </c>
      <c r="AO563" s="65">
        <f t="shared" si="394"/>
        <v>100167025.01000001</v>
      </c>
      <c r="AP563" s="65">
        <f t="shared" si="394"/>
        <v>100165606.43000001</v>
      </c>
      <c r="AQ563" s="65">
        <f t="shared" si="394"/>
        <v>100791627.56</v>
      </c>
      <c r="AR563" s="65">
        <f t="shared" si="394"/>
        <v>101120148.75</v>
      </c>
      <c r="AS563" s="65">
        <f t="shared" si="394"/>
        <v>101868360.18000001</v>
      </c>
      <c r="AT563" s="65">
        <f t="shared" si="394"/>
        <v>102501577.87</v>
      </c>
      <c r="AU563" s="65">
        <f t="shared" si="394"/>
        <v>103028592.09</v>
      </c>
      <c r="AV563" s="65">
        <f t="shared" si="394"/>
        <v>103026153.81999999</v>
      </c>
      <c r="AW563" s="65">
        <f t="shared" si="394"/>
        <v>103023620.31999999</v>
      </c>
      <c r="AX563" s="65">
        <f t="shared" si="394"/>
        <v>104821995.44</v>
      </c>
      <c r="AY563" s="65">
        <f t="shared" si="394"/>
        <v>107212449.25</v>
      </c>
      <c r="AZ563" s="65">
        <f t="shared" si="394"/>
        <v>107562317.25</v>
      </c>
      <c r="BA563" s="65">
        <f t="shared" si="394"/>
        <v>108958515.52</v>
      </c>
      <c r="BB563" s="65">
        <f t="shared" si="394"/>
        <v>112633066.86</v>
      </c>
      <c r="BC563" s="65">
        <f t="shared" si="394"/>
        <v>112640766.58</v>
      </c>
      <c r="BD563" s="65">
        <f t="shared" si="394"/>
        <v>112634929.31</v>
      </c>
      <c r="BE563" s="65">
        <f t="shared" si="394"/>
        <v>112757879.98999999</v>
      </c>
      <c r="BF563" s="65">
        <f t="shared" si="394"/>
        <v>113458464.70999999</v>
      </c>
      <c r="BG563" s="65">
        <f t="shared" si="394"/>
        <v>113686984.03</v>
      </c>
      <c r="BH563" s="65">
        <f t="shared" si="394"/>
        <v>115732972.40000001</v>
      </c>
      <c r="BI563" s="65">
        <f t="shared" si="394"/>
        <v>115786845.22</v>
      </c>
      <c r="BJ563" s="65">
        <f t="shared" si="394"/>
        <v>115781086.03</v>
      </c>
      <c r="BK563" s="65">
        <f t="shared" si="394"/>
        <v>115787134.16</v>
      </c>
      <c r="BL563" s="65">
        <f t="shared" si="394"/>
        <v>115781051.43000001</v>
      </c>
      <c r="BM563" s="65">
        <f t="shared" si="394"/>
        <v>115775206.09</v>
      </c>
      <c r="BN563" s="65">
        <f t="shared" si="394"/>
        <v>116897134.37</v>
      </c>
      <c r="BO563" s="65">
        <f t="shared" si="394"/>
        <v>119288207.8</v>
      </c>
      <c r="BP563" s="65">
        <f t="shared" ref="BP563:EA563" si="395">BP337</f>
        <v>119853879.98999999</v>
      </c>
      <c r="BQ563" s="65">
        <f t="shared" si="395"/>
        <v>119847116.39</v>
      </c>
      <c r="BR563" s="65">
        <f t="shared" si="395"/>
        <v>119839993.45999999</v>
      </c>
      <c r="BS563" s="65">
        <f t="shared" si="395"/>
        <v>121007627.14</v>
      </c>
      <c r="BT563" s="65">
        <f t="shared" si="395"/>
        <v>120998269.44</v>
      </c>
      <c r="BU563" s="65">
        <f t="shared" si="395"/>
        <v>122073348.58</v>
      </c>
      <c r="BV563" s="65">
        <f t="shared" si="395"/>
        <v>122809825.16</v>
      </c>
      <c r="BW563" s="65">
        <f t="shared" si="395"/>
        <v>123213359.90000001</v>
      </c>
      <c r="BX563" s="65">
        <f t="shared" si="395"/>
        <v>123204809.19</v>
      </c>
      <c r="BY563" s="65">
        <f t="shared" si="395"/>
        <v>123195958.06</v>
      </c>
      <c r="BZ563" s="65">
        <f t="shared" si="395"/>
        <v>124538930.06999999</v>
      </c>
      <c r="CA563" s="65">
        <f t="shared" si="395"/>
        <v>125309779.02</v>
      </c>
      <c r="CB563" s="65">
        <f t="shared" si="395"/>
        <v>126895620.16</v>
      </c>
      <c r="CC563" s="65">
        <f t="shared" si="395"/>
        <v>128273249.05</v>
      </c>
      <c r="CD563" s="65">
        <f t="shared" si="395"/>
        <v>128711175.36</v>
      </c>
      <c r="CE563" s="65">
        <f t="shared" si="395"/>
        <v>128705453.75</v>
      </c>
      <c r="CF563" s="65">
        <f t="shared" si="395"/>
        <v>128696394.59999999</v>
      </c>
      <c r="CG563" s="65">
        <f t="shared" si="395"/>
        <v>128961453.11</v>
      </c>
      <c r="CH563" s="65">
        <f t="shared" si="395"/>
        <v>129048305.86</v>
      </c>
      <c r="CI563" s="65">
        <f t="shared" si="395"/>
        <v>129360339.37</v>
      </c>
      <c r="CJ563" s="65">
        <f t="shared" si="395"/>
        <v>137561175.50999999</v>
      </c>
      <c r="CK563" s="65">
        <f t="shared" si="395"/>
        <v>138500336.99000001</v>
      </c>
      <c r="CL563" s="65">
        <f t="shared" si="395"/>
        <v>138490339.90000001</v>
      </c>
      <c r="CM563" s="65">
        <f t="shared" si="395"/>
        <v>138479355.31</v>
      </c>
      <c r="CN563" s="65">
        <f t="shared" si="395"/>
        <v>141155665.94</v>
      </c>
      <c r="CO563" s="65">
        <f t="shared" si="395"/>
        <v>142302249.84</v>
      </c>
      <c r="CP563" s="65">
        <f t="shared" si="395"/>
        <v>142827728.66</v>
      </c>
      <c r="CQ563" s="65">
        <f t="shared" si="395"/>
        <v>135372916.87</v>
      </c>
      <c r="CR563" s="65">
        <f t="shared" si="395"/>
        <v>137583882.84999999</v>
      </c>
      <c r="CS563" s="65">
        <f t="shared" si="395"/>
        <v>137573051.47</v>
      </c>
      <c r="CT563" s="65">
        <f t="shared" si="395"/>
        <v>137562205.81999999</v>
      </c>
      <c r="CU563" s="65">
        <f t="shared" si="395"/>
        <v>138824523.21000001</v>
      </c>
      <c r="CV563" s="65">
        <f t="shared" si="395"/>
        <v>139374875.91</v>
      </c>
      <c r="CW563" s="65">
        <f t="shared" si="395"/>
        <v>140803012.53</v>
      </c>
      <c r="CX563" s="65">
        <f t="shared" si="395"/>
        <v>141359490.18000001</v>
      </c>
      <c r="CY563" s="65">
        <f t="shared" si="395"/>
        <v>142434598.25999999</v>
      </c>
      <c r="CZ563" s="65">
        <f t="shared" si="395"/>
        <v>142423801.96000001</v>
      </c>
      <c r="DA563" s="65">
        <f t="shared" si="395"/>
        <v>142410581.41999999</v>
      </c>
      <c r="DB563" s="65">
        <f t="shared" si="395"/>
        <v>143132650.43000001</v>
      </c>
      <c r="DC563" s="65">
        <f t="shared" si="395"/>
        <v>144315867.90000001</v>
      </c>
      <c r="DD563" s="65">
        <f t="shared" si="395"/>
        <v>145350449.00999999</v>
      </c>
      <c r="DE563" s="65">
        <f t="shared" si="395"/>
        <v>150643930.25</v>
      </c>
      <c r="DF563" s="65">
        <f t="shared" si="395"/>
        <v>150631582.38</v>
      </c>
      <c r="DG563" s="65">
        <f t="shared" si="395"/>
        <v>150616554.24000001</v>
      </c>
      <c r="DH563" s="65">
        <f t="shared" si="395"/>
        <v>150601420.34999999</v>
      </c>
      <c r="DI563" s="65">
        <f t="shared" si="395"/>
        <v>150693275.22999999</v>
      </c>
      <c r="DJ563" s="65">
        <f t="shared" si="395"/>
        <v>150557343.06</v>
      </c>
      <c r="DK563" s="65">
        <f t="shared" si="395"/>
        <v>152027264.09</v>
      </c>
      <c r="DL563" s="65">
        <f t="shared" si="395"/>
        <v>152673240.88</v>
      </c>
      <c r="DM563" s="65">
        <f t="shared" si="395"/>
        <v>152286816.06</v>
      </c>
      <c r="DN563" s="65">
        <f t="shared" si="395"/>
        <v>152271467.63999999</v>
      </c>
      <c r="DO563" s="65">
        <f t="shared" si="395"/>
        <v>152255799.69</v>
      </c>
      <c r="DP563" s="65">
        <f t="shared" si="395"/>
        <v>152945541.97</v>
      </c>
      <c r="DQ563" s="65">
        <f t="shared" si="395"/>
        <v>152815154.36000001</v>
      </c>
      <c r="DR563" s="65">
        <f t="shared" si="395"/>
        <v>152888890.38</v>
      </c>
      <c r="DS563" s="65">
        <f t="shared" si="395"/>
        <v>152874880.80000001</v>
      </c>
      <c r="DT563" s="65">
        <f t="shared" si="395"/>
        <v>154989628.78999999</v>
      </c>
      <c r="DU563" s="65">
        <f t="shared" si="395"/>
        <v>154974875.16</v>
      </c>
      <c r="DV563" s="65">
        <f t="shared" si="395"/>
        <v>154959900.93000001</v>
      </c>
      <c r="DW563" s="65">
        <f t="shared" si="395"/>
        <v>155599177.63</v>
      </c>
      <c r="DX563" s="65">
        <f t="shared" si="395"/>
        <v>155472700.81999999</v>
      </c>
      <c r="DY563" s="65">
        <f t="shared" si="395"/>
        <v>151101444.53999999</v>
      </c>
      <c r="DZ563" s="65">
        <f t="shared" si="395"/>
        <v>151404688.58000001</v>
      </c>
      <c r="EA563" s="65">
        <f t="shared" si="395"/>
        <v>151431247.43000001</v>
      </c>
      <c r="EB563" s="65">
        <f t="shared" ref="EB563:FY563" si="396">EB337</f>
        <v>151417923.16</v>
      </c>
      <c r="EC563" s="65">
        <f t="shared" si="396"/>
        <v>151404107.62</v>
      </c>
      <c r="ED563" s="65">
        <f t="shared" si="396"/>
        <v>151911279.69999999</v>
      </c>
      <c r="EE563" s="65">
        <f t="shared" si="396"/>
        <v>152252157.80000001</v>
      </c>
      <c r="EF563" s="65">
        <f t="shared" si="396"/>
        <v>152280553.80000001</v>
      </c>
      <c r="EG563" s="65">
        <f t="shared" si="396"/>
        <v>151847026.86000001</v>
      </c>
      <c r="EH563" s="65">
        <f t="shared" si="396"/>
        <v>151301715.88999999</v>
      </c>
      <c r="EI563" s="65">
        <f t="shared" si="396"/>
        <v>151289724.88</v>
      </c>
      <c r="EJ563" s="65">
        <f t="shared" si="396"/>
        <v>151276222.86000001</v>
      </c>
      <c r="EK563" s="65">
        <f t="shared" si="396"/>
        <v>152006419.59</v>
      </c>
      <c r="EL563" s="65">
        <f t="shared" si="396"/>
        <v>152315918.05000001</v>
      </c>
      <c r="EM563" s="65">
        <f t="shared" si="396"/>
        <v>152127823.99000001</v>
      </c>
      <c r="EN563" s="65">
        <f t="shared" si="396"/>
        <v>151847889.91</v>
      </c>
      <c r="EO563" s="65">
        <f t="shared" si="396"/>
        <v>152006966.84</v>
      </c>
      <c r="EP563" s="65">
        <f t="shared" si="396"/>
        <v>151993309.84</v>
      </c>
      <c r="EQ563" s="65">
        <f t="shared" si="396"/>
        <v>151983941.30000001</v>
      </c>
      <c r="ER563" s="65">
        <f t="shared" si="396"/>
        <v>152664331.47999999</v>
      </c>
      <c r="ES563" s="65">
        <f t="shared" si="396"/>
        <v>152573224.69999999</v>
      </c>
      <c r="ET563" s="65">
        <f t="shared" si="396"/>
        <v>152896329.41999999</v>
      </c>
      <c r="EU563" s="65">
        <f t="shared" si="396"/>
        <v>153247778.59</v>
      </c>
      <c r="EV563" s="65">
        <f t="shared" si="396"/>
        <v>153641064.28999999</v>
      </c>
      <c r="EW563" s="65">
        <f t="shared" si="396"/>
        <v>153626284.66</v>
      </c>
      <c r="EX563" s="65">
        <f t="shared" si="396"/>
        <v>153610790.80000001</v>
      </c>
      <c r="EY563" s="65">
        <f t="shared" si="396"/>
        <v>154519046.08000001</v>
      </c>
      <c r="EZ563" s="65">
        <f t="shared" si="396"/>
        <v>155237554.24000001</v>
      </c>
      <c r="FA563" s="65">
        <f t="shared" si="396"/>
        <v>156646050.99000001</v>
      </c>
      <c r="FB563" s="65">
        <f t="shared" si="396"/>
        <v>157123442.25</v>
      </c>
      <c r="FC563" s="65">
        <f t="shared" si="396"/>
        <v>157000763.19</v>
      </c>
      <c r="FD563" s="65">
        <f t="shared" si="396"/>
        <v>156986445.02000001</v>
      </c>
      <c r="FE563" s="65">
        <f t="shared" si="396"/>
        <v>156970267.41</v>
      </c>
      <c r="FF563" s="65">
        <f t="shared" si="396"/>
        <v>157590345.94999999</v>
      </c>
      <c r="FG563" s="65">
        <f t="shared" si="396"/>
        <v>158624880.97</v>
      </c>
      <c r="FH563" s="65">
        <f t="shared" si="396"/>
        <v>159687220.21000001</v>
      </c>
      <c r="FI563" s="65">
        <f t="shared" si="396"/>
        <v>158672745.15000001</v>
      </c>
      <c r="FJ563" s="65">
        <f t="shared" si="396"/>
        <v>159337900.06999999</v>
      </c>
      <c r="FK563" s="65">
        <f t="shared" si="396"/>
        <v>159325573.22999999</v>
      </c>
      <c r="FL563" s="65">
        <f t="shared" si="396"/>
        <v>159305830.52000001</v>
      </c>
      <c r="FM563" s="65">
        <f t="shared" si="396"/>
        <v>160657319.50999999</v>
      </c>
      <c r="FN563" s="65">
        <f t="shared" si="396"/>
        <v>160703937.55000001</v>
      </c>
      <c r="FO563" s="65">
        <f t="shared" si="396"/>
        <v>161365462.71000001</v>
      </c>
      <c r="FP563" s="65">
        <f t="shared" si="396"/>
        <v>161354200.97</v>
      </c>
      <c r="FQ563" s="65">
        <f t="shared" si="396"/>
        <v>161448381.81999999</v>
      </c>
      <c r="FR563" s="65">
        <f t="shared" si="396"/>
        <v>161437025.68000001</v>
      </c>
      <c r="FS563" s="65">
        <f t="shared" si="396"/>
        <v>161418105.09999999</v>
      </c>
      <c r="FT563" s="65">
        <f t="shared" si="396"/>
        <v>161831108.99000001</v>
      </c>
      <c r="FU563" s="65">
        <f t="shared" si="396"/>
        <v>162157864.03</v>
      </c>
      <c r="FV563" s="65">
        <f t="shared" si="396"/>
        <v>162527605.96000001</v>
      </c>
      <c r="FW563" s="65">
        <f t="shared" si="396"/>
        <v>163523101.33000001</v>
      </c>
      <c r="FX563" s="65">
        <f t="shared" si="396"/>
        <v>165696323.81</v>
      </c>
      <c r="FY563" s="65">
        <f t="shared" si="396"/>
        <v>165677847.02000001</v>
      </c>
      <c r="FZ563" s="65">
        <f t="shared" ref="FZ563:GA563" si="397">FZ337</f>
        <v>165658278.30000001</v>
      </c>
      <c r="GA563" s="65">
        <f t="shared" si="397"/>
        <v>166159435.78999999</v>
      </c>
      <c r="GB563" s="65"/>
    </row>
    <row r="564" spans="1:184" x14ac:dyDescent="0.2">
      <c r="B564" s="56" t="s">
        <v>104</v>
      </c>
      <c r="C564" s="33">
        <f t="shared" ref="C564:BN564" si="398">C562/C563</f>
        <v>-2.627E-3</v>
      </c>
      <c r="D564" s="33">
        <f t="shared" si="398"/>
        <v>-2.6619999999999999E-3</v>
      </c>
      <c r="E564" s="33">
        <f t="shared" si="398"/>
        <v>-1.6609999999999999E-3</v>
      </c>
      <c r="F564" s="33">
        <f t="shared" si="398"/>
        <v>-1.6020000000000001E-3</v>
      </c>
      <c r="G564" s="33">
        <f t="shared" si="398"/>
        <v>-1.6339999999999998E-3</v>
      </c>
      <c r="H564" s="33">
        <f t="shared" si="398"/>
        <v>-1.665E-3</v>
      </c>
      <c r="I564" s="33">
        <f t="shared" si="398"/>
        <v>-1.6950000000000001E-3</v>
      </c>
      <c r="J564" s="33">
        <f t="shared" si="398"/>
        <v>-1.6569999999999998E-3</v>
      </c>
      <c r="K564" s="33">
        <f t="shared" si="398"/>
        <v>-1.694E-3</v>
      </c>
      <c r="L564" s="33">
        <f t="shared" si="398"/>
        <v>-1.7969999999999998E-3</v>
      </c>
      <c r="M564" s="33">
        <f t="shared" si="398"/>
        <v>-1.8389999999999999E-3</v>
      </c>
      <c r="N564" s="33">
        <f t="shared" si="398"/>
        <v>-1.8789999999999998E-3</v>
      </c>
      <c r="O564" s="33">
        <f t="shared" si="398"/>
        <v>-1.9170000000000001E-3</v>
      </c>
      <c r="P564" s="33">
        <f t="shared" si="398"/>
        <v>-1.9559999999999998E-3</v>
      </c>
      <c r="Q564" s="33">
        <f t="shared" si="398"/>
        <v>-1.2670000000000001E-3</v>
      </c>
      <c r="R564" s="33">
        <f t="shared" si="398"/>
        <v>-1.312E-3</v>
      </c>
      <c r="S564" s="33">
        <f t="shared" si="398"/>
        <v>-1.2929999999999999E-3</v>
      </c>
      <c r="T564" s="33">
        <f t="shared" si="398"/>
        <v>-9.5600000000000004E-4</v>
      </c>
      <c r="U564" s="33">
        <f t="shared" si="398"/>
        <v>-9.9200000000000004E-4</v>
      </c>
      <c r="V564" s="33">
        <f t="shared" si="398"/>
        <v>-1.0319999999999999E-3</v>
      </c>
      <c r="W564" s="33">
        <f t="shared" si="398"/>
        <v>-9.41E-4</v>
      </c>
      <c r="X564" s="33">
        <f t="shared" si="398"/>
        <v>-9.7299999999999991E-4</v>
      </c>
      <c r="Y564" s="33">
        <f t="shared" si="398"/>
        <v>-1.021E-3</v>
      </c>
      <c r="Z564" s="33">
        <f t="shared" si="398"/>
        <v>-9.7299999999999991E-4</v>
      </c>
      <c r="AA564" s="33">
        <f t="shared" si="398"/>
        <v>-6.5899999999999997E-4</v>
      </c>
      <c r="AB564" s="33">
        <f t="shared" si="398"/>
        <v>-7.0099999999999991E-4</v>
      </c>
      <c r="AC564" s="33">
        <f t="shared" si="398"/>
        <v>-7.4300000000000006E-4</v>
      </c>
      <c r="AD564" s="33">
        <f t="shared" si="398"/>
        <v>-7.8600000000000002E-4</v>
      </c>
      <c r="AE564" s="33">
        <f t="shared" si="398"/>
        <v>-8.299999999999999E-4</v>
      </c>
      <c r="AF564" s="33">
        <f t="shared" si="398"/>
        <v>-8.6799999999999996E-4</v>
      </c>
      <c r="AG564" s="33">
        <f t="shared" si="398"/>
        <v>-9.1999999999999992E-4</v>
      </c>
      <c r="AH564" s="33">
        <f t="shared" si="398"/>
        <v>-9.0100000000000011E-4</v>
      </c>
      <c r="AI564" s="33">
        <f t="shared" si="398"/>
        <v>-9.3599999999999998E-4</v>
      </c>
      <c r="AJ564" s="33">
        <f t="shared" si="398"/>
        <v>-9.7799999999999992E-4</v>
      </c>
      <c r="AK564" s="33">
        <f t="shared" si="398"/>
        <v>-1.0140000000000001E-3</v>
      </c>
      <c r="AL564" s="33">
        <f t="shared" si="398"/>
        <v>-1.052E-3</v>
      </c>
      <c r="AM564" s="33">
        <f t="shared" si="398"/>
        <v>-1.093E-3</v>
      </c>
      <c r="AN564" s="33">
        <f t="shared" si="398"/>
        <v>-1.1459999999999999E-3</v>
      </c>
      <c r="AO564" s="33">
        <f t="shared" si="398"/>
        <v>-8.8599999999999996E-4</v>
      </c>
      <c r="AP564" s="33">
        <f t="shared" si="398"/>
        <v>-9.1200000000000005E-4</v>
      </c>
      <c r="AQ564" s="33">
        <f t="shared" si="398"/>
        <v>-9.3299999999999991E-4</v>
      </c>
      <c r="AR564" s="33">
        <f t="shared" si="398"/>
        <v>-9.6199999999999996E-4</v>
      </c>
      <c r="AS564" s="33">
        <f t="shared" si="398"/>
        <v>-9.9399999999999987E-4</v>
      </c>
      <c r="AT564" s="33">
        <f t="shared" si="398"/>
        <v>-1.0090000000000001E-3</v>
      </c>
      <c r="AU564" s="33">
        <f t="shared" si="398"/>
        <v>-1.0650000000000002E-3</v>
      </c>
      <c r="AV564" s="33">
        <f t="shared" si="398"/>
        <v>-1.0870000000000001E-3</v>
      </c>
      <c r="AW564" s="33">
        <f t="shared" si="398"/>
        <v>-1.119E-3</v>
      </c>
      <c r="AX564" s="33">
        <f t="shared" si="398"/>
        <v>-1.1479999999999999E-3</v>
      </c>
      <c r="AY564" s="33">
        <f t="shared" si="398"/>
        <v>-1.1820000000000001E-3</v>
      </c>
      <c r="AZ564" s="33">
        <f t="shared" si="398"/>
        <v>-1.2189999999999998E-3</v>
      </c>
      <c r="BA564" s="33">
        <f t="shared" si="398"/>
        <v>-1.258E-3</v>
      </c>
      <c r="BB564" s="33">
        <f t="shared" si="398"/>
        <v>-1.302E-3</v>
      </c>
      <c r="BC564" s="33">
        <f t="shared" si="398"/>
        <v>-1.238E-3</v>
      </c>
      <c r="BD564" s="33">
        <f t="shared" si="398"/>
        <v>-1.289E-3</v>
      </c>
      <c r="BE564" s="33">
        <f t="shared" si="398"/>
        <v>-1.2820000000000002E-3</v>
      </c>
      <c r="BF564" s="33">
        <f t="shared" si="398"/>
        <v>-1.2939999999999998E-3</v>
      </c>
      <c r="BG564" s="33">
        <f t="shared" si="398"/>
        <v>-1.3309999999999999E-3</v>
      </c>
      <c r="BH564" s="33">
        <f t="shared" si="398"/>
        <v>-1.3880000000000001E-3</v>
      </c>
      <c r="BI564" s="33">
        <f t="shared" si="398"/>
        <v>-1.446E-3</v>
      </c>
      <c r="BJ564" s="33">
        <f t="shared" si="398"/>
        <v>-1.508E-3</v>
      </c>
      <c r="BK564" s="33">
        <f t="shared" si="398"/>
        <v>-1.578E-3</v>
      </c>
      <c r="BL564" s="33">
        <f t="shared" si="398"/>
        <v>-1.6389999999999998E-3</v>
      </c>
      <c r="BM564" s="33">
        <f t="shared" si="398"/>
        <v>-1.6970000000000002E-3</v>
      </c>
      <c r="BN564" s="33">
        <f t="shared" si="398"/>
        <v>-1.7569999999999999E-3</v>
      </c>
      <c r="BO564" s="33">
        <f t="shared" ref="BO564:DZ564" si="399">BO562/BO563</f>
        <v>-1.7710000000000002E-3</v>
      </c>
      <c r="BP564" s="33">
        <f t="shared" si="399"/>
        <v>-1.8239999999999999E-3</v>
      </c>
      <c r="BQ564" s="33">
        <f t="shared" si="399"/>
        <v>-1.8829999999999997E-3</v>
      </c>
      <c r="BR564" s="33">
        <f t="shared" si="399"/>
        <v>-1.9370000000000001E-3</v>
      </c>
      <c r="BS564" s="33">
        <f t="shared" si="399"/>
        <v>-1.9889999999999999E-3</v>
      </c>
      <c r="BT564" s="33">
        <f t="shared" si="399"/>
        <v>-2.0500000000000002E-3</v>
      </c>
      <c r="BU564" s="33">
        <f t="shared" si="399"/>
        <v>-2.0729999999999998E-3</v>
      </c>
      <c r="BV564" s="33">
        <f t="shared" si="399"/>
        <v>-2.137E-3</v>
      </c>
      <c r="BW564" s="33">
        <f t="shared" si="399"/>
        <v>-2.2029999999999997E-3</v>
      </c>
      <c r="BX564" s="33">
        <f t="shared" si="399"/>
        <v>-2.2670000000000004E-3</v>
      </c>
      <c r="BY564" s="33">
        <f t="shared" si="399"/>
        <v>-2.3340000000000001E-3</v>
      </c>
      <c r="BZ564" s="33">
        <f t="shared" si="399"/>
        <v>-2.398E-3</v>
      </c>
      <c r="CA564" s="33">
        <f t="shared" si="399"/>
        <v>-2.4650000000000002E-3</v>
      </c>
      <c r="CB564" s="33">
        <f t="shared" si="399"/>
        <v>-2.5149999999999999E-3</v>
      </c>
      <c r="CC564" s="33">
        <f t="shared" si="399"/>
        <v>-2.5859999999999998E-3</v>
      </c>
      <c r="CD564" s="33">
        <f t="shared" si="399"/>
        <v>-2.6199999999999999E-3</v>
      </c>
      <c r="CE564" s="33">
        <f t="shared" si="399"/>
        <v>-2.686E-3</v>
      </c>
      <c r="CF564" s="33">
        <f t="shared" si="399"/>
        <v>-2.7519999999999997E-3</v>
      </c>
      <c r="CG564" s="33">
        <f t="shared" si="399"/>
        <v>-2.8160000000000004E-3</v>
      </c>
      <c r="CH564" s="33">
        <f t="shared" si="399"/>
        <v>-2.875E-3</v>
      </c>
      <c r="CI564" s="33">
        <f t="shared" si="399"/>
        <v>-2.9430000000000003E-3</v>
      </c>
      <c r="CJ564" s="33">
        <f t="shared" si="399"/>
        <v>-3.0119999999999999E-3</v>
      </c>
      <c r="CK564" s="33">
        <f t="shared" si="399"/>
        <v>-3.0980000000000005E-3</v>
      </c>
      <c r="CL564" s="33">
        <f t="shared" si="399"/>
        <v>-3.1919999999999995E-3</v>
      </c>
      <c r="CM564" s="33">
        <f t="shared" si="399"/>
        <v>-3.261E-3</v>
      </c>
      <c r="CN564" s="33">
        <f t="shared" si="399"/>
        <v>-3.2829999999999999E-3</v>
      </c>
      <c r="CO564" s="33">
        <f t="shared" si="399"/>
        <v>-3.4160000000000002E-3</v>
      </c>
      <c r="CP564" s="33">
        <f t="shared" si="399"/>
        <v>-3.4999999999999996E-3</v>
      </c>
      <c r="CQ564" s="33">
        <f t="shared" si="399"/>
        <v>-3.5970000000000004E-3</v>
      </c>
      <c r="CR564" s="33">
        <f t="shared" si="399"/>
        <v>-3.7499999999999999E-3</v>
      </c>
      <c r="CS564" s="33">
        <f t="shared" si="399"/>
        <v>-3.8299999999999996E-3</v>
      </c>
      <c r="CT564" s="33">
        <f t="shared" si="399"/>
        <v>-3.9350000000000001E-3</v>
      </c>
      <c r="CU564" s="33">
        <f t="shared" si="399"/>
        <v>-4.0000000000000001E-3</v>
      </c>
      <c r="CV564" s="33">
        <f t="shared" si="399"/>
        <v>-4.0730000000000002E-3</v>
      </c>
      <c r="CW564" s="33">
        <f t="shared" si="399"/>
        <v>-4.1450000000000002E-3</v>
      </c>
      <c r="CX564" s="33">
        <f t="shared" si="399"/>
        <v>-4.2199999999999998E-3</v>
      </c>
      <c r="CY564" s="33">
        <f t="shared" si="399"/>
        <v>-4.3039999999999997E-3</v>
      </c>
      <c r="CZ564" s="33">
        <f t="shared" si="399"/>
        <v>-4.385E-3</v>
      </c>
      <c r="DA564" s="33">
        <f t="shared" si="399"/>
        <v>-4.4679999999999989E-3</v>
      </c>
      <c r="DB564" s="33">
        <f t="shared" si="399"/>
        <v>-4.5529999999999998E-3</v>
      </c>
      <c r="DC564" s="33">
        <f t="shared" si="399"/>
        <v>-4.6360000000000004E-3</v>
      </c>
      <c r="DD564" s="33">
        <f t="shared" si="399"/>
        <v>-4.7229999999999998E-3</v>
      </c>
      <c r="DE564" s="33">
        <f t="shared" si="399"/>
        <v>-4.8060000000000004E-3</v>
      </c>
      <c r="DF564" s="33">
        <f t="shared" si="399"/>
        <v>-4.8989999999999997E-3</v>
      </c>
      <c r="DG564" s="33">
        <f t="shared" si="399"/>
        <v>-4.9909999999999998E-3</v>
      </c>
      <c r="DH564" s="33">
        <f t="shared" si="399"/>
        <v>-5.0770000000000008E-3</v>
      </c>
      <c r="DI564" s="33">
        <f t="shared" si="399"/>
        <v>-5.1739999999999989E-3</v>
      </c>
      <c r="DJ564" s="33">
        <f t="shared" si="399"/>
        <v>-5.2699999999999995E-3</v>
      </c>
      <c r="DK564" s="33">
        <f t="shared" si="399"/>
        <v>-5.3550000000000004E-3</v>
      </c>
      <c r="DL564" s="33">
        <f t="shared" si="399"/>
        <v>-5.4419999999999998E-3</v>
      </c>
      <c r="DM564" s="33">
        <f t="shared" si="399"/>
        <v>-5.5359999999999993E-3</v>
      </c>
      <c r="DN564" s="33">
        <f t="shared" si="399"/>
        <v>-5.6310000000000006E-3</v>
      </c>
      <c r="DO564" s="33">
        <f t="shared" si="399"/>
        <v>-5.7270000000000003E-3</v>
      </c>
      <c r="DP564" s="33">
        <f t="shared" si="399"/>
        <v>-5.8199999999999997E-3</v>
      </c>
      <c r="DQ564" s="33">
        <f t="shared" si="399"/>
        <v>-5.9230000000000003E-3</v>
      </c>
      <c r="DR564" s="33">
        <f t="shared" si="399"/>
        <v>-6.019E-3</v>
      </c>
      <c r="DS564" s="33">
        <f t="shared" si="399"/>
        <v>-6.1150000000000006E-3</v>
      </c>
      <c r="DT564" s="33">
        <f t="shared" si="399"/>
        <v>-6.2199999999999998E-3</v>
      </c>
      <c r="DU564" s="33">
        <f t="shared" si="399"/>
        <v>-6.3049999999999998E-3</v>
      </c>
      <c r="DV564" s="33">
        <f t="shared" si="399"/>
        <v>-6.391E-3</v>
      </c>
      <c r="DW564" s="33">
        <f t="shared" si="399"/>
        <v>-6.4870000000000006E-3</v>
      </c>
      <c r="DX564" s="33">
        <f t="shared" si="399"/>
        <v>-6.561E-3</v>
      </c>
      <c r="DY564" s="33">
        <f t="shared" si="399"/>
        <v>-6.6439999999999997E-3</v>
      </c>
      <c r="DZ564" s="33">
        <f t="shared" si="399"/>
        <v>-6.718E-3</v>
      </c>
      <c r="EA564" s="33">
        <f t="shared" ref="EA564:FY564" si="400">EA562/EA563</f>
        <v>-6.7900000000000009E-3</v>
      </c>
      <c r="EB564" s="33">
        <f t="shared" si="400"/>
        <v>-6.862E-3</v>
      </c>
      <c r="EC564" s="33">
        <f t="shared" si="400"/>
        <v>-6.9369999999999996E-3</v>
      </c>
      <c r="ED564" s="33">
        <f t="shared" si="400"/>
        <v>-7.010999999999999E-3</v>
      </c>
      <c r="EE564" s="33">
        <f t="shared" si="400"/>
        <v>-7.0759999999999998E-3</v>
      </c>
      <c r="EF564" s="33">
        <f t="shared" si="400"/>
        <v>-7.1499999999999992E-3</v>
      </c>
      <c r="EG564" s="33">
        <f t="shared" si="400"/>
        <v>-7.2259999999999998E-3</v>
      </c>
      <c r="EH564" s="33">
        <f t="shared" si="400"/>
        <v>-7.3260000000000009E-3</v>
      </c>
      <c r="EI564" s="33">
        <f t="shared" si="400"/>
        <v>-7.3990000000000002E-3</v>
      </c>
      <c r="EJ564" s="33">
        <f t="shared" si="400"/>
        <v>-7.4700000000000001E-3</v>
      </c>
      <c r="EK564" s="33">
        <f t="shared" si="400"/>
        <v>-7.5309999999999995E-3</v>
      </c>
      <c r="EL564" s="33">
        <f t="shared" si="400"/>
        <v>-7.6100000000000013E-3</v>
      </c>
      <c r="EM564" s="33">
        <f t="shared" si="400"/>
        <v>-7.6910000000000008E-3</v>
      </c>
      <c r="EN564" s="33">
        <f t="shared" si="400"/>
        <v>-7.7719999999999994E-3</v>
      </c>
      <c r="EO564" s="33">
        <f t="shared" si="400"/>
        <v>-7.8499999999999993E-3</v>
      </c>
      <c r="EP564" s="33">
        <f t="shared" si="400"/>
        <v>-7.9279999999999993E-3</v>
      </c>
      <c r="EQ564" s="33">
        <f t="shared" si="400"/>
        <v>-8.005E-3</v>
      </c>
      <c r="ER564" s="33">
        <f t="shared" si="400"/>
        <v>-8.0810000000000014E-3</v>
      </c>
      <c r="ES564" s="33">
        <f t="shared" si="400"/>
        <v>-8.1620000000000009E-3</v>
      </c>
      <c r="ET564" s="33">
        <f t="shared" si="400"/>
        <v>-8.2430000000000003E-3</v>
      </c>
      <c r="EU564" s="33">
        <f t="shared" si="400"/>
        <v>-8.3249999999999991E-3</v>
      </c>
      <c r="EV564" s="33">
        <f t="shared" si="400"/>
        <v>-8.4060000000000003E-3</v>
      </c>
      <c r="EW564" s="33">
        <f t="shared" si="400"/>
        <v>-8.4899999999999993E-3</v>
      </c>
      <c r="EX564" s="33">
        <f t="shared" si="400"/>
        <v>-8.5780000000000006E-3</v>
      </c>
      <c r="EY564" s="33">
        <f t="shared" si="400"/>
        <v>-8.6700000000000006E-3</v>
      </c>
      <c r="EZ564" s="33">
        <f t="shared" si="400"/>
        <v>-8.7610000000000014E-3</v>
      </c>
      <c r="FA564" s="33">
        <f t="shared" si="400"/>
        <v>-8.852999999999998E-3</v>
      </c>
      <c r="FB564" s="33">
        <f t="shared" si="400"/>
        <v>-8.9539999999999984E-3</v>
      </c>
      <c r="FC564" s="33">
        <f t="shared" si="400"/>
        <v>-9.049999999999999E-3</v>
      </c>
      <c r="FD564" s="33">
        <f t="shared" si="400"/>
        <v>-9.137000000000001E-3</v>
      </c>
      <c r="FE564" s="33">
        <f t="shared" si="400"/>
        <v>-9.2290000000000011E-3</v>
      </c>
      <c r="FF564" s="33">
        <f t="shared" si="400"/>
        <v>-9.3200000000000002E-3</v>
      </c>
      <c r="FG564" s="33">
        <f t="shared" si="400"/>
        <v>-9.4190000000000003E-3</v>
      </c>
      <c r="FH564" s="33">
        <f t="shared" si="400"/>
        <v>-9.5350000000000018E-3</v>
      </c>
      <c r="FI564" s="33">
        <f t="shared" si="400"/>
        <v>-9.6569999999999989E-3</v>
      </c>
      <c r="FJ564" s="33">
        <f t="shared" si="400"/>
        <v>-9.755999999999999E-3</v>
      </c>
      <c r="FK564" s="33">
        <f t="shared" si="400"/>
        <v>-9.8739999999999991E-3</v>
      </c>
      <c r="FL564" s="33">
        <f t="shared" si="400"/>
        <v>-9.9909999999999999E-3</v>
      </c>
      <c r="FM564" s="33">
        <f t="shared" si="400"/>
        <v>-1.0108000000000001E-2</v>
      </c>
      <c r="FN564" s="33">
        <f t="shared" si="400"/>
        <v>-1.0226000000000001E-2</v>
      </c>
      <c r="FO564" s="33">
        <f t="shared" si="400"/>
        <v>-1.034E-2</v>
      </c>
      <c r="FP564" s="33">
        <f t="shared" si="400"/>
        <v>-1.0463999999999999E-2</v>
      </c>
      <c r="FQ564" s="33">
        <f t="shared" si="400"/>
        <v>-1.0583E-2</v>
      </c>
      <c r="FR564" s="33">
        <f t="shared" si="400"/>
        <v>-1.0707999999999999E-2</v>
      </c>
      <c r="FS564" s="33">
        <f t="shared" si="400"/>
        <v>-1.0827E-2</v>
      </c>
      <c r="FT564" s="33">
        <f t="shared" si="400"/>
        <v>-1.0945E-2</v>
      </c>
      <c r="FU564" s="33">
        <f t="shared" si="400"/>
        <v>-1.1065999999999999E-2</v>
      </c>
      <c r="FV564" s="33">
        <f t="shared" si="400"/>
        <v>-1.1188999999999999E-2</v>
      </c>
      <c r="FW564" s="33">
        <f t="shared" si="400"/>
        <v>-1.1303000000000001E-2</v>
      </c>
      <c r="FX564" s="33">
        <f t="shared" si="400"/>
        <v>-1.1414000000000001E-2</v>
      </c>
      <c r="FY564" s="33">
        <f t="shared" si="400"/>
        <v>-1.1528E-2</v>
      </c>
      <c r="FZ564" s="33">
        <f t="shared" ref="FZ564:GA564" si="401">FZ562/FZ563</f>
        <v>-1.1644000000000002E-2</v>
      </c>
      <c r="GA564" s="33">
        <f t="shared" si="401"/>
        <v>-1.1743E-2</v>
      </c>
      <c r="GB564" s="33"/>
    </row>
  </sheetData>
  <phoneticPr fontId="2" type="noConversion"/>
  <pageMargins left="0.75" right="0.75" top="1" bottom="1" header="0" footer="0"/>
  <pageSetup orientation="portrait" verticalDpi="12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6"/>
  </sheetPr>
  <dimension ref="A3:GA6"/>
  <sheetViews>
    <sheetView showGridLines="0" zoomScale="115" zoomScaleNormal="115" workbookViewId="0">
      <selection activeCell="C6" sqref="C6"/>
    </sheetView>
  </sheetViews>
  <sheetFormatPr baseColWidth="10" defaultColWidth="11.42578125" defaultRowHeight="12.75" x14ac:dyDescent="0.2"/>
  <cols>
    <col min="1" max="1" width="6.28515625" style="74" customWidth="1"/>
    <col min="2" max="181" width="11.85546875" style="74" customWidth="1"/>
    <col min="182" max="183" width="12.28515625" style="74" customWidth="1"/>
    <col min="184" max="210" width="11.85546875" style="74" customWidth="1"/>
    <col min="211" max="212" width="12.28515625" style="74" customWidth="1"/>
    <col min="213" max="213" width="11.5703125" style="74" customWidth="1"/>
    <col min="214" max="220" width="9.42578125" style="74" customWidth="1"/>
    <col min="221" max="221" width="14" style="74" bestFit="1" customWidth="1"/>
    <col min="222" max="222" width="9.5703125" style="74" customWidth="1"/>
    <col min="223" max="223" width="11.5703125" style="74" bestFit="1" customWidth="1"/>
    <col min="224" max="16384" width="11.42578125" style="74"/>
  </cols>
  <sheetData>
    <row r="3" spans="1:183" x14ac:dyDescent="0.2">
      <c r="A3" s="77" t="s">
        <v>111</v>
      </c>
      <c r="B3" s="78">
        <v>45658</v>
      </c>
      <c r="C3" s="78">
        <v>45659</v>
      </c>
      <c r="D3" s="78">
        <v>45660</v>
      </c>
      <c r="E3" s="78">
        <v>45661</v>
      </c>
      <c r="F3" s="78">
        <v>45662</v>
      </c>
      <c r="G3" s="78">
        <v>45663</v>
      </c>
      <c r="H3" s="78">
        <v>45664</v>
      </c>
      <c r="I3" s="78">
        <v>45665</v>
      </c>
      <c r="J3" s="78">
        <v>45666</v>
      </c>
      <c r="K3" s="78">
        <v>45667</v>
      </c>
      <c r="L3" s="78">
        <v>45668</v>
      </c>
      <c r="M3" s="78">
        <v>45669</v>
      </c>
      <c r="N3" s="78">
        <v>45670</v>
      </c>
      <c r="O3" s="78">
        <v>45671</v>
      </c>
      <c r="P3" s="78">
        <v>45672</v>
      </c>
      <c r="Q3" s="78">
        <v>45673</v>
      </c>
      <c r="R3" s="78">
        <v>45674</v>
      </c>
      <c r="S3" s="78">
        <v>45675</v>
      </c>
      <c r="T3" s="78">
        <v>45676</v>
      </c>
      <c r="U3" s="78">
        <v>45677</v>
      </c>
      <c r="V3" s="78">
        <v>45678</v>
      </c>
      <c r="W3" s="78">
        <v>45679</v>
      </c>
      <c r="X3" s="78">
        <v>45680</v>
      </c>
      <c r="Y3" s="78">
        <v>45681</v>
      </c>
      <c r="Z3" s="78">
        <v>45682</v>
      </c>
      <c r="AA3" s="78">
        <v>45683</v>
      </c>
      <c r="AB3" s="78">
        <v>45684</v>
      </c>
      <c r="AC3" s="78">
        <v>45685</v>
      </c>
      <c r="AD3" s="78">
        <v>45686</v>
      </c>
      <c r="AE3" s="78">
        <v>45687</v>
      </c>
      <c r="AF3" s="78">
        <v>45688</v>
      </c>
      <c r="AG3" s="78">
        <v>45689</v>
      </c>
      <c r="AH3" s="78">
        <v>45690</v>
      </c>
      <c r="AI3" s="78">
        <v>45691</v>
      </c>
      <c r="AJ3" s="78">
        <v>45692</v>
      </c>
      <c r="AK3" s="78">
        <v>45693</v>
      </c>
      <c r="AL3" s="78">
        <v>45694</v>
      </c>
      <c r="AM3" s="78">
        <v>45695</v>
      </c>
      <c r="AN3" s="78">
        <v>45696</v>
      </c>
      <c r="AO3" s="78">
        <v>45697</v>
      </c>
      <c r="AP3" s="78">
        <v>45698</v>
      </c>
      <c r="AQ3" s="78">
        <v>45699</v>
      </c>
      <c r="AR3" s="78">
        <v>45700</v>
      </c>
      <c r="AS3" s="78">
        <v>45701</v>
      </c>
      <c r="AT3" s="78">
        <v>45702</v>
      </c>
      <c r="AU3" s="78">
        <v>45703</v>
      </c>
      <c r="AV3" s="78">
        <v>45704</v>
      </c>
      <c r="AW3" s="78">
        <v>45705</v>
      </c>
      <c r="AX3" s="78">
        <v>45706</v>
      </c>
      <c r="AY3" s="78">
        <v>45707</v>
      </c>
      <c r="AZ3" s="78">
        <v>45708</v>
      </c>
      <c r="BA3" s="78">
        <v>45709</v>
      </c>
      <c r="BB3" s="78">
        <v>45710</v>
      </c>
      <c r="BC3" s="78">
        <v>45711</v>
      </c>
      <c r="BD3" s="78">
        <v>45712</v>
      </c>
      <c r="BE3" s="78">
        <v>45713</v>
      </c>
      <c r="BF3" s="78">
        <v>45714</v>
      </c>
      <c r="BG3" s="78">
        <v>45715</v>
      </c>
      <c r="BH3" s="78">
        <v>45716</v>
      </c>
      <c r="BI3" s="78">
        <v>45717</v>
      </c>
      <c r="BJ3" s="78">
        <v>45718</v>
      </c>
      <c r="BK3" s="78">
        <v>45719</v>
      </c>
      <c r="BL3" s="78">
        <v>45720</v>
      </c>
      <c r="BM3" s="78">
        <v>45721</v>
      </c>
      <c r="BN3" s="78">
        <v>45722</v>
      </c>
      <c r="BO3" s="78">
        <v>45723</v>
      </c>
      <c r="BP3" s="78">
        <v>45724</v>
      </c>
      <c r="BQ3" s="78">
        <v>45725</v>
      </c>
      <c r="BR3" s="78">
        <v>45726</v>
      </c>
      <c r="BS3" s="78">
        <v>45727</v>
      </c>
      <c r="BT3" s="78">
        <v>45728</v>
      </c>
      <c r="BU3" s="78">
        <v>45729</v>
      </c>
      <c r="BV3" s="78">
        <v>45730</v>
      </c>
      <c r="BW3" s="78">
        <v>45731</v>
      </c>
      <c r="BX3" s="78">
        <v>45732</v>
      </c>
      <c r="BY3" s="78">
        <v>45733</v>
      </c>
      <c r="BZ3" s="78">
        <v>45734</v>
      </c>
      <c r="CA3" s="78">
        <v>45735</v>
      </c>
      <c r="CB3" s="78">
        <v>45736</v>
      </c>
      <c r="CC3" s="78">
        <v>45737</v>
      </c>
      <c r="CD3" s="78">
        <v>45738</v>
      </c>
      <c r="CE3" s="78">
        <v>45739</v>
      </c>
      <c r="CF3" s="78">
        <v>45740</v>
      </c>
      <c r="CG3" s="78">
        <v>45741</v>
      </c>
      <c r="CH3" s="78">
        <v>45742</v>
      </c>
      <c r="CI3" s="78">
        <v>45743</v>
      </c>
      <c r="CJ3" s="78">
        <v>45744</v>
      </c>
      <c r="CK3" s="78">
        <v>45745</v>
      </c>
      <c r="CL3" s="78">
        <v>45746</v>
      </c>
      <c r="CM3" s="78">
        <v>45747</v>
      </c>
      <c r="CN3" s="78">
        <v>45748</v>
      </c>
      <c r="CO3" s="78">
        <v>45749</v>
      </c>
      <c r="CP3" s="78">
        <v>45750</v>
      </c>
      <c r="CQ3" s="78">
        <v>45751</v>
      </c>
      <c r="CR3" s="78">
        <v>45752</v>
      </c>
      <c r="CS3" s="78">
        <v>45753</v>
      </c>
      <c r="CT3" s="78">
        <v>45754</v>
      </c>
      <c r="CU3" s="78">
        <v>45755</v>
      </c>
      <c r="CV3" s="78">
        <v>45756</v>
      </c>
      <c r="CW3" s="78">
        <v>45757</v>
      </c>
      <c r="CX3" s="78">
        <v>45758</v>
      </c>
      <c r="CY3" s="78">
        <v>45759</v>
      </c>
      <c r="CZ3" s="78">
        <v>45760</v>
      </c>
      <c r="DA3" s="78">
        <v>45761</v>
      </c>
      <c r="DB3" s="78">
        <v>45762</v>
      </c>
      <c r="DC3" s="78">
        <v>45763</v>
      </c>
      <c r="DD3" s="78">
        <v>45764</v>
      </c>
      <c r="DE3" s="78">
        <v>45765</v>
      </c>
      <c r="DF3" s="78">
        <v>45766</v>
      </c>
      <c r="DG3" s="78">
        <v>45767</v>
      </c>
      <c r="DH3" s="78">
        <v>45768</v>
      </c>
      <c r="DI3" s="78">
        <v>45769</v>
      </c>
      <c r="DJ3" s="78">
        <v>45770</v>
      </c>
      <c r="DK3" s="78">
        <v>45771</v>
      </c>
      <c r="DL3" s="78">
        <v>45772</v>
      </c>
      <c r="DM3" s="78">
        <v>45773</v>
      </c>
      <c r="DN3" s="78">
        <v>45774</v>
      </c>
      <c r="DO3" s="78">
        <v>45775</v>
      </c>
      <c r="DP3" s="78">
        <v>45776</v>
      </c>
      <c r="DQ3" s="78">
        <v>45777</v>
      </c>
      <c r="DR3" s="78">
        <v>45778</v>
      </c>
      <c r="DS3" s="78">
        <v>45779</v>
      </c>
      <c r="DT3" s="78">
        <v>45780</v>
      </c>
      <c r="DU3" s="78">
        <v>45781</v>
      </c>
      <c r="DV3" s="78">
        <v>45782</v>
      </c>
      <c r="DW3" s="78">
        <v>45783</v>
      </c>
      <c r="DX3" s="78">
        <v>45784</v>
      </c>
      <c r="DY3" s="78">
        <v>45785</v>
      </c>
      <c r="DZ3" s="78">
        <v>45786</v>
      </c>
      <c r="EA3" s="78">
        <v>45787</v>
      </c>
      <c r="EB3" s="78">
        <v>45788</v>
      </c>
      <c r="EC3" s="78">
        <v>45789</v>
      </c>
      <c r="ED3" s="78">
        <v>45790</v>
      </c>
      <c r="EE3" s="78">
        <v>45791</v>
      </c>
      <c r="EF3" s="78">
        <v>45792</v>
      </c>
      <c r="EG3" s="78">
        <v>45793</v>
      </c>
      <c r="EH3" s="78">
        <v>45794</v>
      </c>
      <c r="EI3" s="78">
        <v>45795</v>
      </c>
      <c r="EJ3" s="78">
        <v>45796</v>
      </c>
      <c r="EK3" s="78">
        <v>45797</v>
      </c>
      <c r="EL3" s="78">
        <v>45798</v>
      </c>
      <c r="EM3" s="78">
        <v>45799</v>
      </c>
      <c r="EN3" s="78">
        <v>45800</v>
      </c>
      <c r="EO3" s="78">
        <v>45801</v>
      </c>
      <c r="EP3" s="78">
        <v>45802</v>
      </c>
      <c r="EQ3" s="78">
        <v>45803</v>
      </c>
      <c r="ER3" s="78">
        <v>45804</v>
      </c>
      <c r="ES3" s="78">
        <v>45805</v>
      </c>
      <c r="ET3" s="78">
        <v>45806</v>
      </c>
      <c r="EU3" s="78">
        <v>45807</v>
      </c>
      <c r="EV3" s="78">
        <v>45808</v>
      </c>
      <c r="EW3" s="78">
        <v>45809</v>
      </c>
      <c r="EX3" s="78">
        <v>45810</v>
      </c>
      <c r="EY3" s="78">
        <v>45811</v>
      </c>
      <c r="EZ3" s="78">
        <v>45812</v>
      </c>
      <c r="FA3" s="78">
        <v>45813</v>
      </c>
      <c r="FB3" s="78">
        <v>45814</v>
      </c>
      <c r="FC3" s="78">
        <v>45815</v>
      </c>
      <c r="FD3" s="78">
        <v>45816</v>
      </c>
      <c r="FE3" s="78">
        <v>45817</v>
      </c>
      <c r="FF3" s="78">
        <v>45818</v>
      </c>
      <c r="FG3" s="78">
        <v>45819</v>
      </c>
      <c r="FH3" s="78">
        <v>45820</v>
      </c>
      <c r="FI3" s="78">
        <v>45821</v>
      </c>
      <c r="FJ3" s="78">
        <v>45822</v>
      </c>
      <c r="FK3" s="78">
        <v>45823</v>
      </c>
      <c r="FL3" s="78">
        <v>45824</v>
      </c>
      <c r="FM3" s="78">
        <v>45825</v>
      </c>
      <c r="FN3" s="78">
        <v>45826</v>
      </c>
      <c r="FO3" s="78">
        <v>45827</v>
      </c>
      <c r="FP3" s="78">
        <v>45828</v>
      </c>
      <c r="FQ3" s="78">
        <v>45829</v>
      </c>
      <c r="FR3" s="78">
        <v>45830</v>
      </c>
      <c r="FS3" s="78">
        <v>45831</v>
      </c>
      <c r="FT3" s="78">
        <v>45832</v>
      </c>
      <c r="FU3" s="78">
        <v>45833</v>
      </c>
      <c r="FV3" s="78">
        <v>45834</v>
      </c>
      <c r="FW3" s="78">
        <v>45835</v>
      </c>
      <c r="FX3" s="78">
        <v>45836</v>
      </c>
      <c r="FY3" s="78">
        <v>45837</v>
      </c>
      <c r="FZ3" s="78">
        <v>45838</v>
      </c>
      <c r="GA3" s="78"/>
    </row>
    <row r="4" spans="1:183" x14ac:dyDescent="0.2">
      <c r="A4" s="79" t="s">
        <v>112</v>
      </c>
      <c r="B4" s="80">
        <v>6.86</v>
      </c>
      <c r="C4" s="80">
        <v>6.86</v>
      </c>
      <c r="D4" s="80">
        <v>6.86</v>
      </c>
      <c r="E4" s="80">
        <v>6.86</v>
      </c>
      <c r="F4" s="80">
        <v>6.86</v>
      </c>
      <c r="G4" s="80">
        <v>6.86</v>
      </c>
      <c r="H4" s="80">
        <v>6.86</v>
      </c>
      <c r="I4" s="80">
        <v>6.86</v>
      </c>
      <c r="J4" s="80">
        <v>6.86</v>
      </c>
      <c r="K4" s="80">
        <v>6.86</v>
      </c>
      <c r="L4" s="80">
        <v>6.86</v>
      </c>
      <c r="M4" s="80">
        <v>6.86</v>
      </c>
      <c r="N4" s="80">
        <v>6.86</v>
      </c>
      <c r="O4" s="80">
        <v>6.86</v>
      </c>
      <c r="P4" s="80">
        <v>6.86</v>
      </c>
      <c r="Q4" s="80">
        <v>6.86</v>
      </c>
      <c r="R4" s="80">
        <v>6.86</v>
      </c>
      <c r="S4" s="80">
        <v>6.86</v>
      </c>
      <c r="T4" s="80">
        <v>6.86</v>
      </c>
      <c r="U4" s="80">
        <v>6.86</v>
      </c>
      <c r="V4" s="80">
        <v>6.86</v>
      </c>
      <c r="W4" s="80">
        <v>6.86</v>
      </c>
      <c r="X4" s="80">
        <v>6.86</v>
      </c>
      <c r="Y4" s="80">
        <v>6.86</v>
      </c>
      <c r="Z4" s="80">
        <v>6.86</v>
      </c>
      <c r="AA4" s="80">
        <v>6.86</v>
      </c>
      <c r="AB4" s="80">
        <v>6.86</v>
      </c>
      <c r="AC4" s="80">
        <v>6.86</v>
      </c>
      <c r="AD4" s="80">
        <v>6.86</v>
      </c>
      <c r="AE4" s="80">
        <v>6.86</v>
      </c>
      <c r="AF4" s="80">
        <v>6.86</v>
      </c>
      <c r="AG4" s="80">
        <v>6.86</v>
      </c>
      <c r="AH4" s="80">
        <v>6.86</v>
      </c>
      <c r="AI4" s="80">
        <v>6.86</v>
      </c>
      <c r="AJ4" s="80">
        <v>6.86</v>
      </c>
      <c r="AK4" s="80">
        <v>6.86</v>
      </c>
      <c r="AL4" s="80">
        <v>6.86</v>
      </c>
      <c r="AM4" s="80">
        <v>6.86</v>
      </c>
      <c r="AN4" s="80">
        <v>6.86</v>
      </c>
      <c r="AO4" s="80">
        <v>6.86</v>
      </c>
      <c r="AP4" s="80">
        <v>6.86</v>
      </c>
      <c r="AQ4" s="80">
        <v>6.86</v>
      </c>
      <c r="AR4" s="80">
        <v>6.86</v>
      </c>
      <c r="AS4" s="80">
        <v>6.86</v>
      </c>
      <c r="AT4" s="80">
        <v>6.86</v>
      </c>
      <c r="AU4" s="80">
        <v>6.86</v>
      </c>
      <c r="AV4" s="80">
        <v>6.86</v>
      </c>
      <c r="AW4" s="80">
        <v>6.86</v>
      </c>
      <c r="AX4" s="80">
        <v>6.86</v>
      </c>
      <c r="AY4" s="80">
        <v>6.86</v>
      </c>
      <c r="AZ4" s="80">
        <v>6.86</v>
      </c>
      <c r="BA4" s="80">
        <v>6.86</v>
      </c>
      <c r="BB4" s="80">
        <v>6.86</v>
      </c>
      <c r="BC4" s="80">
        <v>6.86</v>
      </c>
      <c r="BD4" s="80">
        <v>6.86</v>
      </c>
      <c r="BE4" s="80">
        <v>6.86</v>
      </c>
      <c r="BF4" s="80">
        <v>6.86</v>
      </c>
      <c r="BG4" s="80">
        <v>6.86</v>
      </c>
      <c r="BH4" s="80">
        <v>6.86</v>
      </c>
      <c r="BI4" s="80">
        <v>6.86</v>
      </c>
      <c r="BJ4" s="80">
        <v>6.86</v>
      </c>
      <c r="BK4" s="80">
        <v>6.86</v>
      </c>
      <c r="BL4" s="80">
        <v>6.86</v>
      </c>
      <c r="BM4" s="80">
        <v>6.86</v>
      </c>
      <c r="BN4" s="80">
        <v>6.86</v>
      </c>
      <c r="BO4" s="80">
        <v>6.86</v>
      </c>
      <c r="BP4" s="80">
        <v>6.86</v>
      </c>
      <c r="BQ4" s="80">
        <v>6.86</v>
      </c>
      <c r="BR4" s="80">
        <v>6.86</v>
      </c>
      <c r="BS4" s="80">
        <v>6.86</v>
      </c>
      <c r="BT4" s="80">
        <v>6.86</v>
      </c>
      <c r="BU4" s="80">
        <v>6.86</v>
      </c>
      <c r="BV4" s="80">
        <v>6.86</v>
      </c>
      <c r="BW4" s="80">
        <v>6.86</v>
      </c>
      <c r="BX4" s="80">
        <v>6.86</v>
      </c>
      <c r="BY4" s="80">
        <v>6.86</v>
      </c>
      <c r="BZ4" s="80">
        <v>6.86</v>
      </c>
      <c r="CA4" s="80">
        <v>6.86</v>
      </c>
      <c r="CB4" s="80">
        <v>6.86</v>
      </c>
      <c r="CC4" s="80">
        <v>6.86</v>
      </c>
      <c r="CD4" s="80">
        <v>6.86</v>
      </c>
      <c r="CE4" s="80">
        <v>6.86</v>
      </c>
      <c r="CF4" s="80">
        <v>6.86</v>
      </c>
      <c r="CG4" s="80">
        <v>6.86</v>
      </c>
      <c r="CH4" s="80">
        <v>6.86</v>
      </c>
      <c r="CI4" s="80">
        <v>6.86</v>
      </c>
      <c r="CJ4" s="80">
        <v>6.86</v>
      </c>
      <c r="CK4" s="80">
        <v>6.86</v>
      </c>
      <c r="CL4" s="80">
        <v>6.86</v>
      </c>
      <c r="CM4" s="80">
        <v>6.86</v>
      </c>
      <c r="CN4" s="80">
        <v>6.86</v>
      </c>
      <c r="CO4" s="80">
        <v>6.86</v>
      </c>
      <c r="CP4" s="80">
        <v>6.86</v>
      </c>
      <c r="CQ4" s="80">
        <v>6.86</v>
      </c>
      <c r="CR4" s="80">
        <v>6.86</v>
      </c>
      <c r="CS4" s="80">
        <v>6.86</v>
      </c>
      <c r="CT4" s="80">
        <v>6.86</v>
      </c>
      <c r="CU4" s="80">
        <v>6.86</v>
      </c>
      <c r="CV4" s="80">
        <v>6.86</v>
      </c>
      <c r="CW4" s="80">
        <v>6.86</v>
      </c>
      <c r="CX4" s="80">
        <v>6.86</v>
      </c>
      <c r="CY4" s="80">
        <v>6.86</v>
      </c>
      <c r="CZ4" s="80">
        <v>6.86</v>
      </c>
      <c r="DA4" s="80">
        <v>6.86</v>
      </c>
      <c r="DB4" s="80">
        <v>6.86</v>
      </c>
      <c r="DC4" s="80">
        <v>6.86</v>
      </c>
      <c r="DD4" s="80">
        <v>6.86</v>
      </c>
      <c r="DE4" s="80">
        <v>6.86</v>
      </c>
      <c r="DF4" s="80">
        <v>6.86</v>
      </c>
      <c r="DG4" s="80">
        <v>6.86</v>
      </c>
      <c r="DH4" s="80">
        <v>6.86</v>
      </c>
      <c r="DI4" s="80">
        <v>6.86</v>
      </c>
      <c r="DJ4" s="80">
        <v>6.86</v>
      </c>
      <c r="DK4" s="80">
        <v>6.86</v>
      </c>
      <c r="DL4" s="80">
        <v>6.86</v>
      </c>
      <c r="DM4" s="80">
        <v>6.86</v>
      </c>
      <c r="DN4" s="80">
        <v>6.86</v>
      </c>
      <c r="DO4" s="80">
        <v>6.86</v>
      </c>
      <c r="DP4" s="80">
        <v>6.86</v>
      </c>
      <c r="DQ4" s="80">
        <v>6.86</v>
      </c>
      <c r="DR4" s="80">
        <v>6.86</v>
      </c>
      <c r="DS4" s="80">
        <v>6.86</v>
      </c>
      <c r="DT4" s="80">
        <v>6.86</v>
      </c>
      <c r="DU4" s="80">
        <v>6.86</v>
      </c>
      <c r="DV4" s="80">
        <v>6.86</v>
      </c>
      <c r="DW4" s="80">
        <v>6.86</v>
      </c>
      <c r="DX4" s="80">
        <v>6.86</v>
      </c>
      <c r="DY4" s="80">
        <v>6.86</v>
      </c>
      <c r="DZ4" s="80">
        <v>6.86</v>
      </c>
      <c r="EA4" s="80">
        <v>6.86</v>
      </c>
      <c r="EB4" s="80">
        <v>6.86</v>
      </c>
      <c r="EC4" s="80">
        <v>6.86</v>
      </c>
      <c r="ED4" s="80">
        <v>6.86</v>
      </c>
      <c r="EE4" s="80">
        <v>6.86</v>
      </c>
      <c r="EF4" s="80">
        <v>6.86</v>
      </c>
      <c r="EG4" s="80">
        <v>6.86</v>
      </c>
      <c r="EH4" s="80">
        <v>6.86</v>
      </c>
      <c r="EI4" s="80">
        <v>6.86</v>
      </c>
      <c r="EJ4" s="80">
        <v>6.86</v>
      </c>
      <c r="EK4" s="80">
        <v>6.86</v>
      </c>
      <c r="EL4" s="80">
        <v>6.86</v>
      </c>
      <c r="EM4" s="80">
        <v>6.86</v>
      </c>
      <c r="EN4" s="80">
        <v>6.86</v>
      </c>
      <c r="EO4" s="80">
        <v>6.86</v>
      </c>
      <c r="EP4" s="80">
        <v>6.86</v>
      </c>
      <c r="EQ4" s="80">
        <v>6.86</v>
      </c>
      <c r="ER4" s="80">
        <v>6.86</v>
      </c>
      <c r="ES4" s="80">
        <v>6.86</v>
      </c>
      <c r="ET4" s="80">
        <v>6.86</v>
      </c>
      <c r="EU4" s="80">
        <v>6.86</v>
      </c>
      <c r="EV4" s="80">
        <v>6.86</v>
      </c>
      <c r="EW4" s="80">
        <v>6.86</v>
      </c>
      <c r="EX4" s="80">
        <v>6.86</v>
      </c>
      <c r="EY4" s="80">
        <v>6.86</v>
      </c>
      <c r="EZ4" s="80">
        <v>6.86</v>
      </c>
      <c r="FA4" s="80">
        <v>6.86</v>
      </c>
      <c r="FB4" s="80">
        <v>6.86</v>
      </c>
      <c r="FC4" s="80">
        <v>6.86</v>
      </c>
      <c r="FD4" s="80">
        <v>6.86</v>
      </c>
      <c r="FE4" s="80">
        <v>6.86</v>
      </c>
      <c r="FF4" s="80">
        <v>6.86</v>
      </c>
      <c r="FG4" s="80">
        <v>6.86</v>
      </c>
      <c r="FH4" s="80">
        <v>6.86</v>
      </c>
      <c r="FI4" s="80">
        <v>6.86</v>
      </c>
      <c r="FJ4" s="80">
        <v>6.86</v>
      </c>
      <c r="FK4" s="80">
        <v>6.86</v>
      </c>
      <c r="FL4" s="80">
        <v>6.86</v>
      </c>
      <c r="FM4" s="80">
        <v>6.86</v>
      </c>
      <c r="FN4" s="80">
        <v>6.86</v>
      </c>
      <c r="FO4" s="80">
        <v>6.86</v>
      </c>
      <c r="FP4" s="80">
        <v>6.86</v>
      </c>
      <c r="FQ4" s="80">
        <v>6.86</v>
      </c>
      <c r="FR4" s="80">
        <v>6.86</v>
      </c>
      <c r="FS4" s="80">
        <v>6.86</v>
      </c>
      <c r="FT4" s="80">
        <v>6.86</v>
      </c>
      <c r="FU4" s="80">
        <v>6.86</v>
      </c>
      <c r="FV4" s="80">
        <v>6.86</v>
      </c>
      <c r="FW4" s="80">
        <v>6.86</v>
      </c>
      <c r="FX4" s="80">
        <v>6.86</v>
      </c>
      <c r="FY4" s="80">
        <v>6.86</v>
      </c>
      <c r="FZ4" s="80">
        <v>6.86</v>
      </c>
      <c r="GA4" s="80"/>
    </row>
    <row r="5" spans="1:183" x14ac:dyDescent="0.2">
      <c r="A5" s="76"/>
    </row>
    <row r="6" spans="1:183" x14ac:dyDescent="0.2">
      <c r="A6" s="79" t="s">
        <v>110</v>
      </c>
      <c r="B6" s="115">
        <v>2.5789599999999999</v>
      </c>
      <c r="C6" s="115">
        <v>2.57959</v>
      </c>
      <c r="D6" s="115">
        <v>2.5802200000000002</v>
      </c>
      <c r="E6" s="115">
        <v>2.5808499999999999</v>
      </c>
      <c r="F6" s="115">
        <v>2.58148</v>
      </c>
      <c r="G6" s="115">
        <v>2.5821100000000001</v>
      </c>
      <c r="H6" s="115">
        <v>2.5827399999999998</v>
      </c>
      <c r="I6" s="115">
        <v>2.5833699999999999</v>
      </c>
      <c r="J6" s="115">
        <v>2.5840000000000001</v>
      </c>
      <c r="K6" s="115">
        <v>2.5846300000000002</v>
      </c>
      <c r="L6" s="115">
        <v>2.5852900000000001</v>
      </c>
      <c r="M6" s="115">
        <v>2.58595</v>
      </c>
      <c r="N6" s="115">
        <v>2.5866099999999999</v>
      </c>
      <c r="O6" s="115">
        <v>2.5872700000000002</v>
      </c>
      <c r="P6" s="115">
        <v>2.5879300000000001</v>
      </c>
      <c r="Q6" s="115">
        <v>2.5885899999999999</v>
      </c>
      <c r="R6" s="115">
        <v>2.5892499999999998</v>
      </c>
      <c r="S6" s="115">
        <v>2.5899100000000002</v>
      </c>
      <c r="T6" s="115">
        <v>2.59057</v>
      </c>
      <c r="U6" s="115">
        <v>2.5912299999999999</v>
      </c>
      <c r="V6" s="115">
        <v>2.5918899999999998</v>
      </c>
      <c r="W6" s="115">
        <v>2.5925500000000001</v>
      </c>
      <c r="X6" s="115">
        <v>2.59321</v>
      </c>
      <c r="Y6" s="115">
        <v>2.5938699999999999</v>
      </c>
      <c r="Z6" s="115">
        <v>2.5945299999999998</v>
      </c>
      <c r="AA6" s="115">
        <v>2.5951900000000001</v>
      </c>
      <c r="AB6" s="115">
        <v>2.59585</v>
      </c>
      <c r="AC6" s="115">
        <v>2.5965099999999999</v>
      </c>
      <c r="AD6" s="115">
        <v>2.5971700000000002</v>
      </c>
      <c r="AE6" s="115">
        <v>2.5978300000000001</v>
      </c>
      <c r="AF6" s="115">
        <v>2.59849</v>
      </c>
      <c r="AG6" s="115">
        <v>2.5992299999999999</v>
      </c>
      <c r="AH6" s="115">
        <v>2.5999699999999999</v>
      </c>
      <c r="AI6" s="115">
        <v>2.6007099999999999</v>
      </c>
      <c r="AJ6" s="115">
        <v>2.6014499999999998</v>
      </c>
      <c r="AK6" s="115">
        <v>2.6021899999999998</v>
      </c>
      <c r="AL6" s="115">
        <v>2.6029300000000002</v>
      </c>
      <c r="AM6" s="115">
        <v>2.6036700000000002</v>
      </c>
      <c r="AN6" s="115">
        <v>2.6044100000000001</v>
      </c>
      <c r="AO6" s="115">
        <v>2.6051500000000001</v>
      </c>
      <c r="AP6" s="115">
        <v>2.60589</v>
      </c>
      <c r="AQ6" s="115">
        <v>2.60677</v>
      </c>
      <c r="AR6" s="115">
        <v>2.60765</v>
      </c>
      <c r="AS6" s="115">
        <v>2.60853</v>
      </c>
      <c r="AT6" s="115">
        <v>2.60941</v>
      </c>
      <c r="AU6" s="115">
        <v>2.61029</v>
      </c>
      <c r="AV6" s="115">
        <v>2.61117</v>
      </c>
      <c r="AW6" s="115">
        <v>2.61205</v>
      </c>
      <c r="AX6" s="115">
        <v>2.61293</v>
      </c>
      <c r="AY6" s="115">
        <v>2.61381</v>
      </c>
      <c r="AZ6" s="115">
        <v>2.61469</v>
      </c>
      <c r="BA6" s="115">
        <v>2.61557</v>
      </c>
      <c r="BB6" s="115">
        <v>2.6164499999999999</v>
      </c>
      <c r="BC6" s="115">
        <v>2.6173299999999999</v>
      </c>
      <c r="BD6" s="115">
        <v>2.61822</v>
      </c>
      <c r="BE6" s="115">
        <v>2.61911</v>
      </c>
      <c r="BF6" s="115">
        <v>2.62</v>
      </c>
      <c r="BG6" s="115">
        <v>2.6208900000000002</v>
      </c>
      <c r="BH6" s="115">
        <v>2.6217800000000002</v>
      </c>
      <c r="BI6" s="115">
        <v>2.6225800000000001</v>
      </c>
      <c r="BJ6" s="115">
        <v>2.62338</v>
      </c>
      <c r="BK6" s="115">
        <v>2.62418</v>
      </c>
      <c r="BL6" s="115">
        <v>2.6249799999999999</v>
      </c>
      <c r="BM6" s="115">
        <v>2.6257799999999998</v>
      </c>
      <c r="BN6" s="115">
        <v>2.6265800000000001</v>
      </c>
      <c r="BO6" s="115">
        <v>2.62738</v>
      </c>
      <c r="BP6" s="115">
        <v>2.62818</v>
      </c>
      <c r="BQ6" s="115">
        <v>2.6289799999999999</v>
      </c>
      <c r="BR6" s="115">
        <v>2.6297799999999998</v>
      </c>
      <c r="BS6" s="115">
        <v>2.6306600000000002</v>
      </c>
      <c r="BT6" s="115">
        <v>2.6315400000000002</v>
      </c>
      <c r="BU6" s="115">
        <v>2.6324200000000002</v>
      </c>
      <c r="BV6" s="115">
        <v>2.6333000000000002</v>
      </c>
      <c r="BW6" s="115">
        <v>2.6341800000000002</v>
      </c>
      <c r="BX6" s="115">
        <v>2.6350600000000002</v>
      </c>
      <c r="BY6" s="115">
        <v>2.6359400000000002</v>
      </c>
      <c r="BZ6" s="115">
        <v>2.6368200000000002</v>
      </c>
      <c r="CA6" s="115">
        <v>2.6377000000000002</v>
      </c>
      <c r="CB6" s="115">
        <v>2.6385800000000001</v>
      </c>
      <c r="CC6" s="115">
        <v>2.6394600000000001</v>
      </c>
      <c r="CD6" s="115">
        <v>2.6403400000000001</v>
      </c>
      <c r="CE6" s="115">
        <v>2.6412200000000001</v>
      </c>
      <c r="CF6" s="115">
        <v>2.6421000000000001</v>
      </c>
      <c r="CG6" s="115">
        <v>2.6429800000000001</v>
      </c>
      <c r="CH6" s="115">
        <v>2.6438600000000001</v>
      </c>
      <c r="CI6" s="115">
        <v>2.6447400000000001</v>
      </c>
      <c r="CJ6" s="115">
        <v>2.6456200000000001</v>
      </c>
      <c r="CK6" s="115">
        <v>2.6465000000000001</v>
      </c>
      <c r="CL6" s="115">
        <v>2.6473800000000001</v>
      </c>
      <c r="CM6" s="115">
        <v>2.6482600000000001</v>
      </c>
      <c r="CN6" s="115">
        <v>2.6491699999999998</v>
      </c>
      <c r="CO6" s="115">
        <v>2.65008</v>
      </c>
      <c r="CP6" s="115">
        <v>2.6509900000000002</v>
      </c>
      <c r="CQ6" s="115">
        <v>2.6518999999999999</v>
      </c>
      <c r="CR6" s="115">
        <v>2.6528200000000002</v>
      </c>
      <c r="CS6" s="115">
        <v>2.65374</v>
      </c>
      <c r="CT6" s="115">
        <v>2.6546599999999998</v>
      </c>
      <c r="CU6" s="115">
        <v>2.6555800000000001</v>
      </c>
      <c r="CV6" s="115">
        <v>2.6564999999999999</v>
      </c>
      <c r="CW6" s="115">
        <v>2.6574200000000001</v>
      </c>
      <c r="CX6" s="115">
        <v>2.6584300000000001</v>
      </c>
      <c r="CY6" s="115">
        <v>2.65944</v>
      </c>
      <c r="CZ6" s="115">
        <v>2.66045</v>
      </c>
      <c r="DA6" s="115">
        <v>2.6614599999999999</v>
      </c>
      <c r="DB6" s="115">
        <v>2.6624699999999999</v>
      </c>
      <c r="DC6" s="115">
        <v>2.6634799999999998</v>
      </c>
      <c r="DD6" s="115">
        <v>2.6644899999999998</v>
      </c>
      <c r="DE6" s="115">
        <v>2.6655000000000002</v>
      </c>
      <c r="DF6" s="115">
        <v>2.6665100000000002</v>
      </c>
      <c r="DG6" s="115">
        <v>2.6675200000000001</v>
      </c>
      <c r="DH6" s="115">
        <v>2.6685300000000001</v>
      </c>
      <c r="DI6" s="115">
        <v>2.66954</v>
      </c>
      <c r="DJ6" s="115">
        <v>2.67055</v>
      </c>
      <c r="DK6" s="115">
        <v>2.6715599999999999</v>
      </c>
      <c r="DL6" s="115">
        <v>2.6725699999999999</v>
      </c>
      <c r="DM6" s="115">
        <v>2.6735799999999998</v>
      </c>
      <c r="DN6" s="115">
        <v>2.6745899999999998</v>
      </c>
      <c r="DO6" s="115">
        <v>2.6756000000000002</v>
      </c>
      <c r="DP6" s="115">
        <v>2.6766200000000002</v>
      </c>
      <c r="DQ6" s="115">
        <v>2.6776399999999998</v>
      </c>
      <c r="DR6" s="115">
        <v>2.67862</v>
      </c>
      <c r="DS6" s="115">
        <v>2.6796000000000002</v>
      </c>
      <c r="DT6" s="115">
        <v>2.68058</v>
      </c>
      <c r="DU6" s="115">
        <v>2.6815600000000002</v>
      </c>
      <c r="DV6" s="115">
        <v>2.6825399999999999</v>
      </c>
      <c r="DW6" s="115">
        <v>2.6835200000000001</v>
      </c>
      <c r="DX6" s="115">
        <v>2.68451</v>
      </c>
      <c r="DY6" s="115">
        <v>2.6855000000000002</v>
      </c>
      <c r="DZ6" s="115">
        <v>2.68649</v>
      </c>
      <c r="EA6" s="115">
        <v>2.6874799999999999</v>
      </c>
      <c r="EB6" s="115">
        <v>2.6884899999999998</v>
      </c>
      <c r="EC6" s="115">
        <v>2.6894999999999998</v>
      </c>
      <c r="ED6" s="115">
        <v>2.6905100000000002</v>
      </c>
      <c r="EE6" s="115">
        <v>2.6915200000000001</v>
      </c>
      <c r="EF6" s="115">
        <v>2.6925300000000001</v>
      </c>
      <c r="EG6" s="115">
        <v>2.69354</v>
      </c>
      <c r="EH6" s="115">
        <v>2.69455</v>
      </c>
      <c r="EI6" s="115">
        <v>2.69556</v>
      </c>
      <c r="EJ6" s="115">
        <v>2.6965699999999999</v>
      </c>
      <c r="EK6" s="115">
        <v>2.6975799999999999</v>
      </c>
      <c r="EL6" s="115">
        <v>2.6985899999999998</v>
      </c>
      <c r="EM6" s="115">
        <v>2.6996000000000002</v>
      </c>
      <c r="EN6" s="115">
        <v>2.7006100000000002</v>
      </c>
      <c r="EO6" s="115">
        <v>2.7016200000000001</v>
      </c>
      <c r="EP6" s="115">
        <v>2.7026400000000002</v>
      </c>
      <c r="EQ6" s="115">
        <v>2.7036600000000002</v>
      </c>
      <c r="ER6" s="115">
        <v>2.7046800000000002</v>
      </c>
      <c r="ES6" s="115">
        <v>2.7057000000000002</v>
      </c>
      <c r="ET6" s="115">
        <v>2.7067199999999998</v>
      </c>
      <c r="EU6" s="115">
        <v>2.7077399999999998</v>
      </c>
      <c r="EV6" s="115">
        <v>2.7087599999999998</v>
      </c>
      <c r="EW6" s="115">
        <v>2.7098100000000001</v>
      </c>
      <c r="EX6" s="115">
        <v>2.7108599999999998</v>
      </c>
      <c r="EY6" s="115">
        <v>2.71191</v>
      </c>
      <c r="EZ6" s="115">
        <v>2.7129599999999998</v>
      </c>
      <c r="FA6" s="115">
        <v>2.71401</v>
      </c>
      <c r="FB6" s="115">
        <v>2.7150599999999998</v>
      </c>
      <c r="FC6" s="115">
        <v>2.71611</v>
      </c>
      <c r="FD6" s="115">
        <v>2.7171599999999998</v>
      </c>
      <c r="FE6" s="115">
        <v>2.7182200000000001</v>
      </c>
      <c r="FF6" s="115">
        <v>2.7192799999999999</v>
      </c>
      <c r="FG6" s="115">
        <v>2.7205599999999999</v>
      </c>
      <c r="FH6" s="115">
        <v>2.7218399999999998</v>
      </c>
      <c r="FI6" s="115">
        <v>2.7231200000000002</v>
      </c>
      <c r="FJ6" s="115">
        <v>2.7244000000000002</v>
      </c>
      <c r="FK6" s="115">
        <v>2.7256800000000001</v>
      </c>
      <c r="FL6" s="115">
        <v>2.7269600000000001</v>
      </c>
      <c r="FM6" s="115">
        <v>2.72824</v>
      </c>
      <c r="FN6" s="115">
        <v>2.7295199999999999</v>
      </c>
      <c r="FO6" s="115">
        <v>2.7307999999999999</v>
      </c>
      <c r="FP6" s="115">
        <v>2.7320899999999999</v>
      </c>
      <c r="FQ6" s="115">
        <v>2.7333799999999999</v>
      </c>
      <c r="FR6" s="115">
        <v>2.7346699999999999</v>
      </c>
      <c r="FS6" s="115">
        <v>2.7359599999999999</v>
      </c>
      <c r="FT6" s="115">
        <v>2.73725</v>
      </c>
      <c r="FU6" s="115">
        <v>2.73854</v>
      </c>
      <c r="FV6" s="115">
        <v>2.73983</v>
      </c>
      <c r="FW6" s="115">
        <v>2.74112</v>
      </c>
      <c r="FX6" s="115">
        <v>2.74241</v>
      </c>
      <c r="FY6" s="115">
        <v>2.7437</v>
      </c>
      <c r="FZ6" s="115">
        <v>2.74499</v>
      </c>
      <c r="GA6" s="81"/>
    </row>
  </sheetData>
  <phoneticPr fontId="2" type="noConversion"/>
  <pageMargins left="0.75" right="0.75" top="1" bottom="1" header="0" footer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6"/>
  </sheetPr>
  <dimension ref="A1:FZ74"/>
  <sheetViews>
    <sheetView showGridLines="0" topLeftCell="FP1" workbookViewId="0">
      <selection activeCell="C6" sqref="C6"/>
    </sheetView>
  </sheetViews>
  <sheetFormatPr baseColWidth="10" defaultColWidth="11.42578125" defaultRowHeight="12.75" x14ac:dyDescent="0.2"/>
  <cols>
    <col min="1" max="1" width="18" style="74" bestFit="1" customWidth="1"/>
    <col min="2" max="2" width="16" style="74" customWidth="1"/>
    <col min="3" max="3" width="15.42578125" style="74" customWidth="1"/>
    <col min="4" max="150" width="15.5703125" style="74" bestFit="1" customWidth="1"/>
    <col min="151" max="151" width="19.5703125" style="74" customWidth="1"/>
    <col min="152" max="153" width="18.5703125" style="74" customWidth="1"/>
    <col min="154" max="176" width="15.5703125" style="74" bestFit="1" customWidth="1"/>
    <col min="177" max="177" width="16.28515625" style="74" customWidth="1"/>
    <col min="178" max="178" width="15.42578125" style="74" customWidth="1"/>
    <col min="179" max="179" width="15" style="74" customWidth="1"/>
    <col min="180" max="181" width="16.5703125" style="74" customWidth="1"/>
    <col min="182" max="182" width="15.28515625" style="74" bestFit="1" customWidth="1"/>
    <col min="183" max="16384" width="11.42578125" style="74"/>
  </cols>
  <sheetData>
    <row r="1" spans="1:182" x14ac:dyDescent="0.2">
      <c r="A1" s="83" t="s">
        <v>31</v>
      </c>
    </row>
    <row r="2" spans="1:182" x14ac:dyDescent="0.2">
      <c r="A2" s="74" t="s">
        <v>42</v>
      </c>
      <c r="B2" s="84">
        <f>'OLAP IND.'!C5</f>
        <v>45658</v>
      </c>
      <c r="C2" s="84">
        <f>'OLAP IND.'!D5</f>
        <v>45659</v>
      </c>
      <c r="D2" s="84">
        <f>'OLAP IND.'!E5</f>
        <v>45660</v>
      </c>
      <c r="E2" s="84">
        <f>'OLAP IND.'!F5</f>
        <v>45661</v>
      </c>
      <c r="F2" s="84">
        <f>'OLAP IND.'!G5</f>
        <v>45662</v>
      </c>
      <c r="G2" s="84">
        <f>'OLAP IND.'!H5</f>
        <v>45663</v>
      </c>
      <c r="H2" s="84">
        <f>'OLAP IND.'!I5</f>
        <v>45664</v>
      </c>
      <c r="I2" s="84">
        <f>'OLAP IND.'!J5</f>
        <v>45665</v>
      </c>
      <c r="J2" s="84">
        <f>'OLAP IND.'!K5</f>
        <v>45666</v>
      </c>
      <c r="K2" s="84">
        <f>'OLAP IND.'!L5</f>
        <v>45667</v>
      </c>
      <c r="L2" s="84">
        <f>'OLAP IND.'!M5</f>
        <v>45668</v>
      </c>
      <c r="M2" s="84">
        <f>'OLAP IND.'!N5</f>
        <v>45669</v>
      </c>
      <c r="N2" s="84">
        <f>'OLAP IND.'!O5</f>
        <v>45670</v>
      </c>
      <c r="O2" s="84">
        <f>'OLAP IND.'!P5</f>
        <v>45671</v>
      </c>
      <c r="P2" s="84">
        <f>'OLAP IND.'!Q5</f>
        <v>45672</v>
      </c>
      <c r="Q2" s="84">
        <f>'OLAP IND.'!R5</f>
        <v>45673</v>
      </c>
      <c r="R2" s="84">
        <f>'OLAP IND.'!S5</f>
        <v>45674</v>
      </c>
      <c r="S2" s="84">
        <f>'OLAP IND.'!T5</f>
        <v>45675</v>
      </c>
      <c r="T2" s="84">
        <f>'OLAP IND.'!U5</f>
        <v>45676</v>
      </c>
      <c r="U2" s="84">
        <f>'OLAP IND.'!V5</f>
        <v>45677</v>
      </c>
      <c r="V2" s="84">
        <f>'OLAP IND.'!W5</f>
        <v>45678</v>
      </c>
      <c r="W2" s="84">
        <f>'OLAP IND.'!X5</f>
        <v>45679</v>
      </c>
      <c r="X2" s="84">
        <f>'OLAP IND.'!Y5</f>
        <v>45680</v>
      </c>
      <c r="Y2" s="84">
        <f>'OLAP IND.'!Z5</f>
        <v>45681</v>
      </c>
      <c r="Z2" s="84">
        <f>'OLAP IND.'!AA5</f>
        <v>45682</v>
      </c>
      <c r="AA2" s="84">
        <f>'OLAP IND.'!AB5</f>
        <v>45683</v>
      </c>
      <c r="AB2" s="84">
        <f>'OLAP IND.'!AC5</f>
        <v>45684</v>
      </c>
      <c r="AC2" s="84">
        <f>'OLAP IND.'!AD5</f>
        <v>45685</v>
      </c>
      <c r="AD2" s="84">
        <f>'OLAP IND.'!AE5</f>
        <v>45686</v>
      </c>
      <c r="AE2" s="84">
        <f>'OLAP IND.'!AF5</f>
        <v>45687</v>
      </c>
      <c r="AF2" s="84">
        <f>'OLAP IND.'!AG5</f>
        <v>45688</v>
      </c>
      <c r="AG2" s="84">
        <f>'OLAP IND.'!AH5</f>
        <v>45689</v>
      </c>
      <c r="AH2" s="84">
        <f>'OLAP IND.'!AI5</f>
        <v>45690</v>
      </c>
      <c r="AI2" s="84">
        <f>'OLAP IND.'!AJ5</f>
        <v>45691</v>
      </c>
      <c r="AJ2" s="84">
        <f>'OLAP IND.'!AK5</f>
        <v>45692</v>
      </c>
      <c r="AK2" s="84">
        <f>'OLAP IND.'!AL5</f>
        <v>45693</v>
      </c>
      <c r="AL2" s="84">
        <f>'OLAP IND.'!AM5</f>
        <v>45694</v>
      </c>
      <c r="AM2" s="84">
        <f>'OLAP IND.'!AN5</f>
        <v>45695</v>
      </c>
      <c r="AN2" s="84">
        <f>'OLAP IND.'!AO5</f>
        <v>45696</v>
      </c>
      <c r="AO2" s="84">
        <f>'OLAP IND.'!AP5</f>
        <v>45697</v>
      </c>
      <c r="AP2" s="84">
        <f>'OLAP IND.'!AQ5</f>
        <v>45698</v>
      </c>
      <c r="AQ2" s="84">
        <f>'OLAP IND.'!AR5</f>
        <v>45699</v>
      </c>
      <c r="AR2" s="84">
        <f>'OLAP IND.'!AS5</f>
        <v>45700</v>
      </c>
      <c r="AS2" s="84">
        <f>'OLAP IND.'!AT5</f>
        <v>45701</v>
      </c>
      <c r="AT2" s="84">
        <f>'OLAP IND.'!AU5</f>
        <v>45702</v>
      </c>
      <c r="AU2" s="84">
        <f>'OLAP IND.'!AV5</f>
        <v>45703</v>
      </c>
      <c r="AV2" s="84">
        <f>'OLAP IND.'!AW5</f>
        <v>45704</v>
      </c>
      <c r="AW2" s="84">
        <f>'OLAP IND.'!AX5</f>
        <v>45705</v>
      </c>
      <c r="AX2" s="84">
        <f>'OLAP IND.'!AY5</f>
        <v>45706</v>
      </c>
      <c r="AY2" s="84">
        <f>'OLAP IND.'!AZ5</f>
        <v>45707</v>
      </c>
      <c r="AZ2" s="84">
        <f>'OLAP IND.'!BA5</f>
        <v>45708</v>
      </c>
      <c r="BA2" s="84">
        <f>'OLAP IND.'!BB5</f>
        <v>45709</v>
      </c>
      <c r="BB2" s="84">
        <f>'OLAP IND.'!BC5</f>
        <v>45710</v>
      </c>
      <c r="BC2" s="84">
        <f>'OLAP IND.'!BD5</f>
        <v>45711</v>
      </c>
      <c r="BD2" s="84">
        <f>'OLAP IND.'!BE5</f>
        <v>45712</v>
      </c>
      <c r="BE2" s="84">
        <f>'OLAP IND.'!BF5</f>
        <v>45713</v>
      </c>
      <c r="BF2" s="84">
        <f>'OLAP IND.'!BG5</f>
        <v>45714</v>
      </c>
      <c r="BG2" s="84">
        <f>'OLAP IND.'!BH5</f>
        <v>45715</v>
      </c>
      <c r="BH2" s="84">
        <f>'OLAP IND.'!BI5</f>
        <v>45716</v>
      </c>
      <c r="BI2" s="84">
        <f>'OLAP IND.'!BJ5</f>
        <v>45717</v>
      </c>
      <c r="BJ2" s="84">
        <f>'OLAP IND.'!BK5</f>
        <v>45718</v>
      </c>
      <c r="BK2" s="84">
        <f>'OLAP IND.'!BL5</f>
        <v>45719</v>
      </c>
      <c r="BL2" s="84">
        <f>'OLAP IND.'!BM5</f>
        <v>45720</v>
      </c>
      <c r="BM2" s="84">
        <f>'OLAP IND.'!BN5</f>
        <v>45721</v>
      </c>
      <c r="BN2" s="84">
        <f>'OLAP IND.'!BO5</f>
        <v>45722</v>
      </c>
      <c r="BO2" s="84">
        <f>'OLAP IND.'!BP5</f>
        <v>45723</v>
      </c>
      <c r="BP2" s="84">
        <f>'OLAP IND.'!BQ5</f>
        <v>45724</v>
      </c>
      <c r="BQ2" s="84">
        <f>'OLAP IND.'!BR5</f>
        <v>45725</v>
      </c>
      <c r="BR2" s="84">
        <f>'OLAP IND.'!BS5</f>
        <v>45726</v>
      </c>
      <c r="BS2" s="84">
        <f>'OLAP IND.'!BT5</f>
        <v>45727</v>
      </c>
      <c r="BT2" s="84">
        <f>'OLAP IND.'!BU5</f>
        <v>45728</v>
      </c>
      <c r="BU2" s="84">
        <f>'OLAP IND.'!BV5</f>
        <v>45729</v>
      </c>
      <c r="BV2" s="84">
        <f>'OLAP IND.'!BW5</f>
        <v>45730</v>
      </c>
      <c r="BW2" s="84">
        <f>'OLAP IND.'!BX5</f>
        <v>45731</v>
      </c>
      <c r="BX2" s="84">
        <f>'OLAP IND.'!BY5</f>
        <v>45732</v>
      </c>
      <c r="BY2" s="84">
        <f>'OLAP IND.'!BZ5</f>
        <v>45733</v>
      </c>
      <c r="BZ2" s="84">
        <f>'OLAP IND.'!CA5</f>
        <v>45734</v>
      </c>
      <c r="CA2" s="84">
        <f>'OLAP IND.'!CB5</f>
        <v>45735</v>
      </c>
      <c r="CB2" s="84">
        <f>'OLAP IND.'!CC5</f>
        <v>45736</v>
      </c>
      <c r="CC2" s="84">
        <f>'OLAP IND.'!CD5</f>
        <v>45737</v>
      </c>
      <c r="CD2" s="84">
        <f>'OLAP IND.'!CE5</f>
        <v>45738</v>
      </c>
      <c r="CE2" s="84">
        <f>'OLAP IND.'!CF5</f>
        <v>45739</v>
      </c>
      <c r="CF2" s="84">
        <f>'OLAP IND.'!CG5</f>
        <v>45740</v>
      </c>
      <c r="CG2" s="84">
        <f>'OLAP IND.'!CH5</f>
        <v>45741</v>
      </c>
      <c r="CH2" s="84">
        <f>'OLAP IND.'!CI5</f>
        <v>45742</v>
      </c>
      <c r="CI2" s="84">
        <f>'OLAP IND.'!CJ5</f>
        <v>45743</v>
      </c>
      <c r="CJ2" s="84">
        <f>'OLAP IND.'!CK5</f>
        <v>45744</v>
      </c>
      <c r="CK2" s="84">
        <f>'OLAP IND.'!CL5</f>
        <v>45745</v>
      </c>
      <c r="CL2" s="84">
        <f>'OLAP IND.'!CM5</f>
        <v>45746</v>
      </c>
      <c r="CM2" s="84">
        <f>'OLAP IND.'!CN5</f>
        <v>45747</v>
      </c>
      <c r="CN2" s="84">
        <f>'OLAP IND.'!CO5</f>
        <v>45748</v>
      </c>
      <c r="CO2" s="84">
        <f>'OLAP IND.'!CP5</f>
        <v>45749</v>
      </c>
      <c r="CP2" s="84">
        <f>'OLAP IND.'!CQ5</f>
        <v>45750</v>
      </c>
      <c r="CQ2" s="84">
        <f>'OLAP IND.'!CR5</f>
        <v>45751</v>
      </c>
      <c r="CR2" s="84">
        <f>'OLAP IND.'!CS5</f>
        <v>45752</v>
      </c>
      <c r="CS2" s="84">
        <f>'OLAP IND.'!CT5</f>
        <v>45753</v>
      </c>
      <c r="CT2" s="84">
        <f>'OLAP IND.'!CU5</f>
        <v>45754</v>
      </c>
      <c r="CU2" s="84">
        <f>'OLAP IND.'!CV5</f>
        <v>45755</v>
      </c>
      <c r="CV2" s="84">
        <f>'OLAP IND.'!CW5</f>
        <v>45756</v>
      </c>
      <c r="CW2" s="84">
        <f>'OLAP IND.'!CX5</f>
        <v>45757</v>
      </c>
      <c r="CX2" s="84">
        <f>'OLAP IND.'!CY5</f>
        <v>45758</v>
      </c>
      <c r="CY2" s="84">
        <f>'OLAP IND.'!CZ5</f>
        <v>45759</v>
      </c>
      <c r="CZ2" s="84">
        <f>'OLAP IND.'!DA5</f>
        <v>45760</v>
      </c>
      <c r="DA2" s="84">
        <f>'OLAP IND.'!DB5</f>
        <v>45761</v>
      </c>
      <c r="DB2" s="84">
        <f>'OLAP IND.'!DC5</f>
        <v>45762</v>
      </c>
      <c r="DC2" s="84">
        <f>'OLAP IND.'!DD5</f>
        <v>45763</v>
      </c>
      <c r="DD2" s="84">
        <f>'OLAP IND.'!DE5</f>
        <v>45764</v>
      </c>
      <c r="DE2" s="84">
        <f>'OLAP IND.'!DF5</f>
        <v>45765</v>
      </c>
      <c r="DF2" s="84">
        <f>'OLAP IND.'!DG5</f>
        <v>45766</v>
      </c>
      <c r="DG2" s="84">
        <f>'OLAP IND.'!DH5</f>
        <v>45767</v>
      </c>
      <c r="DH2" s="84">
        <f>'OLAP IND.'!DI5</f>
        <v>45768</v>
      </c>
      <c r="DI2" s="84">
        <f>'OLAP IND.'!DJ5</f>
        <v>45769</v>
      </c>
      <c r="DJ2" s="84">
        <f>'OLAP IND.'!DK5</f>
        <v>45770</v>
      </c>
      <c r="DK2" s="84">
        <f>'OLAP IND.'!DL5</f>
        <v>45771</v>
      </c>
      <c r="DL2" s="84">
        <f>'OLAP IND.'!DM5</f>
        <v>45772</v>
      </c>
      <c r="DM2" s="84">
        <f>'OLAP IND.'!DN5</f>
        <v>45773</v>
      </c>
      <c r="DN2" s="84">
        <f>'OLAP IND.'!DO5</f>
        <v>45774</v>
      </c>
      <c r="DO2" s="84">
        <f>'OLAP IND.'!DP5</f>
        <v>45775</v>
      </c>
      <c r="DP2" s="84">
        <f>'OLAP IND.'!DQ5</f>
        <v>45776</v>
      </c>
      <c r="DQ2" s="84">
        <f>'OLAP IND.'!DR5</f>
        <v>45777</v>
      </c>
      <c r="DR2" s="84">
        <f>'OLAP IND.'!DS5</f>
        <v>45778</v>
      </c>
      <c r="DS2" s="84">
        <f>'OLAP IND.'!DT5</f>
        <v>45779</v>
      </c>
      <c r="DT2" s="84">
        <f>'OLAP IND.'!DU5</f>
        <v>45780</v>
      </c>
      <c r="DU2" s="84">
        <f>'OLAP IND.'!DV5</f>
        <v>45781</v>
      </c>
      <c r="DV2" s="84">
        <f>'OLAP IND.'!DW5</f>
        <v>45782</v>
      </c>
      <c r="DW2" s="84">
        <f>'OLAP IND.'!DX5</f>
        <v>45783</v>
      </c>
      <c r="DX2" s="84">
        <f>'OLAP IND.'!DY5</f>
        <v>45784</v>
      </c>
      <c r="DY2" s="84">
        <f>'OLAP IND.'!DZ5</f>
        <v>45785</v>
      </c>
      <c r="DZ2" s="84">
        <f>'OLAP IND.'!EA5</f>
        <v>45786</v>
      </c>
      <c r="EA2" s="84">
        <f>'OLAP IND.'!EB5</f>
        <v>45787</v>
      </c>
      <c r="EB2" s="84">
        <f>'OLAP IND.'!EC5</f>
        <v>45788</v>
      </c>
      <c r="EC2" s="84">
        <f>'OLAP IND.'!ED5</f>
        <v>45789</v>
      </c>
      <c r="ED2" s="84">
        <f>'OLAP IND.'!EE5</f>
        <v>45790</v>
      </c>
      <c r="EE2" s="84">
        <f>'OLAP IND.'!EF5</f>
        <v>45791</v>
      </c>
      <c r="EF2" s="84">
        <f>'OLAP IND.'!EG5</f>
        <v>45792</v>
      </c>
      <c r="EG2" s="84">
        <f>'OLAP IND.'!EH5</f>
        <v>45793</v>
      </c>
      <c r="EH2" s="84">
        <f>'OLAP IND.'!EI5</f>
        <v>45794</v>
      </c>
      <c r="EI2" s="84">
        <f>'OLAP IND.'!EJ5</f>
        <v>45795</v>
      </c>
      <c r="EJ2" s="84">
        <f>'OLAP IND.'!EK5</f>
        <v>45796</v>
      </c>
      <c r="EK2" s="84">
        <f>'OLAP IND.'!EL5</f>
        <v>45797</v>
      </c>
      <c r="EL2" s="84">
        <f>'OLAP IND.'!EM5</f>
        <v>45798</v>
      </c>
      <c r="EM2" s="84">
        <f>'OLAP IND.'!EN5</f>
        <v>45799</v>
      </c>
      <c r="EN2" s="84">
        <f>'OLAP IND.'!EO5</f>
        <v>45800</v>
      </c>
      <c r="EO2" s="84">
        <f>'OLAP IND.'!EP5</f>
        <v>45801</v>
      </c>
      <c r="EP2" s="84">
        <f>'OLAP IND.'!EQ5</f>
        <v>45802</v>
      </c>
      <c r="EQ2" s="84">
        <f>'OLAP IND.'!ER5</f>
        <v>45803</v>
      </c>
      <c r="ER2" s="84">
        <f>'OLAP IND.'!ES5</f>
        <v>45804</v>
      </c>
      <c r="ES2" s="84">
        <f>'OLAP IND.'!ET5</f>
        <v>45805</v>
      </c>
      <c r="ET2" s="84">
        <f>'OLAP IND.'!EU5</f>
        <v>45806</v>
      </c>
      <c r="EU2" s="84">
        <f>'OLAP IND.'!EV5</f>
        <v>45807</v>
      </c>
      <c r="EV2" s="84">
        <f>'OLAP IND.'!EW5</f>
        <v>45808</v>
      </c>
      <c r="EW2" s="84">
        <f>'OLAP IND.'!EX5</f>
        <v>45809</v>
      </c>
      <c r="EX2" s="84">
        <f>'OLAP IND.'!EY5</f>
        <v>45810</v>
      </c>
      <c r="EY2" s="84">
        <f>'OLAP IND.'!EZ5</f>
        <v>45811</v>
      </c>
      <c r="EZ2" s="84">
        <f>'OLAP IND.'!FA5</f>
        <v>45812</v>
      </c>
      <c r="FA2" s="84">
        <f>'OLAP IND.'!FB5</f>
        <v>45813</v>
      </c>
      <c r="FB2" s="84">
        <f>'OLAP IND.'!FC5</f>
        <v>45814</v>
      </c>
      <c r="FC2" s="84">
        <f>'OLAP IND.'!FD5</f>
        <v>45815</v>
      </c>
      <c r="FD2" s="84">
        <f>'OLAP IND.'!FE5</f>
        <v>45816</v>
      </c>
      <c r="FE2" s="84">
        <f>'OLAP IND.'!FF5</f>
        <v>45817</v>
      </c>
      <c r="FF2" s="84">
        <f>'OLAP IND.'!FG5</f>
        <v>45818</v>
      </c>
      <c r="FG2" s="84">
        <f>'OLAP IND.'!FH5</f>
        <v>45819</v>
      </c>
      <c r="FH2" s="84">
        <f>'OLAP IND.'!FI5</f>
        <v>45820</v>
      </c>
      <c r="FI2" s="84">
        <f>'OLAP IND.'!FJ5</f>
        <v>45821</v>
      </c>
      <c r="FJ2" s="84">
        <f>'OLAP IND.'!FK5</f>
        <v>45822</v>
      </c>
      <c r="FK2" s="84">
        <f>'OLAP IND.'!FL5</f>
        <v>45823</v>
      </c>
      <c r="FL2" s="84">
        <f>'OLAP IND.'!FM5</f>
        <v>45824</v>
      </c>
      <c r="FM2" s="84">
        <f>'OLAP IND.'!FN5</f>
        <v>45825</v>
      </c>
      <c r="FN2" s="84">
        <f>'OLAP IND.'!FO5</f>
        <v>45826</v>
      </c>
      <c r="FO2" s="84">
        <f>'OLAP IND.'!FP5</f>
        <v>45827</v>
      </c>
      <c r="FP2" s="84">
        <f>'OLAP IND.'!FQ5</f>
        <v>45828</v>
      </c>
      <c r="FQ2" s="84">
        <f>'OLAP IND.'!FR5</f>
        <v>45829</v>
      </c>
      <c r="FR2" s="84">
        <f>'OLAP IND.'!FS5</f>
        <v>45830</v>
      </c>
      <c r="FS2" s="84">
        <f>'OLAP IND.'!FT5</f>
        <v>45831</v>
      </c>
      <c r="FT2" s="84">
        <f>'OLAP IND.'!FU5</f>
        <v>45832</v>
      </c>
      <c r="FU2" s="84">
        <f>'OLAP IND.'!FV5</f>
        <v>45833</v>
      </c>
      <c r="FV2" s="84">
        <f>'OLAP IND.'!FW5</f>
        <v>45834</v>
      </c>
      <c r="FW2" s="84">
        <f>'OLAP IND.'!FX5</f>
        <v>45835</v>
      </c>
      <c r="FX2" s="84">
        <f>'OLAP IND.'!FY5</f>
        <v>45836</v>
      </c>
      <c r="FY2" s="84">
        <f>'OLAP IND.'!FZ5</f>
        <v>45837</v>
      </c>
      <c r="FZ2" s="84">
        <f>'OLAP IND.'!GA5</f>
        <v>45838</v>
      </c>
    </row>
    <row r="3" spans="1:182" x14ac:dyDescent="0.2">
      <c r="A3" s="85" t="s">
        <v>17</v>
      </c>
      <c r="B3" s="86">
        <f>'OLAP IND.'!C232</f>
        <v>478075429.57999998</v>
      </c>
      <c r="C3" s="86">
        <f>'OLAP IND.'!D232</f>
        <v>478731284.38999993</v>
      </c>
      <c r="D3" s="86">
        <f>'OLAP IND.'!E232</f>
        <v>477849143.91000003</v>
      </c>
      <c r="E3" s="86">
        <f>'OLAP IND.'!F232</f>
        <v>477847059.22999996</v>
      </c>
      <c r="F3" s="86">
        <f>'OLAP IND.'!G232</f>
        <v>477852178.66999996</v>
      </c>
      <c r="G3" s="86">
        <f>'OLAP IND.'!H232</f>
        <v>477750945.06000006</v>
      </c>
      <c r="H3" s="86">
        <f>'OLAP IND.'!I232</f>
        <v>477527142.9600001</v>
      </c>
      <c r="I3" s="86">
        <f>'OLAP IND.'!J232</f>
        <v>477396441.50999999</v>
      </c>
      <c r="J3" s="86">
        <f>'OLAP IND.'!K232</f>
        <v>477247980.85000002</v>
      </c>
      <c r="K3" s="86">
        <f>'OLAP IND.'!L232</f>
        <v>477421127.81000012</v>
      </c>
      <c r="L3" s="86">
        <f>'OLAP IND.'!M232</f>
        <v>477394189.9000001</v>
      </c>
      <c r="M3" s="86">
        <f>'OLAP IND.'!N232</f>
        <v>477395988.38</v>
      </c>
      <c r="N3" s="86">
        <f>'OLAP IND.'!O232</f>
        <v>476852898.69999981</v>
      </c>
      <c r="O3" s="86">
        <f>'OLAP IND.'!P232</f>
        <v>476727144.29999995</v>
      </c>
      <c r="P3" s="86">
        <f>'OLAP IND.'!Q232</f>
        <v>476621009.78000003</v>
      </c>
      <c r="Q3" s="86">
        <f>'OLAP IND.'!R232</f>
        <v>476588945.35000002</v>
      </c>
      <c r="R3" s="86">
        <f>'OLAP IND.'!S232</f>
        <v>475543772.99000001</v>
      </c>
      <c r="S3" s="86">
        <f>'OLAP IND.'!T232</f>
        <v>475540879.30000001</v>
      </c>
      <c r="T3" s="86">
        <f>'OLAP IND.'!U232</f>
        <v>475542640.25</v>
      </c>
      <c r="U3" s="86">
        <f>'OLAP IND.'!V232</f>
        <v>475456328.69999999</v>
      </c>
      <c r="V3" s="86">
        <f>'OLAP IND.'!W232</f>
        <v>475925050.78000003</v>
      </c>
      <c r="W3" s="86">
        <f>'OLAP IND.'!X232</f>
        <v>475926663.46000004</v>
      </c>
      <c r="X3" s="86">
        <f>'OLAP IND.'!Y232</f>
        <v>475422414.13000005</v>
      </c>
      <c r="Y3" s="86">
        <f>'OLAP IND.'!Z232</f>
        <v>475250204.99000001</v>
      </c>
      <c r="Z3" s="86">
        <f>'OLAP IND.'!AA232</f>
        <v>475247158.07999998</v>
      </c>
      <c r="AA3" s="86">
        <f>'OLAP IND.'!AB232</f>
        <v>475248907.13999999</v>
      </c>
      <c r="AB3" s="86">
        <f>'OLAP IND.'!AC232</f>
        <v>475437799.47000003</v>
      </c>
      <c r="AC3" s="86">
        <f>'OLAP IND.'!AD232</f>
        <v>475154284.2899999</v>
      </c>
      <c r="AD3" s="86">
        <f>'OLAP IND.'!AE232</f>
        <v>474997978.46000004</v>
      </c>
      <c r="AE3" s="86">
        <f>'OLAP IND.'!AF232</f>
        <v>474544819.88999999</v>
      </c>
      <c r="AF3" s="86">
        <f>'OLAP IND.'!AG232</f>
        <v>474236257.77000004</v>
      </c>
      <c r="AG3" s="86">
        <f>'OLAP IND.'!AH232</f>
        <v>474259275.31999999</v>
      </c>
      <c r="AH3" s="86">
        <f>'OLAP IND.'!AI232</f>
        <v>474262226.65000004</v>
      </c>
      <c r="AI3" s="86">
        <f>'OLAP IND.'!AJ232</f>
        <v>474167295.34999996</v>
      </c>
      <c r="AJ3" s="86">
        <f>'OLAP IND.'!AK232</f>
        <v>474083317.11999995</v>
      </c>
      <c r="AK3" s="86">
        <f>'OLAP IND.'!AL232</f>
        <v>474410260.84000003</v>
      </c>
      <c r="AL3" s="86">
        <f>'OLAP IND.'!AM232</f>
        <v>474460039.68999994</v>
      </c>
      <c r="AM3" s="86">
        <f>'OLAP IND.'!AN232</f>
        <v>473802427.59000003</v>
      </c>
      <c r="AN3" s="86">
        <f>'OLAP IND.'!AO232</f>
        <v>473801427.57000005</v>
      </c>
      <c r="AO3" s="86">
        <f>'OLAP IND.'!AP232</f>
        <v>473804391.35000002</v>
      </c>
      <c r="AP3" s="86">
        <f>'OLAP IND.'!AQ232</f>
        <v>473651128.74000001</v>
      </c>
      <c r="AQ3" s="86">
        <f>'OLAP IND.'!AR232</f>
        <v>473493541.95999998</v>
      </c>
      <c r="AR3" s="86">
        <f>'OLAP IND.'!AS232</f>
        <v>473251891.86000007</v>
      </c>
      <c r="AS3" s="86">
        <f>'OLAP IND.'!AT232</f>
        <v>472948042.5</v>
      </c>
      <c r="AT3" s="86">
        <f>'OLAP IND.'!AU232</f>
        <v>474475425.87</v>
      </c>
      <c r="AU3" s="86">
        <f>'OLAP IND.'!AV232</f>
        <v>474474710.92000008</v>
      </c>
      <c r="AV3" s="86">
        <f>'OLAP IND.'!AW232</f>
        <v>474478030.25</v>
      </c>
      <c r="AW3" s="86">
        <f>'OLAP IND.'!AX232</f>
        <v>474300263.68999994</v>
      </c>
      <c r="AX3" s="86">
        <f>'OLAP IND.'!AY232</f>
        <v>474208463.5</v>
      </c>
      <c r="AY3" s="86">
        <f>'OLAP IND.'!AZ232</f>
        <v>474117492.04000008</v>
      </c>
      <c r="AZ3" s="86">
        <f>'OLAP IND.'!BA232</f>
        <v>474046423.11999989</v>
      </c>
      <c r="BA3" s="86">
        <f>'OLAP IND.'!BB232</f>
        <v>473922106.55000001</v>
      </c>
      <c r="BB3" s="86">
        <f>'OLAP IND.'!BC232</f>
        <v>473921527.7100001</v>
      </c>
      <c r="BC3" s="86">
        <f>'OLAP IND.'!BD232</f>
        <v>473925253.32999992</v>
      </c>
      <c r="BD3" s="86">
        <f>'OLAP IND.'!BE232</f>
        <v>473793009.97999996</v>
      </c>
      <c r="BE3" s="86">
        <f>'OLAP IND.'!BF232</f>
        <v>473704690.28000003</v>
      </c>
      <c r="BF3" s="86">
        <f>'OLAP IND.'!BG232</f>
        <v>473228308.06</v>
      </c>
      <c r="BG3" s="86">
        <f>'OLAP IND.'!BH232</f>
        <v>472189601.7100001</v>
      </c>
      <c r="BH3" s="86">
        <f>'OLAP IND.'!BI232</f>
        <v>472128331.57000005</v>
      </c>
      <c r="BI3" s="86">
        <f>'OLAP IND.'!BJ232</f>
        <v>472142615.29000002</v>
      </c>
      <c r="BJ3" s="86">
        <f>'OLAP IND.'!BK232</f>
        <v>472146130.63999999</v>
      </c>
      <c r="BK3" s="86">
        <f>'OLAP IND.'!BL232</f>
        <v>472149432.88</v>
      </c>
      <c r="BL3" s="86">
        <f>'OLAP IND.'!BM232</f>
        <v>472152759.23000002</v>
      </c>
      <c r="BM3" s="86">
        <f>'OLAP IND.'!BN232</f>
        <v>471752958.90999997</v>
      </c>
      <c r="BN3" s="86">
        <f>'OLAP IND.'!BO232</f>
        <v>471670479.69000006</v>
      </c>
      <c r="BO3" s="86">
        <f>'OLAP IND.'!BP232</f>
        <v>471478666.52000004</v>
      </c>
      <c r="BP3" s="86">
        <f>'OLAP IND.'!BQ232</f>
        <v>471477280.4799999</v>
      </c>
      <c r="BQ3" s="86">
        <f>'OLAP IND.'!BR232</f>
        <v>471481280.24000013</v>
      </c>
      <c r="BR3" s="86">
        <f>'OLAP IND.'!BS232</f>
        <v>471100998.41999996</v>
      </c>
      <c r="BS3" s="86">
        <f>'OLAP IND.'!BT232</f>
        <v>470996034.89999998</v>
      </c>
      <c r="BT3" s="86">
        <f>'OLAP IND.'!BU232</f>
        <v>471131328.47000003</v>
      </c>
      <c r="BU3" s="86">
        <f>'OLAP IND.'!BV232</f>
        <v>470911465.28000003</v>
      </c>
      <c r="BV3" s="86">
        <f>'OLAP IND.'!BW232</f>
        <v>470457172.81999993</v>
      </c>
      <c r="BW3" s="86">
        <f>'OLAP IND.'!BX232</f>
        <v>470455518.25000006</v>
      </c>
      <c r="BX3" s="86">
        <f>'OLAP IND.'!BY232</f>
        <v>470459181.79000008</v>
      </c>
      <c r="BY3" s="86">
        <f>'OLAP IND.'!BZ232</f>
        <v>470313724.67000002</v>
      </c>
      <c r="BZ3" s="86">
        <f>'OLAP IND.'!CA232</f>
        <v>470067772.51999998</v>
      </c>
      <c r="CA3" s="86">
        <f>'OLAP IND.'!CB232</f>
        <v>469997605.28000003</v>
      </c>
      <c r="CB3" s="86">
        <f>'OLAP IND.'!CC232</f>
        <v>469913741.67000008</v>
      </c>
      <c r="CC3" s="86">
        <f>'OLAP IND.'!CD232</f>
        <v>470162326.02000004</v>
      </c>
      <c r="CD3" s="86">
        <f>'OLAP IND.'!CE232</f>
        <v>470160346.21000004</v>
      </c>
      <c r="CE3" s="86">
        <f>'OLAP IND.'!CF232</f>
        <v>470163894.58000004</v>
      </c>
      <c r="CF3" s="86">
        <f>'OLAP IND.'!CG232</f>
        <v>470042609.38000011</v>
      </c>
      <c r="CG3" s="86">
        <f>'OLAP IND.'!CH232</f>
        <v>469996823.18000001</v>
      </c>
      <c r="CH3" s="86">
        <f>'OLAP IND.'!CI232</f>
        <v>469286123.69000006</v>
      </c>
      <c r="CI3" s="86">
        <f>'OLAP IND.'!CJ232</f>
        <v>469172382.75999999</v>
      </c>
      <c r="CJ3" s="86">
        <f>'OLAP IND.'!CK232</f>
        <v>469440035.49000001</v>
      </c>
      <c r="CK3" s="86">
        <f>'OLAP IND.'!CL232</f>
        <v>469438166.48000008</v>
      </c>
      <c r="CL3" s="86">
        <f>'OLAP IND.'!CM232</f>
        <v>469440898.57999992</v>
      </c>
      <c r="CM3" s="86">
        <f>'OLAP IND.'!CN232</f>
        <v>469246312.61000007</v>
      </c>
      <c r="CN3" s="86">
        <f>'OLAP IND.'!CO232</f>
        <v>469058835.02000004</v>
      </c>
      <c r="CO3" s="86">
        <f>'OLAP IND.'!CP232</f>
        <v>469107873.46000004</v>
      </c>
      <c r="CP3" s="86">
        <f>'OLAP IND.'!CQ232</f>
        <v>468888214.43000007</v>
      </c>
      <c r="CQ3" s="86">
        <f>'OLAP IND.'!CR232</f>
        <v>468738258.10000002</v>
      </c>
      <c r="CR3" s="86">
        <f>'OLAP IND.'!CS232</f>
        <v>468735005.58999997</v>
      </c>
      <c r="CS3" s="86">
        <f>'OLAP IND.'!CT232</f>
        <v>468738401.13</v>
      </c>
      <c r="CT3" s="86">
        <f>'OLAP IND.'!CU232</f>
        <v>468667242.15000004</v>
      </c>
      <c r="CU3" s="86">
        <f>'OLAP IND.'!CV232</f>
        <v>468599636.97000009</v>
      </c>
      <c r="CV3" s="86">
        <f>'OLAP IND.'!CW232</f>
        <v>468520895.06999987</v>
      </c>
      <c r="CW3" s="86">
        <f>'OLAP IND.'!CX232</f>
        <v>468456607.65999997</v>
      </c>
      <c r="CX3" s="86">
        <f>'OLAP IND.'!CY232</f>
        <v>467952976.67000008</v>
      </c>
      <c r="CY3" s="86">
        <f>'OLAP IND.'!CZ232</f>
        <v>467947788.31999993</v>
      </c>
      <c r="CZ3" s="86">
        <f>'OLAP IND.'!DA232</f>
        <v>467950597.51999998</v>
      </c>
      <c r="DA3" s="86">
        <f>'OLAP IND.'!DB232</f>
        <v>467837620.07999998</v>
      </c>
      <c r="DB3" s="86">
        <f>'OLAP IND.'!DC232</f>
        <v>467748038.86000001</v>
      </c>
      <c r="DC3" s="86">
        <f>'OLAP IND.'!DD232</f>
        <v>467637099.33000004</v>
      </c>
      <c r="DD3" s="86">
        <f>'OLAP IND.'!DE232</f>
        <v>467384369.5</v>
      </c>
      <c r="DE3" s="86">
        <f>'OLAP IND.'!DF232</f>
        <v>467386879.00999999</v>
      </c>
      <c r="DF3" s="86">
        <f>'OLAP IND.'!DG232</f>
        <v>467381163.60000002</v>
      </c>
      <c r="DG3" s="86">
        <f>'OLAP IND.'!DH232</f>
        <v>467384081.02999997</v>
      </c>
      <c r="DH3" s="86">
        <f>'OLAP IND.'!DI232</f>
        <v>467420797.81999999</v>
      </c>
      <c r="DI3" s="86">
        <f>'OLAP IND.'!DJ232</f>
        <v>467383733.38000011</v>
      </c>
      <c r="DJ3" s="86">
        <f>'OLAP IND.'!DK232</f>
        <v>467216117.44999993</v>
      </c>
      <c r="DK3" s="86">
        <f>'OLAP IND.'!DL232</f>
        <v>467072584.8300001</v>
      </c>
      <c r="DL3" s="86">
        <f>'OLAP IND.'!DM232</f>
        <v>466748453.74000001</v>
      </c>
      <c r="DM3" s="86">
        <f>'OLAP IND.'!DN232</f>
        <v>466729616.43999994</v>
      </c>
      <c r="DN3" s="86">
        <f>'OLAP IND.'!DO232</f>
        <v>466732890.56</v>
      </c>
      <c r="DO3" s="86">
        <f>'OLAP IND.'!DP232</f>
        <v>466682873.00000012</v>
      </c>
      <c r="DP3" s="86">
        <f>'OLAP IND.'!DQ232</f>
        <v>466619164.67999995</v>
      </c>
      <c r="DQ3" s="86">
        <f>'OLAP IND.'!DR232</f>
        <v>466376522.59000003</v>
      </c>
      <c r="DR3" s="86">
        <f>'OLAP IND.'!DS232</f>
        <v>466398832.56</v>
      </c>
      <c r="DS3" s="86">
        <f>'OLAP IND.'!DT232</f>
        <v>466304204.93000001</v>
      </c>
      <c r="DT3" s="86">
        <f>'OLAP IND.'!DU232</f>
        <v>466302118.81999987</v>
      </c>
      <c r="DU3" s="86">
        <f>'OLAP IND.'!DV232</f>
        <v>466305403.57000005</v>
      </c>
      <c r="DV3" s="86">
        <f>'OLAP IND.'!DW232</f>
        <v>466229891.39000005</v>
      </c>
      <c r="DW3" s="86">
        <f>'OLAP IND.'!DX232</f>
        <v>465582571.39999998</v>
      </c>
      <c r="DX3" s="86">
        <f>'OLAP IND.'!DY232</f>
        <v>465731197.81999999</v>
      </c>
      <c r="DY3" s="86">
        <f>'OLAP IND.'!DZ232</f>
        <v>465658237.76999998</v>
      </c>
      <c r="DZ3" s="86">
        <f>'OLAP IND.'!EA232</f>
        <v>465610684.66999996</v>
      </c>
      <c r="EA3" s="86">
        <f>'OLAP IND.'!EB232</f>
        <v>465609876.10999995</v>
      </c>
      <c r="EB3" s="86">
        <f>'OLAP IND.'!EC232</f>
        <v>465612784.92999995</v>
      </c>
      <c r="EC3" s="86">
        <f>'OLAP IND.'!ED232</f>
        <v>465270866.84000003</v>
      </c>
      <c r="ED3" s="86">
        <f>'OLAP IND.'!EE232</f>
        <v>465142161.9000001</v>
      </c>
      <c r="EE3" s="86">
        <f>'OLAP IND.'!EF232</f>
        <v>465013228.36000001</v>
      </c>
      <c r="EF3" s="86">
        <f>'OLAP IND.'!EG232</f>
        <v>464977236.89999998</v>
      </c>
      <c r="EG3" s="86">
        <f>'OLAP IND.'!EH232</f>
        <v>464962272.48000002</v>
      </c>
      <c r="EH3" s="86">
        <f>'OLAP IND.'!EI232</f>
        <v>464954433.5200001</v>
      </c>
      <c r="EI3" s="86">
        <f>'OLAP IND.'!EJ232</f>
        <v>464957205.98000002</v>
      </c>
      <c r="EJ3" s="86">
        <f>'OLAP IND.'!EK232</f>
        <v>465388818.89999998</v>
      </c>
      <c r="EK3" s="86">
        <f>'OLAP IND.'!EL232</f>
        <v>465064187.64999998</v>
      </c>
      <c r="EL3" s="86">
        <f>'OLAP IND.'!EM232</f>
        <v>465284228.26999998</v>
      </c>
      <c r="EM3" s="86">
        <f>'OLAP IND.'!EN232</f>
        <v>465108318.10999995</v>
      </c>
      <c r="EN3" s="86">
        <f>'OLAP IND.'!EO232</f>
        <v>465082807.25000006</v>
      </c>
      <c r="EO3" s="86">
        <f>'OLAP IND.'!EP232</f>
        <v>465078869.60000008</v>
      </c>
      <c r="EP3" s="86">
        <f>'OLAP IND.'!EQ232</f>
        <v>465082379.49000001</v>
      </c>
      <c r="EQ3" s="86">
        <f>'OLAP IND.'!ER232</f>
        <v>465094947.44000006</v>
      </c>
      <c r="ER3" s="86">
        <f>'OLAP IND.'!ES232</f>
        <v>464971675.25999999</v>
      </c>
      <c r="ES3" s="86">
        <f>'OLAP IND.'!ET232</f>
        <v>464655045.18000001</v>
      </c>
      <c r="ET3" s="86">
        <f>'OLAP IND.'!EU232</f>
        <v>464170571.11999995</v>
      </c>
      <c r="EU3" s="86">
        <f>'OLAP IND.'!EV232</f>
        <v>464250066.06</v>
      </c>
      <c r="EV3" s="86">
        <f>'OLAP IND.'!EW232</f>
        <v>464238948.43000013</v>
      </c>
      <c r="EW3" s="86">
        <f>'OLAP IND.'!EX232</f>
        <v>464264335.18999994</v>
      </c>
      <c r="EX3" s="86">
        <f>'OLAP IND.'!EY232</f>
        <v>464177909.11999995</v>
      </c>
      <c r="EY3" s="86">
        <f>'OLAP IND.'!EZ232</f>
        <v>464125449.14000005</v>
      </c>
      <c r="EZ3" s="86">
        <f>'OLAP IND.'!FA232</f>
        <v>464033999.87000006</v>
      </c>
      <c r="FA3" s="86">
        <f>'OLAP IND.'!FB232</f>
        <v>463880853.94000006</v>
      </c>
      <c r="FB3" s="86">
        <f>'OLAP IND.'!FC232</f>
        <v>463832711.20000011</v>
      </c>
      <c r="FC3" s="86">
        <f>'OLAP IND.'!FD232</f>
        <v>463829983.08000004</v>
      </c>
      <c r="FD3" s="86">
        <f>'OLAP IND.'!FE232</f>
        <v>463833330.98000002</v>
      </c>
      <c r="FE3" s="86">
        <f>'OLAP IND.'!FF232</f>
        <v>464008968.45000005</v>
      </c>
      <c r="FF3" s="86">
        <f>'OLAP IND.'!FG232</f>
        <v>463939249.18999994</v>
      </c>
      <c r="FG3" s="86">
        <f>'OLAP IND.'!FH232</f>
        <v>463067293.17999995</v>
      </c>
      <c r="FH3" s="86">
        <f>'OLAP IND.'!FI232</f>
        <v>462969597.31000006</v>
      </c>
      <c r="FI3" s="86">
        <f>'OLAP IND.'!FJ232</f>
        <v>462339267.34000003</v>
      </c>
      <c r="FJ3" s="86">
        <f>'OLAP IND.'!FK232</f>
        <v>462335049.75</v>
      </c>
      <c r="FK3" s="86">
        <f>'OLAP IND.'!FL232</f>
        <v>462337521.46000004</v>
      </c>
      <c r="FL3" s="86">
        <f>'OLAP IND.'!FM232</f>
        <v>462309815.82999998</v>
      </c>
      <c r="FM3" s="86">
        <f>'OLAP IND.'!FN232</f>
        <v>462266201.61999995</v>
      </c>
      <c r="FN3" s="86">
        <f>'OLAP IND.'!FO232</f>
        <v>462215830.58999991</v>
      </c>
      <c r="FO3" s="86">
        <f>'OLAP IND.'!FP232</f>
        <v>462219117.12</v>
      </c>
      <c r="FP3" s="86">
        <f>'OLAP IND.'!FQ232</f>
        <v>462184951.31999999</v>
      </c>
      <c r="FQ3" s="86">
        <f>'OLAP IND.'!FR232</f>
        <v>462192610.50000006</v>
      </c>
      <c r="FR3" s="86">
        <f>'OLAP IND.'!FS232</f>
        <v>462200808.44999999</v>
      </c>
      <c r="FS3" s="86">
        <f>'OLAP IND.'!FT232</f>
        <v>462085669.02999997</v>
      </c>
      <c r="FT3" s="86">
        <f>'OLAP IND.'!FU232</f>
        <v>460840054.19000006</v>
      </c>
      <c r="FU3" s="86">
        <f>'OLAP IND.'!FV232</f>
        <v>461142382.25000006</v>
      </c>
      <c r="FV3" s="86">
        <f>'OLAP IND.'!FW232</f>
        <v>460951055.32999998</v>
      </c>
      <c r="FW3" s="86">
        <f>'OLAP IND.'!FX232</f>
        <v>460527621.93000001</v>
      </c>
      <c r="FX3" s="86">
        <f>'OLAP IND.'!FY232</f>
        <v>460522166.40000004</v>
      </c>
      <c r="FY3" s="86">
        <f>'OLAP IND.'!FZ232</f>
        <v>460524920.89999986</v>
      </c>
      <c r="FZ3" s="86">
        <f>'OLAP IND.'!GA232</f>
        <v>460300668.05999994</v>
      </c>
    </row>
    <row r="4" spans="1:182" x14ac:dyDescent="0.2">
      <c r="A4" s="85" t="s">
        <v>18</v>
      </c>
      <c r="B4" s="86">
        <f>'OLAP IND.'!C234</f>
        <v>126031175.08000001</v>
      </c>
      <c r="C4" s="86">
        <f>'OLAP IND.'!D234</f>
        <v>126863448.86999999</v>
      </c>
      <c r="D4" s="86">
        <f>'OLAP IND.'!E234</f>
        <v>126662513.80999999</v>
      </c>
      <c r="E4" s="86">
        <f>'OLAP IND.'!F234</f>
        <v>126643777.92</v>
      </c>
      <c r="F4" s="86">
        <f>'OLAP IND.'!G234</f>
        <v>126632237.00999999</v>
      </c>
      <c r="G4" s="86">
        <f>'OLAP IND.'!H234</f>
        <v>125817048.11999996</v>
      </c>
      <c r="H4" s="86">
        <f>'OLAP IND.'!I234</f>
        <v>125915778.21000002</v>
      </c>
      <c r="I4" s="86">
        <f>'OLAP IND.'!J234</f>
        <v>133035769.67999998</v>
      </c>
      <c r="J4" s="86">
        <f>'OLAP IND.'!K234</f>
        <v>136602011.00000003</v>
      </c>
      <c r="K4" s="86">
        <f>'OLAP IND.'!L234</f>
        <v>130415384.90999997</v>
      </c>
      <c r="L4" s="86">
        <f>'OLAP IND.'!M234</f>
        <v>130727476.73</v>
      </c>
      <c r="M4" s="86">
        <f>'OLAP IND.'!N234</f>
        <v>130713786.81999998</v>
      </c>
      <c r="N4" s="86">
        <f>'OLAP IND.'!O234</f>
        <v>132292111.22000003</v>
      </c>
      <c r="O4" s="86">
        <f>'OLAP IND.'!P234</f>
        <v>132969846.92000002</v>
      </c>
      <c r="P4" s="86">
        <f>'OLAP IND.'!Q234</f>
        <v>134346817.25999999</v>
      </c>
      <c r="Q4" s="86">
        <f>'OLAP IND.'!R234</f>
        <v>132407391.52999999</v>
      </c>
      <c r="R4" s="86">
        <f>'OLAP IND.'!S234</f>
        <v>129949338.85999998</v>
      </c>
      <c r="S4" s="86">
        <f>'OLAP IND.'!T234</f>
        <v>129931131.08999999</v>
      </c>
      <c r="T4" s="86">
        <f>'OLAP IND.'!U234</f>
        <v>129917494.39999999</v>
      </c>
      <c r="U4" s="86">
        <f>'OLAP IND.'!V234</f>
        <v>130850503.56</v>
      </c>
      <c r="V4" s="86">
        <f>'OLAP IND.'!W234</f>
        <v>131205055.42</v>
      </c>
      <c r="W4" s="86">
        <f>'OLAP IND.'!X234</f>
        <v>131191253.83999999</v>
      </c>
      <c r="X4" s="86">
        <f>'OLAP IND.'!Y234</f>
        <v>131457321.63999999</v>
      </c>
      <c r="Y4" s="86">
        <f>'OLAP IND.'!Z234</f>
        <v>131264269.96999998</v>
      </c>
      <c r="Z4" s="86">
        <f>'OLAP IND.'!AA234</f>
        <v>131245919.73000002</v>
      </c>
      <c r="AA4" s="86">
        <f>'OLAP IND.'!AB234</f>
        <v>131232461.36000001</v>
      </c>
      <c r="AB4" s="86">
        <f>'OLAP IND.'!AC234</f>
        <v>131417543.64999999</v>
      </c>
      <c r="AC4" s="86">
        <f>'OLAP IND.'!AD234</f>
        <v>131677338.05999999</v>
      </c>
      <c r="AD4" s="86">
        <f>'OLAP IND.'!AE234</f>
        <v>132512711.45999998</v>
      </c>
      <c r="AE4" s="86">
        <f>'OLAP IND.'!AF234</f>
        <v>131444860.72000001</v>
      </c>
      <c r="AF4" s="86">
        <f>'OLAP IND.'!AG234</f>
        <v>130575594.14999999</v>
      </c>
      <c r="AG4" s="86">
        <f>'OLAP IND.'!AH234</f>
        <v>130593680.63999999</v>
      </c>
      <c r="AH4" s="86">
        <f>'OLAP IND.'!AI234</f>
        <v>130581425.56999999</v>
      </c>
      <c r="AI4" s="86">
        <f>'OLAP IND.'!AJ234</f>
        <v>133230616.54999997</v>
      </c>
      <c r="AJ4" s="86">
        <f>'OLAP IND.'!AK234</f>
        <v>133167654.01000001</v>
      </c>
      <c r="AK4" s="86">
        <f>'OLAP IND.'!AL234</f>
        <v>133523998.56999998</v>
      </c>
      <c r="AL4" s="86">
        <f>'OLAP IND.'!AM234</f>
        <v>133280690.22000001</v>
      </c>
      <c r="AM4" s="86">
        <f>'OLAP IND.'!AN234</f>
        <v>132628583.09</v>
      </c>
      <c r="AN4" s="86">
        <f>'OLAP IND.'!AO234</f>
        <v>132612699.56000003</v>
      </c>
      <c r="AO4" s="86">
        <f>'OLAP IND.'!AP234</f>
        <v>132600508.86999999</v>
      </c>
      <c r="AP4" s="86">
        <f>'OLAP IND.'!AQ234</f>
        <v>132425850.76999998</v>
      </c>
      <c r="AQ4" s="86">
        <f>'OLAP IND.'!AR234</f>
        <v>132250956.48999998</v>
      </c>
      <c r="AR4" s="86">
        <f>'OLAP IND.'!AS234</f>
        <v>131106091.52999999</v>
      </c>
      <c r="AS4" s="86">
        <f>'OLAP IND.'!AT234</f>
        <v>130817995.62999998</v>
      </c>
      <c r="AT4" s="86">
        <f>'OLAP IND.'!AU234</f>
        <v>136065612.91999999</v>
      </c>
      <c r="AU4" s="86">
        <f>'OLAP IND.'!AV234</f>
        <v>136050161.59</v>
      </c>
      <c r="AV4" s="86">
        <f>'OLAP IND.'!AW234</f>
        <v>136038659.58000001</v>
      </c>
      <c r="AW4" s="86">
        <f>'OLAP IND.'!AX234</f>
        <v>135839449.10000002</v>
      </c>
      <c r="AX4" s="86">
        <f>'OLAP IND.'!AY234</f>
        <v>135266575.48000002</v>
      </c>
      <c r="AY4" s="86">
        <f>'OLAP IND.'!AZ234</f>
        <v>133183592.26000001</v>
      </c>
      <c r="AZ4" s="86">
        <f>'OLAP IND.'!BA234</f>
        <v>133487134.63999999</v>
      </c>
      <c r="BA4" s="86">
        <f>'OLAP IND.'!BB234</f>
        <v>132902042.92000002</v>
      </c>
      <c r="BB4" s="86">
        <f>'OLAP IND.'!BC234</f>
        <v>132886487.38999999</v>
      </c>
      <c r="BC4" s="86">
        <f>'OLAP IND.'!BD234</f>
        <v>132875032.2</v>
      </c>
      <c r="BD4" s="86">
        <f>'OLAP IND.'!BE234</f>
        <v>133356500.27999999</v>
      </c>
      <c r="BE4" s="86">
        <f>'OLAP IND.'!BF234</f>
        <v>135102251.35999998</v>
      </c>
      <c r="BF4" s="86">
        <f>'OLAP IND.'!BG234</f>
        <v>132879629.08999999</v>
      </c>
      <c r="BG4" s="86">
        <f>'OLAP IND.'!BH234</f>
        <v>132267350.44000003</v>
      </c>
      <c r="BH4" s="86">
        <f>'OLAP IND.'!BI234</f>
        <v>131700659.62</v>
      </c>
      <c r="BI4" s="86">
        <f>'OLAP IND.'!BJ234</f>
        <v>131680740.16</v>
      </c>
      <c r="BJ4" s="86">
        <f>'OLAP IND.'!BK234</f>
        <v>131669196.95</v>
      </c>
      <c r="BK4" s="86">
        <f>'OLAP IND.'!BL234</f>
        <v>131668884.02</v>
      </c>
      <c r="BL4" s="86">
        <f>'OLAP IND.'!BM234</f>
        <v>131671960.95999998</v>
      </c>
      <c r="BM4" s="86">
        <f>'OLAP IND.'!BN234</f>
        <v>132816193.12</v>
      </c>
      <c r="BN4" s="86">
        <f>'OLAP IND.'!BO234</f>
        <v>131316394.03999999</v>
      </c>
      <c r="BO4" s="86">
        <f>'OLAP IND.'!BP234</f>
        <v>131106989.93999998</v>
      </c>
      <c r="BP4" s="86">
        <f>'OLAP IND.'!BQ234</f>
        <v>131090592.46999997</v>
      </c>
      <c r="BQ4" s="86">
        <f>'OLAP IND.'!BR234</f>
        <v>131079079.49999997</v>
      </c>
      <c r="BR4" s="86">
        <f>'OLAP IND.'!BS234</f>
        <v>130985898.33999997</v>
      </c>
      <c r="BS4" s="86">
        <f>'OLAP IND.'!BT234</f>
        <v>130909199.32000001</v>
      </c>
      <c r="BT4" s="86">
        <f>'OLAP IND.'!BU234</f>
        <v>130705304.38999999</v>
      </c>
      <c r="BU4" s="86">
        <f>'OLAP IND.'!BV234</f>
        <v>130470262.39</v>
      </c>
      <c r="BV4" s="86">
        <f>'OLAP IND.'!BW234</f>
        <v>130791689.88999997</v>
      </c>
      <c r="BW4" s="86">
        <f>'OLAP IND.'!BX234</f>
        <v>130774774.17999998</v>
      </c>
      <c r="BX4" s="86">
        <f>'OLAP IND.'!BY234</f>
        <v>130781262.17999999</v>
      </c>
      <c r="BY4" s="86">
        <f>'OLAP IND.'!BZ234</f>
        <v>129410602.19999999</v>
      </c>
      <c r="BZ4" s="86">
        <f>'OLAP IND.'!CA234</f>
        <v>129811197.56999999</v>
      </c>
      <c r="CA4" s="86">
        <f>'OLAP IND.'!CB234</f>
        <v>131182390.23999999</v>
      </c>
      <c r="CB4" s="86">
        <f>'OLAP IND.'!CC234</f>
        <v>128987639.35000002</v>
      </c>
      <c r="CC4" s="86">
        <f>'OLAP IND.'!CD234</f>
        <v>129220786.67999999</v>
      </c>
      <c r="CD4" s="86">
        <f>'OLAP IND.'!CE234</f>
        <v>129203837.89</v>
      </c>
      <c r="CE4" s="86">
        <f>'OLAP IND.'!CF234</f>
        <v>129192362.33999997</v>
      </c>
      <c r="CF4" s="86">
        <f>'OLAP IND.'!CG234</f>
        <v>129050303.32999998</v>
      </c>
      <c r="CG4" s="86">
        <f>'OLAP IND.'!CH234</f>
        <v>129995694.04000001</v>
      </c>
      <c r="CH4" s="86">
        <f>'OLAP IND.'!CI234</f>
        <v>130409929.45999998</v>
      </c>
      <c r="CI4" s="86">
        <f>'OLAP IND.'!CJ234</f>
        <v>130287832.02</v>
      </c>
      <c r="CJ4" s="86">
        <f>'OLAP IND.'!CK234</f>
        <v>128312683.7</v>
      </c>
      <c r="CK4" s="86">
        <f>'OLAP IND.'!CL234</f>
        <v>128295704.06999999</v>
      </c>
      <c r="CL4" s="86">
        <f>'OLAP IND.'!CM234</f>
        <v>128283178.99999999</v>
      </c>
      <c r="CM4" s="86">
        <f>'OLAP IND.'!CN234</f>
        <v>127833250.93999997</v>
      </c>
      <c r="CN4" s="86">
        <f>'OLAP IND.'!CO234</f>
        <v>127965598.34999996</v>
      </c>
      <c r="CO4" s="86">
        <f>'OLAP IND.'!CP234</f>
        <v>127804893.03</v>
      </c>
      <c r="CP4" s="86">
        <f>'OLAP IND.'!CQ234</f>
        <v>127679308.97999999</v>
      </c>
      <c r="CQ4" s="86">
        <f>'OLAP IND.'!CR234</f>
        <v>127500156.26000001</v>
      </c>
      <c r="CR4" s="86">
        <f>'OLAP IND.'!CS234</f>
        <v>127507847.18000001</v>
      </c>
      <c r="CS4" s="86">
        <f>'OLAP IND.'!CT234</f>
        <v>127504478.21999997</v>
      </c>
      <c r="CT4" s="86">
        <f>'OLAP IND.'!CU234</f>
        <v>128429122.47999997</v>
      </c>
      <c r="CU4" s="86">
        <f>'OLAP IND.'!CV234</f>
        <v>127339733.88</v>
      </c>
      <c r="CV4" s="86">
        <f>'OLAP IND.'!CW234</f>
        <v>127492179.03999999</v>
      </c>
      <c r="CW4" s="86">
        <f>'OLAP IND.'!CX234</f>
        <v>127516402.13999999</v>
      </c>
      <c r="CX4" s="86">
        <f>'OLAP IND.'!CY234</f>
        <v>126965786</v>
      </c>
      <c r="CY4" s="86">
        <f>'OLAP IND.'!CZ234</f>
        <v>126945416.59999998</v>
      </c>
      <c r="CZ4" s="86">
        <f>'OLAP IND.'!DA234</f>
        <v>126932869.76000002</v>
      </c>
      <c r="DA4" s="86">
        <f>'OLAP IND.'!DB234</f>
        <v>127320091.44999999</v>
      </c>
      <c r="DB4" s="86">
        <f>'OLAP IND.'!DC234</f>
        <v>127212500.09999998</v>
      </c>
      <c r="DC4" s="86">
        <f>'OLAP IND.'!DD234</f>
        <v>127614445.88999999</v>
      </c>
      <c r="DD4" s="86">
        <f>'OLAP IND.'!DE234</f>
        <v>126923123.72000003</v>
      </c>
      <c r="DE4" s="86">
        <f>'OLAP IND.'!DF234</f>
        <v>126910532.45</v>
      </c>
      <c r="DF4" s="86">
        <f>'OLAP IND.'!DG234</f>
        <v>126889614.84000002</v>
      </c>
      <c r="DG4" s="86">
        <f>'OLAP IND.'!DH234</f>
        <v>126877403.04999998</v>
      </c>
      <c r="DH4" s="86">
        <f>'OLAP IND.'!DI234</f>
        <v>127936000.91000003</v>
      </c>
      <c r="DI4" s="86">
        <f>'OLAP IND.'!DJ234</f>
        <v>127885299.42999998</v>
      </c>
      <c r="DJ4" s="86">
        <f>'OLAP IND.'!DK234</f>
        <v>128614329.73999999</v>
      </c>
      <c r="DK4" s="86">
        <f>'OLAP IND.'!DL234</f>
        <v>128159172.04000001</v>
      </c>
      <c r="DL4" s="86">
        <f>'OLAP IND.'!DM234</f>
        <v>128480513.58</v>
      </c>
      <c r="DM4" s="86">
        <f>'OLAP IND.'!DN234</f>
        <v>128447891.34</v>
      </c>
      <c r="DN4" s="86">
        <f>'OLAP IND.'!DO234</f>
        <v>129478633.23</v>
      </c>
      <c r="DO4" s="86">
        <f>'OLAP IND.'!DP234</f>
        <v>129487881.51999998</v>
      </c>
      <c r="DP4" s="86">
        <f>'OLAP IND.'!DQ234</f>
        <v>129717500.15999998</v>
      </c>
      <c r="DQ4" s="86">
        <f>'OLAP IND.'!DR234</f>
        <v>132565791.77999999</v>
      </c>
      <c r="DR4" s="86">
        <f>'OLAP IND.'!DS234</f>
        <v>132554163.95999998</v>
      </c>
      <c r="DS4" s="86">
        <f>'OLAP IND.'!DT234</f>
        <v>132439270.72</v>
      </c>
      <c r="DT4" s="86">
        <f>'OLAP IND.'!DU234</f>
        <v>132422544.44</v>
      </c>
      <c r="DU4" s="86">
        <f>'OLAP IND.'!DV234</f>
        <v>132410960.03999998</v>
      </c>
      <c r="DV4" s="86">
        <f>'OLAP IND.'!DW234</f>
        <v>132466531.67999999</v>
      </c>
      <c r="DW4" s="86">
        <f>'OLAP IND.'!DX234</f>
        <v>131802294.89999999</v>
      </c>
      <c r="DX4" s="86">
        <f>'OLAP IND.'!DY234</f>
        <v>131928994.34999999</v>
      </c>
      <c r="DY4" s="86">
        <f>'OLAP IND.'!DZ234</f>
        <v>131677349.34999999</v>
      </c>
      <c r="DZ4" s="86">
        <f>'OLAP IND.'!EA234</f>
        <v>131624745.34999998</v>
      </c>
      <c r="EA4" s="86">
        <f>'OLAP IND.'!EB234</f>
        <v>131607990.65999998</v>
      </c>
      <c r="EB4" s="86">
        <f>'OLAP IND.'!EC234</f>
        <v>131596090.11</v>
      </c>
      <c r="EC4" s="86">
        <f>'OLAP IND.'!ED234</f>
        <v>129736347.71000002</v>
      </c>
      <c r="ED4" s="86">
        <f>'OLAP IND.'!EE234</f>
        <v>129444102.69000001</v>
      </c>
      <c r="EE4" s="86">
        <f>'OLAP IND.'!EF234</f>
        <v>129372167.42999999</v>
      </c>
      <c r="EF4" s="86">
        <f>'OLAP IND.'!EG234</f>
        <v>128719217.8</v>
      </c>
      <c r="EG4" s="86">
        <f>'OLAP IND.'!EH234</f>
        <v>128614186.71000001</v>
      </c>
      <c r="EH4" s="86">
        <f>'OLAP IND.'!EI234</f>
        <v>128609352.93000004</v>
      </c>
      <c r="EI4" s="86">
        <f>'OLAP IND.'!EJ234</f>
        <v>128597354.44999999</v>
      </c>
      <c r="EJ4" s="86">
        <f>'OLAP IND.'!EK234</f>
        <v>128986254.76000001</v>
      </c>
      <c r="EK4" s="86">
        <f>'OLAP IND.'!EL234</f>
        <v>128628208.65000001</v>
      </c>
      <c r="EL4" s="86">
        <f>'OLAP IND.'!EM234</f>
        <v>129350099.84</v>
      </c>
      <c r="EM4" s="86">
        <f>'OLAP IND.'!EN234</f>
        <v>128269591.20000002</v>
      </c>
      <c r="EN4" s="86">
        <f>'OLAP IND.'!EO234</f>
        <v>128229157.85999998</v>
      </c>
      <c r="EO4" s="86">
        <f>'OLAP IND.'!EP234</f>
        <v>128210556.54999998</v>
      </c>
      <c r="EP4" s="86">
        <f>'OLAP IND.'!EQ234</f>
        <v>128197281.78999999</v>
      </c>
      <c r="EQ4" s="86">
        <f>'OLAP IND.'!ER234</f>
        <v>127026393.95999998</v>
      </c>
      <c r="ER4" s="86">
        <f>'OLAP IND.'!ES234</f>
        <v>125911760.75999998</v>
      </c>
      <c r="ES4" s="86">
        <f>'OLAP IND.'!ET234</f>
        <v>125219591.79999997</v>
      </c>
      <c r="ET4" s="86">
        <f>'OLAP IND.'!EU234</f>
        <v>126100189.89</v>
      </c>
      <c r="EU4" s="86">
        <f>'OLAP IND.'!EV234</f>
        <v>125862754.70999998</v>
      </c>
      <c r="EV4" s="86">
        <f>'OLAP IND.'!EW234</f>
        <v>125960713.23999999</v>
      </c>
      <c r="EW4" s="86">
        <f>'OLAP IND.'!EX234</f>
        <v>125949320.67999999</v>
      </c>
      <c r="EX4" s="86">
        <f>'OLAP IND.'!EY234</f>
        <v>126405348.70999999</v>
      </c>
      <c r="EY4" s="86">
        <f>'OLAP IND.'!EZ234</f>
        <v>126347594.11</v>
      </c>
      <c r="EZ4" s="86">
        <f>'OLAP IND.'!FA234</f>
        <v>126253966.71000001</v>
      </c>
      <c r="FA4" s="86">
        <f>'OLAP IND.'!FB234</f>
        <v>126686269.59999999</v>
      </c>
      <c r="FB4" s="86">
        <f>'OLAP IND.'!FC234</f>
        <v>127557495.46000001</v>
      </c>
      <c r="FC4" s="86">
        <f>'OLAP IND.'!FD234</f>
        <v>127540044.68000001</v>
      </c>
      <c r="FD4" s="86">
        <f>'OLAP IND.'!FE234</f>
        <v>127528524.45</v>
      </c>
      <c r="FE4" s="86">
        <f>'OLAP IND.'!FF234</f>
        <v>127186999.55</v>
      </c>
      <c r="FF4" s="86">
        <f>'OLAP IND.'!FG234</f>
        <v>127107634.19999999</v>
      </c>
      <c r="FG4" s="86">
        <f>'OLAP IND.'!FH234</f>
        <v>127226244.77999996</v>
      </c>
      <c r="FH4" s="86">
        <f>'OLAP IND.'!FI234</f>
        <v>130380853.92000002</v>
      </c>
      <c r="FI4" s="86">
        <f>'OLAP IND.'!FJ234</f>
        <v>129783598.41999999</v>
      </c>
      <c r="FJ4" s="86">
        <f>'OLAP IND.'!FK234</f>
        <v>129764568.10999998</v>
      </c>
      <c r="FK4" s="86">
        <f>'OLAP IND.'!FL234</f>
        <v>129752516.32999998</v>
      </c>
      <c r="FL4" s="86">
        <f>'OLAP IND.'!FM234</f>
        <v>130536970.24999999</v>
      </c>
      <c r="FM4" s="86">
        <f>'OLAP IND.'!FN234</f>
        <v>126056086.47999997</v>
      </c>
      <c r="FN4" s="86">
        <f>'OLAP IND.'!FO234</f>
        <v>126393595.86</v>
      </c>
      <c r="FO4" s="86">
        <f>'OLAP IND.'!FP234</f>
        <v>126382270.35000002</v>
      </c>
      <c r="FP4" s="86">
        <f>'OLAP IND.'!FQ234</f>
        <v>126404402.39999999</v>
      </c>
      <c r="FQ4" s="86">
        <f>'OLAP IND.'!FR234</f>
        <v>126393017.18000001</v>
      </c>
      <c r="FR4" s="86">
        <f>'OLAP IND.'!FS234</f>
        <v>126381565.70999998</v>
      </c>
      <c r="FS4" s="86">
        <f>'OLAP IND.'!FT234</f>
        <v>129953679.82999998</v>
      </c>
      <c r="FT4" s="86">
        <f>'OLAP IND.'!FU234</f>
        <v>126693333.38999999</v>
      </c>
      <c r="FU4" s="86">
        <f>'OLAP IND.'!FV234</f>
        <v>128621499.43999998</v>
      </c>
      <c r="FV4" s="86">
        <f>'OLAP IND.'!FW234</f>
        <v>128407839.30999999</v>
      </c>
      <c r="FW4" s="86">
        <f>'OLAP IND.'!FX234</f>
        <v>123947317.91999999</v>
      </c>
      <c r="FX4" s="86">
        <f>'OLAP IND.'!FY234</f>
        <v>123925723.72000001</v>
      </c>
      <c r="FY4" s="86">
        <f>'OLAP IND.'!FZ234</f>
        <v>123913925.73000002</v>
      </c>
      <c r="FZ4" s="86">
        <f>'OLAP IND.'!GA234</f>
        <v>124596506.91999997</v>
      </c>
    </row>
    <row r="5" spans="1:182" x14ac:dyDescent="0.2">
      <c r="A5" s="74" t="s">
        <v>19</v>
      </c>
      <c r="B5" s="87">
        <f>+'OLAP IND.'!C233</f>
        <v>5.3108147342739885E-3</v>
      </c>
      <c r="C5" s="87">
        <f>+'OLAP IND.'!D233</f>
        <v>4.7053328877762878E-3</v>
      </c>
      <c r="D5" s="87">
        <f>+'OLAP IND.'!E233</f>
        <v>5.2871158202818496E-3</v>
      </c>
      <c r="E5" s="87">
        <f>+'OLAP IND.'!F233</f>
        <v>5.2424000577702586E-3</v>
      </c>
      <c r="F5" s="87">
        <f>+'OLAP IND.'!G233</f>
        <v>5.2237703445772799E-3</v>
      </c>
      <c r="G5" s="87">
        <f>+'OLAP IND.'!H233</f>
        <v>5.3206411892618259E-3</v>
      </c>
      <c r="H5" s="87">
        <f>+'OLAP IND.'!I233</f>
        <v>5.4476609348913302E-3</v>
      </c>
      <c r="I5" s="87">
        <f>+'OLAP IND.'!J233</f>
        <v>5.3234785404629491E-3</v>
      </c>
      <c r="J5" s="87">
        <f>+'OLAP IND.'!K233</f>
        <v>1.1898743782809636E-2</v>
      </c>
      <c r="K5" s="87">
        <f>+'OLAP IND.'!L233</f>
        <v>1.4737692906191159E-2</v>
      </c>
      <c r="L5" s="87">
        <f>+'OLAP IND.'!M233</f>
        <v>1.2399495693763153E-2</v>
      </c>
      <c r="M5" s="87">
        <f>+'OLAP IND.'!N233</f>
        <v>1.5150389535066708E-2</v>
      </c>
      <c r="N5" s="87">
        <f>+'OLAP IND.'!O233</f>
        <v>1.4650501457355958E-2</v>
      </c>
      <c r="O5" s="87">
        <f>+'OLAP IND.'!P233</f>
        <v>1.4604165313230897E-2</v>
      </c>
      <c r="P5" s="87">
        <f>+'OLAP IND.'!Q233</f>
        <v>1.0807200194349663E-2</v>
      </c>
      <c r="Q5" s="87">
        <f>+'OLAP IND.'!R233</f>
        <v>1.0903116849373583E-2</v>
      </c>
      <c r="R5" s="87">
        <f>+'OLAP IND.'!S233</f>
        <v>1.2476804142105143E-2</v>
      </c>
      <c r="S5" s="87">
        <f>+'OLAP IND.'!T233</f>
        <v>1.2356821380619169E-2</v>
      </c>
      <c r="T5" s="87">
        <f>+'OLAP IND.'!U233</f>
        <v>1.2721091196570318E-2</v>
      </c>
      <c r="U5" s="87">
        <f>+'OLAP IND.'!V233</f>
        <v>1.2589881175021677E-2</v>
      </c>
      <c r="V5" s="87">
        <f>+'OLAP IND.'!W233</f>
        <v>1.2661698426977322E-2</v>
      </c>
      <c r="W5" s="87">
        <f>+'OLAP IND.'!X233</f>
        <v>1.2220193952282856E-2</v>
      </c>
      <c r="X5" s="87">
        <f>+'OLAP IND.'!Y233</f>
        <v>1.2233350666770169E-2</v>
      </c>
      <c r="Y5" s="87">
        <f>+'OLAP IND.'!Z233</f>
        <v>1.2188324953084643E-2</v>
      </c>
      <c r="Z5" s="87">
        <f>+'OLAP IND.'!AA233</f>
        <v>1.2044078322616975E-2</v>
      </c>
      <c r="AA5" s="87">
        <f>+'OLAP IND.'!AB233</f>
        <v>1.174656323647034E-2</v>
      </c>
      <c r="AB5" s="87">
        <f>+'OLAP IND.'!AC233</f>
        <v>1.1912270169183019E-2</v>
      </c>
      <c r="AC5" s="87">
        <f>+'OLAP IND.'!AD233</f>
        <v>8.8055270787313743E-3</v>
      </c>
      <c r="AD5" s="87">
        <f>+'OLAP IND.'!AE233</f>
        <v>8.6695012853787567E-3</v>
      </c>
      <c r="AE5" s="87">
        <f>+'OLAP IND.'!AF233</f>
        <v>9.4869055785303871E-3</v>
      </c>
      <c r="AF5" s="87">
        <f>+'OLAP IND.'!AG233</f>
        <v>9.4098643242690825E-3</v>
      </c>
      <c r="AG5" s="87">
        <f>+'OLAP IND.'!AH233</f>
        <v>9.361840730105259E-3</v>
      </c>
      <c r="AH5" s="87">
        <f>+'OLAP IND.'!AI233</f>
        <v>8.6745609599419276E-3</v>
      </c>
      <c r="AI5" s="87">
        <f>+'OLAP IND.'!AJ233</f>
        <v>8.7253330849212055E-3</v>
      </c>
      <c r="AJ5" s="87">
        <f>+'OLAP IND.'!AK233</f>
        <v>9.2861551474249238E-3</v>
      </c>
      <c r="AK5" s="87">
        <f>+'OLAP IND.'!AL233</f>
        <v>9.1608799787619277E-3</v>
      </c>
      <c r="AL5" s="87">
        <f>+'OLAP IND.'!AM233</f>
        <v>9.0265980691262779E-3</v>
      </c>
      <c r="AM5" s="87">
        <f>+'OLAP IND.'!AN233</f>
        <v>9.0466725273920419E-3</v>
      </c>
      <c r="AN5" s="87">
        <f>+'OLAP IND.'!AO233</f>
        <v>9.0199888123762995E-3</v>
      </c>
      <c r="AO5" s="87">
        <f>+'OLAP IND.'!AP233</f>
        <v>1.0926633948257936E-3</v>
      </c>
      <c r="AP5" s="87">
        <f>+'OLAP IND.'!AQ233</f>
        <v>1.2354576915345201E-3</v>
      </c>
      <c r="AQ5" s="87">
        <f>+'OLAP IND.'!AR233</f>
        <v>1.3259218448728009E-3</v>
      </c>
      <c r="AR5" s="87">
        <f>+'OLAP IND.'!AS233</f>
        <v>1.7988058670563591E-3</v>
      </c>
      <c r="AS5" s="87">
        <f>+'OLAP IND.'!AT233</f>
        <v>1.8212194946319923E-3</v>
      </c>
      <c r="AT5" s="87">
        <f>+'OLAP IND.'!AU233</f>
        <v>1.5408924441740342E-3</v>
      </c>
      <c r="AU5" s="87">
        <f>+'OLAP IND.'!AV233</f>
        <v>1.4968537269905375E-3</v>
      </c>
      <c r="AV5" s="87">
        <f>+'OLAP IND.'!AW233</f>
        <v>1.4971602340738302E-3</v>
      </c>
      <c r="AW5" s="87">
        <f>+'OLAP IND.'!AX233</f>
        <v>1.7329798351671667E-3</v>
      </c>
      <c r="AX5" s="87">
        <f>+'OLAP IND.'!AY233</f>
        <v>1.7988100423994441E-3</v>
      </c>
      <c r="AY5" s="87">
        <f>+'OLAP IND.'!AZ233</f>
        <v>1.9243836651408224E-3</v>
      </c>
      <c r="AZ5" s="87">
        <f>+'OLAP IND.'!BA233</f>
        <v>1.8616279047461248E-3</v>
      </c>
      <c r="BA5" s="87">
        <f>+'OLAP IND.'!BB233</f>
        <v>1.9154262200842039E-3</v>
      </c>
      <c r="BB5" s="87">
        <f>+'OLAP IND.'!BC233</f>
        <v>1.9925687690601698E-3</v>
      </c>
      <c r="BC5" s="87">
        <f>+'OLAP IND.'!BD233</f>
        <v>2.0259377899992195E-3</v>
      </c>
      <c r="BD5" s="87">
        <f>+'OLAP IND.'!BE233</f>
        <v>2.2046921616236679E-3</v>
      </c>
      <c r="BE5" s="87">
        <f>+'OLAP IND.'!BF233</f>
        <v>2.2844375031479155E-3</v>
      </c>
      <c r="BF5" s="87">
        <f>+'OLAP IND.'!BG233</f>
        <v>2.0991864175821853E-3</v>
      </c>
      <c r="BG5" s="87">
        <f>+'OLAP IND.'!BH233</f>
        <v>5.4963207025003321E-3</v>
      </c>
      <c r="BH5" s="87">
        <f>+'OLAP IND.'!BI233</f>
        <v>5.4867022166021845E-3</v>
      </c>
      <c r="BI5" s="87">
        <f>+'OLAP IND.'!BJ233</f>
        <v>4.9907458320689888E-3</v>
      </c>
      <c r="BJ5" s="87">
        <f>+'OLAP IND.'!BK233</f>
        <v>5.0298421834004672E-3</v>
      </c>
      <c r="BK5" s="87">
        <f>+'OLAP IND.'!BL233</f>
        <v>5.0504385610965936E-3</v>
      </c>
      <c r="BL5" s="87">
        <f>+'OLAP IND.'!BM233</f>
        <v>5.0583337732590973E-3</v>
      </c>
      <c r="BM5" s="87">
        <f>+'OLAP IND.'!BN233</f>
        <v>5.1192930326994443E-3</v>
      </c>
      <c r="BN5" s="87">
        <f>+'OLAP IND.'!BO233</f>
        <v>5.1683175750065358E-3</v>
      </c>
      <c r="BO5" s="87">
        <f>+'OLAP IND.'!BP233</f>
        <v>5.1777565115590759E-3</v>
      </c>
      <c r="BP5" s="87">
        <f>+'OLAP IND.'!BQ233</f>
        <v>5.157401960227472E-3</v>
      </c>
      <c r="BQ5" s="87">
        <f>+'OLAP IND.'!BR233</f>
        <v>5.1142051642602019E-3</v>
      </c>
      <c r="BR5" s="87">
        <f>+'OLAP IND.'!BS233</f>
        <v>-1.935780224520332E-3</v>
      </c>
      <c r="BS5" s="87">
        <f>+'OLAP IND.'!BT233</f>
        <v>-3.0682690479178184E-3</v>
      </c>
      <c r="BT5" s="87">
        <f>+'OLAP IND.'!BU233</f>
        <v>5.19292887541941E-3</v>
      </c>
      <c r="BU5" s="87">
        <f>+'OLAP IND.'!BV233</f>
        <v>5.1999537479953326E-3</v>
      </c>
      <c r="BV5" s="87">
        <f>+'OLAP IND.'!BW233</f>
        <v>5.2146744920153684E-3</v>
      </c>
      <c r="BW5" s="87">
        <f>+'OLAP IND.'!BX233</f>
        <v>5.1902596935600948E-3</v>
      </c>
      <c r="BX5" s="87">
        <f>+'OLAP IND.'!BY233</f>
        <v>5.5020301640310984E-3</v>
      </c>
      <c r="BY5" s="87">
        <f>+'OLAP IND.'!BZ233</f>
        <v>4.2936226699495216E-3</v>
      </c>
      <c r="BZ5" s="87">
        <f>+'OLAP IND.'!CA233</f>
        <v>4.345900894094994E-3</v>
      </c>
      <c r="CA5" s="87">
        <f>+'OLAP IND.'!CB233</f>
        <v>5.0722823071961201E-3</v>
      </c>
      <c r="CB5" s="87">
        <f>+'OLAP IND.'!CC233</f>
        <v>5.6745126115995952E-3</v>
      </c>
      <c r="CC5" s="87">
        <f>+'OLAP IND.'!CD233</f>
        <v>5.6450405052102344E-3</v>
      </c>
      <c r="CD5" s="87">
        <f>+'OLAP IND.'!CE233</f>
        <v>5.6006692260870058E-3</v>
      </c>
      <c r="CE5" s="87">
        <f>+'OLAP IND.'!CF233</f>
        <v>5.5882807585044096E-3</v>
      </c>
      <c r="CF5" s="87">
        <f>+'OLAP IND.'!CG233</f>
        <v>5.6920715294505406E-3</v>
      </c>
      <c r="CG5" s="87">
        <f>+'OLAP IND.'!CH233</f>
        <v>5.593504652055486E-3</v>
      </c>
      <c r="CH5" s="87">
        <f>+'OLAP IND.'!CI233</f>
        <v>1.1770090812728328E-2</v>
      </c>
      <c r="CI5" s="87">
        <f>+'OLAP IND.'!CJ233</f>
        <v>1.1608755727260981E-2</v>
      </c>
      <c r="CJ5" s="87">
        <f>+'OLAP IND.'!CK233</f>
        <v>1.1300978778385292E-2</v>
      </c>
      <c r="CK5" s="87">
        <f>+'OLAP IND.'!CL233</f>
        <v>1.0908764748591813E-2</v>
      </c>
      <c r="CL5" s="87">
        <f>+'OLAP IND.'!CM233</f>
        <v>1.0863651049833761E-2</v>
      </c>
      <c r="CM5" s="87">
        <f>+'OLAP IND.'!CN233</f>
        <v>1.0902158455565532E-2</v>
      </c>
      <c r="CN5" s="87">
        <f>+'OLAP IND.'!CO233</f>
        <v>1.0905896512050905E-2</v>
      </c>
      <c r="CO5" s="87">
        <f>+'OLAP IND.'!CP233</f>
        <v>1.0481029253025362E-2</v>
      </c>
      <c r="CP5" s="87">
        <f>+'OLAP IND.'!CQ233</f>
        <v>1.0509663983960886E-2</v>
      </c>
      <c r="CQ5" s="87">
        <f>+'OLAP IND.'!CR233</f>
        <v>1.0389368022385118E-2</v>
      </c>
      <c r="CR5" s="87">
        <f>+'OLAP IND.'!CS233</f>
        <v>9.7134856105855014E-3</v>
      </c>
      <c r="CS5" s="87">
        <f>+'OLAP IND.'!CT233</f>
        <v>9.678777038970611E-3</v>
      </c>
      <c r="CT5" s="87">
        <f>+'OLAP IND.'!CU233</f>
        <v>9.7604117624227656E-3</v>
      </c>
      <c r="CU5" s="87">
        <f>+'OLAP IND.'!CV233</f>
        <v>9.7592745430793142E-3</v>
      </c>
      <c r="CV5" s="87">
        <f>+'OLAP IND.'!CW233</f>
        <v>1.6990048050285419E-2</v>
      </c>
      <c r="CW5" s="87">
        <f>+'OLAP IND.'!CX233</f>
        <v>1.8001852642371845E-2</v>
      </c>
      <c r="CX5" s="87">
        <f>+'OLAP IND.'!CY233</f>
        <v>1.030804463286954E-2</v>
      </c>
      <c r="CY5" s="87">
        <f>+'OLAP IND.'!CZ233</f>
        <v>1.0240775545489475E-2</v>
      </c>
      <c r="CZ5" s="87">
        <f>+'OLAP IND.'!DA233</f>
        <v>1.0184554246147509E-2</v>
      </c>
      <c r="DA5" s="87">
        <f>+'OLAP IND.'!DB233</f>
        <v>1.024916156886517E-2</v>
      </c>
      <c r="DB5" s="87">
        <f>+'OLAP IND.'!DC233</f>
        <v>1.026963725631632E-2</v>
      </c>
      <c r="DC5" s="87">
        <f>+'OLAP IND.'!DD233</f>
        <v>1.140422578088413E-2</v>
      </c>
      <c r="DD5" s="87">
        <f>+'OLAP IND.'!DE233</f>
        <v>1.1375529218549014E-2</v>
      </c>
      <c r="DE5" s="87">
        <f>+'OLAP IND.'!DF233</f>
        <v>1.0437738419799869E-2</v>
      </c>
      <c r="DF5" s="87">
        <f>+'OLAP IND.'!DG233</f>
        <v>9.8036146185745861E-3</v>
      </c>
      <c r="DG5" s="87">
        <f>+'OLAP IND.'!DH233</f>
        <v>9.7798688736631442E-3</v>
      </c>
      <c r="DH5" s="87">
        <f>+'OLAP IND.'!DI233</f>
        <v>9.8918289731944244E-3</v>
      </c>
      <c r="DI5" s="87">
        <f>+'OLAP IND.'!DJ233</f>
        <v>9.901618907182233E-3</v>
      </c>
      <c r="DJ5" s="87">
        <f>+'OLAP IND.'!DK233</f>
        <v>9.9660895367935272E-3</v>
      </c>
      <c r="DK5" s="87">
        <f>+'OLAP IND.'!DL233</f>
        <v>7.2586476706144269E-3</v>
      </c>
      <c r="DL5" s="87">
        <f>+'OLAP IND.'!DM233</f>
        <v>5.9428899024582971E-3</v>
      </c>
      <c r="DM5" s="87">
        <f>+'OLAP IND.'!DN233</f>
        <v>6.067310316411236E-3</v>
      </c>
      <c r="DN5" s="87">
        <f>+'OLAP IND.'!DO233</f>
        <v>6.3653376504593257E-3</v>
      </c>
      <c r="DO5" s="87">
        <f>+'OLAP IND.'!DP233</f>
        <v>6.482498267543664E-3</v>
      </c>
      <c r="DP5" s="87">
        <f>+'OLAP IND.'!DQ233</f>
        <v>6.5734021658595378E-3</v>
      </c>
      <c r="DQ5" s="87">
        <f>+'OLAP IND.'!DR233</f>
        <v>6.4296870305871542E-3</v>
      </c>
      <c r="DR5" s="87">
        <f>+'OLAP IND.'!DS233</f>
        <v>6.4041430226104631E-3</v>
      </c>
      <c r="DS5" s="87">
        <f>+'OLAP IND.'!DT233</f>
        <v>6.8767759982013548E-3</v>
      </c>
      <c r="DT5" s="87">
        <f>+'OLAP IND.'!DU233</f>
        <v>6.8431631144184654E-3</v>
      </c>
      <c r="DU5" s="87">
        <f>+'OLAP IND.'!DV233</f>
        <v>6.7971207918155543E-3</v>
      </c>
      <c r="DV5" s="87">
        <f>+'OLAP IND.'!DW233</f>
        <v>7.5932936690293737E-3</v>
      </c>
      <c r="DW5" s="87">
        <f>+'OLAP IND.'!DX233</f>
        <v>7.6024659817455313E-3</v>
      </c>
      <c r="DX5" s="87">
        <f>+'OLAP IND.'!DY233</f>
        <v>7.6762934346994152E-3</v>
      </c>
      <c r="DY5" s="87">
        <f>+'OLAP IND.'!DZ233</f>
        <v>7.6797612593602705E-3</v>
      </c>
      <c r="DZ5" s="87">
        <f>+'OLAP IND.'!EA233</f>
        <v>7.6939379315011198E-3</v>
      </c>
      <c r="EA5" s="87">
        <f>+'OLAP IND.'!EB233</f>
        <v>7.7553562203949928E-3</v>
      </c>
      <c r="EB5" s="87">
        <f>+'OLAP IND.'!EC233</f>
        <v>6.9737219667834948E-3</v>
      </c>
      <c r="EC5" s="87">
        <f>+'OLAP IND.'!ED233</f>
        <v>7.088086812516662E-3</v>
      </c>
      <c r="ED5" s="87">
        <f>+'OLAP IND.'!EE233</f>
        <v>7.1237415675410301E-3</v>
      </c>
      <c r="EE5" s="87">
        <f>+'OLAP IND.'!EF233</f>
        <v>5.1779724025200627E-3</v>
      </c>
      <c r="EF5" s="87">
        <f>+'OLAP IND.'!EG233</f>
        <v>5.1809118425483504E-3</v>
      </c>
      <c r="EG5" s="87">
        <f>+'OLAP IND.'!EH233</f>
        <v>7.2000659103505227E-3</v>
      </c>
      <c r="EH5" s="87">
        <f>+'OLAP IND.'!EI233</f>
        <v>7.1704873340384225E-3</v>
      </c>
      <c r="EI5" s="87">
        <f>+'OLAP IND.'!EJ233</f>
        <v>7.1785037915628085E-3</v>
      </c>
      <c r="EJ5" s="87">
        <f>+'OLAP IND.'!EK233</f>
        <v>7.8646588622267397E-3</v>
      </c>
      <c r="EK5" s="87">
        <f>+'OLAP IND.'!EL233</f>
        <v>8.6292555169109261E-3</v>
      </c>
      <c r="EL5" s="87">
        <f>+'OLAP IND.'!EM233</f>
        <v>8.8906859513028791E-3</v>
      </c>
      <c r="EM5" s="87">
        <f>+'OLAP IND.'!EN233</f>
        <v>8.9599630345021577E-3</v>
      </c>
      <c r="EN5" s="87">
        <f>+'OLAP IND.'!EO233</f>
        <v>8.8898971620771077E-3</v>
      </c>
      <c r="EO5" s="87">
        <f>+'OLAP IND.'!EP233</f>
        <v>1.1628984927657182E-2</v>
      </c>
      <c r="EP5" s="87">
        <f>+'OLAP IND.'!EQ233</f>
        <v>6.6396392540384692E-3</v>
      </c>
      <c r="EQ5" s="87">
        <f>+'OLAP IND.'!ER233</f>
        <v>6.7098634059570431E-3</v>
      </c>
      <c r="ER5" s="87">
        <f>+'OLAP IND.'!ES233</f>
        <v>6.7592310523201223E-3</v>
      </c>
      <c r="ES5" s="87">
        <f>+'OLAP IND.'!ET233</f>
        <v>6.6802903809624154E-3</v>
      </c>
      <c r="ET5" s="87">
        <f>+'OLAP IND.'!EU233</f>
        <v>6.587644225299138E-3</v>
      </c>
      <c r="EU5" s="87">
        <f>+'OLAP IND.'!EV233</f>
        <v>6.7198374837533987E-3</v>
      </c>
      <c r="EV5" s="87">
        <f>+'OLAP IND.'!EW233</f>
        <v>6.5183171111809716E-3</v>
      </c>
      <c r="EW5" s="87">
        <f>+'OLAP IND.'!EX233</f>
        <v>6.4706308902763117E-3</v>
      </c>
      <c r="EX5" s="87">
        <f>+'OLAP IND.'!EY233</f>
        <v>6.5290813124726493E-3</v>
      </c>
      <c r="EY5" s="87">
        <f>+'OLAP IND.'!EZ233</f>
        <v>7.2731569843107373E-3</v>
      </c>
      <c r="EZ5" s="87">
        <f>+'OLAP IND.'!FA233</f>
        <v>6.5038898970998793E-3</v>
      </c>
      <c r="FA5" s="87">
        <f>+'OLAP IND.'!FB233</f>
        <v>6.5575608676432095E-3</v>
      </c>
      <c r="FB5" s="87">
        <f>+'OLAP IND.'!FC233</f>
        <v>6.5268002236141343E-3</v>
      </c>
      <c r="FC5" s="87">
        <f>+'OLAP IND.'!FD233</f>
        <v>6.5036359017416065E-3</v>
      </c>
      <c r="FD5" s="87">
        <f>+'OLAP IND.'!FE233</f>
        <v>6.4858065840013258E-3</v>
      </c>
      <c r="FE5" s="87">
        <f>+'OLAP IND.'!FF233</f>
        <v>6.5211688890991727E-3</v>
      </c>
      <c r="FF5" s="87">
        <f>+'OLAP IND.'!FG233</f>
        <v>6.5587286137078742E-3</v>
      </c>
      <c r="FG5" s="87">
        <f>+'OLAP IND.'!FH233</f>
        <v>6.5034371341311757E-3</v>
      </c>
      <c r="FH5" s="87">
        <f>+'OLAP IND.'!FI233</f>
        <v>6.5369831089188033E-3</v>
      </c>
      <c r="FI5" s="87">
        <f>+'OLAP IND.'!FJ233</f>
        <v>8.4128493220179193E-3</v>
      </c>
      <c r="FJ5" s="87">
        <f>+'OLAP IND.'!FK233</f>
        <v>8.3631399141258379E-3</v>
      </c>
      <c r="FK5" s="87">
        <f>+'OLAP IND.'!FL233</f>
        <v>6.3964269473566551E-3</v>
      </c>
      <c r="FL5" s="87">
        <f>+'OLAP IND.'!FM233</f>
        <v>6.4981728359069053E-3</v>
      </c>
      <c r="FM5" s="87">
        <f>+'OLAP IND.'!FN233</f>
        <v>6.445920596081174E-3</v>
      </c>
      <c r="FN5" s="87">
        <f>+'OLAP IND.'!FO233</f>
        <v>5.8037820330708043E-3</v>
      </c>
      <c r="FO5" s="87">
        <f>+'OLAP IND.'!FP233</f>
        <v>5.0735100859791325E-3</v>
      </c>
      <c r="FP5" s="87">
        <f>+'OLAP IND.'!FQ233</f>
        <v>4.7627523743713346E-3</v>
      </c>
      <c r="FQ5" s="87">
        <f>+'OLAP IND.'!FR233</f>
        <v>4.7962885526124819E-3</v>
      </c>
      <c r="FR5" s="87">
        <f>+'OLAP IND.'!FS233</f>
        <v>4.8333405751100874E-3</v>
      </c>
      <c r="FS5" s="87">
        <f>+'OLAP IND.'!FT233</f>
        <v>5.093220294320475E-3</v>
      </c>
      <c r="FT5" s="87">
        <f>+'OLAP IND.'!FU233</f>
        <v>5.0879051026693689E-3</v>
      </c>
      <c r="FU5" s="87">
        <f>+'OLAP IND.'!FV233</f>
        <v>5.135154659915645E-3</v>
      </c>
      <c r="FV5" s="87">
        <f>+'OLAP IND.'!FW233</f>
        <v>4.9617246446319353E-3</v>
      </c>
      <c r="FW5" s="87">
        <f>+'OLAP IND.'!FX233</f>
        <v>5.9272633053931547E-3</v>
      </c>
      <c r="FX5" s="87">
        <f>+'OLAP IND.'!FY233</f>
        <v>5.972372901971652E-3</v>
      </c>
      <c r="FY5" s="87">
        <f>+'OLAP IND.'!FZ233</f>
        <v>5.9362915531463922E-3</v>
      </c>
      <c r="FZ5" s="87">
        <f>+'OLAP IND.'!GA233</f>
        <v>6.1887575433556058E-3</v>
      </c>
    </row>
    <row r="6" spans="1:182" x14ac:dyDescent="0.2">
      <c r="A6" s="74" t="s">
        <v>20</v>
      </c>
      <c r="B6" s="88">
        <f>'OLAP IND.'!C261</f>
        <v>5.3327821087140971E-3</v>
      </c>
      <c r="C6" s="87">
        <f>'OLAP IND.'!D261</f>
        <v>4.7235524096874678E-3</v>
      </c>
      <c r="D6" s="87">
        <f>'OLAP IND.'!E261</f>
        <v>5.3082421348296504E-3</v>
      </c>
      <c r="E6" s="87">
        <f>'OLAP IND.'!F261</f>
        <v>5.2633734462548898E-3</v>
      </c>
      <c r="F6" s="87">
        <f>'OLAP IND.'!G261</f>
        <v>5.2446655959440961E-3</v>
      </c>
      <c r="G6" s="87">
        <f>'OLAP IND.'!H261</f>
        <v>5.3417222920496303E-3</v>
      </c>
      <c r="H6" s="87">
        <f>'OLAP IND.'!I261</f>
        <v>5.4690796237792357E-3</v>
      </c>
      <c r="I6" s="87">
        <f>'OLAP IND.'!J261</f>
        <v>5.344162108661483E-3</v>
      </c>
      <c r="J6" s="87">
        <f>'OLAP IND.'!K261</f>
        <v>1.2093886971845194E-2</v>
      </c>
      <c r="K6" s="87">
        <f>'OLAP IND.'!L261</f>
        <v>1.4953315556554353E-2</v>
      </c>
      <c r="L6" s="87">
        <f>'OLAP IND.'!M261</f>
        <v>1.2526856092734778E-2</v>
      </c>
      <c r="M6" s="87">
        <f>'OLAP IND.'!N261</f>
        <v>1.5377698821093537E-2</v>
      </c>
      <c r="N6" s="87">
        <f>'OLAP IND.'!O261</f>
        <v>1.4854744574818212E-2</v>
      </c>
      <c r="O6" s="87">
        <f>'OLAP IND.'!P261</f>
        <v>1.4807202996719903E-2</v>
      </c>
      <c r="P6" s="87">
        <f>'OLAP IND.'!Q261</f>
        <v>1.0896656863964271E-2</v>
      </c>
      <c r="Q6" s="87">
        <f>'OLAP IND.'!R261</f>
        <v>1.0995040177930617E-2</v>
      </c>
      <c r="R6" s="87">
        <f>'OLAP IND.'!S261</f>
        <v>1.2610767939709572E-2</v>
      </c>
      <c r="S6" s="87">
        <f>'OLAP IND.'!T261</f>
        <v>1.2487826874320497E-2</v>
      </c>
      <c r="T6" s="87">
        <f>'OLAP IND.'!U261</f>
        <v>1.2851803650085153E-2</v>
      </c>
      <c r="U6" s="87">
        <f>'OLAP IND.'!V261</f>
        <v>1.2721921402775789E-2</v>
      </c>
      <c r="V6" s="87">
        <f>'OLAP IND.'!W261</f>
        <v>1.2792452655939368E-2</v>
      </c>
      <c r="W6" s="87">
        <f>'OLAP IND.'!X261</f>
        <v>1.2337461641351867E-2</v>
      </c>
      <c r="X6" s="87">
        <f>'OLAP IND.'!Y261</f>
        <v>1.2351350015166478E-2</v>
      </c>
      <c r="Y6" s="87">
        <f>'OLAP IND.'!Z261</f>
        <v>1.2305846109321526E-2</v>
      </c>
      <c r="Z6" s="87">
        <f>'OLAP IND.'!AA261</f>
        <v>1.2158286360728637E-2</v>
      </c>
      <c r="AA6" s="87">
        <f>'OLAP IND.'!AB261</f>
        <v>1.1857877904724872E-2</v>
      </c>
      <c r="AB6" s="87">
        <f>'OLAP IND.'!AC261</f>
        <v>1.2024239774231008E-2</v>
      </c>
      <c r="AC6" s="87">
        <f>'OLAP IND.'!AD261</f>
        <v>8.8565511357323271E-3</v>
      </c>
      <c r="AD6" s="87">
        <f>'OLAP IND.'!AE261</f>
        <v>8.7163028269855915E-3</v>
      </c>
      <c r="AE6" s="87">
        <f>'OLAP IND.'!AF261</f>
        <v>9.5370352078256899E-3</v>
      </c>
      <c r="AF6" s="87">
        <f>'OLAP IND.'!AG261</f>
        <v>9.4593486893547671E-3</v>
      </c>
      <c r="AG6" s="87">
        <f>'OLAP IND.'!AH261</f>
        <v>9.4123099870888349E-3</v>
      </c>
      <c r="AH6" s="87">
        <f>'OLAP IND.'!AI261</f>
        <v>8.7179539896539426E-3</v>
      </c>
      <c r="AI6" s="87">
        <f>'OLAP IND.'!AJ261</f>
        <v>8.7691322521784524E-3</v>
      </c>
      <c r="AJ6" s="87">
        <f>'OLAP IND.'!AK261</f>
        <v>9.3353370946979968E-3</v>
      </c>
      <c r="AK6" s="87">
        <f>'OLAP IND.'!AL261</f>
        <v>9.2086041873920086E-3</v>
      </c>
      <c r="AL6" s="87">
        <f>'OLAP IND.'!AM261</f>
        <v>9.0731636118722685E-3</v>
      </c>
      <c r="AM6" s="87">
        <f>'OLAP IND.'!AN261</f>
        <v>9.0934604294088343E-3</v>
      </c>
      <c r="AN6" s="87">
        <f>'OLAP IND.'!AO261</f>
        <v>9.0666346315545123E-3</v>
      </c>
      <c r="AO6" s="87">
        <f>'OLAP IND.'!AP261</f>
        <v>1.1402680298787399E-3</v>
      </c>
      <c r="AP6" s="87">
        <f>'OLAP IND.'!AQ261</f>
        <v>1.2810070004640522E-3</v>
      </c>
      <c r="AQ6" s="87">
        <f>'OLAP IND.'!AR261</f>
        <v>1.3698274339404048E-3</v>
      </c>
      <c r="AR6" s="87">
        <f>'OLAP IND.'!AS261</f>
        <v>1.8394559106441849E-3</v>
      </c>
      <c r="AS6" s="87">
        <f>'OLAP IND.'!AT261</f>
        <v>1.8615374037032832E-3</v>
      </c>
      <c r="AT6" s="87">
        <f>'OLAP IND.'!AU261</f>
        <v>1.5798295742379671E-3</v>
      </c>
      <c r="AU6" s="87">
        <f>'OLAP IND.'!AV261</f>
        <v>1.5351163362819762E-3</v>
      </c>
      <c r="AV6" s="87">
        <f>'OLAP IND.'!AW261</f>
        <v>1.5351430847159863E-3</v>
      </c>
      <c r="AW6" s="87">
        <f>'OLAP IND.'!AX261</f>
        <v>1.7694029631836453E-3</v>
      </c>
      <c r="AX6" s="87">
        <f>'OLAP IND.'!AY261</f>
        <v>1.8341230123169873E-3</v>
      </c>
      <c r="AY6" s="87">
        <f>'OLAP IND.'!AZ261</f>
        <v>1.9600819874743131E-3</v>
      </c>
      <c r="AZ6" s="87">
        <f>'OLAP IND.'!BA261</f>
        <v>1.8963164135505611E-3</v>
      </c>
      <c r="BA6" s="87">
        <f>'OLAP IND.'!BB261</f>
        <v>1.9493651379858812E-3</v>
      </c>
      <c r="BB6" s="87">
        <f>'OLAP IND.'!BC261</f>
        <v>2.0265997192823958E-3</v>
      </c>
      <c r="BC6" s="87">
        <f>'OLAP IND.'!BD261</f>
        <v>2.0598367120553802E-3</v>
      </c>
      <c r="BD6" s="87">
        <f>'OLAP IND.'!BE261</f>
        <v>2.237683947127552E-3</v>
      </c>
      <c r="BE6" s="87">
        <f>'OLAP IND.'!BF261</f>
        <v>2.31668228008173E-3</v>
      </c>
      <c r="BF6" s="87">
        <f>'OLAP IND.'!BG261</f>
        <v>2.1308253337572109E-3</v>
      </c>
      <c r="BG6" s="87">
        <f>'OLAP IND.'!BH261</f>
        <v>5.5176389917910452E-3</v>
      </c>
      <c r="BH6" s="87">
        <f>'OLAP IND.'!BI261</f>
        <v>5.5063052661252082E-3</v>
      </c>
      <c r="BI6" s="87">
        <f>'OLAP IND.'!BJ261</f>
        <v>5.0062671268151105E-3</v>
      </c>
      <c r="BJ6" s="87">
        <f>'OLAP IND.'!BK261</f>
        <v>5.0454948298178865E-3</v>
      </c>
      <c r="BK6" s="87">
        <f>'OLAP IND.'!BL261</f>
        <v>5.0661984323830036E-3</v>
      </c>
      <c r="BL6" s="87">
        <f>'OLAP IND.'!BM261</f>
        <v>5.0741848164342455E-3</v>
      </c>
      <c r="BM6" s="87">
        <f>'OLAP IND.'!BN261</f>
        <v>5.1352674347401889E-3</v>
      </c>
      <c r="BN6" s="87">
        <f>'OLAP IND.'!BO261</f>
        <v>5.1845592202783885E-3</v>
      </c>
      <c r="BO6" s="87">
        <f>'OLAP IND.'!BP261</f>
        <v>5.1943082991994802E-3</v>
      </c>
      <c r="BP6" s="87">
        <f>'OLAP IND.'!BQ261</f>
        <v>5.1738009443566537E-3</v>
      </c>
      <c r="BQ6" s="87">
        <f>'OLAP IND.'!BR261</f>
        <v>5.1302573960556978E-3</v>
      </c>
      <c r="BR6" s="87">
        <f>'OLAP IND.'!BS261</f>
        <v>-1.8426179280121816E-3</v>
      </c>
      <c r="BS6" s="87">
        <f>'OLAP IND.'!BT261</f>
        <v>-2.9900436126983412E-3</v>
      </c>
      <c r="BT6" s="87">
        <f>'OLAP IND.'!BU261</f>
        <v>5.2095003032662573E-3</v>
      </c>
      <c r="BU6" s="87">
        <f>'OLAP IND.'!BV261</f>
        <v>5.2165221196738614E-3</v>
      </c>
      <c r="BV6" s="87">
        <f>'OLAP IND.'!BW261</f>
        <v>5.23120582871548E-3</v>
      </c>
      <c r="BW6" s="87">
        <f>'OLAP IND.'!BX261</f>
        <v>5.2068628876604317E-3</v>
      </c>
      <c r="BX6" s="87">
        <f>'OLAP IND.'!BY261</f>
        <v>5.517912981214344E-3</v>
      </c>
      <c r="BY6" s="87">
        <f>'OLAP IND.'!BZ261</f>
        <v>4.31667140859349E-3</v>
      </c>
      <c r="BZ6" s="87">
        <f>'OLAP IND.'!CA261</f>
        <v>4.3692544075893333E-3</v>
      </c>
      <c r="CA6" s="87">
        <f>'OLAP IND.'!CB261</f>
        <v>5.0884633631389257E-3</v>
      </c>
      <c r="CB6" s="87">
        <f>'OLAP IND.'!CC261</f>
        <v>5.6913366880223318E-3</v>
      </c>
      <c r="CC6" s="87">
        <f>'OLAP IND.'!CD261</f>
        <v>5.6617123863616954E-3</v>
      </c>
      <c r="CD6" s="87">
        <f>'OLAP IND.'!CE261</f>
        <v>5.6170372743223271E-3</v>
      </c>
      <c r="CE6" s="87">
        <f>'OLAP IND.'!CF261</f>
        <v>5.604505562709707E-3</v>
      </c>
      <c r="CF6" s="87">
        <f>'OLAP IND.'!CG261</f>
        <v>5.7089368635900696E-3</v>
      </c>
      <c r="CG6" s="87">
        <f>'OLAP IND.'!CH261</f>
        <v>5.610829961585061E-3</v>
      </c>
      <c r="CH6" s="87">
        <f>'OLAP IND.'!CI261</f>
        <v>1.1954913887122843E-2</v>
      </c>
      <c r="CI6" s="87">
        <f>'OLAP IND.'!CJ261</f>
        <v>1.1776817906220722E-2</v>
      </c>
      <c r="CJ6" s="87">
        <f>'OLAP IND.'!CK261</f>
        <v>1.1446844195224815E-2</v>
      </c>
      <c r="CK6" s="87">
        <f>'OLAP IND.'!CL261</f>
        <v>1.1048399077042701E-2</v>
      </c>
      <c r="CL6" s="87">
        <f>'OLAP IND.'!CM261</f>
        <v>1.1000821759155198E-2</v>
      </c>
      <c r="CM6" s="87">
        <f>'OLAP IND.'!CN261</f>
        <v>1.1041153087093256E-2</v>
      </c>
      <c r="CN6" s="87">
        <f>'OLAP IND.'!CO261</f>
        <v>1.104420320952342E-2</v>
      </c>
      <c r="CO6" s="87">
        <f>'OLAP IND.'!CP261</f>
        <v>1.064463727842105E-2</v>
      </c>
      <c r="CP6" s="87">
        <f>'OLAP IND.'!CQ261</f>
        <v>1.0673177340838455E-2</v>
      </c>
      <c r="CQ6" s="87">
        <f>'OLAP IND.'!CR261</f>
        <v>1.0547700835033848E-2</v>
      </c>
      <c r="CR6" s="87">
        <f>'OLAP IND.'!CS261</f>
        <v>9.8486854635351333E-3</v>
      </c>
      <c r="CS6" s="87">
        <f>'OLAP IND.'!CT261</f>
        <v>9.8113435433622928E-3</v>
      </c>
      <c r="CT6" s="87">
        <f>'OLAP IND.'!CU261</f>
        <v>9.8950710955478909E-3</v>
      </c>
      <c r="CU6" s="87">
        <f>'OLAP IND.'!CV261</f>
        <v>9.8933180631366104E-3</v>
      </c>
      <c r="CV6" s="87">
        <f>'OLAP IND.'!CW261</f>
        <v>1.7492706677678379E-2</v>
      </c>
      <c r="CW6" s="87">
        <f>'OLAP IND.'!CX261</f>
        <v>1.841034237644255E-2</v>
      </c>
      <c r="CX6" s="87">
        <f>'OLAP IND.'!CY261</f>
        <v>1.0430964611577559E-2</v>
      </c>
      <c r="CY6" s="87">
        <f>'OLAP IND.'!CZ261</f>
        <v>1.0361386881802796E-2</v>
      </c>
      <c r="CZ6" s="87">
        <f>'OLAP IND.'!DA261</f>
        <v>1.0302792969040164E-2</v>
      </c>
      <c r="DA6" s="87">
        <f>'OLAP IND.'!DB261</f>
        <v>1.0369405211484058E-2</v>
      </c>
      <c r="DB6" s="87">
        <f>'OLAP IND.'!DC261</f>
        <v>1.0389571378005197E-2</v>
      </c>
      <c r="DC6" s="87">
        <f>'OLAP IND.'!DD261</f>
        <v>1.153390824409453E-2</v>
      </c>
      <c r="DD6" s="87">
        <f>'OLAP IND.'!DE261</f>
        <v>1.1504010589428343E-2</v>
      </c>
      <c r="DE6" s="87">
        <f>'OLAP IND.'!DF261</f>
        <v>1.0553597066200193E-2</v>
      </c>
      <c r="DF6" s="87">
        <f>'OLAP IND.'!DG261</f>
        <v>9.9148987996819024E-3</v>
      </c>
      <c r="DG6" s="87">
        <f>'OLAP IND.'!DH261</f>
        <v>9.8892537115711967E-3</v>
      </c>
      <c r="DH6" s="87">
        <f>'OLAP IND.'!DI261</f>
        <v>1.0003858805677498E-2</v>
      </c>
      <c r="DI6" s="87">
        <f>'OLAP IND.'!DJ261</f>
        <v>1.0013324246564663E-2</v>
      </c>
      <c r="DJ6" s="87">
        <f>'OLAP IND.'!DK261</f>
        <v>1.007477670348712E-2</v>
      </c>
      <c r="DK6" s="87">
        <f>'OLAP IND.'!DL261</f>
        <v>7.3552469752346979E-3</v>
      </c>
      <c r="DL6" s="87">
        <f>'OLAP IND.'!DM261</f>
        <v>5.96264328219574E-3</v>
      </c>
      <c r="DM6" s="87">
        <f>'OLAP IND.'!DN261</f>
        <v>6.0878193379575035E-3</v>
      </c>
      <c r="DN6" s="87">
        <f>'OLAP IND.'!DO261</f>
        <v>6.3891339476474336E-3</v>
      </c>
      <c r="DO6" s="87">
        <f>'OLAP IND.'!DP261</f>
        <v>6.5074459609647996E-3</v>
      </c>
      <c r="DP6" s="87">
        <f>'OLAP IND.'!DQ261</f>
        <v>6.5983345675650461E-3</v>
      </c>
      <c r="DQ6" s="87">
        <f>'OLAP IND.'!DR261</f>
        <v>6.454200013218443E-3</v>
      </c>
      <c r="DR6" s="87">
        <f>'OLAP IND.'!DS261</f>
        <v>6.4284812769854456E-3</v>
      </c>
      <c r="DS6" s="87">
        <f>'OLAP IND.'!DT261</f>
        <v>6.9061644105528099E-3</v>
      </c>
      <c r="DT6" s="87">
        <f>'OLAP IND.'!DU261</f>
        <v>6.8722839018339338E-3</v>
      </c>
      <c r="DU6" s="87">
        <f>'OLAP IND.'!DV261</f>
        <v>6.8257179940102693E-3</v>
      </c>
      <c r="DV6" s="87">
        <f>'OLAP IND.'!DW261</f>
        <v>7.6288804769221374E-3</v>
      </c>
      <c r="DW6" s="87">
        <f>'OLAP IND.'!DX261</f>
        <v>7.637999034349763E-3</v>
      </c>
      <c r="DX6" s="87">
        <f>'OLAP IND.'!DY261</f>
        <v>7.7121570359594809E-3</v>
      </c>
      <c r="DY6" s="87">
        <f>'OLAP IND.'!DZ261</f>
        <v>7.7156907176418703E-3</v>
      </c>
      <c r="DZ6" s="87">
        <f>'OLAP IND.'!EA261</f>
        <v>7.7298261199814228E-3</v>
      </c>
      <c r="EA6" s="87">
        <f>'OLAP IND.'!EB261</f>
        <v>7.791460792991747E-3</v>
      </c>
      <c r="EB6" s="87">
        <f>'OLAP IND.'!EC261</f>
        <v>7.0013492944160129E-3</v>
      </c>
      <c r="EC6" s="87">
        <f>'OLAP IND.'!ED261</f>
        <v>7.1171899833211375E-3</v>
      </c>
      <c r="ED6" s="87">
        <f>'OLAP IND.'!EE261</f>
        <v>7.1534856657324642E-3</v>
      </c>
      <c r="EE6" s="87">
        <f>'OLAP IND.'!EF261</f>
        <v>5.2285675513373047E-3</v>
      </c>
      <c r="EF6" s="87">
        <f>'OLAP IND.'!EG261</f>
        <v>5.231294404965418E-3</v>
      </c>
      <c r="EG6" s="87">
        <f>'OLAP IND.'!EH261</f>
        <v>7.2459799262088297E-3</v>
      </c>
      <c r="EH6" s="87">
        <f>'OLAP IND.'!EI261</f>
        <v>7.2161770446288612E-3</v>
      </c>
      <c r="EI6" s="87">
        <f>'OLAP IND.'!EJ261</f>
        <v>7.2240917986903129E-3</v>
      </c>
      <c r="EJ6" s="87">
        <f>'OLAP IND.'!EK261</f>
        <v>7.905082487947971E-3</v>
      </c>
      <c r="EK6" s="87">
        <f>'OLAP IND.'!EL261</f>
        <v>8.6707132476124982E-3</v>
      </c>
      <c r="EL6" s="87">
        <f>'OLAP IND.'!EM261</f>
        <v>8.9339780094093088E-3</v>
      </c>
      <c r="EM6" s="87">
        <f>'OLAP IND.'!EN261</f>
        <v>9.0040824710742127E-3</v>
      </c>
      <c r="EN6" s="87">
        <f>'OLAP IND.'!EO261</f>
        <v>8.9337592488338106E-3</v>
      </c>
      <c r="EO6" s="87">
        <f>'OLAP IND.'!EP261</f>
        <v>1.1720393366294919E-2</v>
      </c>
      <c r="EP6" s="87">
        <f>'OLAP IND.'!EQ261</f>
        <v>6.6620386508210857E-3</v>
      </c>
      <c r="EQ6" s="87">
        <f>'OLAP IND.'!ER261</f>
        <v>6.7327407555947362E-3</v>
      </c>
      <c r="ER6" s="87">
        <f>'OLAP IND.'!ES261</f>
        <v>6.7823939660054495E-3</v>
      </c>
      <c r="ES6" s="87">
        <f>'OLAP IND.'!ET261</f>
        <v>6.7029443338052852E-3</v>
      </c>
      <c r="ET6" s="87">
        <f>'OLAP IND.'!EU261</f>
        <v>6.6099998460381285E-3</v>
      </c>
      <c r="EU6" s="87">
        <f>'OLAP IND.'!EV261</f>
        <v>6.7429502126028192E-3</v>
      </c>
      <c r="EV6" s="87">
        <f>'OLAP IND.'!EW261</f>
        <v>6.5414825227646392E-3</v>
      </c>
      <c r="EW6" s="87">
        <f>'OLAP IND.'!EX261</f>
        <v>6.4936735365512038E-3</v>
      </c>
      <c r="EX6" s="87">
        <f>'OLAP IND.'!EY261</f>
        <v>6.552172566148466E-3</v>
      </c>
      <c r="EY6" s="87">
        <f>'OLAP IND.'!EZ261</f>
        <v>7.3016543638266184E-3</v>
      </c>
      <c r="EZ6" s="87">
        <f>'OLAP IND.'!FA261</f>
        <v>6.5271362872007374E-3</v>
      </c>
      <c r="FA6" s="87">
        <f>'OLAP IND.'!FB261</f>
        <v>6.5809427337599202E-3</v>
      </c>
      <c r="FB6" s="87">
        <f>'OLAP IND.'!FC261</f>
        <v>6.5499423914387967E-3</v>
      </c>
      <c r="FC6" s="87">
        <f>'OLAP IND.'!FD261</f>
        <v>6.5263859752718451E-3</v>
      </c>
      <c r="FD6" s="87">
        <f>'OLAP IND.'!FE261</f>
        <v>6.50846655734555E-3</v>
      </c>
      <c r="FE6" s="87">
        <f>'OLAP IND.'!FF261</f>
        <v>6.5440743248570722E-3</v>
      </c>
      <c r="FF6" s="87">
        <f>'OLAP IND.'!FG261</f>
        <v>6.5818101179637347E-3</v>
      </c>
      <c r="FG6" s="87">
        <f>'OLAP IND.'!FH261</f>
        <v>6.5261806292316949E-3</v>
      </c>
      <c r="FH6" s="87">
        <f>'OLAP IND.'!FI261</f>
        <v>6.5599092261291363E-3</v>
      </c>
      <c r="FI6" s="87">
        <f>'OLAP IND.'!FJ261</f>
        <v>8.4783878089790665E-3</v>
      </c>
      <c r="FJ6" s="87">
        <f>'OLAP IND.'!FK261</f>
        <v>8.4272907042546377E-3</v>
      </c>
      <c r="FK6" s="87">
        <f>'OLAP IND.'!FL261</f>
        <v>6.4334266628372208E-3</v>
      </c>
      <c r="FL6" s="87">
        <f>'OLAP IND.'!FM261</f>
        <v>6.5351276908412687E-3</v>
      </c>
      <c r="FM6" s="87">
        <f>'OLAP IND.'!FN261</f>
        <v>6.4819637141695615E-3</v>
      </c>
      <c r="FN6" s="87">
        <f>'OLAP IND.'!FO261</f>
        <v>5.8261961362242945E-3</v>
      </c>
      <c r="FO6" s="87">
        <f>'OLAP IND.'!FP261</f>
        <v>5.0886615625922501E-3</v>
      </c>
      <c r="FP6" s="87">
        <f>'OLAP IND.'!FQ261</f>
        <v>4.7763965412864198E-3</v>
      </c>
      <c r="FQ6" s="87">
        <f>'OLAP IND.'!FR261</f>
        <v>4.809474402962464E-3</v>
      </c>
      <c r="FR6" s="87">
        <f>'OLAP IND.'!FS261</f>
        <v>4.8473534133168395E-3</v>
      </c>
      <c r="FS6" s="87">
        <f>'OLAP IND.'!FT261</f>
        <v>5.1085364779135441E-3</v>
      </c>
      <c r="FT6" s="87">
        <f>'OLAP IND.'!FU261</f>
        <v>5.103489825274231E-3</v>
      </c>
      <c r="FU6" s="87">
        <f>'OLAP IND.'!FV261</f>
        <v>5.1509908591198025E-3</v>
      </c>
      <c r="FV6" s="87">
        <f>'OLAP IND.'!FW261</f>
        <v>4.9764714926523474E-3</v>
      </c>
      <c r="FW6" s="87">
        <f>'OLAP IND.'!FX261</f>
        <v>5.947922356826155E-3</v>
      </c>
      <c r="FX6" s="87">
        <f>'OLAP IND.'!FY261</f>
        <v>5.9937521735910519E-3</v>
      </c>
      <c r="FY6" s="87">
        <f>'OLAP IND.'!FZ261</f>
        <v>5.9570703372716239E-3</v>
      </c>
      <c r="FZ6" s="87">
        <f>'OLAP IND.'!GA261</f>
        <v>6.2099634838071165E-3</v>
      </c>
    </row>
    <row r="8" spans="1:182" x14ac:dyDescent="0.2">
      <c r="A8" s="74" t="s">
        <v>23</v>
      </c>
      <c r="B8" s="85"/>
      <c r="C8" s="89">
        <f t="shared" ref="C8:C9" si="0">C3-B3</f>
        <v>655854.80999994278</v>
      </c>
      <c r="D8" s="89">
        <f t="shared" ref="D8:D9" si="1">D3-C3</f>
        <v>-882140.47999989986</v>
      </c>
      <c r="E8" s="89">
        <f t="shared" ref="E8:E9" si="2">E3-D3</f>
        <v>-2084.6800000667572</v>
      </c>
      <c r="F8" s="89">
        <f t="shared" ref="F8:F9" si="3">F3-E3</f>
        <v>5119.4399999976158</v>
      </c>
      <c r="G8" s="89">
        <f t="shared" ref="G8:G9" si="4">G3-F3</f>
        <v>-101233.6099998951</v>
      </c>
      <c r="H8" s="89">
        <f t="shared" ref="H8:H9" si="5">H3-G3</f>
        <v>-223802.09999996424</v>
      </c>
      <c r="I8" s="89">
        <f t="shared" ref="I8:I9" si="6">I3-H3</f>
        <v>-130701.45000010729</v>
      </c>
      <c r="J8" s="89">
        <f t="shared" ref="J8:J9" si="7">J3-I3</f>
        <v>-148460.65999996662</v>
      </c>
      <c r="K8" s="89">
        <f t="shared" ref="K8:K9" si="8">K3-J3</f>
        <v>173146.96000009775</v>
      </c>
      <c r="L8" s="89">
        <f t="shared" ref="L8:L9" si="9">L3-K3</f>
        <v>-26937.910000026226</v>
      </c>
      <c r="M8" s="89">
        <f t="shared" ref="M8:M9" si="10">M3-L3</f>
        <v>1798.4799998998642</v>
      </c>
      <c r="N8" s="89">
        <f t="shared" ref="N8:N9" si="11">N3-M3</f>
        <v>-543089.68000018597</v>
      </c>
      <c r="O8" s="89">
        <f t="shared" ref="O8:O9" si="12">O3-N3</f>
        <v>-125754.39999985695</v>
      </c>
      <c r="P8" s="89">
        <f t="shared" ref="P8:P9" si="13">P3-O3</f>
        <v>-106134.51999992132</v>
      </c>
      <c r="Q8" s="89">
        <f t="shared" ref="Q8:Q9" si="14">Q3-P3</f>
        <v>-32064.430000007153</v>
      </c>
      <c r="R8" s="89">
        <f t="shared" ref="R8:R9" si="15">R3-Q3</f>
        <v>-1045172.3600000143</v>
      </c>
      <c r="S8" s="89">
        <f t="shared" ref="S8:S9" si="16">S3-R3</f>
        <v>-2893.6899999976158</v>
      </c>
      <c r="T8" s="89">
        <f t="shared" ref="T8:T9" si="17">T3-S3</f>
        <v>1760.9499999880791</v>
      </c>
      <c r="U8" s="89">
        <f t="shared" ref="U8:U9" si="18">U3-T3</f>
        <v>-86311.550000011921</v>
      </c>
      <c r="V8" s="89">
        <f t="shared" ref="V8:V9" si="19">V3-U3</f>
        <v>468722.08000004292</v>
      </c>
      <c r="W8" s="89">
        <f t="shared" ref="W8:W9" si="20">W3-V3</f>
        <v>1612.6800000071526</v>
      </c>
      <c r="X8" s="89">
        <f t="shared" ref="X8:X9" si="21">X3-W3</f>
        <v>-504249.32999998331</v>
      </c>
      <c r="Y8" s="89">
        <f t="shared" ref="Y8:Y9" si="22">Y3-X3</f>
        <v>-172209.1400000453</v>
      </c>
      <c r="Z8" s="89">
        <f t="shared" ref="Z8:Z9" si="23">Z3-Y3</f>
        <v>-3046.910000026226</v>
      </c>
      <c r="AA8" s="89">
        <f t="shared" ref="AA8:AA9" si="24">AA3-Z3</f>
        <v>1749.0600000023842</v>
      </c>
      <c r="AB8" s="89">
        <f t="shared" ref="AB8:AB9" si="25">AB3-AA3</f>
        <v>188892.33000004292</v>
      </c>
      <c r="AC8" s="89">
        <f t="shared" ref="AC8:AC9" si="26">AC3-AB3</f>
        <v>-283515.18000012636</v>
      </c>
      <c r="AD8" s="89">
        <f t="shared" ref="AD8:AD9" si="27">AD3-AC3</f>
        <v>-156305.8299998641</v>
      </c>
      <c r="AE8" s="89">
        <f t="shared" ref="AE8:AE9" si="28">AE3-AD3</f>
        <v>-453158.57000005245</v>
      </c>
      <c r="AF8" s="89">
        <f t="shared" ref="AF8:AF9" si="29">AF3-AE3</f>
        <v>-308562.11999994516</v>
      </c>
      <c r="AG8" s="89">
        <f t="shared" ref="AG8:AG9" si="30">AG3-AF3</f>
        <v>23017.549999952316</v>
      </c>
      <c r="AH8" s="89">
        <f t="shared" ref="AH8:AH9" si="31">AH3-AG3</f>
        <v>2951.3300000429153</v>
      </c>
      <c r="AI8" s="89">
        <f t="shared" ref="AI8:AI9" si="32">AI3-AH3</f>
        <v>-94931.300000071526</v>
      </c>
      <c r="AJ8" s="89">
        <f t="shared" ref="AJ8:AJ9" si="33">AJ3-AI3</f>
        <v>-83978.230000019073</v>
      </c>
      <c r="AK8" s="89">
        <f t="shared" ref="AK8:AK9" si="34">AK3-AJ3</f>
        <v>326943.72000008821</v>
      </c>
      <c r="AL8" s="89">
        <f t="shared" ref="AL8:AL9" si="35">AL3-AK3</f>
        <v>49778.849999904633</v>
      </c>
      <c r="AM8" s="89">
        <f t="shared" ref="AM8:AM9" si="36">AM3-AL3</f>
        <v>-657612.09999990463</v>
      </c>
      <c r="AN8" s="89">
        <f t="shared" ref="AN8:AN9" si="37">AN3-AM3</f>
        <v>-1000.0199999809265</v>
      </c>
      <c r="AO8" s="89">
        <f t="shared" ref="AO8:AO9" si="38">AO3-AN3</f>
        <v>2963.7799999713898</v>
      </c>
      <c r="AP8" s="89">
        <f t="shared" ref="AP8:AP9" si="39">AP3-AO3</f>
        <v>-153262.61000001431</v>
      </c>
      <c r="AQ8" s="89">
        <f t="shared" ref="AQ8:AQ9" si="40">AQ3-AP3</f>
        <v>-157586.78000003099</v>
      </c>
      <c r="AR8" s="89">
        <f t="shared" ref="AR8:AR9" si="41">AR3-AQ3</f>
        <v>-241650.09999990463</v>
      </c>
      <c r="AS8" s="89">
        <f t="shared" ref="AS8:AS9" si="42">AS3-AR3</f>
        <v>-303849.36000007391</v>
      </c>
      <c r="AT8" s="89">
        <f t="shared" ref="AT8:AT9" si="43">AT3-AS3</f>
        <v>1527383.3700000048</v>
      </c>
      <c r="AU8" s="89">
        <f t="shared" ref="AU8:AU9" si="44">AU3-AT3</f>
        <v>-714.94999992847443</v>
      </c>
      <c r="AV8" s="89">
        <f t="shared" ref="AV8:AV9" si="45">AV3-AU3</f>
        <v>3319.3299999237061</v>
      </c>
      <c r="AW8" s="89">
        <f t="shared" ref="AW8:AW9" si="46">AW3-AV3</f>
        <v>-177766.56000006199</v>
      </c>
      <c r="AX8" s="89">
        <f t="shared" ref="AX8:AX9" si="47">AX3-AW3</f>
        <v>-91800.189999938011</v>
      </c>
      <c r="AY8" s="89">
        <f t="shared" ref="AY8:AY9" si="48">AY3-AX3</f>
        <v>-90971.459999918938</v>
      </c>
      <c r="AZ8" s="89">
        <f t="shared" ref="AZ8:AZ9" si="49">AZ3-AY3</f>
        <v>-71068.920000195503</v>
      </c>
      <c r="BA8" s="89">
        <f t="shared" ref="BA8:BA9" si="50">BA3-AZ3</f>
        <v>-124316.56999987364</v>
      </c>
      <c r="BB8" s="89">
        <f t="shared" ref="BB8:BB9" si="51">BB3-BA3</f>
        <v>-578.83999991416931</v>
      </c>
      <c r="BC8" s="89">
        <f t="shared" ref="BC8:BC9" si="52">BC3-BB3</f>
        <v>3725.6199998259544</v>
      </c>
      <c r="BD8" s="89">
        <f t="shared" ref="BD8:BD9" si="53">BD3-BC3</f>
        <v>-132243.34999996424</v>
      </c>
      <c r="BE8" s="89">
        <f t="shared" ref="BE8:BE9" si="54">BE3-BD3</f>
        <v>-88319.699999928474</v>
      </c>
      <c r="BF8" s="89">
        <f t="shared" ref="BF8:BF9" si="55">BF3-BE3</f>
        <v>-476382.22000002861</v>
      </c>
      <c r="BG8" s="89">
        <f t="shared" ref="BG8:BG9" si="56">BG3-BF3</f>
        <v>-1038706.3499999046</v>
      </c>
      <c r="BH8" s="89">
        <f t="shared" ref="BH8:BH9" si="57">BH3-BG3</f>
        <v>-61270.1400000453</v>
      </c>
      <c r="BI8" s="89">
        <f t="shared" ref="BI8:BI9" si="58">BI3-BH3</f>
        <v>14283.719999969006</v>
      </c>
      <c r="BJ8" s="89">
        <f t="shared" ref="BJ8:BJ9" si="59">BJ3-BI3</f>
        <v>3515.3499999642372</v>
      </c>
      <c r="BK8" s="89">
        <f t="shared" ref="BK8:BK9" si="60">BK3-BJ3</f>
        <v>3302.2400000095367</v>
      </c>
      <c r="BL8" s="89">
        <f t="shared" ref="BL8:BL9" si="61">BL3-BK3</f>
        <v>3326.3500000238419</v>
      </c>
      <c r="BM8" s="89">
        <f t="shared" ref="BM8:BM9" si="62">BM3-BL3</f>
        <v>-399800.32000005245</v>
      </c>
      <c r="BN8" s="89">
        <f t="shared" ref="BN8:BN9" si="63">BN3-BM3</f>
        <v>-82479.219999909401</v>
      </c>
      <c r="BO8" s="89">
        <f t="shared" ref="BO8:BO9" si="64">BO3-BN3</f>
        <v>-191813.17000001669</v>
      </c>
      <c r="BP8" s="89">
        <f t="shared" ref="BP8:BP9" si="65">BP3-BO3</f>
        <v>-1386.040000140667</v>
      </c>
      <c r="BQ8" s="89">
        <f t="shared" ref="BQ8:BQ9" si="66">BQ3-BP3</f>
        <v>3999.7600002288818</v>
      </c>
      <c r="BR8" s="89">
        <f t="shared" ref="BR8:BR9" si="67">BR3-BQ3</f>
        <v>-380281.82000017166</v>
      </c>
      <c r="BS8" s="89">
        <f t="shared" ref="BS8:BS9" si="68">BS3-BR3</f>
        <v>-104963.51999998093</v>
      </c>
      <c r="BT8" s="89">
        <f t="shared" ref="BT8:BT9" si="69">BT3-BS3</f>
        <v>135293.57000005245</v>
      </c>
      <c r="BU8" s="89">
        <f t="shared" ref="BU8:BU9" si="70">BU3-BT3</f>
        <v>-219863.18999999762</v>
      </c>
      <c r="BV8" s="89">
        <f t="shared" ref="BV8:BV9" si="71">BV3-BU3</f>
        <v>-454292.46000009775</v>
      </c>
      <c r="BW8" s="89">
        <f t="shared" ref="BW8:BW9" si="72">BW3-BV3</f>
        <v>-1654.5699998736382</v>
      </c>
      <c r="BX8" s="89">
        <f t="shared" ref="BX8:BX9" si="73">BX3-BW3</f>
        <v>3663.5400000214577</v>
      </c>
      <c r="BY8" s="89">
        <f t="shared" ref="BY8:BY9" si="74">BY3-BX3</f>
        <v>-145457.12000006437</v>
      </c>
      <c r="BZ8" s="89">
        <f t="shared" ref="BZ8:BZ9" si="75">BZ3-BY3</f>
        <v>-245952.15000003576</v>
      </c>
      <c r="CA8" s="89">
        <f t="shared" ref="CA8:CA9" si="76">CA3-BZ3</f>
        <v>-70167.239999949932</v>
      </c>
      <c r="CB8" s="89">
        <f t="shared" ref="CB8:CB9" si="77">CB3-CA3</f>
        <v>-83863.6099999547</v>
      </c>
      <c r="CC8" s="89">
        <f t="shared" ref="CC8:CC9" si="78">CC3-CB3</f>
        <v>248584.34999996424</v>
      </c>
      <c r="CD8" s="89">
        <f t="shared" ref="CD8:CD9" si="79">CD3-CC3</f>
        <v>-1979.8100000023842</v>
      </c>
      <c r="CE8" s="89">
        <f t="shared" ref="CE8:CE9" si="80">CE3-CD3</f>
        <v>3548.3700000047684</v>
      </c>
      <c r="CF8" s="89">
        <f t="shared" ref="CF8:CF9" si="81">CF3-CE3</f>
        <v>-121285.19999992847</v>
      </c>
      <c r="CG8" s="89">
        <f t="shared" ref="CG8:CG9" si="82">CG3-CF3</f>
        <v>-45786.200000107288</v>
      </c>
      <c r="CH8" s="89">
        <f t="shared" ref="CH8:CH9" si="83">CH3-CG3</f>
        <v>-710699.48999994993</v>
      </c>
      <c r="CI8" s="89">
        <f t="shared" ref="CI8:CI9" si="84">CI3-CH3</f>
        <v>-113740.93000006676</v>
      </c>
      <c r="CJ8" s="89">
        <f t="shared" ref="CJ8:CJ9" si="85">CJ3-CI3</f>
        <v>267652.73000001907</v>
      </c>
      <c r="CK8" s="89">
        <f t="shared" ref="CK8:CK9" si="86">CK3-CJ3</f>
        <v>-1869.0099999308586</v>
      </c>
      <c r="CL8" s="89">
        <f t="shared" ref="CL8:CL9" si="87">CL3-CK3</f>
        <v>2732.0999998450279</v>
      </c>
      <c r="CM8" s="89">
        <f t="shared" ref="CM8:CM9" si="88">CM3-CL3</f>
        <v>-194585.9699998498</v>
      </c>
      <c r="CN8" s="89">
        <f t="shared" ref="CN8:CN9" si="89">CN3-CM3</f>
        <v>-187477.59000003338</v>
      </c>
      <c r="CO8" s="89">
        <f t="shared" ref="CO8:CO9" si="90">CO3-CN3</f>
        <v>49038.439999997616</v>
      </c>
      <c r="CP8" s="89">
        <f t="shared" ref="CP8:CP9" si="91">CP3-CO3</f>
        <v>-219659.02999997139</v>
      </c>
      <c r="CQ8" s="89">
        <f t="shared" ref="CQ8:CQ9" si="92">CQ3-CP3</f>
        <v>-149956.33000004292</v>
      </c>
      <c r="CR8" s="89">
        <f t="shared" ref="CR8:CR9" si="93">CR3-CQ3</f>
        <v>-3252.5100000500679</v>
      </c>
      <c r="CS8" s="89">
        <f t="shared" ref="CS8:CS9" si="94">CS3-CR3</f>
        <v>3395.5400000214577</v>
      </c>
      <c r="CT8" s="89">
        <f t="shared" ref="CT8:CT9" si="95">CT3-CS3</f>
        <v>-71158.979999959469</v>
      </c>
      <c r="CU8" s="89">
        <f t="shared" ref="CU8:CU9" si="96">CU3-CT3</f>
        <v>-67605.179999947548</v>
      </c>
      <c r="CV8" s="89">
        <f t="shared" ref="CV8:CV9" si="97">CV3-CU3</f>
        <v>-78741.900000214577</v>
      </c>
      <c r="CW8" s="89">
        <f t="shared" ref="CW8:CW9" si="98">CW3-CV3</f>
        <v>-64287.409999907017</v>
      </c>
      <c r="CX8" s="89">
        <f t="shared" ref="CX8:CX9" si="99">CX3-CW3</f>
        <v>-503630.98999989033</v>
      </c>
      <c r="CY8" s="89">
        <f t="shared" ref="CY8:CY9" si="100">CY3-CX3</f>
        <v>-5188.3500001430511</v>
      </c>
      <c r="CZ8" s="89">
        <f t="shared" ref="CZ8:CZ9" si="101">CZ3-CY3</f>
        <v>2809.2000000476837</v>
      </c>
      <c r="DA8" s="89">
        <f t="shared" ref="DA8:DA9" si="102">DA3-CZ3</f>
        <v>-112977.43999999762</v>
      </c>
      <c r="DB8" s="89">
        <f t="shared" ref="DB8:DB9" si="103">DB3-DA3</f>
        <v>-89581.219999969006</v>
      </c>
      <c r="DC8" s="89">
        <f t="shared" ref="DC8:DC9" si="104">DC3-DB3</f>
        <v>-110939.52999997139</v>
      </c>
      <c r="DD8" s="89">
        <f t="shared" ref="DD8:DD9" si="105">DD3-DC3</f>
        <v>-252729.83000004292</v>
      </c>
      <c r="DE8" s="89">
        <f t="shared" ref="DE8:DE9" si="106">DE3-DD3</f>
        <v>2509.5099999904633</v>
      </c>
      <c r="DF8" s="89">
        <f t="shared" ref="DF8:DF9" si="107">DF3-DE3</f>
        <v>-5715.4099999666214</v>
      </c>
      <c r="DG8" s="89">
        <f t="shared" ref="DG8:DG9" si="108">DG3-DF3</f>
        <v>2917.4299999475479</v>
      </c>
      <c r="DH8" s="89">
        <f t="shared" ref="DH8:DH9" si="109">DH3-DG3</f>
        <v>36716.790000021458</v>
      </c>
      <c r="DI8" s="89">
        <f t="shared" ref="DI8:DI9" si="110">DI3-DH3</f>
        <v>-37064.439999878407</v>
      </c>
      <c r="DJ8" s="89">
        <f t="shared" ref="DJ8:DJ9" si="111">DJ3-DI3</f>
        <v>-167615.93000018597</v>
      </c>
      <c r="DK8" s="89">
        <f t="shared" ref="DK8:DK9" si="112">DK3-DJ3</f>
        <v>-143532.61999982595</v>
      </c>
      <c r="DL8" s="89">
        <f t="shared" ref="DL8:DL9" si="113">DL3-DK3</f>
        <v>-324131.09000009298</v>
      </c>
      <c r="DM8" s="89">
        <f t="shared" ref="DM8:DM9" si="114">DM3-DL3</f>
        <v>-18837.300000071526</v>
      </c>
      <c r="DN8" s="89">
        <f t="shared" ref="DN8:DN9" si="115">DN3-DM3</f>
        <v>3274.120000064373</v>
      </c>
      <c r="DO8" s="89">
        <f t="shared" ref="DO8:DO9" si="116">DO3-DN3</f>
        <v>-50017.559999883175</v>
      </c>
      <c r="DP8" s="89">
        <f t="shared" ref="DP8:DP9" si="117">DP3-DO3</f>
        <v>-63708.320000171661</v>
      </c>
      <c r="DQ8" s="89">
        <f t="shared" ref="DQ8:DQ9" si="118">DQ3-DP3</f>
        <v>-242642.08999991417</v>
      </c>
      <c r="DR8" s="89">
        <f t="shared" ref="DR8:DR9" si="119">DR3-DQ3</f>
        <v>22309.969999969006</v>
      </c>
      <c r="DS8" s="89">
        <f t="shared" ref="DS8:DS9" si="120">DS3-DR3</f>
        <v>-94627.629999995232</v>
      </c>
      <c r="DT8" s="89">
        <f t="shared" ref="DT8:DT9" si="121">DT3-DS3</f>
        <v>-2086.1100001335144</v>
      </c>
      <c r="DU8" s="89">
        <f t="shared" ref="DU8:DU9" si="122">DU3-DT3</f>
        <v>3284.7500001788139</v>
      </c>
      <c r="DV8" s="89">
        <f t="shared" ref="DV8:DV9" si="123">DV3-DU3</f>
        <v>-75512.180000007153</v>
      </c>
      <c r="DW8" s="89">
        <f t="shared" ref="DW8:DW9" si="124">DW3-DV3</f>
        <v>-647319.99000006914</v>
      </c>
      <c r="DX8" s="89">
        <f t="shared" ref="DX8:DX9" si="125">DX3-DW3</f>
        <v>148626.42000001669</v>
      </c>
      <c r="DY8" s="89">
        <f t="shared" ref="DY8:DY9" si="126">DY3-DX3</f>
        <v>-72960.050000011921</v>
      </c>
      <c r="DZ8" s="89">
        <f t="shared" ref="DZ8:DZ9" si="127">DZ3-DY3</f>
        <v>-47553.100000023842</v>
      </c>
      <c r="EA8" s="89">
        <f t="shared" ref="EA8:EA9" si="128">EA3-DZ3</f>
        <v>-808.56000000238419</v>
      </c>
      <c r="EB8" s="89">
        <f t="shared" ref="EB8:EB9" si="129">EB3-EA3</f>
        <v>2908.8199999928474</v>
      </c>
      <c r="EC8" s="89">
        <f t="shared" ref="EC8:EC9" si="130">EC3-EB3</f>
        <v>-341918.08999991417</v>
      </c>
      <c r="ED8" s="89">
        <f t="shared" ref="ED8:ED9" si="131">ED3-EC3</f>
        <v>-128704.93999993801</v>
      </c>
      <c r="EE8" s="89">
        <f t="shared" ref="EE8:EE9" si="132">EE3-ED3</f>
        <v>-128933.54000008106</v>
      </c>
      <c r="EF8" s="89">
        <f t="shared" ref="EF8:EF9" si="133">EF3-EE3</f>
        <v>-35991.460000038147</v>
      </c>
      <c r="EG8" s="89">
        <f t="shared" ref="EG8:EG9" si="134">EG3-EF3</f>
        <v>-14964.419999957085</v>
      </c>
      <c r="EH8" s="89">
        <f t="shared" ref="EH8:EH9" si="135">EH3-EG3</f>
        <v>-7838.9599999189377</v>
      </c>
      <c r="EI8" s="89">
        <f t="shared" ref="EI8:EI9" si="136">EI3-EH3</f>
        <v>2772.4599999189377</v>
      </c>
      <c r="EJ8" s="89">
        <f t="shared" ref="EJ8:EJ9" si="137">EJ3-EI3</f>
        <v>431612.91999995708</v>
      </c>
      <c r="EK8" s="89">
        <f t="shared" ref="EK8:EK9" si="138">EK3-EJ3</f>
        <v>-324631.25</v>
      </c>
      <c r="EL8" s="89">
        <f t="shared" ref="EL8:EL9" si="139">EL3-EK3</f>
        <v>220040.62000000477</v>
      </c>
      <c r="EM8" s="89">
        <f t="shared" ref="EM8:EM9" si="140">EM3-EL3</f>
        <v>-175910.16000002623</v>
      </c>
      <c r="EN8" s="89">
        <f t="shared" ref="EN8:EN9" si="141">EN3-EM3</f>
        <v>-25510.859999895096</v>
      </c>
      <c r="EO8" s="89">
        <f t="shared" ref="EO8:EO9" si="142">EO3-EN3</f>
        <v>-3937.6499999761581</v>
      </c>
      <c r="EP8" s="89">
        <f t="shared" ref="EP8:EP9" si="143">EP3-EO3</f>
        <v>3509.8899999260902</v>
      </c>
      <c r="EQ8" s="89">
        <f t="shared" ref="EQ8:EQ9" si="144">EQ3-EP3</f>
        <v>12567.950000047684</v>
      </c>
      <c r="ER8" s="89">
        <f t="shared" ref="ER8:ER9" si="145">ER3-EQ3</f>
        <v>-123272.18000006676</v>
      </c>
      <c r="ES8" s="89">
        <f t="shared" ref="ES8:ES9" si="146">ES3-ER3</f>
        <v>-316630.07999998331</v>
      </c>
      <c r="ET8" s="89">
        <f t="shared" ref="ET8:ET9" si="147">ET3-ES3</f>
        <v>-484474.06000006199</v>
      </c>
      <c r="EU8" s="89">
        <f t="shared" ref="EU8:EU9" si="148">EU3-ET3</f>
        <v>79494.94000005722</v>
      </c>
      <c r="EV8" s="89">
        <f t="shared" ref="EV8:EV9" si="149">EV3-EU3</f>
        <v>-11117.629999876022</v>
      </c>
      <c r="EW8" s="89">
        <f t="shared" ref="EW8:EW9" si="150">EW3-EV3</f>
        <v>25386.759999811649</v>
      </c>
      <c r="EX8" s="89">
        <f t="shared" ref="EX8:EX9" si="151">EX3-EW3</f>
        <v>-86426.069999992847</v>
      </c>
      <c r="EY8" s="89">
        <f t="shared" ref="EY8:EY9" si="152">EY3-EX3</f>
        <v>-52459.979999899864</v>
      </c>
      <c r="EZ8" s="89">
        <f t="shared" ref="EZ8:EZ9" si="153">EZ3-EY3</f>
        <v>-91449.269999980927</v>
      </c>
      <c r="FA8" s="89">
        <f t="shared" ref="FA8:FA9" si="154">FA3-EZ3</f>
        <v>-153145.93000000715</v>
      </c>
      <c r="FB8" s="89">
        <f t="shared" ref="FB8:FB9" si="155">FB3-FA3</f>
        <v>-48142.739999949932</v>
      </c>
      <c r="FC8" s="89">
        <f t="shared" ref="FC8:FC9" si="156">FC3-FB3</f>
        <v>-2728.120000064373</v>
      </c>
      <c r="FD8" s="89">
        <f t="shared" ref="FD8:FD9" si="157">FD3-FC3</f>
        <v>3347.8999999761581</v>
      </c>
      <c r="FE8" s="89">
        <f t="shared" ref="FE8:FE9" si="158">FE3-FD3</f>
        <v>175637.47000002861</v>
      </c>
      <c r="FF8" s="89">
        <f t="shared" ref="FF8:FF9" si="159">FF3-FE3</f>
        <v>-69719.260000109673</v>
      </c>
      <c r="FG8" s="89">
        <f t="shared" ref="FG8:FG9" si="160">FG3-FF3</f>
        <v>-871956.00999999046</v>
      </c>
      <c r="FH8" s="89">
        <f t="shared" ref="FH8:FH9" si="161">FH3-FG3</f>
        <v>-97695.869999885559</v>
      </c>
      <c r="FI8" s="89">
        <f t="shared" ref="FI8:FI9" si="162">FI3-FH3</f>
        <v>-630329.97000002861</v>
      </c>
      <c r="FJ8" s="89">
        <f t="shared" ref="FJ8:FJ9" si="163">FJ3-FI3</f>
        <v>-4217.5900000333786</v>
      </c>
      <c r="FK8" s="89">
        <f t="shared" ref="FK8:FK9" si="164">FK3-FJ3</f>
        <v>2471.710000038147</v>
      </c>
      <c r="FL8" s="89">
        <f t="shared" ref="FL8:FL9" si="165">FL3-FK3</f>
        <v>-27705.630000054836</v>
      </c>
      <c r="FM8" s="89">
        <f t="shared" ref="FM8:FM9" si="166">FM3-FL3</f>
        <v>-43614.210000038147</v>
      </c>
      <c r="FN8" s="89">
        <f t="shared" ref="FN8:FN9" si="167">FN3-FM3</f>
        <v>-50371.030000030994</v>
      </c>
      <c r="FO8" s="89">
        <f t="shared" ref="FO8:FO9" si="168">FO3-FN3</f>
        <v>3286.5300000905991</v>
      </c>
      <c r="FP8" s="89">
        <f t="shared" ref="FP8:FP9" si="169">FP3-FO3</f>
        <v>-34165.800000011921</v>
      </c>
      <c r="FQ8" s="89">
        <f t="shared" ref="FQ8:FQ9" si="170">FQ3-FP3</f>
        <v>7659.1800000667572</v>
      </c>
      <c r="FR8" s="89">
        <f t="shared" ref="FR8:FR9" si="171">FR3-FQ3</f>
        <v>8197.9499999284744</v>
      </c>
      <c r="FS8" s="89">
        <f t="shared" ref="FS8:FS9" si="172">FS3-FR3</f>
        <v>-115139.42000001669</v>
      </c>
      <c r="FT8" s="89">
        <f t="shared" ref="FT8:FT9" si="173">FT3-FS3</f>
        <v>-1245614.8399999142</v>
      </c>
      <c r="FU8" s="89">
        <f t="shared" ref="FU8:FU9" si="174">FU3-FT3</f>
        <v>302328.06000000238</v>
      </c>
      <c r="FV8" s="89">
        <f t="shared" ref="FV8:FV9" si="175">FV3-FU3</f>
        <v>-191326.92000007629</v>
      </c>
      <c r="FW8" s="89">
        <f t="shared" ref="FW8:FW9" si="176">FW3-FV3</f>
        <v>-423433.39999997616</v>
      </c>
      <c r="FX8" s="89">
        <f t="shared" ref="FX8:FX9" si="177">FX3-FW3</f>
        <v>-5455.5299999713898</v>
      </c>
      <c r="FY8" s="89">
        <f t="shared" ref="FY8:FY9" si="178">FY3-FX3</f>
        <v>2754.4999998211861</v>
      </c>
      <c r="FZ8" s="89">
        <f t="shared" ref="FZ8:FZ9" si="179">FZ3-FY3</f>
        <v>-224252.83999991417</v>
      </c>
    </row>
    <row r="9" spans="1:182" x14ac:dyDescent="0.2">
      <c r="A9" s="74" t="s">
        <v>24</v>
      </c>
      <c r="B9" s="85"/>
      <c r="C9" s="89">
        <f t="shared" si="0"/>
        <v>832273.78999997675</v>
      </c>
      <c r="D9" s="89">
        <f t="shared" si="1"/>
        <v>-200935.06000000238</v>
      </c>
      <c r="E9" s="89">
        <f t="shared" si="2"/>
        <v>-18735.889999985695</v>
      </c>
      <c r="F9" s="89">
        <f t="shared" si="3"/>
        <v>-11540.910000011325</v>
      </c>
      <c r="G9" s="89">
        <f t="shared" si="4"/>
        <v>-815188.8900000304</v>
      </c>
      <c r="H9" s="89">
        <f t="shared" si="5"/>
        <v>98730.090000063181</v>
      </c>
      <c r="I9" s="89">
        <f t="shared" si="6"/>
        <v>7119991.4699999541</v>
      </c>
      <c r="J9" s="89">
        <f t="shared" si="7"/>
        <v>3566241.3200000525</v>
      </c>
      <c r="K9" s="89">
        <f t="shared" si="8"/>
        <v>-6186626.0900000632</v>
      </c>
      <c r="L9" s="89">
        <f t="shared" si="9"/>
        <v>312091.82000003755</v>
      </c>
      <c r="M9" s="89">
        <f t="shared" si="10"/>
        <v>-13689.910000026226</v>
      </c>
      <c r="N9" s="89">
        <f t="shared" si="11"/>
        <v>1578324.4000000507</v>
      </c>
      <c r="O9" s="89">
        <f t="shared" si="12"/>
        <v>677735.69999998808</v>
      </c>
      <c r="P9" s="89">
        <f t="shared" si="13"/>
        <v>1376970.3399999738</v>
      </c>
      <c r="Q9" s="89">
        <f t="shared" si="14"/>
        <v>-1939425.7300000042</v>
      </c>
      <c r="R9" s="89">
        <f t="shared" si="15"/>
        <v>-2458052.6700000018</v>
      </c>
      <c r="S9" s="89">
        <f t="shared" si="16"/>
        <v>-18207.769999995828</v>
      </c>
      <c r="T9" s="89">
        <f t="shared" si="17"/>
        <v>-13636.689999997616</v>
      </c>
      <c r="U9" s="89">
        <f t="shared" si="18"/>
        <v>933009.16000001132</v>
      </c>
      <c r="V9" s="89">
        <f t="shared" si="19"/>
        <v>354551.8599999994</v>
      </c>
      <c r="W9" s="89">
        <f t="shared" si="20"/>
        <v>-13801.580000013113</v>
      </c>
      <c r="X9" s="89">
        <f t="shared" si="21"/>
        <v>266067.79999999702</v>
      </c>
      <c r="Y9" s="89">
        <f t="shared" si="22"/>
        <v>-193051.67000000179</v>
      </c>
      <c r="Z9" s="89">
        <f t="shared" si="23"/>
        <v>-18350.239999964833</v>
      </c>
      <c r="AA9" s="89">
        <f t="shared" si="24"/>
        <v>-13458.370000004768</v>
      </c>
      <c r="AB9" s="89">
        <f t="shared" si="25"/>
        <v>185082.28999997675</v>
      </c>
      <c r="AC9" s="89">
        <f t="shared" si="26"/>
        <v>259794.40999999642</v>
      </c>
      <c r="AD9" s="89">
        <f t="shared" si="27"/>
        <v>835373.39999999106</v>
      </c>
      <c r="AE9" s="89">
        <f t="shared" si="28"/>
        <v>-1067850.7399999648</v>
      </c>
      <c r="AF9" s="89">
        <f t="shared" si="29"/>
        <v>-869266.57000002265</v>
      </c>
      <c r="AG9" s="89">
        <f t="shared" si="30"/>
        <v>18086.489999994636</v>
      </c>
      <c r="AH9" s="89">
        <f t="shared" si="31"/>
        <v>-12255.069999992847</v>
      </c>
      <c r="AI9" s="89">
        <f t="shared" si="32"/>
        <v>2649190.9799999744</v>
      </c>
      <c r="AJ9" s="89">
        <f t="shared" si="33"/>
        <v>-62962.539999961853</v>
      </c>
      <c r="AK9" s="89">
        <f t="shared" si="34"/>
        <v>356344.55999997258</v>
      </c>
      <c r="AL9" s="89">
        <f t="shared" si="35"/>
        <v>-243308.34999996424</v>
      </c>
      <c r="AM9" s="89">
        <f t="shared" si="36"/>
        <v>-652107.13000001013</v>
      </c>
      <c r="AN9" s="89">
        <f t="shared" si="37"/>
        <v>-15883.52999997139</v>
      </c>
      <c r="AO9" s="89">
        <f t="shared" si="38"/>
        <v>-12190.690000042319</v>
      </c>
      <c r="AP9" s="89">
        <f t="shared" si="39"/>
        <v>-174658.10000000894</v>
      </c>
      <c r="AQ9" s="89">
        <f t="shared" si="40"/>
        <v>-174894.28000000119</v>
      </c>
      <c r="AR9" s="89">
        <f t="shared" si="41"/>
        <v>-1144864.9599999934</v>
      </c>
      <c r="AS9" s="89">
        <f t="shared" si="42"/>
        <v>-288095.90000000596</v>
      </c>
      <c r="AT9" s="89">
        <f t="shared" si="43"/>
        <v>5247617.2900000066</v>
      </c>
      <c r="AU9" s="89">
        <f t="shared" si="44"/>
        <v>-15451.329999983311</v>
      </c>
      <c r="AV9" s="89">
        <f t="shared" si="45"/>
        <v>-11502.009999990463</v>
      </c>
      <c r="AW9" s="89">
        <f t="shared" si="46"/>
        <v>-199210.47999998927</v>
      </c>
      <c r="AX9" s="89">
        <f t="shared" si="47"/>
        <v>-572873.62000000477</v>
      </c>
      <c r="AY9" s="89">
        <f t="shared" si="48"/>
        <v>-2082983.2200000137</v>
      </c>
      <c r="AZ9" s="89">
        <f t="shared" si="49"/>
        <v>303542.37999998033</v>
      </c>
      <c r="BA9" s="89">
        <f t="shared" si="50"/>
        <v>-585091.71999996901</v>
      </c>
      <c r="BB9" s="89">
        <f t="shared" si="51"/>
        <v>-15555.530000030994</v>
      </c>
      <c r="BC9" s="89">
        <f t="shared" si="52"/>
        <v>-11455.189999982715</v>
      </c>
      <c r="BD9" s="89">
        <f t="shared" si="53"/>
        <v>481468.07999998331</v>
      </c>
      <c r="BE9" s="89">
        <f t="shared" si="54"/>
        <v>1745751.0799999982</v>
      </c>
      <c r="BF9" s="89">
        <f t="shared" si="55"/>
        <v>-2222622.2699999958</v>
      </c>
      <c r="BG9" s="89">
        <f t="shared" si="56"/>
        <v>-612278.64999996126</v>
      </c>
      <c r="BH9" s="89">
        <f t="shared" si="57"/>
        <v>-566690.82000002265</v>
      </c>
      <c r="BI9" s="89">
        <f t="shared" si="58"/>
        <v>-19919.460000008345</v>
      </c>
      <c r="BJ9" s="89">
        <f t="shared" si="59"/>
        <v>-11543.209999993443</v>
      </c>
      <c r="BK9" s="89">
        <f t="shared" si="60"/>
        <v>-312.93000000715256</v>
      </c>
      <c r="BL9" s="89">
        <f t="shared" si="61"/>
        <v>3076.9399999827147</v>
      </c>
      <c r="BM9" s="89">
        <f t="shared" si="62"/>
        <v>1144232.1600000262</v>
      </c>
      <c r="BN9" s="89">
        <f t="shared" si="63"/>
        <v>-1499799.0800000131</v>
      </c>
      <c r="BO9" s="89">
        <f t="shared" si="64"/>
        <v>-209404.10000000894</v>
      </c>
      <c r="BP9" s="89">
        <f t="shared" si="65"/>
        <v>-16397.470000013709</v>
      </c>
      <c r="BQ9" s="89">
        <f t="shared" si="66"/>
        <v>-11512.969999998808</v>
      </c>
      <c r="BR9" s="89">
        <f t="shared" si="67"/>
        <v>-93181.159999996424</v>
      </c>
      <c r="BS9" s="89">
        <f t="shared" si="68"/>
        <v>-76699.019999966025</v>
      </c>
      <c r="BT9" s="89">
        <f t="shared" si="69"/>
        <v>-203894.93000002205</v>
      </c>
      <c r="BU9" s="89">
        <f t="shared" si="70"/>
        <v>-235041.9999999851</v>
      </c>
      <c r="BV9" s="89">
        <f t="shared" si="71"/>
        <v>321427.4999999702</v>
      </c>
      <c r="BW9" s="89">
        <f t="shared" si="72"/>
        <v>-16915.709999993443</v>
      </c>
      <c r="BX9" s="89">
        <f t="shared" si="73"/>
        <v>6488.0000000149012</v>
      </c>
      <c r="BY9" s="89">
        <f t="shared" si="74"/>
        <v>-1370659.9800000042</v>
      </c>
      <c r="BZ9" s="89">
        <f t="shared" si="75"/>
        <v>400595.37000000477</v>
      </c>
      <c r="CA9" s="89">
        <f t="shared" si="76"/>
        <v>1371192.6700000018</v>
      </c>
      <c r="CB9" s="89">
        <f t="shared" si="77"/>
        <v>-2194750.8899999708</v>
      </c>
      <c r="CC9" s="89">
        <f t="shared" si="78"/>
        <v>233147.32999996841</v>
      </c>
      <c r="CD9" s="89">
        <f t="shared" si="79"/>
        <v>-16948.789999991655</v>
      </c>
      <c r="CE9" s="89">
        <f t="shared" si="80"/>
        <v>-11475.550000026822</v>
      </c>
      <c r="CF9" s="89">
        <f t="shared" si="81"/>
        <v>-142059.00999999046</v>
      </c>
      <c r="CG9" s="89">
        <f t="shared" si="82"/>
        <v>945390.71000002325</v>
      </c>
      <c r="CH9" s="89">
        <f t="shared" si="83"/>
        <v>414235.41999997199</v>
      </c>
      <c r="CI9" s="89">
        <f t="shared" si="84"/>
        <v>-122097.43999998271</v>
      </c>
      <c r="CJ9" s="89">
        <f t="shared" si="85"/>
        <v>-1975148.3199999928</v>
      </c>
      <c r="CK9" s="89">
        <f t="shared" si="86"/>
        <v>-16979.630000010133</v>
      </c>
      <c r="CL9" s="89">
        <f t="shared" si="87"/>
        <v>-12525.070000007749</v>
      </c>
      <c r="CM9" s="89">
        <f t="shared" si="88"/>
        <v>-449928.06000001729</v>
      </c>
      <c r="CN9" s="89">
        <f t="shared" si="89"/>
        <v>132347.40999999642</v>
      </c>
      <c r="CO9" s="89">
        <f t="shared" si="90"/>
        <v>-160705.31999996305</v>
      </c>
      <c r="CP9" s="89">
        <f t="shared" si="91"/>
        <v>-125584.05000001192</v>
      </c>
      <c r="CQ9" s="89">
        <f t="shared" si="92"/>
        <v>-179152.71999998391</v>
      </c>
      <c r="CR9" s="89">
        <f t="shared" si="93"/>
        <v>7690.9200000017881</v>
      </c>
      <c r="CS9" s="89">
        <f t="shared" si="94"/>
        <v>-3368.960000038147</v>
      </c>
      <c r="CT9" s="89">
        <f t="shared" si="95"/>
        <v>924644.26000000536</v>
      </c>
      <c r="CU9" s="89">
        <f t="shared" si="96"/>
        <v>-1089388.5999999791</v>
      </c>
      <c r="CV9" s="89">
        <f t="shared" si="97"/>
        <v>152445.15999999642</v>
      </c>
      <c r="CW9" s="89">
        <f t="shared" si="98"/>
        <v>24223.09999999404</v>
      </c>
      <c r="CX9" s="89">
        <f t="shared" si="99"/>
        <v>-550616.13999998569</v>
      </c>
      <c r="CY9" s="89">
        <f t="shared" si="100"/>
        <v>-20369.400000020862</v>
      </c>
      <c r="CZ9" s="89">
        <f t="shared" si="101"/>
        <v>-12546.839999958873</v>
      </c>
      <c r="DA9" s="89">
        <f t="shared" si="102"/>
        <v>387221.68999996781</v>
      </c>
      <c r="DB9" s="89">
        <f t="shared" si="103"/>
        <v>-107591.35000000894</v>
      </c>
      <c r="DC9" s="89">
        <f t="shared" si="104"/>
        <v>401945.79000000656</v>
      </c>
      <c r="DD9" s="89">
        <f t="shared" si="105"/>
        <v>-691322.16999995708</v>
      </c>
      <c r="DE9" s="89">
        <f t="shared" si="106"/>
        <v>-12591.27000002563</v>
      </c>
      <c r="DF9" s="89">
        <f t="shared" si="107"/>
        <v>-20917.609999984503</v>
      </c>
      <c r="DG9" s="89">
        <f t="shared" si="108"/>
        <v>-12211.790000036359</v>
      </c>
      <c r="DH9" s="89">
        <f t="shared" si="109"/>
        <v>1058597.8600000441</v>
      </c>
      <c r="DI9" s="89">
        <f t="shared" si="110"/>
        <v>-50701.480000048876</v>
      </c>
      <c r="DJ9" s="89">
        <f t="shared" si="111"/>
        <v>729030.31000001729</v>
      </c>
      <c r="DK9" s="89">
        <f t="shared" si="112"/>
        <v>-455157.69999998808</v>
      </c>
      <c r="DL9" s="89">
        <f t="shared" si="113"/>
        <v>321341.53999999166</v>
      </c>
      <c r="DM9" s="89">
        <f t="shared" si="114"/>
        <v>-32622.239999994636</v>
      </c>
      <c r="DN9" s="89">
        <f t="shared" si="115"/>
        <v>1030741.8900000006</v>
      </c>
      <c r="DO9" s="89">
        <f t="shared" si="116"/>
        <v>9248.2899999767542</v>
      </c>
      <c r="DP9" s="89">
        <f t="shared" si="117"/>
        <v>229618.6400000006</v>
      </c>
      <c r="DQ9" s="89">
        <f t="shared" si="118"/>
        <v>2848291.6200000048</v>
      </c>
      <c r="DR9" s="89">
        <f t="shared" si="119"/>
        <v>-11627.820000007749</v>
      </c>
      <c r="DS9" s="89">
        <f t="shared" si="120"/>
        <v>-114893.23999997973</v>
      </c>
      <c r="DT9" s="89">
        <f t="shared" si="121"/>
        <v>-16726.280000001192</v>
      </c>
      <c r="DU9" s="89">
        <f t="shared" si="122"/>
        <v>-11584.400000020862</v>
      </c>
      <c r="DV9" s="89">
        <f t="shared" si="123"/>
        <v>55571.640000015497</v>
      </c>
      <c r="DW9" s="89">
        <f t="shared" si="124"/>
        <v>-664236.78000000119</v>
      </c>
      <c r="DX9" s="89">
        <f t="shared" si="125"/>
        <v>126699.45000000298</v>
      </c>
      <c r="DY9" s="89">
        <f t="shared" si="126"/>
        <v>-251645</v>
      </c>
      <c r="DZ9" s="89">
        <f t="shared" si="127"/>
        <v>-52604.000000014901</v>
      </c>
      <c r="EA9" s="89">
        <f t="shared" si="128"/>
        <v>-16754.689999997616</v>
      </c>
      <c r="EB9" s="89">
        <f t="shared" si="129"/>
        <v>-11900.549999982119</v>
      </c>
      <c r="EC9" s="89">
        <f t="shared" si="130"/>
        <v>-1859742.3999999762</v>
      </c>
      <c r="ED9" s="89">
        <f t="shared" si="131"/>
        <v>-292245.02000001073</v>
      </c>
      <c r="EE9" s="89">
        <f t="shared" si="132"/>
        <v>-71935.260000020266</v>
      </c>
      <c r="EF9" s="89">
        <f t="shared" si="133"/>
        <v>-652949.62999999523</v>
      </c>
      <c r="EG9" s="89">
        <f t="shared" si="134"/>
        <v>-105031.08999998868</v>
      </c>
      <c r="EH9" s="89">
        <f t="shared" si="135"/>
        <v>-4833.7799999713898</v>
      </c>
      <c r="EI9" s="89">
        <f t="shared" si="136"/>
        <v>-11998.480000048876</v>
      </c>
      <c r="EJ9" s="89">
        <f t="shared" si="137"/>
        <v>388900.31000001729</v>
      </c>
      <c r="EK9" s="89">
        <f t="shared" si="138"/>
        <v>-358046.1099999994</v>
      </c>
      <c r="EL9" s="89">
        <f t="shared" si="139"/>
        <v>721891.18999999762</v>
      </c>
      <c r="EM9" s="89">
        <f t="shared" si="140"/>
        <v>-1080508.6399999857</v>
      </c>
      <c r="EN9" s="89">
        <f t="shared" si="141"/>
        <v>-40433.340000033379</v>
      </c>
      <c r="EO9" s="89">
        <f t="shared" si="142"/>
        <v>-18601.310000002384</v>
      </c>
      <c r="EP9" s="89">
        <f t="shared" si="143"/>
        <v>-13274.759999990463</v>
      </c>
      <c r="EQ9" s="89">
        <f t="shared" si="144"/>
        <v>-1170887.8300000131</v>
      </c>
      <c r="ER9" s="89">
        <f t="shared" si="145"/>
        <v>-1114633.200000003</v>
      </c>
      <c r="ES9" s="89">
        <f t="shared" si="146"/>
        <v>-692168.96000000834</v>
      </c>
      <c r="ET9" s="89">
        <f t="shared" si="147"/>
        <v>880598.09000003338</v>
      </c>
      <c r="EU9" s="89">
        <f t="shared" si="148"/>
        <v>-237435.18000002205</v>
      </c>
      <c r="EV9" s="89">
        <f t="shared" si="149"/>
        <v>97958.530000016093</v>
      </c>
      <c r="EW9" s="89">
        <f t="shared" si="150"/>
        <v>-11392.560000002384</v>
      </c>
      <c r="EX9" s="89">
        <f t="shared" si="151"/>
        <v>456028.03000000119</v>
      </c>
      <c r="EY9" s="89">
        <f t="shared" si="152"/>
        <v>-57754.59999999404</v>
      </c>
      <c r="EZ9" s="89">
        <f t="shared" si="153"/>
        <v>-93627.399999991059</v>
      </c>
      <c r="FA9" s="89">
        <f t="shared" si="154"/>
        <v>432302.88999998569</v>
      </c>
      <c r="FB9" s="89">
        <f t="shared" si="155"/>
        <v>871225.86000001431</v>
      </c>
      <c r="FC9" s="89">
        <f t="shared" si="156"/>
        <v>-17450.780000001192</v>
      </c>
      <c r="FD9" s="89">
        <f t="shared" si="157"/>
        <v>-11520.230000004172</v>
      </c>
      <c r="FE9" s="89">
        <f t="shared" si="158"/>
        <v>-341524.90000000596</v>
      </c>
      <c r="FF9" s="89">
        <f t="shared" si="159"/>
        <v>-79365.350000008941</v>
      </c>
      <c r="FG9" s="89">
        <f t="shared" si="160"/>
        <v>118610.57999996841</v>
      </c>
      <c r="FH9" s="89">
        <f t="shared" si="161"/>
        <v>3154609.1400000602</v>
      </c>
      <c r="FI9" s="89">
        <f t="shared" si="162"/>
        <v>-597255.5000000298</v>
      </c>
      <c r="FJ9" s="89">
        <f t="shared" si="163"/>
        <v>-19030.310000002384</v>
      </c>
      <c r="FK9" s="89">
        <f t="shared" si="164"/>
        <v>-12051.780000001192</v>
      </c>
      <c r="FL9" s="89">
        <f t="shared" si="165"/>
        <v>784453.92000000179</v>
      </c>
      <c r="FM9" s="89">
        <f t="shared" si="166"/>
        <v>-4480883.7700000107</v>
      </c>
      <c r="FN9" s="89">
        <f t="shared" si="167"/>
        <v>337509.38000002503</v>
      </c>
      <c r="FO9" s="89">
        <f t="shared" si="168"/>
        <v>-11325.509999975562</v>
      </c>
      <c r="FP9" s="89">
        <f t="shared" si="169"/>
        <v>22132.049999967217</v>
      </c>
      <c r="FQ9" s="89">
        <f t="shared" si="170"/>
        <v>-11385.219999983907</v>
      </c>
      <c r="FR9" s="89">
        <f t="shared" si="171"/>
        <v>-11451.47000002861</v>
      </c>
      <c r="FS9" s="89">
        <f t="shared" si="172"/>
        <v>3572114.1200000048</v>
      </c>
      <c r="FT9" s="89">
        <f t="shared" si="173"/>
        <v>-3260346.4399999976</v>
      </c>
      <c r="FU9" s="89">
        <f t="shared" si="174"/>
        <v>1928166.049999997</v>
      </c>
      <c r="FV9" s="89">
        <f t="shared" si="175"/>
        <v>-213660.12999999523</v>
      </c>
      <c r="FW9" s="89">
        <f t="shared" si="176"/>
        <v>-4460521.3900000006</v>
      </c>
      <c r="FX9" s="89">
        <f t="shared" si="177"/>
        <v>-21594.199999973178</v>
      </c>
      <c r="FY9" s="89">
        <f t="shared" si="178"/>
        <v>-11797.989999994636</v>
      </c>
      <c r="FZ9" s="89">
        <f t="shared" si="179"/>
        <v>682581.18999995291</v>
      </c>
    </row>
    <row r="11" spans="1:182" x14ac:dyDescent="0.2">
      <c r="A11" s="74" t="s">
        <v>25</v>
      </c>
      <c r="B11" s="90"/>
      <c r="C11" s="90">
        <f t="shared" ref="C11" si="180">C8/B3</f>
        <v>1.3718647088308345E-3</v>
      </c>
      <c r="D11" s="90">
        <f t="shared" ref="D11:D12" si="181">D8/C3</f>
        <v>-1.8426631155386566E-3</v>
      </c>
      <c r="E11" s="90">
        <f t="shared" ref="E11:E12" si="182">E8/D3</f>
        <v>-4.362632070466561E-6</v>
      </c>
      <c r="F11" s="90">
        <f t="shared" ref="F11:F12" si="183">F8/E3</f>
        <v>1.0713553429097277E-5</v>
      </c>
      <c r="G11" s="90">
        <f t="shared" ref="G11:G12" si="184">G8/F3</f>
        <v>-2.1185130992110854E-4</v>
      </c>
      <c r="H11" s="90">
        <f t="shared" ref="H11:H12" si="185">H8/G3</f>
        <v>-4.6844930881687161E-4</v>
      </c>
      <c r="I11" s="90">
        <f t="shared" ref="I11:I12" si="186">I8/H3</f>
        <v>-2.7370475569187794E-4</v>
      </c>
      <c r="J11" s="90">
        <f t="shared" ref="J11:J12" si="187">J8/I3</f>
        <v>-3.1097982115322665E-4</v>
      </c>
      <c r="K11" s="90">
        <f t="shared" ref="K11:K12" si="188">K8/J3</f>
        <v>3.6280291787031818E-4</v>
      </c>
      <c r="L11" s="90">
        <f t="shared" ref="L11:L12" si="189">L8/K3</f>
        <v>-5.6423791137175518E-5</v>
      </c>
      <c r="M11" s="90">
        <f t="shared" ref="M11:M12" si="190">M8/L3</f>
        <v>3.7672850611705021E-6</v>
      </c>
      <c r="N11" s="90">
        <f t="shared" ref="N11:N12" si="191">N8/M3</f>
        <v>-1.1376083863693777E-3</v>
      </c>
      <c r="O11" s="90">
        <f t="shared" ref="O11:O12" si="192">O8/N3</f>
        <v>-2.6371738610101689E-4</v>
      </c>
      <c r="P11" s="90">
        <f t="shared" ref="P11:P12" si="193">P8/O3</f>
        <v>-2.2263158552837062E-4</v>
      </c>
      <c r="Q11" s="90">
        <f t="shared" ref="Q11:Q12" si="194">Q8/P3</f>
        <v>-6.7274478762082977E-5</v>
      </c>
      <c r="R11" s="90">
        <f t="shared" ref="R11:R12" si="195">R8/Q3</f>
        <v>-2.1930268635006944E-3</v>
      </c>
      <c r="S11" s="90">
        <f t="shared" ref="S11:S12" si="196">S8/R3</f>
        <v>-6.0850129143809982E-6</v>
      </c>
      <c r="T11" s="90">
        <f t="shared" ref="T11:T12" si="197">T8/S3</f>
        <v>3.7030465237398971E-6</v>
      </c>
      <c r="U11" s="90">
        <f t="shared" ref="U11:U12" si="198">U8/T3</f>
        <v>-1.8150117927308605E-4</v>
      </c>
      <c r="V11" s="90">
        <f t="shared" ref="V11:V12" si="199">V8/U3</f>
        <v>9.8583624132552827E-4</v>
      </c>
      <c r="W11" s="90">
        <f t="shared" ref="W11:W12" si="200">W8/V3</f>
        <v>3.3885167367511111E-6</v>
      </c>
      <c r="X11" s="90">
        <f t="shared" ref="X11:X12" si="201">X8/W3</f>
        <v>-1.0595105689899294E-3</v>
      </c>
      <c r="Y11" s="90">
        <f t="shared" ref="Y11:Y12" si="202">Y8/X3</f>
        <v>-3.6222343516382094E-4</v>
      </c>
      <c r="Z11" s="90">
        <f t="shared" ref="Z11:Z12" si="203">Z8/Y3</f>
        <v>-6.4111703015264092E-6</v>
      </c>
      <c r="AA11" s="90">
        <f t="shared" ref="AA11:AA12" si="204">AA8/Z3</f>
        <v>3.6803165895164784E-6</v>
      </c>
      <c r="AB11" s="90">
        <f t="shared" ref="AB11:AB12" si="205">AB8/AA3</f>
        <v>3.9745978825449154E-4</v>
      </c>
      <c r="AC11" s="90">
        <f t="shared" ref="AC11:AC12" si="206">AC8/AB3</f>
        <v>-5.9632444100191084E-4</v>
      </c>
      <c r="AD11" s="90">
        <f t="shared" ref="AD11:AD12" si="207">AD8/AC3</f>
        <v>-3.2895805671504018E-4</v>
      </c>
      <c r="AE11" s="90">
        <f t="shared" ref="AE11:AE12" si="208">AE8/AD3</f>
        <v>-9.5402210230293284E-4</v>
      </c>
      <c r="AF11" s="90">
        <f t="shared" ref="AF11:AF12" si="209">AF8/AE3</f>
        <v>-6.5022755926715252E-4</v>
      </c>
      <c r="AG11" s="90">
        <f t="shared" ref="AG11:AG12" si="210">AG8/AF3</f>
        <v>4.8536040049294594E-5</v>
      </c>
      <c r="AH11" s="90">
        <f t="shared" ref="AH11:AH12" si="211">AH8/AG3</f>
        <v>6.2230306366734642E-6</v>
      </c>
      <c r="AI11" s="90">
        <f t="shared" ref="AI11:AI12" si="212">AI8/AH3</f>
        <v>-2.0016626808048475E-4</v>
      </c>
      <c r="AJ11" s="90">
        <f t="shared" ref="AJ11:AJ12" si="213">AJ8/AI3</f>
        <v>-1.7710675287723444E-4</v>
      </c>
      <c r="AK11" s="90">
        <f t="shared" ref="AK11:AK12" si="214">AK8/AJ3</f>
        <v>6.896334635570655E-4</v>
      </c>
      <c r="AL11" s="90">
        <f t="shared" ref="AL11:AL12" si="215">AL8/AK3</f>
        <v>1.0492785276558992E-4</v>
      </c>
      <c r="AM11" s="90">
        <f t="shared" ref="AM11:AM12" si="216">AM8/AL3</f>
        <v>-1.3860220987832223E-3</v>
      </c>
      <c r="AN11" s="90">
        <f t="shared" ref="AN11:AN12" si="217">AN8/AM3</f>
        <v>-2.1106265855739418E-6</v>
      </c>
      <c r="AO11" s="90">
        <f t="shared" ref="AO11:AO12" si="218">AO8/AN3</f>
        <v>6.2553209583428638E-6</v>
      </c>
      <c r="AP11" s="90">
        <f t="shared" ref="AP11:AP12" si="219">AP8/AO3</f>
        <v>-3.2347232908358373E-4</v>
      </c>
      <c r="AQ11" s="90">
        <f t="shared" ref="AQ11:AQ12" si="220">AQ8/AP3</f>
        <v>-3.3270643821591033E-4</v>
      </c>
      <c r="AR11" s="90">
        <f t="shared" ref="AR11:AR12" si="221">AR8/AQ3</f>
        <v>-5.1035564075405885E-4</v>
      </c>
      <c r="AS11" s="90">
        <f t="shared" ref="AS11:AS12" si="222">AS8/AR3</f>
        <v>-6.4204573764273568E-4</v>
      </c>
      <c r="AT11" s="90">
        <f t="shared" ref="AT11:AT12" si="223">AT8/AS3</f>
        <v>3.2294950665748973E-3</v>
      </c>
      <c r="AU11" s="90">
        <f t="shared" ref="AU11:AU12" si="224">AU8/AT3</f>
        <v>-1.5068219784355308E-6</v>
      </c>
      <c r="AV11" s="90">
        <f t="shared" ref="AV11:AV12" si="225">AV8/AU3</f>
        <v>6.9957996148784618E-6</v>
      </c>
      <c r="AW11" s="90">
        <f t="shared" ref="AW11:AW12" si="226">AW8/AV3</f>
        <v>-3.7465709404163079E-4</v>
      </c>
      <c r="AX11" s="90">
        <f t="shared" ref="AX11:AX12" si="227">AX8/AW3</f>
        <v>-1.9354868008240896E-4</v>
      </c>
      <c r="AY11" s="90">
        <f t="shared" ref="AY11:AY12" si="228">AY8/AX3</f>
        <v>-1.918385414897154E-4</v>
      </c>
      <c r="AZ11" s="90">
        <f t="shared" ref="AZ11:AZ12" si="229">AZ8/AY3</f>
        <v>-1.498972748176935E-4</v>
      </c>
      <c r="BA11" s="90">
        <f t="shared" ref="BA11:BA12" si="230">BA8/AZ3</f>
        <v>-2.6224556063869761E-4</v>
      </c>
      <c r="BB11" s="90">
        <f t="shared" ref="BB11:BB12" si="231">BB8/BA3</f>
        <v>-1.2213821468003207E-6</v>
      </c>
      <c r="BC11" s="90">
        <f t="shared" ref="BC11:BC12" si="232">BC8/BB3</f>
        <v>7.8612592633810866E-6</v>
      </c>
      <c r="BD11" s="90">
        <f t="shared" ref="BD11:BD12" si="233">BD8/BC3</f>
        <v>-2.7903841179757006E-4</v>
      </c>
      <c r="BE11" s="90">
        <f t="shared" ref="BE11:BE12" si="234">BE8/BD3</f>
        <v>-1.8640988393572264E-4</v>
      </c>
      <c r="BF11" s="90">
        <f t="shared" ref="BF11:BF12" si="235">BF8/BE3</f>
        <v>-1.0056523183640971E-3</v>
      </c>
      <c r="BG11" s="90">
        <f t="shared" ref="BG11:BG12" si="236">BG8/BF3</f>
        <v>-2.1949370574598178E-3</v>
      </c>
      <c r="BH11" s="90">
        <f t="shared" ref="BH11:BH12" si="237">BH8/BG3</f>
        <v>-1.2975749524801047E-4</v>
      </c>
      <c r="BI11" s="90">
        <f t="shared" ref="BI11:BI12" si="238">BI8/BH3</f>
        <v>3.0253892945738699E-5</v>
      </c>
      <c r="BJ11" s="90">
        <f t="shared" ref="BJ11:BJ12" si="239">BJ8/BI3</f>
        <v>7.4455257503181207E-6</v>
      </c>
      <c r="BK11" s="90">
        <f t="shared" ref="BK11:BK12" si="240">BK8/BJ3</f>
        <v>6.9941058195972274E-6</v>
      </c>
      <c r="BL11" s="90">
        <f t="shared" ref="BL11:BL12" si="241">BL8/BK3</f>
        <v>7.0451212442084125E-6</v>
      </c>
      <c r="BM11" s="90">
        <f t="shared" ref="BM11:BM12" si="242">BM8/BL3</f>
        <v>-8.4676052863072969E-4</v>
      </c>
      <c r="BN11" s="90">
        <f t="shared" ref="BN11:BN12" si="243">BN8/BM3</f>
        <v>-1.7483561775739621E-4</v>
      </c>
      <c r="BO11" s="90">
        <f t="shared" ref="BO11:BO12" si="244">BO8/BN3</f>
        <v>-4.0666774423975754E-4</v>
      </c>
      <c r="BP11" s="90">
        <f t="shared" ref="BP11:BP12" si="245">BP8/BO3</f>
        <v>-2.9397724617554278E-6</v>
      </c>
      <c r="BQ11" s="90">
        <f t="shared" ref="BQ11:BQ12" si="246">BQ8/BP3</f>
        <v>8.4834628641210886E-6</v>
      </c>
      <c r="BR11" s="90">
        <f t="shared" ref="BR11:BR12" si="247">BR8/BQ3</f>
        <v>-8.0656822643434579E-4</v>
      </c>
      <c r="BS11" s="90">
        <f t="shared" ref="BS11:BS12" si="248">BS8/BR3</f>
        <v>-2.228047071689773E-4</v>
      </c>
      <c r="BT11" s="90">
        <f t="shared" ref="BT11:BT12" si="249">BT8/BS3</f>
        <v>2.8724991289741418E-4</v>
      </c>
      <c r="BU11" s="90">
        <f t="shared" ref="BU11:BU12" si="250">BU8/BT3</f>
        <v>-4.6667070668809859E-4</v>
      </c>
      <c r="BV11" s="90">
        <f t="shared" ref="BV11:BV12" si="251">BV8/BU3</f>
        <v>-9.6470885398804054E-4</v>
      </c>
      <c r="BW11" s="90">
        <f t="shared" ref="BW11:BW12" si="252">BW8/BV3</f>
        <v>-3.5169407450116353E-6</v>
      </c>
      <c r="BX11" s="90">
        <f t="shared" ref="BX11:BX12" si="253">BX8/BW3</f>
        <v>7.7872186804165672E-6</v>
      </c>
      <c r="BY11" s="90">
        <f t="shared" ref="BY11:BY12" si="254">BY8/BX3</f>
        <v>-3.0918116944094929E-4</v>
      </c>
      <c r="BZ11" s="90">
        <f t="shared" ref="BZ11:BZ12" si="255">BZ8/BY3</f>
        <v>-5.2295337579742198E-4</v>
      </c>
      <c r="CA11" s="90">
        <f t="shared" ref="CA11:CA12" si="256">CA8/BZ3</f>
        <v>-1.4927047566734545E-4</v>
      </c>
      <c r="CB11" s="90">
        <f t="shared" ref="CB11:CB12" si="257">CB8/CA3</f>
        <v>-1.784341219142875E-4</v>
      </c>
      <c r="CC11" s="90">
        <f t="shared" ref="CC11:CC12" si="258">CC8/CB3</f>
        <v>5.28999958836135E-4</v>
      </c>
      <c r="CD11" s="90">
        <f t="shared" ref="CD11:CD12" si="259">CD8/CC3</f>
        <v>-4.2109073620632158E-6</v>
      </c>
      <c r="CE11" s="90">
        <f t="shared" ref="CE11:CE12" si="260">CE8/CD3</f>
        <v>7.5471486028297823E-6</v>
      </c>
      <c r="CF11" s="90">
        <f t="shared" ref="CF11:CF12" si="261">CF8/CE3</f>
        <v>-2.5796366202954229E-4</v>
      </c>
      <c r="CG11" s="90">
        <f t="shared" ref="CG11:CG12" si="262">CG8/CF3</f>
        <v>-9.740861591356711E-5</v>
      </c>
      <c r="CH11" s="90">
        <f t="shared" ref="CH11:CH12" si="263">CH8/CG3</f>
        <v>-1.5121367952901361E-3</v>
      </c>
      <c r="CI11" s="90">
        <f t="shared" ref="CI11:CI12" si="264">CI8/CH3</f>
        <v>-2.4237011123559552E-4</v>
      </c>
      <c r="CJ11" s="90">
        <f t="shared" ref="CJ11:CJ12" si="265">CJ8/CI3</f>
        <v>5.7047844211438571E-4</v>
      </c>
      <c r="CK11" s="90">
        <f t="shared" ref="CK11:CK12" si="266">CK8/CJ3</f>
        <v>-3.981360469138496E-6</v>
      </c>
      <c r="CL11" s="90">
        <f t="shared" ref="CL11:CL12" si="267">CL8/CK3</f>
        <v>5.8199358188772797E-6</v>
      </c>
      <c r="CM11" s="90">
        <f t="shared" ref="CM11:CM12" si="268">CM8/CL3</f>
        <v>-4.1450578888300538E-4</v>
      </c>
      <c r="CN11" s="90">
        <f t="shared" ref="CN11:CN12" si="269">CN8/CM3</f>
        <v>-3.9952917042067353E-4</v>
      </c>
      <c r="CO11" s="90">
        <f t="shared" ref="CO11:CO12" si="270">CO8/CN3</f>
        <v>1.0454645843715252E-4</v>
      </c>
      <c r="CP11" s="90">
        <f t="shared" ref="CP11:CP12" si="271">CP8/CO3</f>
        <v>-4.6824844012920049E-4</v>
      </c>
      <c r="CQ11" s="90">
        <f t="shared" ref="CQ11:CQ12" si="272">CQ8/CP3</f>
        <v>-3.1981253822371299E-4</v>
      </c>
      <c r="CR11" s="90">
        <f t="shared" ref="CR11:CR12" si="273">CR8/CQ3</f>
        <v>-6.9388618143394251E-6</v>
      </c>
      <c r="CS11" s="90">
        <f t="shared" ref="CS11:CS12" si="274">CS8/CR3</f>
        <v>7.2440503899372057E-6</v>
      </c>
      <c r="CT11" s="90">
        <f t="shared" ref="CT11:CT12" si="275">CT8/CS3</f>
        <v>-1.5180958041503457E-4</v>
      </c>
      <c r="CU11" s="90">
        <f t="shared" ref="CU11:CU12" si="276">CU8/CT3</f>
        <v>-1.4424985132267909E-4</v>
      </c>
      <c r="CV11" s="90">
        <f t="shared" ref="CV11:CV12" si="277">CV8/CU3</f>
        <v>-1.6803662185776652E-4</v>
      </c>
      <c r="CW11" s="90">
        <f t="shared" ref="CW11:CW12" si="278">CW8/CV3</f>
        <v>-1.372135387692839E-4</v>
      </c>
      <c r="CX11" s="90">
        <f t="shared" ref="CX11:CX12" si="279">CX8/CW3</f>
        <v>-1.0750856787261275E-3</v>
      </c>
      <c r="CY11" s="90">
        <f t="shared" ref="CY11:CY12" si="280">CY8/CX3</f>
        <v>-1.1087331973105215E-5</v>
      </c>
      <c r="CZ11" s="90">
        <f t="shared" ref="CZ11:CZ12" si="281">CZ8/CY3</f>
        <v>6.0032338439575E-6</v>
      </c>
      <c r="DA11" s="90">
        <f t="shared" ref="DA11:DA12" si="282">DA8/CZ3</f>
        <v>-2.4143027191063479E-4</v>
      </c>
      <c r="DB11" s="90">
        <f t="shared" ref="DB11:DB12" si="283">DB8/DA3</f>
        <v>-1.9147929998585976E-4</v>
      </c>
      <c r="DC11" s="90">
        <f t="shared" ref="DC11:DC12" si="284">DC8/DB3</f>
        <v>-2.3717796929807397E-4</v>
      </c>
      <c r="DD11" s="90">
        <f t="shared" ref="DD11:DD12" si="285">DD8/DC3</f>
        <v>-5.4044007706432562E-4</v>
      </c>
      <c r="DE11" s="90">
        <f t="shared" ref="DE11:DE12" si="286">DE8/DD3</f>
        <v>5.369263851666874E-6</v>
      </c>
      <c r="DF11" s="90">
        <f t="shared" ref="DF11:DF12" si="287">DF8/DE3</f>
        <v>-1.2228434850530618E-5</v>
      </c>
      <c r="DG11" s="90">
        <f t="shared" ref="DG11:DG12" si="288">DG8/DF3</f>
        <v>6.242078686860344E-6</v>
      </c>
      <c r="DH11" s="90">
        <f t="shared" ref="DH11:DH12" si="289">DH8/DG3</f>
        <v>7.8558067102128625E-5</v>
      </c>
      <c r="DI11" s="90">
        <f t="shared" ref="DI11:DI12" si="290">DI8/DH3</f>
        <v>-7.9295658585888657E-5</v>
      </c>
      <c r="DJ11" s="90">
        <f t="shared" ref="DJ11:DJ12" si="291">DJ8/DI3</f>
        <v>-3.5862593845111006E-4</v>
      </c>
      <c r="DK11" s="90">
        <f t="shared" ref="DK11:DK12" si="292">DK8/DJ3</f>
        <v>-3.0720819474980201E-4</v>
      </c>
      <c r="DL11" s="90">
        <f t="shared" ref="DL11:DL12" si="293">DL8/DK3</f>
        <v>-6.939629953191678E-4</v>
      </c>
      <c r="DM11" s="90">
        <f t="shared" ref="DM11:DM12" si="294">DM8/DL3</f>
        <v>-4.0358569694512053E-5</v>
      </c>
      <c r="DN11" s="90">
        <f t="shared" ref="DN11:DN12" si="295">DN8/DM3</f>
        <v>7.0150251553305381E-6</v>
      </c>
      <c r="DO11" s="90">
        <f t="shared" ref="DO11:DO12" si="296">DO8/DN3</f>
        <v>-1.0716527806701305E-4</v>
      </c>
      <c r="DP11" s="90">
        <f t="shared" ref="DP11:DP12" si="297">DP8/DO3</f>
        <v>-1.3651308776478635E-4</v>
      </c>
      <c r="DQ11" s="90">
        <f t="shared" ref="DQ11:DQ12" si="298">DQ8/DP3</f>
        <v>-5.2000026652637438E-4</v>
      </c>
      <c r="DR11" s="90">
        <f t="shared" ref="DR11:DR12" si="299">DR8/DQ3</f>
        <v>4.7836820507326654E-5</v>
      </c>
      <c r="DS11" s="90">
        <f t="shared" ref="DS11:DS12" si="300">DS8/DR3</f>
        <v>-2.0288993752535139E-4</v>
      </c>
      <c r="DT11" s="90">
        <f t="shared" ref="DT11:DT12" si="301">DT8/DS3</f>
        <v>-4.4737104621363521E-6</v>
      </c>
      <c r="DU11" s="90">
        <f t="shared" ref="DU11:DU12" si="302">DU8/DT3</f>
        <v>7.0442527872080724E-6</v>
      </c>
      <c r="DV11" s="90">
        <f t="shared" ref="DV11:DV12" si="303">DV8/DU3</f>
        <v>-1.6193717555467173E-4</v>
      </c>
      <c r="DW11" s="90">
        <f t="shared" ref="DW11:DW12" si="304">DW8/DV3</f>
        <v>-1.3884137459959378E-3</v>
      </c>
      <c r="DX11" s="90">
        <f t="shared" ref="DX11:DX12" si="305">DX8/DW3</f>
        <v>3.1922676906289516E-4</v>
      </c>
      <c r="DY11" s="90">
        <f t="shared" ref="DY11:DY12" si="306">DY8/DX3</f>
        <v>-1.566569951541236E-4</v>
      </c>
      <c r="DZ11" s="90">
        <f t="shared" ref="DZ11:DZ12" si="307">DZ8/DY3</f>
        <v>-1.0212017342966342E-4</v>
      </c>
      <c r="EA11" s="90">
        <f t="shared" ref="EA11:EA12" si="308">EA8/DZ3</f>
        <v>-1.7365580873116098E-6</v>
      </c>
      <c r="EB11" s="90">
        <f t="shared" ref="EB11:EB12" si="309">EB8/EA3</f>
        <v>6.2473331199393221E-6</v>
      </c>
      <c r="EC11" s="90">
        <f t="shared" ref="EC11:EC12" si="310">EC8/EB3</f>
        <v>-7.3433999466169728E-4</v>
      </c>
      <c r="ED11" s="90">
        <f t="shared" ref="ED11:ED12" si="311">ED8/EC3</f>
        <v>-2.7662368132797319E-4</v>
      </c>
      <c r="EE11" s="90">
        <f t="shared" ref="EE11:EE12" si="312">EE8/ED3</f>
        <v>-2.7719168581368078E-4</v>
      </c>
      <c r="EF11" s="90">
        <f t="shared" ref="EF11:EF12" si="313">EF8/EE3</f>
        <v>-7.7398787400031943E-5</v>
      </c>
      <c r="EG11" s="90">
        <f t="shared" ref="EG11:EG12" si="314">EG8/EF3</f>
        <v>-3.2183123844351542E-5</v>
      </c>
      <c r="EH11" s="90">
        <f t="shared" ref="EH11:EH12" si="315">EH8/EG3</f>
        <v>-1.6859346368271469E-5</v>
      </c>
      <c r="EI11" s="90">
        <f t="shared" ref="EI11:EI12" si="316">EI8/EH3</f>
        <v>5.9628638852406593E-6</v>
      </c>
      <c r="EJ11" s="90">
        <f t="shared" ref="EJ11:EJ12" si="317">EJ8/EI3</f>
        <v>9.2828525818894987E-4</v>
      </c>
      <c r="EK11" s="90">
        <f t="shared" ref="EK11:EK12" si="318">EK8/EJ3</f>
        <v>-6.9754845156637694E-4</v>
      </c>
      <c r="EL11" s="90">
        <f t="shared" ref="EL11:EL12" si="319">EL8/EK3</f>
        <v>4.7314032308504454E-4</v>
      </c>
      <c r="EM11" s="90">
        <f t="shared" ref="EM11:EM12" si="320">EM8/EL3</f>
        <v>-3.7807032629085213E-4</v>
      </c>
      <c r="EN11" s="90">
        <f t="shared" ref="EN11:EN12" si="321">EN8/EM3</f>
        <v>-5.4849287803667437E-5</v>
      </c>
      <c r="EO11" s="90">
        <f t="shared" ref="EO11:EO12" si="322">EO8/EN3</f>
        <v>-8.4665567907340817E-6</v>
      </c>
      <c r="EP11" s="90">
        <f t="shared" ref="EP11:EP12" si="323">EP8/EO3</f>
        <v>7.5468704973520681E-6</v>
      </c>
      <c r="EQ11" s="90">
        <f t="shared" ref="EQ11:EQ12" si="324">EQ8/EP3</f>
        <v>2.7023062051564813E-5</v>
      </c>
      <c r="ER11" s="90">
        <f t="shared" ref="ER11:ER12" si="325">ER8/EQ3</f>
        <v>-2.6504734286748963E-4</v>
      </c>
      <c r="ES11" s="90">
        <f t="shared" ref="ES11:ES12" si="326">ES8/ER3</f>
        <v>-6.8096638321663797E-4</v>
      </c>
      <c r="ET11" s="90">
        <f t="shared" ref="ET11:ET12" si="327">ET8/ES3</f>
        <v>-1.0426531790102148E-3</v>
      </c>
      <c r="EU11" s="90">
        <f t="shared" ref="EU11:EU12" si="328">EU8/ET3</f>
        <v>1.7126234394447586E-4</v>
      </c>
      <c r="EV11" s="90">
        <f t="shared" ref="EV11:EV12" si="329">EV8/EU3</f>
        <v>-2.3947503323433394E-5</v>
      </c>
      <c r="EW11" s="90">
        <f t="shared" ref="EW11:EW12" si="330">EW8/EV3</f>
        <v>5.4684683578718668E-5</v>
      </c>
      <c r="EX11" s="90">
        <f t="shared" ref="EX11:EX12" si="331">EX8/EW3</f>
        <v>-1.8615703048700268E-4</v>
      </c>
      <c r="EY11" s="90">
        <f t="shared" ref="EY11:EY12" si="332">EY8/EX3</f>
        <v>-1.1301696821237099E-4</v>
      </c>
      <c r="EZ11" s="90">
        <f t="shared" ref="EZ11:EZ12" si="333">EZ8/EY3</f>
        <v>-1.9703567250930023E-4</v>
      </c>
      <c r="FA11" s="90">
        <f t="shared" ref="FA11:FA12" si="334">FA8/EZ3</f>
        <v>-3.3003170035581712E-4</v>
      </c>
      <c r="FB11" s="90">
        <f t="shared" ref="FB11:FB12" si="335">FB8/FA3</f>
        <v>-1.03782554487961E-4</v>
      </c>
      <c r="FC11" s="90">
        <f t="shared" ref="FC11:FC12" si="336">FC8/FB3</f>
        <v>-5.8816895276884309E-6</v>
      </c>
      <c r="FD11" s="90">
        <f t="shared" ref="FD11:FD12" si="337">FD8/FC3</f>
        <v>7.2179464935511126E-6</v>
      </c>
      <c r="FE11" s="90">
        <f t="shared" ref="FE11:FE12" si="338">FE8/FD3</f>
        <v>3.786650468368387E-4</v>
      </c>
      <c r="FF11" s="90">
        <f t="shared" ref="FF11:FF12" si="339">FF8/FE3</f>
        <v>-1.5025412166709526E-4</v>
      </c>
      <c r="FG11" s="90">
        <f t="shared" ref="FG11:FG12" si="340">FG8/FF3</f>
        <v>-1.8794616138262811E-3</v>
      </c>
      <c r="FH11" s="90">
        <f t="shared" ref="FH11:FH12" si="341">FH8/FG3</f>
        <v>-2.1097553517326472E-4</v>
      </c>
      <c r="FI11" s="90">
        <f t="shared" ref="FI11:FI12" si="342">FI8/FH3</f>
        <v>-1.3614932247440119E-3</v>
      </c>
      <c r="FJ11" s="90">
        <f t="shared" ref="FJ11:FJ12" si="343">FJ8/FI3</f>
        <v>-9.1222837815586227E-6</v>
      </c>
      <c r="FK11" s="90">
        <f t="shared" ref="FK11:FK12" si="344">FK8/FJ3</f>
        <v>5.3461445360343829E-6</v>
      </c>
      <c r="FL11" s="90">
        <f t="shared" ref="FL11:FL12" si="345">FL8/FK3</f>
        <v>-5.9925116855244983E-5</v>
      </c>
      <c r="FM11" s="90">
        <f t="shared" ref="FM11:FM12" si="346">FM8/FL3</f>
        <v>-9.4339787966076657E-5</v>
      </c>
      <c r="FN11" s="90">
        <f t="shared" ref="FN11:FN12" si="347">FN8/FM3</f>
        <v>-1.0896541824495718E-4</v>
      </c>
      <c r="FO11" s="90">
        <f t="shared" ref="FO11:FO12" si="348">FO8/FN3</f>
        <v>7.1103795728836804E-6</v>
      </c>
      <c r="FP11" s="90">
        <f t="shared" ref="FP11:FP12" si="349">FP8/FO3</f>
        <v>-7.391689078740959E-5</v>
      </c>
      <c r="FQ11" s="90">
        <f t="shared" ref="FQ11:FQ12" si="350">FQ8/FP3</f>
        <v>1.6571677589657869E-5</v>
      </c>
      <c r="FR11" s="90">
        <f t="shared" ref="FR11:FR12" si="351">FR8/FQ3</f>
        <v>1.7737085824587136E-5</v>
      </c>
      <c r="FS11" s="90">
        <f t="shared" ref="FS11:FS12" si="352">FS8/FR3</f>
        <v>-2.4911124752494297E-4</v>
      </c>
      <c r="FT11" s="90">
        <f t="shared" ref="FT11:FT12" si="353">FT8/FS3</f>
        <v>-2.69563616334322E-3</v>
      </c>
      <c r="FU11" s="90">
        <f t="shared" ref="FU11:FU12" si="354">FU8/FT3</f>
        <v>6.5603685541481887E-4</v>
      </c>
      <c r="FV11" s="90">
        <f t="shared" ref="FV11:FV12" si="355">FV8/FU3</f>
        <v>-4.1489771351433026E-4</v>
      </c>
      <c r="FW11" s="90">
        <f t="shared" ref="FW11:FW12" si="356">FW8/FV3</f>
        <v>-9.1860815829315214E-4</v>
      </c>
      <c r="FX11" s="90">
        <f t="shared" ref="FX11:FX12" si="357">FX8/FW3</f>
        <v>-1.1846260115968957E-5</v>
      </c>
      <c r="FY11" s="90">
        <f t="shared" ref="FY11:FY12" si="358">FY8/FX3</f>
        <v>5.9812538913244936E-6</v>
      </c>
      <c r="FZ11" s="90">
        <f t="shared" ref="FZ11:FZ12" si="359">FZ8/FY3</f>
        <v>-4.8695049892557126E-4</v>
      </c>
    </row>
    <row r="12" spans="1:182" x14ac:dyDescent="0.2">
      <c r="A12" s="74" t="s">
        <v>26</v>
      </c>
      <c r="B12" s="90"/>
      <c r="C12" s="90">
        <f>C9/B4</f>
        <v>6.6037136404677619E-3</v>
      </c>
      <c r="D12" s="90">
        <f t="shared" si="181"/>
        <v>-1.5838688116220562E-3</v>
      </c>
      <c r="E12" s="90">
        <f t="shared" si="182"/>
        <v>-1.479197707073022E-4</v>
      </c>
      <c r="F12" s="90">
        <f t="shared" si="183"/>
        <v>-9.1128914420901425E-5</v>
      </c>
      <c r="G12" s="90">
        <f t="shared" si="184"/>
        <v>-6.4374515466836136E-3</v>
      </c>
      <c r="H12" s="90">
        <f t="shared" si="185"/>
        <v>7.8471154327112991E-4</v>
      </c>
      <c r="I12" s="90">
        <f t="shared" si="186"/>
        <v>5.6545665453660326E-2</v>
      </c>
      <c r="J12" s="90">
        <f t="shared" si="187"/>
        <v>2.6806635001835794E-2</v>
      </c>
      <c r="K12" s="90">
        <f t="shared" si="188"/>
        <v>-4.5289421764076826E-2</v>
      </c>
      <c r="L12" s="90">
        <f t="shared" si="189"/>
        <v>2.3930598388787719E-3</v>
      </c>
      <c r="M12" s="90">
        <f t="shared" si="190"/>
        <v>-1.0472098400782944E-4</v>
      </c>
      <c r="N12" s="90">
        <f t="shared" si="191"/>
        <v>1.2074658981255662E-2</v>
      </c>
      <c r="O12" s="90">
        <f t="shared" si="192"/>
        <v>5.1230242963839516E-3</v>
      </c>
      <c r="P12" s="90">
        <f t="shared" si="193"/>
        <v>1.0355508199001042E-2</v>
      </c>
      <c r="Q12" s="90">
        <f t="shared" si="194"/>
        <v>-1.4435963348849968E-2</v>
      </c>
      <c r="R12" s="90">
        <f t="shared" si="195"/>
        <v>-1.8564316097436844E-2</v>
      </c>
      <c r="S12" s="90">
        <f t="shared" si="196"/>
        <v>-1.401143719523794E-4</v>
      </c>
      <c r="T12" s="90">
        <f t="shared" si="197"/>
        <v>-1.0495321548884099E-4</v>
      </c>
      <c r="U12" s="90">
        <f t="shared" si="198"/>
        <v>7.1815513708060816E-3</v>
      </c>
      <c r="V12" s="90">
        <f t="shared" si="199"/>
        <v>2.709594922096908E-3</v>
      </c>
      <c r="W12" s="90">
        <f t="shared" si="200"/>
        <v>-1.0519091627859101E-4</v>
      </c>
      <c r="X12" s="90">
        <f t="shared" si="201"/>
        <v>2.0280909909169069E-3</v>
      </c>
      <c r="Y12" s="90">
        <f t="shared" si="202"/>
        <v>-1.4685501544651873E-3</v>
      </c>
      <c r="Z12" s="90">
        <f t="shared" si="203"/>
        <v>-1.3979615324230058E-4</v>
      </c>
      <c r="AA12" s="90">
        <f t="shared" si="204"/>
        <v>-1.02543149742799E-4</v>
      </c>
      <c r="AB12" s="90">
        <f t="shared" si="205"/>
        <v>1.4103392413882614E-3</v>
      </c>
      <c r="AC12" s="90">
        <f t="shared" si="206"/>
        <v>1.9768624704468553E-3</v>
      </c>
      <c r="AD12" s="90">
        <f t="shared" si="207"/>
        <v>6.3440939216081772E-3</v>
      </c>
      <c r="AE12" s="90">
        <f t="shared" si="208"/>
        <v>-8.0584777734497119E-3</v>
      </c>
      <c r="AF12" s="90">
        <f t="shared" si="209"/>
        <v>-6.6131651343273798E-3</v>
      </c>
      <c r="AG12" s="90">
        <f t="shared" si="210"/>
        <v>1.3851355697618042E-4</v>
      </c>
      <c r="AH12" s="90">
        <f t="shared" si="211"/>
        <v>-9.3841217583687584E-5</v>
      </c>
      <c r="AI12" s="90">
        <f t="shared" si="212"/>
        <v>2.0287655525554348E-2</v>
      </c>
      <c r="AJ12" s="90">
        <f t="shared" si="213"/>
        <v>-4.7258311663169936E-4</v>
      </c>
      <c r="AK12" s="90">
        <f t="shared" si="214"/>
        <v>2.6759092712800472E-3</v>
      </c>
      <c r="AL12" s="90">
        <f t="shared" si="215"/>
        <v>-1.8222068886920714E-3</v>
      </c>
      <c r="AM12" s="90">
        <f t="shared" si="216"/>
        <v>-4.8927352411186368E-3</v>
      </c>
      <c r="AN12" s="90">
        <f t="shared" si="217"/>
        <v>-1.1975947891408171E-4</v>
      </c>
      <c r="AO12" s="90">
        <f t="shared" si="218"/>
        <v>-9.1927017853419809E-5</v>
      </c>
      <c r="AP12" s="90">
        <f t="shared" si="219"/>
        <v>-1.3171751864937541E-3</v>
      </c>
      <c r="AQ12" s="90">
        <f t="shared" si="220"/>
        <v>-1.32069591384964E-3</v>
      </c>
      <c r="AR12" s="90">
        <f t="shared" si="221"/>
        <v>-8.6567612846456896E-3</v>
      </c>
      <c r="AS12" s="90">
        <f t="shared" si="222"/>
        <v>-2.1974257384835792E-3</v>
      </c>
      <c r="AT12" s="90">
        <f t="shared" si="223"/>
        <v>4.0113879323163938E-2</v>
      </c>
      <c r="AU12" s="90">
        <f t="shared" si="224"/>
        <v>-1.1355793479626588E-4</v>
      </c>
      <c r="AV12" s="90">
        <f t="shared" si="225"/>
        <v>-8.4542420718711501E-5</v>
      </c>
      <c r="AW12" s="90">
        <f t="shared" si="226"/>
        <v>-1.4643666779356932E-3</v>
      </c>
      <c r="AX12" s="90">
        <f t="shared" si="227"/>
        <v>-4.2172846238376317E-3</v>
      </c>
      <c r="AY12" s="90">
        <f t="shared" si="228"/>
        <v>-1.5399097763866989E-2</v>
      </c>
      <c r="AZ12" s="90">
        <f t="shared" si="229"/>
        <v>2.2791274424210392E-3</v>
      </c>
      <c r="BA12" s="90">
        <f t="shared" si="230"/>
        <v>-4.3831319143818361E-3</v>
      </c>
      <c r="BB12" s="90">
        <f t="shared" si="231"/>
        <v>-1.1704507815124105E-4</v>
      </c>
      <c r="BC12" s="90">
        <f t="shared" si="232"/>
        <v>-8.6202820354214164E-5</v>
      </c>
      <c r="BD12" s="90">
        <f t="shared" si="233"/>
        <v>3.6234653872014889E-3</v>
      </c>
      <c r="BE12" s="90">
        <f t="shared" si="234"/>
        <v>1.3090858535838582E-2</v>
      </c>
      <c r="BF12" s="90">
        <f t="shared" si="235"/>
        <v>-1.6451408082589897E-2</v>
      </c>
      <c r="BG12" s="90">
        <f t="shared" si="236"/>
        <v>-4.6077691079741204E-3</v>
      </c>
      <c r="BH12" s="90">
        <f t="shared" si="237"/>
        <v>-4.2844346553769412E-3</v>
      </c>
      <c r="BI12" s="90">
        <f t="shared" si="238"/>
        <v>-1.5124798962649528E-4</v>
      </c>
      <c r="BJ12" s="90">
        <f t="shared" si="239"/>
        <v>-8.7660579565149396E-5</v>
      </c>
      <c r="BK12" s="90">
        <f t="shared" si="240"/>
        <v>-2.3766378716958715E-6</v>
      </c>
      <c r="BL12" s="90">
        <f t="shared" si="241"/>
        <v>2.3368771011344939E-5</v>
      </c>
      <c r="BM12" s="90">
        <f t="shared" si="242"/>
        <v>8.6900214112222967E-3</v>
      </c>
      <c r="BN12" s="90">
        <f t="shared" si="243"/>
        <v>-1.1292290832676842E-2</v>
      </c>
      <c r="BO12" s="90">
        <f t="shared" si="244"/>
        <v>-1.5946531393195493E-3</v>
      </c>
      <c r="BP12" s="90">
        <f t="shared" si="245"/>
        <v>-1.2506938041608517E-4</v>
      </c>
      <c r="BQ12" s="90">
        <f t="shared" si="246"/>
        <v>-8.7824532508948318E-5</v>
      </c>
      <c r="BR12" s="90">
        <f t="shared" si="247"/>
        <v>-7.1087743639515293E-4</v>
      </c>
      <c r="BS12" s="90">
        <f t="shared" si="248"/>
        <v>-5.8555173474383057E-4</v>
      </c>
      <c r="BT12" s="90">
        <f t="shared" si="249"/>
        <v>-1.5575294254272583E-3</v>
      </c>
      <c r="BU12" s="90">
        <f t="shared" si="250"/>
        <v>-1.7982590767599154E-3</v>
      </c>
      <c r="BV12" s="90">
        <f t="shared" si="251"/>
        <v>2.4636073700776604E-3</v>
      </c>
      <c r="BW12" s="90">
        <f t="shared" si="252"/>
        <v>-1.293332169208923E-4</v>
      </c>
      <c r="BX12" s="90">
        <f t="shared" si="253"/>
        <v>4.9612014554769864E-5</v>
      </c>
      <c r="BY12" s="90">
        <f t="shared" si="254"/>
        <v>-1.0480553231803993E-2</v>
      </c>
      <c r="BZ12" s="90">
        <f t="shared" si="255"/>
        <v>3.0955374844859876E-3</v>
      </c>
      <c r="CA12" s="90">
        <f t="shared" si="256"/>
        <v>1.0562976813002542E-2</v>
      </c>
      <c r="CB12" s="90">
        <f t="shared" si="257"/>
        <v>-1.6730529806513236E-2</v>
      </c>
      <c r="CC12" s="90">
        <f t="shared" si="258"/>
        <v>1.807516837852482E-3</v>
      </c>
      <c r="CD12" s="90">
        <f t="shared" si="259"/>
        <v>-1.3116148288094958E-4</v>
      </c>
      <c r="CE12" s="90">
        <f t="shared" si="260"/>
        <v>-8.8817408115978227E-5</v>
      </c>
      <c r="CF12" s="90">
        <f t="shared" si="261"/>
        <v>-1.0995929436302813E-3</v>
      </c>
      <c r="CG12" s="90">
        <f t="shared" si="262"/>
        <v>7.3257534899590646E-3</v>
      </c>
      <c r="CH12" s="90">
        <f t="shared" si="263"/>
        <v>3.1865318544513537E-3</v>
      </c>
      <c r="CI12" s="90">
        <f t="shared" si="264"/>
        <v>-9.3625876883426343E-4</v>
      </c>
      <c r="CJ12" s="90">
        <f t="shared" si="265"/>
        <v>-1.5159883232202338E-2</v>
      </c>
      <c r="CK12" s="90">
        <f t="shared" si="266"/>
        <v>-1.3233009793255638E-4</v>
      </c>
      <c r="CL12" s="90">
        <f t="shared" si="267"/>
        <v>-9.7626573631599459E-5</v>
      </c>
      <c r="CM12" s="90">
        <f t="shared" si="268"/>
        <v>-3.5073036348749771E-3</v>
      </c>
      <c r="CN12" s="90">
        <f t="shared" si="269"/>
        <v>1.0353128706874178E-3</v>
      </c>
      <c r="CO12" s="90">
        <f t="shared" si="270"/>
        <v>-1.2558478377947826E-3</v>
      </c>
      <c r="CP12" s="90">
        <f t="shared" si="271"/>
        <v>-9.8262317680226246E-4</v>
      </c>
      <c r="CQ12" s="90">
        <f t="shared" si="272"/>
        <v>-1.4031460651783981E-3</v>
      </c>
      <c r="CR12" s="90">
        <f t="shared" si="273"/>
        <v>6.0320867249122131E-5</v>
      </c>
      <c r="CS12" s="90">
        <f t="shared" si="274"/>
        <v>-2.6421589529954659E-5</v>
      </c>
      <c r="CT12" s="90">
        <f t="shared" si="275"/>
        <v>7.251857134026281E-3</v>
      </c>
      <c r="CU12" s="90">
        <f t="shared" si="276"/>
        <v>-8.4824109903081178E-3</v>
      </c>
      <c r="CV12" s="90">
        <f t="shared" si="277"/>
        <v>1.1971531222426993E-3</v>
      </c>
      <c r="CW12" s="90">
        <f t="shared" si="278"/>
        <v>1.8999675260389243E-4</v>
      </c>
      <c r="CX12" s="90">
        <f t="shared" si="279"/>
        <v>-4.3180024746578517E-3</v>
      </c>
      <c r="CY12" s="90">
        <f t="shared" si="280"/>
        <v>-1.6043219706465538E-4</v>
      </c>
      <c r="CZ12" s="90">
        <f t="shared" si="281"/>
        <v>-9.8836494739258472E-5</v>
      </c>
      <c r="DA12" s="90">
        <f t="shared" si="282"/>
        <v>3.0506021862746211E-3</v>
      </c>
      <c r="DB12" s="90">
        <f t="shared" si="283"/>
        <v>-8.450461256718564E-4</v>
      </c>
      <c r="DC12" s="90">
        <f t="shared" si="284"/>
        <v>3.1596406774809281E-3</v>
      </c>
      <c r="DD12" s="90">
        <f t="shared" si="285"/>
        <v>-5.4172720429774626E-3</v>
      </c>
      <c r="DE12" s="90">
        <f t="shared" si="286"/>
        <v>-9.9203908877965543E-5</v>
      </c>
      <c r="DF12" s="90">
        <f t="shared" si="287"/>
        <v>-1.6482170231399499E-4</v>
      </c>
      <c r="DG12" s="90">
        <f t="shared" si="288"/>
        <v>-9.6239475668947954E-5</v>
      </c>
      <c r="DH12" s="90">
        <f t="shared" si="289"/>
        <v>8.3434704254064119E-3</v>
      </c>
      <c r="DI12" s="90">
        <f t="shared" si="290"/>
        <v>-3.9630346141361866E-4</v>
      </c>
      <c r="DJ12" s="90">
        <f t="shared" si="291"/>
        <v>5.7006576459483014E-3</v>
      </c>
      <c r="DK12" s="90">
        <f t="shared" si="292"/>
        <v>-3.5389345877719154E-3</v>
      </c>
      <c r="DL12" s="90">
        <f t="shared" si="293"/>
        <v>2.5073627964738812E-3</v>
      </c>
      <c r="DM12" s="90">
        <f t="shared" si="294"/>
        <v>-2.5390807594866897E-4</v>
      </c>
      <c r="DN12" s="90">
        <f t="shared" si="295"/>
        <v>8.0245917566029897E-3</v>
      </c>
      <c r="DO12" s="90">
        <f t="shared" si="296"/>
        <v>7.1427151872606727E-5</v>
      </c>
      <c r="DP12" s="90">
        <f t="shared" si="297"/>
        <v>1.7732828532261915E-3</v>
      </c>
      <c r="DQ12" s="90">
        <f t="shared" si="298"/>
        <v>2.1957651176493388E-2</v>
      </c>
      <c r="DR12" s="90">
        <f t="shared" si="299"/>
        <v>-8.7713578622943225E-5</v>
      </c>
      <c r="DS12" s="90">
        <f t="shared" si="300"/>
        <v>-8.6676447248122917E-4</v>
      </c>
      <c r="DT12" s="90">
        <f t="shared" si="301"/>
        <v>-1.2629396031154158E-4</v>
      </c>
      <c r="DU12" s="90">
        <f t="shared" si="302"/>
        <v>-8.7480572503798216E-5</v>
      </c>
      <c r="DV12" s="90">
        <f t="shared" si="303"/>
        <v>4.1969063575422971E-4</v>
      </c>
      <c r="DW12" s="90">
        <f t="shared" si="304"/>
        <v>-5.0143743598919082E-3</v>
      </c>
      <c r="DX12" s="90">
        <f t="shared" si="305"/>
        <v>9.6128409673087555E-4</v>
      </c>
      <c r="DY12" s="90">
        <f t="shared" si="306"/>
        <v>-1.9074275616200057E-3</v>
      </c>
      <c r="DZ12" s="90">
        <f t="shared" si="307"/>
        <v>-3.9949163815708981E-4</v>
      </c>
      <c r="EA12" s="90">
        <f t="shared" si="308"/>
        <v>-1.2729133838356647E-4</v>
      </c>
      <c r="EB12" s="90">
        <f t="shared" si="309"/>
        <v>-9.0424220750595267E-5</v>
      </c>
      <c r="EC12" s="90">
        <f t="shared" si="310"/>
        <v>-1.4132201028506501E-2</v>
      </c>
      <c r="ED12" s="90">
        <f t="shared" si="311"/>
        <v>-2.2526071155730908E-3</v>
      </c>
      <c r="EE12" s="90">
        <f t="shared" si="312"/>
        <v>-5.5572450583009456E-4</v>
      </c>
      <c r="EF12" s="90">
        <f t="shared" si="313"/>
        <v>-5.0470641635751348E-3</v>
      </c>
      <c r="EG12" s="90">
        <f t="shared" si="314"/>
        <v>-8.1597054266739557E-4</v>
      </c>
      <c r="EH12" s="90">
        <f t="shared" si="315"/>
        <v>-3.7583567751127052E-5</v>
      </c>
      <c r="EI12" s="90">
        <f t="shared" si="316"/>
        <v>-9.3293992440654386E-5</v>
      </c>
      <c r="EJ12" s="90">
        <f t="shared" si="317"/>
        <v>3.0241703778690551E-3</v>
      </c>
      <c r="EK12" s="90">
        <f t="shared" si="318"/>
        <v>-2.7758470130495893E-3</v>
      </c>
      <c r="EL12" s="90">
        <f t="shared" si="319"/>
        <v>5.6122307663032016E-3</v>
      </c>
      <c r="EM12" s="90">
        <f t="shared" si="320"/>
        <v>-8.353365334364057E-3</v>
      </c>
      <c r="EN12" s="90">
        <f t="shared" si="321"/>
        <v>-3.1522155502147867E-4</v>
      </c>
      <c r="EO12" s="90">
        <f t="shared" si="322"/>
        <v>-1.450630286468169E-4</v>
      </c>
      <c r="EP12" s="90">
        <f t="shared" si="323"/>
        <v>-1.0353874405664504E-4</v>
      </c>
      <c r="EQ12" s="90">
        <f t="shared" si="324"/>
        <v>-9.1334840618387276E-3</v>
      </c>
      <c r="ER12" s="90">
        <f t="shared" si="325"/>
        <v>-8.7748157312172136E-3</v>
      </c>
      <c r="ES12" s="90">
        <f t="shared" si="326"/>
        <v>-5.4972542344106324E-3</v>
      </c>
      <c r="ET12" s="90">
        <f t="shared" si="327"/>
        <v>7.0324306072369232E-3</v>
      </c>
      <c r="EU12" s="90">
        <f t="shared" si="328"/>
        <v>-1.8829089806061516E-3</v>
      </c>
      <c r="EV12" s="90">
        <f t="shared" si="329"/>
        <v>7.7829640885996871E-4</v>
      </c>
      <c r="EW12" s="90">
        <f t="shared" si="330"/>
        <v>-9.0445343686610467E-5</v>
      </c>
      <c r="EX12" s="90">
        <f t="shared" si="331"/>
        <v>3.6207263964418966E-3</v>
      </c>
      <c r="EY12" s="90">
        <f t="shared" si="332"/>
        <v>-4.5689996973541868E-4</v>
      </c>
      <c r="EZ12" s="90">
        <f t="shared" si="333"/>
        <v>-7.4103033508083835E-4</v>
      </c>
      <c r="FA12" s="90">
        <f t="shared" si="334"/>
        <v>3.4240737242970517E-3</v>
      </c>
      <c r="FB12" s="90">
        <f t="shared" si="335"/>
        <v>6.877034604861507E-3</v>
      </c>
      <c r="FC12" s="90">
        <f t="shared" si="336"/>
        <v>-1.3680717026521956E-4</v>
      </c>
      <c r="FD12" s="90">
        <f t="shared" si="337"/>
        <v>-9.0326375758363676E-5</v>
      </c>
      <c r="FE12" s="90">
        <f t="shared" si="338"/>
        <v>-2.6780275351959188E-3</v>
      </c>
      <c r="FF12" s="90">
        <f t="shared" si="339"/>
        <v>-6.240052071423281E-4</v>
      </c>
      <c r="FG12" s="90">
        <f t="shared" si="340"/>
        <v>9.3315071707918249E-4</v>
      </c>
      <c r="FH12" s="90">
        <f t="shared" si="341"/>
        <v>2.4795270389808492E-2</v>
      </c>
      <c r="FI12" s="90">
        <f t="shared" si="342"/>
        <v>-4.5808528019497243E-3</v>
      </c>
      <c r="FJ12" s="90">
        <f t="shared" si="343"/>
        <v>-1.466310861440082E-4</v>
      </c>
      <c r="FK12" s="90">
        <f t="shared" si="344"/>
        <v>-9.2874196520155122E-5</v>
      </c>
      <c r="FL12" s="90">
        <f t="shared" si="345"/>
        <v>6.0457703803207764E-3</v>
      </c>
      <c r="FM12" s="90">
        <f t="shared" si="346"/>
        <v>-3.4326549493360954E-2</v>
      </c>
      <c r="FN12" s="90">
        <f t="shared" si="347"/>
        <v>2.6774540557672651E-3</v>
      </c>
      <c r="FO12" s="90">
        <f t="shared" si="348"/>
        <v>-8.9605093698894963E-5</v>
      </c>
      <c r="FP12" s="90">
        <f t="shared" si="349"/>
        <v>1.7511989568374779E-4</v>
      </c>
      <c r="FQ12" s="90">
        <f t="shared" si="350"/>
        <v>-9.006980598631356E-5</v>
      </c>
      <c r="FR12" s="90">
        <f t="shared" si="351"/>
        <v>-9.0602077990750357E-5</v>
      </c>
      <c r="FS12" s="90">
        <f t="shared" si="352"/>
        <v>2.8264518641877848E-2</v>
      </c>
      <c r="FT12" s="90">
        <f t="shared" si="353"/>
        <v>-2.5088527268062343E-2</v>
      </c>
      <c r="FU12" s="90">
        <f t="shared" si="354"/>
        <v>1.5219159512241461E-2</v>
      </c>
      <c r="FV12" s="90">
        <f t="shared" si="355"/>
        <v>-1.6611540911141726E-3</v>
      </c>
      <c r="FW12" s="90">
        <f t="shared" si="356"/>
        <v>-3.473714232689086E-2</v>
      </c>
      <c r="FX12" s="90">
        <f t="shared" si="357"/>
        <v>-1.7422079285257986E-4</v>
      </c>
      <c r="FY12" s="90">
        <f t="shared" si="358"/>
        <v>-9.5202106922136876E-5</v>
      </c>
      <c r="FZ12" s="90">
        <f t="shared" si="359"/>
        <v>5.5085107341950471E-3</v>
      </c>
    </row>
    <row r="13" spans="1:182" x14ac:dyDescent="0.2">
      <c r="C13" s="91"/>
      <c r="D13" s="91"/>
      <c r="E13" s="91"/>
      <c r="F13" s="91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  <c r="AF13" s="91"/>
      <c r="AG13" s="91"/>
      <c r="AH13" s="91"/>
      <c r="AI13" s="91"/>
      <c r="AJ13" s="91"/>
      <c r="AK13" s="91"/>
      <c r="AL13" s="91"/>
      <c r="AM13" s="91"/>
      <c r="AN13" s="91"/>
      <c r="AO13" s="91"/>
      <c r="AP13" s="91"/>
      <c r="AQ13" s="91"/>
      <c r="AR13" s="91"/>
      <c r="AS13" s="91"/>
      <c r="AT13" s="91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1"/>
      <c r="BF13" s="91"/>
      <c r="BG13" s="91"/>
      <c r="BH13" s="91"/>
      <c r="BI13" s="91"/>
      <c r="BJ13" s="91"/>
      <c r="BK13" s="91"/>
      <c r="BL13" s="91"/>
      <c r="BM13" s="91"/>
      <c r="BN13" s="91"/>
      <c r="BO13" s="91"/>
      <c r="BP13" s="91"/>
      <c r="BQ13" s="91"/>
      <c r="BR13" s="91"/>
      <c r="BS13" s="91"/>
      <c r="BT13" s="91"/>
      <c r="BU13" s="91"/>
      <c r="BV13" s="91"/>
      <c r="BW13" s="91"/>
      <c r="BX13" s="91"/>
      <c r="BY13" s="91"/>
      <c r="BZ13" s="91"/>
      <c r="CA13" s="91"/>
      <c r="CB13" s="91"/>
      <c r="CC13" s="91"/>
      <c r="CD13" s="91"/>
      <c r="CE13" s="91"/>
      <c r="CF13" s="91"/>
      <c r="CG13" s="91"/>
      <c r="CH13" s="91"/>
      <c r="CI13" s="91"/>
      <c r="CJ13" s="91"/>
      <c r="CK13" s="91"/>
      <c r="CL13" s="91"/>
      <c r="CM13" s="91"/>
      <c r="CN13" s="91"/>
      <c r="CO13" s="91"/>
      <c r="CP13" s="91"/>
      <c r="CQ13" s="91"/>
      <c r="CR13" s="91"/>
      <c r="CS13" s="91"/>
      <c r="CT13" s="91"/>
      <c r="CU13" s="91"/>
      <c r="CV13" s="91"/>
      <c r="CW13" s="91"/>
      <c r="CX13" s="91"/>
      <c r="CY13" s="91"/>
      <c r="CZ13" s="91"/>
      <c r="DA13" s="91"/>
      <c r="DB13" s="91"/>
      <c r="DC13" s="91"/>
      <c r="DD13" s="91"/>
      <c r="DE13" s="91"/>
      <c r="DF13" s="91"/>
      <c r="DG13" s="91"/>
      <c r="DH13" s="91"/>
      <c r="DI13" s="91"/>
      <c r="DJ13" s="91"/>
      <c r="DK13" s="91"/>
      <c r="DL13" s="91"/>
      <c r="DM13" s="91"/>
      <c r="DN13" s="91"/>
      <c r="DO13" s="91"/>
      <c r="DP13" s="91"/>
      <c r="DQ13" s="91"/>
      <c r="DR13" s="91"/>
      <c r="DS13" s="91"/>
      <c r="DT13" s="91"/>
      <c r="DU13" s="91"/>
      <c r="DV13" s="91"/>
      <c r="DW13" s="91"/>
      <c r="DX13" s="91"/>
      <c r="DY13" s="91"/>
      <c r="DZ13" s="91"/>
      <c r="EA13" s="91"/>
      <c r="EB13" s="91"/>
      <c r="EC13" s="91"/>
      <c r="ED13" s="91"/>
      <c r="EE13" s="91"/>
      <c r="EF13" s="91"/>
      <c r="EG13" s="91"/>
      <c r="EH13" s="91"/>
      <c r="EI13" s="91"/>
      <c r="EJ13" s="91"/>
      <c r="EK13" s="91"/>
      <c r="EL13" s="91"/>
      <c r="EM13" s="91"/>
      <c r="EN13" s="91"/>
      <c r="EO13" s="91"/>
      <c r="EP13" s="91"/>
      <c r="EQ13" s="91"/>
      <c r="ER13" s="91"/>
      <c r="ES13" s="91"/>
      <c r="ET13" s="91"/>
      <c r="EU13" s="91"/>
      <c r="EV13" s="91"/>
      <c r="EW13" s="91"/>
      <c r="EX13" s="91"/>
      <c r="EY13" s="91"/>
      <c r="EZ13" s="91"/>
      <c r="FA13" s="91"/>
      <c r="FB13" s="91"/>
      <c r="FC13" s="91"/>
      <c r="FD13" s="91"/>
      <c r="FE13" s="91"/>
      <c r="FF13" s="91"/>
      <c r="FG13" s="91"/>
      <c r="FH13" s="91"/>
      <c r="FI13" s="91"/>
      <c r="FJ13" s="91"/>
      <c r="FK13" s="91"/>
      <c r="FL13" s="91"/>
      <c r="FM13" s="91"/>
      <c r="FN13" s="91"/>
      <c r="FO13" s="91"/>
      <c r="FP13" s="91"/>
      <c r="FQ13" s="91"/>
      <c r="FR13" s="91"/>
      <c r="FS13" s="91"/>
      <c r="FT13" s="91"/>
      <c r="FU13" s="91"/>
      <c r="FV13" s="91"/>
      <c r="FW13" s="91"/>
      <c r="FX13" s="91"/>
      <c r="FY13" s="91"/>
      <c r="FZ13" s="91"/>
    </row>
    <row r="14" spans="1:182" s="75" customFormat="1" x14ac:dyDescent="0.2">
      <c r="A14" s="92" t="s">
        <v>32</v>
      </c>
    </row>
    <row r="15" spans="1:182" x14ac:dyDescent="0.2">
      <c r="A15" s="74" t="str">
        <f t="shared" ref="A15:C15" si="360">A2</f>
        <v>Concepto</v>
      </c>
      <c r="B15" s="84">
        <f>B2</f>
        <v>45658</v>
      </c>
      <c r="C15" s="84">
        <f t="shared" si="360"/>
        <v>45659</v>
      </c>
      <c r="D15" s="84">
        <f t="shared" ref="D15:BO15" si="361">D2</f>
        <v>45660</v>
      </c>
      <c r="E15" s="84">
        <f t="shared" si="361"/>
        <v>45661</v>
      </c>
      <c r="F15" s="84">
        <f t="shared" si="361"/>
        <v>45662</v>
      </c>
      <c r="G15" s="84">
        <f t="shared" si="361"/>
        <v>45663</v>
      </c>
      <c r="H15" s="84">
        <f t="shared" si="361"/>
        <v>45664</v>
      </c>
      <c r="I15" s="84">
        <f t="shared" si="361"/>
        <v>45665</v>
      </c>
      <c r="J15" s="84">
        <f t="shared" si="361"/>
        <v>45666</v>
      </c>
      <c r="K15" s="84">
        <f t="shared" si="361"/>
        <v>45667</v>
      </c>
      <c r="L15" s="84">
        <f t="shared" si="361"/>
        <v>45668</v>
      </c>
      <c r="M15" s="84">
        <f t="shared" si="361"/>
        <v>45669</v>
      </c>
      <c r="N15" s="84">
        <f t="shared" si="361"/>
        <v>45670</v>
      </c>
      <c r="O15" s="84">
        <f t="shared" si="361"/>
        <v>45671</v>
      </c>
      <c r="P15" s="84">
        <f t="shared" si="361"/>
        <v>45672</v>
      </c>
      <c r="Q15" s="84">
        <f t="shared" si="361"/>
        <v>45673</v>
      </c>
      <c r="R15" s="84">
        <f t="shared" si="361"/>
        <v>45674</v>
      </c>
      <c r="S15" s="84">
        <f t="shared" si="361"/>
        <v>45675</v>
      </c>
      <c r="T15" s="84">
        <f t="shared" si="361"/>
        <v>45676</v>
      </c>
      <c r="U15" s="84">
        <f t="shared" si="361"/>
        <v>45677</v>
      </c>
      <c r="V15" s="84">
        <f t="shared" si="361"/>
        <v>45678</v>
      </c>
      <c r="W15" s="84">
        <f t="shared" si="361"/>
        <v>45679</v>
      </c>
      <c r="X15" s="84">
        <f t="shared" si="361"/>
        <v>45680</v>
      </c>
      <c r="Y15" s="84">
        <f t="shared" si="361"/>
        <v>45681</v>
      </c>
      <c r="Z15" s="84">
        <f t="shared" si="361"/>
        <v>45682</v>
      </c>
      <c r="AA15" s="84">
        <f t="shared" si="361"/>
        <v>45683</v>
      </c>
      <c r="AB15" s="84">
        <f t="shared" si="361"/>
        <v>45684</v>
      </c>
      <c r="AC15" s="84">
        <f t="shared" si="361"/>
        <v>45685</v>
      </c>
      <c r="AD15" s="84">
        <f t="shared" si="361"/>
        <v>45686</v>
      </c>
      <c r="AE15" s="84">
        <f t="shared" si="361"/>
        <v>45687</v>
      </c>
      <c r="AF15" s="84">
        <f t="shared" si="361"/>
        <v>45688</v>
      </c>
      <c r="AG15" s="84">
        <f t="shared" si="361"/>
        <v>45689</v>
      </c>
      <c r="AH15" s="84">
        <f t="shared" si="361"/>
        <v>45690</v>
      </c>
      <c r="AI15" s="84">
        <f t="shared" si="361"/>
        <v>45691</v>
      </c>
      <c r="AJ15" s="84">
        <f t="shared" si="361"/>
        <v>45692</v>
      </c>
      <c r="AK15" s="84">
        <f t="shared" si="361"/>
        <v>45693</v>
      </c>
      <c r="AL15" s="84">
        <f t="shared" si="361"/>
        <v>45694</v>
      </c>
      <c r="AM15" s="84">
        <f t="shared" si="361"/>
        <v>45695</v>
      </c>
      <c r="AN15" s="84">
        <f t="shared" si="361"/>
        <v>45696</v>
      </c>
      <c r="AO15" s="84">
        <f t="shared" si="361"/>
        <v>45697</v>
      </c>
      <c r="AP15" s="84">
        <f t="shared" si="361"/>
        <v>45698</v>
      </c>
      <c r="AQ15" s="84">
        <f t="shared" si="361"/>
        <v>45699</v>
      </c>
      <c r="AR15" s="84">
        <f t="shared" si="361"/>
        <v>45700</v>
      </c>
      <c r="AS15" s="84">
        <f t="shared" si="361"/>
        <v>45701</v>
      </c>
      <c r="AT15" s="84">
        <f t="shared" si="361"/>
        <v>45702</v>
      </c>
      <c r="AU15" s="84">
        <f t="shared" si="361"/>
        <v>45703</v>
      </c>
      <c r="AV15" s="84">
        <f t="shared" si="361"/>
        <v>45704</v>
      </c>
      <c r="AW15" s="84">
        <f t="shared" si="361"/>
        <v>45705</v>
      </c>
      <c r="AX15" s="84">
        <f t="shared" si="361"/>
        <v>45706</v>
      </c>
      <c r="AY15" s="84">
        <f t="shared" si="361"/>
        <v>45707</v>
      </c>
      <c r="AZ15" s="84">
        <f t="shared" si="361"/>
        <v>45708</v>
      </c>
      <c r="BA15" s="84">
        <f t="shared" si="361"/>
        <v>45709</v>
      </c>
      <c r="BB15" s="84">
        <f t="shared" si="361"/>
        <v>45710</v>
      </c>
      <c r="BC15" s="84">
        <f t="shared" si="361"/>
        <v>45711</v>
      </c>
      <c r="BD15" s="84">
        <f t="shared" si="361"/>
        <v>45712</v>
      </c>
      <c r="BE15" s="84">
        <f t="shared" si="361"/>
        <v>45713</v>
      </c>
      <c r="BF15" s="84">
        <f t="shared" si="361"/>
        <v>45714</v>
      </c>
      <c r="BG15" s="84">
        <f t="shared" si="361"/>
        <v>45715</v>
      </c>
      <c r="BH15" s="84">
        <f t="shared" si="361"/>
        <v>45716</v>
      </c>
      <c r="BI15" s="84">
        <f t="shared" si="361"/>
        <v>45717</v>
      </c>
      <c r="BJ15" s="84">
        <f t="shared" si="361"/>
        <v>45718</v>
      </c>
      <c r="BK15" s="84">
        <f t="shared" si="361"/>
        <v>45719</v>
      </c>
      <c r="BL15" s="84">
        <f t="shared" si="361"/>
        <v>45720</v>
      </c>
      <c r="BM15" s="84">
        <f t="shared" si="361"/>
        <v>45721</v>
      </c>
      <c r="BN15" s="84">
        <f t="shared" si="361"/>
        <v>45722</v>
      </c>
      <c r="BO15" s="84">
        <f t="shared" si="361"/>
        <v>45723</v>
      </c>
      <c r="BP15" s="84">
        <f t="shared" ref="BP15:EA15" si="362">BP2</f>
        <v>45724</v>
      </c>
      <c r="BQ15" s="84">
        <f t="shared" si="362"/>
        <v>45725</v>
      </c>
      <c r="BR15" s="84">
        <f t="shared" si="362"/>
        <v>45726</v>
      </c>
      <c r="BS15" s="84">
        <f t="shared" si="362"/>
        <v>45727</v>
      </c>
      <c r="BT15" s="84">
        <f t="shared" si="362"/>
        <v>45728</v>
      </c>
      <c r="BU15" s="84">
        <f t="shared" si="362"/>
        <v>45729</v>
      </c>
      <c r="BV15" s="84">
        <f t="shared" si="362"/>
        <v>45730</v>
      </c>
      <c r="BW15" s="84">
        <f t="shared" si="362"/>
        <v>45731</v>
      </c>
      <c r="BX15" s="84">
        <f t="shared" si="362"/>
        <v>45732</v>
      </c>
      <c r="BY15" s="84">
        <f t="shared" si="362"/>
        <v>45733</v>
      </c>
      <c r="BZ15" s="84">
        <f t="shared" si="362"/>
        <v>45734</v>
      </c>
      <c r="CA15" s="84">
        <f t="shared" si="362"/>
        <v>45735</v>
      </c>
      <c r="CB15" s="84">
        <f t="shared" si="362"/>
        <v>45736</v>
      </c>
      <c r="CC15" s="84">
        <f t="shared" si="362"/>
        <v>45737</v>
      </c>
      <c r="CD15" s="84">
        <f t="shared" si="362"/>
        <v>45738</v>
      </c>
      <c r="CE15" s="84">
        <f t="shared" si="362"/>
        <v>45739</v>
      </c>
      <c r="CF15" s="84">
        <f t="shared" si="362"/>
        <v>45740</v>
      </c>
      <c r="CG15" s="84">
        <f t="shared" si="362"/>
        <v>45741</v>
      </c>
      <c r="CH15" s="84">
        <f t="shared" si="362"/>
        <v>45742</v>
      </c>
      <c r="CI15" s="84">
        <f t="shared" si="362"/>
        <v>45743</v>
      </c>
      <c r="CJ15" s="84">
        <f t="shared" si="362"/>
        <v>45744</v>
      </c>
      <c r="CK15" s="84">
        <f t="shared" si="362"/>
        <v>45745</v>
      </c>
      <c r="CL15" s="84">
        <f t="shared" si="362"/>
        <v>45746</v>
      </c>
      <c r="CM15" s="84">
        <f t="shared" si="362"/>
        <v>45747</v>
      </c>
      <c r="CN15" s="84">
        <f t="shared" si="362"/>
        <v>45748</v>
      </c>
      <c r="CO15" s="84">
        <f t="shared" si="362"/>
        <v>45749</v>
      </c>
      <c r="CP15" s="84">
        <f t="shared" si="362"/>
        <v>45750</v>
      </c>
      <c r="CQ15" s="84">
        <f t="shared" si="362"/>
        <v>45751</v>
      </c>
      <c r="CR15" s="84">
        <f t="shared" si="362"/>
        <v>45752</v>
      </c>
      <c r="CS15" s="84">
        <f t="shared" si="362"/>
        <v>45753</v>
      </c>
      <c r="CT15" s="84">
        <f t="shared" si="362"/>
        <v>45754</v>
      </c>
      <c r="CU15" s="84">
        <f t="shared" si="362"/>
        <v>45755</v>
      </c>
      <c r="CV15" s="84">
        <f t="shared" si="362"/>
        <v>45756</v>
      </c>
      <c r="CW15" s="84">
        <f t="shared" si="362"/>
        <v>45757</v>
      </c>
      <c r="CX15" s="84">
        <f t="shared" si="362"/>
        <v>45758</v>
      </c>
      <c r="CY15" s="84">
        <f t="shared" si="362"/>
        <v>45759</v>
      </c>
      <c r="CZ15" s="84">
        <f t="shared" si="362"/>
        <v>45760</v>
      </c>
      <c r="DA15" s="84">
        <f t="shared" si="362"/>
        <v>45761</v>
      </c>
      <c r="DB15" s="84">
        <f t="shared" si="362"/>
        <v>45762</v>
      </c>
      <c r="DC15" s="84">
        <f t="shared" si="362"/>
        <v>45763</v>
      </c>
      <c r="DD15" s="84">
        <f t="shared" si="362"/>
        <v>45764</v>
      </c>
      <c r="DE15" s="84">
        <f t="shared" si="362"/>
        <v>45765</v>
      </c>
      <c r="DF15" s="84">
        <f t="shared" si="362"/>
        <v>45766</v>
      </c>
      <c r="DG15" s="84">
        <f t="shared" si="362"/>
        <v>45767</v>
      </c>
      <c r="DH15" s="84">
        <f t="shared" si="362"/>
        <v>45768</v>
      </c>
      <c r="DI15" s="84">
        <f t="shared" si="362"/>
        <v>45769</v>
      </c>
      <c r="DJ15" s="84">
        <f t="shared" si="362"/>
        <v>45770</v>
      </c>
      <c r="DK15" s="84">
        <f t="shared" si="362"/>
        <v>45771</v>
      </c>
      <c r="DL15" s="84">
        <f t="shared" si="362"/>
        <v>45772</v>
      </c>
      <c r="DM15" s="84">
        <f t="shared" si="362"/>
        <v>45773</v>
      </c>
      <c r="DN15" s="84">
        <f t="shared" si="362"/>
        <v>45774</v>
      </c>
      <c r="DO15" s="84">
        <f t="shared" si="362"/>
        <v>45775</v>
      </c>
      <c r="DP15" s="84">
        <f t="shared" si="362"/>
        <v>45776</v>
      </c>
      <c r="DQ15" s="84">
        <f t="shared" si="362"/>
        <v>45777</v>
      </c>
      <c r="DR15" s="84">
        <f t="shared" si="362"/>
        <v>45778</v>
      </c>
      <c r="DS15" s="84">
        <f t="shared" si="362"/>
        <v>45779</v>
      </c>
      <c r="DT15" s="84">
        <f t="shared" si="362"/>
        <v>45780</v>
      </c>
      <c r="DU15" s="84">
        <f t="shared" si="362"/>
        <v>45781</v>
      </c>
      <c r="DV15" s="84">
        <f t="shared" si="362"/>
        <v>45782</v>
      </c>
      <c r="DW15" s="84">
        <f t="shared" si="362"/>
        <v>45783</v>
      </c>
      <c r="DX15" s="84">
        <f t="shared" si="362"/>
        <v>45784</v>
      </c>
      <c r="DY15" s="84">
        <f t="shared" si="362"/>
        <v>45785</v>
      </c>
      <c r="DZ15" s="84">
        <f t="shared" si="362"/>
        <v>45786</v>
      </c>
      <c r="EA15" s="84">
        <f t="shared" si="362"/>
        <v>45787</v>
      </c>
      <c r="EB15" s="84">
        <f t="shared" ref="EB15:FZ15" si="363">EB2</f>
        <v>45788</v>
      </c>
      <c r="EC15" s="84">
        <f t="shared" si="363"/>
        <v>45789</v>
      </c>
      <c r="ED15" s="84">
        <f t="shared" si="363"/>
        <v>45790</v>
      </c>
      <c r="EE15" s="84">
        <f t="shared" si="363"/>
        <v>45791</v>
      </c>
      <c r="EF15" s="84">
        <f t="shared" si="363"/>
        <v>45792</v>
      </c>
      <c r="EG15" s="84">
        <f t="shared" si="363"/>
        <v>45793</v>
      </c>
      <c r="EH15" s="84">
        <f t="shared" si="363"/>
        <v>45794</v>
      </c>
      <c r="EI15" s="84">
        <f t="shared" si="363"/>
        <v>45795</v>
      </c>
      <c r="EJ15" s="84">
        <f t="shared" si="363"/>
        <v>45796</v>
      </c>
      <c r="EK15" s="84">
        <f t="shared" si="363"/>
        <v>45797</v>
      </c>
      <c r="EL15" s="84">
        <f t="shared" si="363"/>
        <v>45798</v>
      </c>
      <c r="EM15" s="84">
        <f t="shared" si="363"/>
        <v>45799</v>
      </c>
      <c r="EN15" s="84">
        <f t="shared" si="363"/>
        <v>45800</v>
      </c>
      <c r="EO15" s="84">
        <f t="shared" si="363"/>
        <v>45801</v>
      </c>
      <c r="EP15" s="84">
        <f t="shared" si="363"/>
        <v>45802</v>
      </c>
      <c r="EQ15" s="84">
        <f t="shared" si="363"/>
        <v>45803</v>
      </c>
      <c r="ER15" s="84">
        <f t="shared" si="363"/>
        <v>45804</v>
      </c>
      <c r="ES15" s="84">
        <f t="shared" si="363"/>
        <v>45805</v>
      </c>
      <c r="ET15" s="84">
        <f t="shared" si="363"/>
        <v>45806</v>
      </c>
      <c r="EU15" s="84">
        <f t="shared" si="363"/>
        <v>45807</v>
      </c>
      <c r="EV15" s="84">
        <f t="shared" si="363"/>
        <v>45808</v>
      </c>
      <c r="EW15" s="84">
        <f t="shared" si="363"/>
        <v>45809</v>
      </c>
      <c r="EX15" s="84">
        <f t="shared" si="363"/>
        <v>45810</v>
      </c>
      <c r="EY15" s="84">
        <f t="shared" si="363"/>
        <v>45811</v>
      </c>
      <c r="EZ15" s="84">
        <f t="shared" si="363"/>
        <v>45812</v>
      </c>
      <c r="FA15" s="84">
        <f t="shared" si="363"/>
        <v>45813</v>
      </c>
      <c r="FB15" s="84">
        <f t="shared" si="363"/>
        <v>45814</v>
      </c>
      <c r="FC15" s="84">
        <f t="shared" si="363"/>
        <v>45815</v>
      </c>
      <c r="FD15" s="84">
        <f t="shared" si="363"/>
        <v>45816</v>
      </c>
      <c r="FE15" s="84">
        <f t="shared" si="363"/>
        <v>45817</v>
      </c>
      <c r="FF15" s="84">
        <f t="shared" si="363"/>
        <v>45818</v>
      </c>
      <c r="FG15" s="84">
        <f t="shared" si="363"/>
        <v>45819</v>
      </c>
      <c r="FH15" s="84">
        <f t="shared" si="363"/>
        <v>45820</v>
      </c>
      <c r="FI15" s="84">
        <f t="shared" si="363"/>
        <v>45821</v>
      </c>
      <c r="FJ15" s="84">
        <f t="shared" si="363"/>
        <v>45822</v>
      </c>
      <c r="FK15" s="84">
        <f t="shared" si="363"/>
        <v>45823</v>
      </c>
      <c r="FL15" s="84">
        <f t="shared" si="363"/>
        <v>45824</v>
      </c>
      <c r="FM15" s="84">
        <f t="shared" si="363"/>
        <v>45825</v>
      </c>
      <c r="FN15" s="84">
        <f t="shared" si="363"/>
        <v>45826</v>
      </c>
      <c r="FO15" s="84">
        <f t="shared" si="363"/>
        <v>45827</v>
      </c>
      <c r="FP15" s="84">
        <f t="shared" si="363"/>
        <v>45828</v>
      </c>
      <c r="FQ15" s="84">
        <f t="shared" si="363"/>
        <v>45829</v>
      </c>
      <c r="FR15" s="84">
        <f t="shared" si="363"/>
        <v>45830</v>
      </c>
      <c r="FS15" s="84">
        <f t="shared" si="363"/>
        <v>45831</v>
      </c>
      <c r="FT15" s="84">
        <f t="shared" si="363"/>
        <v>45832</v>
      </c>
      <c r="FU15" s="84">
        <f t="shared" si="363"/>
        <v>45833</v>
      </c>
      <c r="FV15" s="84">
        <f t="shared" si="363"/>
        <v>45834</v>
      </c>
      <c r="FW15" s="84">
        <f t="shared" si="363"/>
        <v>45835</v>
      </c>
      <c r="FX15" s="84">
        <f t="shared" si="363"/>
        <v>45836</v>
      </c>
      <c r="FY15" s="84">
        <f t="shared" si="363"/>
        <v>45837</v>
      </c>
      <c r="FZ15" s="84">
        <f t="shared" si="363"/>
        <v>45838</v>
      </c>
    </row>
    <row r="16" spans="1:182" x14ac:dyDescent="0.2">
      <c r="A16" s="74" t="str">
        <f t="shared" ref="A16:A25" si="364">A3</f>
        <v>Cartera</v>
      </c>
      <c r="B16" s="93">
        <f>'OLAP IND.'!C295</f>
        <v>4706555180.7599993</v>
      </c>
      <c r="C16" s="93">
        <f>'OLAP IND.'!D295</f>
        <v>4661802729.04</v>
      </c>
      <c r="D16" s="93">
        <f>'OLAP IND.'!E295</f>
        <v>4727072539.8299999</v>
      </c>
      <c r="E16" s="93">
        <f>'OLAP IND.'!F295</f>
        <v>4728115448.54</v>
      </c>
      <c r="F16" s="93">
        <f>'OLAP IND.'!G295</f>
        <v>4728447178.4499998</v>
      </c>
      <c r="G16" s="93">
        <f>'OLAP IND.'!H295</f>
        <v>4733189234.0900002</v>
      </c>
      <c r="H16" s="93">
        <f>'OLAP IND.'!I295</f>
        <v>4747236800.0200005</v>
      </c>
      <c r="I16" s="93">
        <f>'OLAP IND.'!J295</f>
        <v>4751578502.2200003</v>
      </c>
      <c r="J16" s="93">
        <f>'OLAP IND.'!K295</f>
        <v>4745777708.9899998</v>
      </c>
      <c r="K16" s="93">
        <f>'OLAP IND.'!L295</f>
        <v>4732649228.25</v>
      </c>
      <c r="L16" s="93">
        <f>'OLAP IND.'!M295</f>
        <v>4733150646.5999994</v>
      </c>
      <c r="M16" s="93">
        <f>'OLAP IND.'!N295</f>
        <v>4733472567.0100002</v>
      </c>
      <c r="N16" s="93">
        <f>'OLAP IND.'!O295</f>
        <v>4733337907.5200005</v>
      </c>
      <c r="O16" s="93">
        <f>'OLAP IND.'!P295</f>
        <v>4730453029.5200005</v>
      </c>
      <c r="P16" s="93">
        <f>'OLAP IND.'!Q295</f>
        <v>4731441758.54</v>
      </c>
      <c r="Q16" s="93">
        <f>'OLAP IND.'!R295</f>
        <v>4722648780.8099995</v>
      </c>
      <c r="R16" s="93">
        <f>'OLAP IND.'!S295</f>
        <v>4741632140.8699989</v>
      </c>
      <c r="S16" s="93">
        <f>'OLAP IND.'!T295</f>
        <v>4743702366.8300009</v>
      </c>
      <c r="T16" s="93">
        <f>'OLAP IND.'!U295</f>
        <v>4743595166.7300005</v>
      </c>
      <c r="U16" s="93">
        <f>'OLAP IND.'!V295</f>
        <v>4745409102.3400002</v>
      </c>
      <c r="V16" s="93">
        <f>'OLAP IND.'!W295</f>
        <v>4750321974.1600008</v>
      </c>
      <c r="W16" s="93">
        <f>'OLAP IND.'!X295</f>
        <v>4750625069.5099993</v>
      </c>
      <c r="X16" s="93">
        <f>'OLAP IND.'!Y295</f>
        <v>4748580595.6700001</v>
      </c>
      <c r="Y16" s="93">
        <f>'OLAP IND.'!Z295</f>
        <v>4754867644.9100008</v>
      </c>
      <c r="Z16" s="93">
        <f>'OLAP IND.'!AA295</f>
        <v>4755379395.21</v>
      </c>
      <c r="AA16" s="93">
        <f>'OLAP IND.'!AB295</f>
        <v>4755729741.2200012</v>
      </c>
      <c r="AB16" s="93">
        <f>'OLAP IND.'!AC295</f>
        <v>4757434988.0199995</v>
      </c>
      <c r="AC16" s="93">
        <f>'OLAP IND.'!AD295</f>
        <v>4767549552.8699999</v>
      </c>
      <c r="AD16" s="93">
        <f>'OLAP IND.'!AE295</f>
        <v>4763321980.7800007</v>
      </c>
      <c r="AE16" s="93">
        <f>'OLAP IND.'!AF295</f>
        <v>4757941115.9800005</v>
      </c>
      <c r="AF16" s="93">
        <f>'OLAP IND.'!AG295</f>
        <v>4771895767.3000002</v>
      </c>
      <c r="AG16" s="93">
        <f>'OLAP IND.'!AH295</f>
        <v>4772989352.29</v>
      </c>
      <c r="AH16" s="93">
        <f>'OLAP IND.'!AI295</f>
        <v>4773354948.1700001</v>
      </c>
      <c r="AI16" s="93">
        <f>'OLAP IND.'!AJ295</f>
        <v>4793314257.7799997</v>
      </c>
      <c r="AJ16" s="93">
        <f>'OLAP IND.'!AK295</f>
        <v>4791139120.5700006</v>
      </c>
      <c r="AK16" s="93">
        <f>'OLAP IND.'!AL295</f>
        <v>4794725178.6200008</v>
      </c>
      <c r="AL16" s="93">
        <f>'OLAP IND.'!AM295</f>
        <v>4799541215.4000015</v>
      </c>
      <c r="AM16" s="93">
        <f>'OLAP IND.'!AN295</f>
        <v>4761098533.3200006</v>
      </c>
      <c r="AN16" s="93">
        <f>'OLAP IND.'!AO295</f>
        <v>4761684351.29</v>
      </c>
      <c r="AO16" s="93">
        <f>'OLAP IND.'!AP295</f>
        <v>4762077067.0900002</v>
      </c>
      <c r="AP16" s="93">
        <f>'OLAP IND.'!AQ295</f>
        <v>4760320770.9399996</v>
      </c>
      <c r="AQ16" s="93">
        <f>'OLAP IND.'!AR295</f>
        <v>4761226567.1599998</v>
      </c>
      <c r="AR16" s="93">
        <f>'OLAP IND.'!AS295</f>
        <v>4758542525.96</v>
      </c>
      <c r="AS16" s="93">
        <f>'OLAP IND.'!AT295</f>
        <v>4758676771.9699993</v>
      </c>
      <c r="AT16" s="93">
        <f>'OLAP IND.'!AU295</f>
        <v>4766141661.8699999</v>
      </c>
      <c r="AU16" s="93">
        <f>'OLAP IND.'!AV295</f>
        <v>4766695944.5099993</v>
      </c>
      <c r="AV16" s="93">
        <f>'OLAP IND.'!AW295</f>
        <v>4767110937.6500015</v>
      </c>
      <c r="AW16" s="93">
        <f>'OLAP IND.'!AX295</f>
        <v>4768415806.4199991</v>
      </c>
      <c r="AX16" s="93">
        <f>'OLAP IND.'!AY295</f>
        <v>4762507716.1899996</v>
      </c>
      <c r="AY16" s="93">
        <f>'OLAP IND.'!AZ295</f>
        <v>4773946745.9200001</v>
      </c>
      <c r="AZ16" s="93">
        <f>'OLAP IND.'!BA295</f>
        <v>4778202922.3600006</v>
      </c>
      <c r="BA16" s="93">
        <f>'OLAP IND.'!BB295</f>
        <v>4785698230.1800013</v>
      </c>
      <c r="BB16" s="93">
        <f>'OLAP IND.'!BC295</f>
        <v>4786475867.96</v>
      </c>
      <c r="BC16" s="93">
        <f>'OLAP IND.'!BD295</f>
        <v>4786893804.9099998</v>
      </c>
      <c r="BD16" s="93">
        <f>'OLAP IND.'!BE295</f>
        <v>4793946322.4000015</v>
      </c>
      <c r="BE16" s="93">
        <f>'OLAP IND.'!BF295</f>
        <v>4798333860.3000011</v>
      </c>
      <c r="BF16" s="93">
        <f>'OLAP IND.'!BG295</f>
        <v>4823977686.0699987</v>
      </c>
      <c r="BG16" s="93">
        <f>'OLAP IND.'!BH295</f>
        <v>4819576844.2200003</v>
      </c>
      <c r="BH16" s="93">
        <f>'OLAP IND.'!BI295</f>
        <v>4818534662.2300005</v>
      </c>
      <c r="BI16" s="93">
        <f>'OLAP IND.'!BJ295</f>
        <v>4819633866.6199999</v>
      </c>
      <c r="BJ16" s="93">
        <f>'OLAP IND.'!BK295</f>
        <v>4820046006.3299999</v>
      </c>
      <c r="BK16" s="93">
        <f>'OLAP IND.'!BL295</f>
        <v>4820457341.3299999</v>
      </c>
      <c r="BL16" s="93">
        <f>'OLAP IND.'!BM295</f>
        <v>4820875739.1700001</v>
      </c>
      <c r="BM16" s="93">
        <f>'OLAP IND.'!BN295</f>
        <v>4819775080.5900002</v>
      </c>
      <c r="BN16" s="93">
        <f>'OLAP IND.'!BO295</f>
        <v>4820534792.3000002</v>
      </c>
      <c r="BO16" s="93">
        <f>'OLAP IND.'!BP295</f>
        <v>4822797323.2300005</v>
      </c>
      <c r="BP16" s="93">
        <f>'OLAP IND.'!BQ295</f>
        <v>4823769926.6400003</v>
      </c>
      <c r="BQ16" s="93">
        <f>'OLAP IND.'!BR295</f>
        <v>4824174246.9899988</v>
      </c>
      <c r="BR16" s="93">
        <f>'OLAP IND.'!BS295</f>
        <v>4825344483.3099985</v>
      </c>
      <c r="BS16" s="93">
        <f>'OLAP IND.'!BT295</f>
        <v>4826807258.3200006</v>
      </c>
      <c r="BT16" s="93">
        <f>'OLAP IND.'!BU295</f>
        <v>4835585079.0500002</v>
      </c>
      <c r="BU16" s="93">
        <f>'OLAP IND.'!BV295</f>
        <v>4834244504.250001</v>
      </c>
      <c r="BV16" s="93">
        <f>'OLAP IND.'!BW295</f>
        <v>4838022716.96</v>
      </c>
      <c r="BW16" s="93">
        <f>'OLAP IND.'!BX295</f>
        <v>4838596689.8599997</v>
      </c>
      <c r="BX16" s="93">
        <f>'OLAP IND.'!BY295</f>
        <v>4839023883.2300005</v>
      </c>
      <c r="BY16" s="93">
        <f>'OLAP IND.'!BZ295</f>
        <v>4839944919.8299999</v>
      </c>
      <c r="BZ16" s="93">
        <f>'OLAP IND.'!CA295</f>
        <v>4834453293.2600002</v>
      </c>
      <c r="CA16" s="93">
        <f>'OLAP IND.'!CB295</f>
        <v>4857702391.6500006</v>
      </c>
      <c r="CB16" s="93">
        <f>'OLAP IND.'!CC295</f>
        <v>4845499922.8100004</v>
      </c>
      <c r="CC16" s="93">
        <f>'OLAP IND.'!CD295</f>
        <v>4852627059.9700003</v>
      </c>
      <c r="CD16" s="93">
        <f>'OLAP IND.'!CE295</f>
        <v>4853211593.1499996</v>
      </c>
      <c r="CE16" s="93">
        <f>'OLAP IND.'!CF295</f>
        <v>4853637191.5400009</v>
      </c>
      <c r="CF16" s="93">
        <f>'OLAP IND.'!CG295</f>
        <v>4759871349.6599998</v>
      </c>
      <c r="CG16" s="93">
        <f>'OLAP IND.'!CH295</f>
        <v>4842487595.9300003</v>
      </c>
      <c r="CH16" s="93">
        <f>'OLAP IND.'!CI295</f>
        <v>4846737253.46</v>
      </c>
      <c r="CI16" s="93">
        <f>'OLAP IND.'!CJ295</f>
        <v>4779280832.1199999</v>
      </c>
      <c r="CJ16" s="93">
        <f>'OLAP IND.'!CK295</f>
        <v>4817883688.0599995</v>
      </c>
      <c r="CK16" s="93">
        <f>'OLAP IND.'!CL295</f>
        <v>4820094698.3199997</v>
      </c>
      <c r="CL16" s="93">
        <f>'OLAP IND.'!CM295</f>
        <v>4820524896.9799995</v>
      </c>
      <c r="CM16" s="93">
        <f>'OLAP IND.'!CN295</f>
        <v>4826113387.4300003</v>
      </c>
      <c r="CN16" s="93">
        <f>'OLAP IND.'!CO295</f>
        <v>4850982404.1399994</v>
      </c>
      <c r="CO16" s="93">
        <f>'OLAP IND.'!CP295</f>
        <v>4858757729.7600002</v>
      </c>
      <c r="CP16" s="93">
        <f>'OLAP IND.'!CQ295</f>
        <v>4858362104.6700001</v>
      </c>
      <c r="CQ16" s="93">
        <f>'OLAP IND.'!CR295</f>
        <v>4864540736.7199984</v>
      </c>
      <c r="CR16" s="93">
        <f>'OLAP IND.'!CS295</f>
        <v>4866123851.5199995</v>
      </c>
      <c r="CS16" s="93">
        <f>'OLAP IND.'!CT295</f>
        <v>4866573383.2999992</v>
      </c>
      <c r="CT16" s="93">
        <f>'OLAP IND.'!CU295</f>
        <v>4867607461.6999998</v>
      </c>
      <c r="CU16" s="93">
        <f>'OLAP IND.'!CV295</f>
        <v>4879575042.6599998</v>
      </c>
      <c r="CV16" s="93">
        <f>'OLAP IND.'!CW295</f>
        <v>4883188665.4199991</v>
      </c>
      <c r="CW16" s="93">
        <f>'OLAP IND.'!CX295</f>
        <v>4881780011.5</v>
      </c>
      <c r="CX16" s="93">
        <f>'OLAP IND.'!CY295</f>
        <v>4895515058.3400002</v>
      </c>
      <c r="CY16" s="93">
        <f>'OLAP IND.'!CZ295</f>
        <v>4896752646.8999996</v>
      </c>
      <c r="CZ16" s="93">
        <f>'OLAP IND.'!DA295</f>
        <v>4897224999.7799997</v>
      </c>
      <c r="DA16" s="93">
        <f>'OLAP IND.'!DB295</f>
        <v>4909874270.6999998</v>
      </c>
      <c r="DB16" s="93">
        <f>'OLAP IND.'!DC295</f>
        <v>4916585744.3000002</v>
      </c>
      <c r="DC16" s="93">
        <f>'OLAP IND.'!DD295</f>
        <v>4939929592.500001</v>
      </c>
      <c r="DD16" s="93">
        <f>'OLAP IND.'!DE295</f>
        <v>4897655312.4400005</v>
      </c>
      <c r="DE16" s="93">
        <f>'OLAP IND.'!DF295</f>
        <v>4898119242.7600012</v>
      </c>
      <c r="DF16" s="93">
        <f>'OLAP IND.'!DG295</f>
        <v>4898851687.0900002</v>
      </c>
      <c r="DG16" s="93">
        <f>'OLAP IND.'!DH295</f>
        <v>4899321408.5800009</v>
      </c>
      <c r="DH16" s="93">
        <f>'OLAP IND.'!DI295</f>
        <v>4885692989.4099998</v>
      </c>
      <c r="DI16" s="93">
        <f>'OLAP IND.'!DJ295</f>
        <v>4891550714.7299986</v>
      </c>
      <c r="DJ16" s="93">
        <f>'OLAP IND.'!DK295</f>
        <v>4891578895.670001</v>
      </c>
      <c r="DK16" s="93">
        <f>'OLAP IND.'!DL295</f>
        <v>4906598220.2600012</v>
      </c>
      <c r="DL16" s="93">
        <f>'OLAP IND.'!DM295</f>
        <v>4905343573.750001</v>
      </c>
      <c r="DM16" s="93">
        <f>'OLAP IND.'!DN295</f>
        <v>4906760962.749999</v>
      </c>
      <c r="DN16" s="93">
        <f>'OLAP IND.'!DO295</f>
        <v>4907224229.3199987</v>
      </c>
      <c r="DO16" s="93">
        <f>'OLAP IND.'!DP295</f>
        <v>4906030807.8199997</v>
      </c>
      <c r="DP16" s="93">
        <f>'OLAP IND.'!DQ295</f>
        <v>4882204852.8000002</v>
      </c>
      <c r="DQ16" s="93">
        <f>'OLAP IND.'!DR295</f>
        <v>4889325970.5600004</v>
      </c>
      <c r="DR16" s="93">
        <f>'OLAP IND.'!DS295</f>
        <v>4889774686.5599995</v>
      </c>
      <c r="DS16" s="93">
        <f>'OLAP IND.'!DT295</f>
        <v>4886525197.1500006</v>
      </c>
      <c r="DT16" s="93">
        <f>'OLAP IND.'!DU295</f>
        <v>4887883007.2400007</v>
      </c>
      <c r="DU16" s="93">
        <f>'OLAP IND.'!DV295</f>
        <v>4888333344.6000004</v>
      </c>
      <c r="DV16" s="93">
        <f>'OLAP IND.'!DW295</f>
        <v>4884392588.3400011</v>
      </c>
      <c r="DW16" s="93">
        <f>'OLAP IND.'!DX295</f>
        <v>4881302010.0500002</v>
      </c>
      <c r="DX16" s="93">
        <f>'OLAP IND.'!DY295</f>
        <v>4885225250.1400013</v>
      </c>
      <c r="DY16" s="93">
        <f>'OLAP IND.'!DZ295</f>
        <v>4872314499.3800001</v>
      </c>
      <c r="DZ16" s="93">
        <f>'OLAP IND.'!EA295</f>
        <v>4850615880.8099995</v>
      </c>
      <c r="EA16" s="93">
        <f>'OLAP IND.'!EB295</f>
        <v>4852307897.5300007</v>
      </c>
      <c r="EB16" s="93">
        <f>'OLAP IND.'!EC295</f>
        <v>4852868668.1599998</v>
      </c>
      <c r="EC16" s="93">
        <f>'OLAP IND.'!ED295</f>
        <v>4847897489.4300003</v>
      </c>
      <c r="ED16" s="93">
        <f>'OLAP IND.'!EE295</f>
        <v>4838207135.5899992</v>
      </c>
      <c r="EE16" s="93">
        <f>'OLAP IND.'!EF295</f>
        <v>4795315575.4599991</v>
      </c>
      <c r="EF16" s="93">
        <f>'OLAP IND.'!EG295</f>
        <v>4789768942.5999985</v>
      </c>
      <c r="EG16" s="93">
        <f>'OLAP IND.'!EH295</f>
        <v>4817384320.3499994</v>
      </c>
      <c r="EH16" s="93">
        <f>'OLAP IND.'!EI295</f>
        <v>4818219188.2599993</v>
      </c>
      <c r="EI16" s="93">
        <f>'OLAP IND.'!EJ295</f>
        <v>4818697555.6800003</v>
      </c>
      <c r="EJ16" s="93">
        <f>'OLAP IND.'!EK295</f>
        <v>4792926016.1000004</v>
      </c>
      <c r="EK16" s="93">
        <f>'OLAP IND.'!EL295</f>
        <v>4776722604.8100004</v>
      </c>
      <c r="EL16" s="93">
        <f>'OLAP IND.'!EM295</f>
        <v>4762080265.6000004</v>
      </c>
      <c r="EM16" s="93">
        <f>'OLAP IND.'!EN295</f>
        <v>4757162647.6199989</v>
      </c>
      <c r="EN16" s="93">
        <f>'OLAP IND.'!EO295</f>
        <v>4759254459.6999998</v>
      </c>
      <c r="EO16" s="93">
        <f>'OLAP IND.'!EP295</f>
        <v>4759960762.6799994</v>
      </c>
      <c r="EP16" s="93">
        <f>'OLAP IND.'!EQ295</f>
        <v>4760418841.2099991</v>
      </c>
      <c r="EQ16" s="93">
        <f>'OLAP IND.'!ER295</f>
        <v>4733121524.2399998</v>
      </c>
      <c r="ER16" s="93">
        <f>'OLAP IND.'!ES295</f>
        <v>4715067208.4300013</v>
      </c>
      <c r="ES16" s="93">
        <f>'OLAP IND.'!ET295</f>
        <v>4672214081.7399998</v>
      </c>
      <c r="ET16" s="93">
        <f>'OLAP IND.'!EU295</f>
        <v>4681511123.1900005</v>
      </c>
      <c r="EU16" s="93">
        <f>'OLAP IND.'!EV295</f>
        <v>4649787688.8199997</v>
      </c>
      <c r="EV16" s="93">
        <f>'OLAP IND.'!EW295</f>
        <v>4650577211.6800003</v>
      </c>
      <c r="EW16" s="93">
        <f>'OLAP IND.'!EX295</f>
        <v>4651047763.9100008</v>
      </c>
      <c r="EX16" s="93">
        <f>'OLAP IND.'!EY295</f>
        <v>4657827678.2200003</v>
      </c>
      <c r="EY16" s="93">
        <f>'OLAP IND.'!EZ295</f>
        <v>4642685630.9699993</v>
      </c>
      <c r="EZ16" s="93">
        <f>'OLAP IND.'!FA295</f>
        <v>4644704279.54</v>
      </c>
      <c r="FA16" s="93">
        <f>'OLAP IND.'!FB295</f>
        <v>4645093178.5000019</v>
      </c>
      <c r="FB16" s="93">
        <f>'OLAP IND.'!FC295</f>
        <v>4628014068.71</v>
      </c>
      <c r="FC16" s="93">
        <f>'OLAP IND.'!FD295</f>
        <v>4628761138.0799999</v>
      </c>
      <c r="FD16" s="93">
        <f>'OLAP IND.'!FE295</f>
        <v>4629225638.9699993</v>
      </c>
      <c r="FE16" s="93">
        <f>'OLAP IND.'!FF295</f>
        <v>4622901757.2999992</v>
      </c>
      <c r="FF16" s="93">
        <f>'OLAP IND.'!FG295</f>
        <v>4625814654.4399996</v>
      </c>
      <c r="FG16" s="93">
        <f>'OLAP IND.'!FH295</f>
        <v>4627220848.039999</v>
      </c>
      <c r="FH16" s="93">
        <f>'OLAP IND.'!FI295</f>
        <v>4558596400.6899986</v>
      </c>
      <c r="FI16" s="93">
        <f>'OLAP IND.'!FJ295</f>
        <v>4656681924.1700001</v>
      </c>
      <c r="FJ16" s="93">
        <f>'OLAP IND.'!FK295</f>
        <v>4657299314.7200003</v>
      </c>
      <c r="FK16" s="93">
        <f>'OLAP IND.'!FL295</f>
        <v>4657842745.8699989</v>
      </c>
      <c r="FL16" s="93">
        <f>'OLAP IND.'!FM295</f>
        <v>4650002615.1099987</v>
      </c>
      <c r="FM16" s="93">
        <f>'OLAP IND.'!FN295</f>
        <v>4551428656.6700001</v>
      </c>
      <c r="FN16" s="93">
        <f>'OLAP IND.'!FO295</f>
        <v>4658447236.6099997</v>
      </c>
      <c r="FO16" s="93">
        <f>'OLAP IND.'!FP295</f>
        <v>4658987218.0599985</v>
      </c>
      <c r="FP16" s="93">
        <f>'OLAP IND.'!FQ295</f>
        <v>4670362579.329999</v>
      </c>
      <c r="FQ16" s="93">
        <f>'OLAP IND.'!FR295</f>
        <v>4670897939.0400009</v>
      </c>
      <c r="FR16" s="93">
        <f>'OLAP IND.'!FS295</f>
        <v>4671437876.6999998</v>
      </c>
      <c r="FS16" s="93">
        <f>'OLAP IND.'!FT295</f>
        <v>4679716141.5600004</v>
      </c>
      <c r="FT16" s="93">
        <f>'OLAP IND.'!FU295</f>
        <v>4666461766.539999</v>
      </c>
      <c r="FU16" s="93">
        <f>'OLAP IND.'!FV295</f>
        <v>4657833248.3500004</v>
      </c>
      <c r="FV16" s="93">
        <f>'OLAP IND.'!FW295</f>
        <v>4661069648.8500004</v>
      </c>
      <c r="FW16" s="93">
        <f>'OLAP IND.'!FX295</f>
        <v>4681437579.4499998</v>
      </c>
      <c r="FX16" s="93">
        <f>'OLAP IND.'!FY295</f>
        <v>4682524870.1300001</v>
      </c>
      <c r="FY16" s="93">
        <f>'OLAP IND.'!FZ295</f>
        <v>4683050771.4099998</v>
      </c>
      <c r="FZ16" s="93">
        <f>'OLAP IND.'!GA295</f>
        <v>4647769872.6500006</v>
      </c>
    </row>
    <row r="17" spans="1:182" x14ac:dyDescent="0.2">
      <c r="A17" s="74" t="str">
        <f t="shared" si="364"/>
        <v>Liquidez</v>
      </c>
      <c r="B17" s="93">
        <f>'OLAP IND.'!C297</f>
        <v>868309509.31999993</v>
      </c>
      <c r="C17" s="93">
        <f>'OLAP IND.'!D297</f>
        <v>894955251.77999985</v>
      </c>
      <c r="D17" s="93">
        <f>'OLAP IND.'!E297</f>
        <v>846971294.11000001</v>
      </c>
      <c r="E17" s="93">
        <f>'OLAP IND.'!F297</f>
        <v>847545429.53000009</v>
      </c>
      <c r="F17" s="93">
        <f>'OLAP IND.'!G297</f>
        <v>847517170.0200001</v>
      </c>
      <c r="G17" s="93">
        <f>'OLAP IND.'!H297</f>
        <v>851888712.9000001</v>
      </c>
      <c r="H17" s="93">
        <f>'OLAP IND.'!I297</f>
        <v>869823483.36999989</v>
      </c>
      <c r="I17" s="93">
        <f>'OLAP IND.'!J297</f>
        <v>874982237.03999996</v>
      </c>
      <c r="J17" s="93">
        <f>'OLAP IND.'!K297</f>
        <v>863240865.32999992</v>
      </c>
      <c r="K17" s="93">
        <f>'OLAP IND.'!L297</f>
        <v>851540027.00999987</v>
      </c>
      <c r="L17" s="93">
        <f>'OLAP IND.'!M297</f>
        <v>851568585.62999988</v>
      </c>
      <c r="M17" s="93">
        <f>'OLAP IND.'!N297</f>
        <v>852241912.34999979</v>
      </c>
      <c r="N17" s="93">
        <f>'OLAP IND.'!O297</f>
        <v>839610645.48000002</v>
      </c>
      <c r="O17" s="93">
        <f>'OLAP IND.'!P297</f>
        <v>841377299.52999997</v>
      </c>
      <c r="P17" s="93">
        <f>'OLAP IND.'!Q297</f>
        <v>854137978.28999996</v>
      </c>
      <c r="Q17" s="93">
        <f>'OLAP IND.'!R297</f>
        <v>828815344.87999988</v>
      </c>
      <c r="R17" s="93">
        <f>'OLAP IND.'!S297</f>
        <v>836974705.88999987</v>
      </c>
      <c r="S17" s="93">
        <f>'OLAP IND.'!T297</f>
        <v>838569339.97000015</v>
      </c>
      <c r="T17" s="93">
        <f>'OLAP IND.'!U297</f>
        <v>838409030.5</v>
      </c>
      <c r="U17" s="93">
        <f>'OLAP IND.'!V297</f>
        <v>855354648.98000014</v>
      </c>
      <c r="V17" s="93">
        <f>'OLAP IND.'!W297</f>
        <v>867883448.31999993</v>
      </c>
      <c r="W17" s="93">
        <f>'OLAP IND.'!X297</f>
        <v>868210052.4000001</v>
      </c>
      <c r="X17" s="93">
        <f>'OLAP IND.'!Y297</f>
        <v>861839621.92000008</v>
      </c>
      <c r="Y17" s="93">
        <f>'OLAP IND.'!Z297</f>
        <v>838055621.36000025</v>
      </c>
      <c r="Z17" s="93">
        <f>'OLAP IND.'!AA297</f>
        <v>838085283.04999995</v>
      </c>
      <c r="AA17" s="93">
        <f>'OLAP IND.'!AB297</f>
        <v>838119067.96000004</v>
      </c>
      <c r="AB17" s="93">
        <f>'OLAP IND.'!AC297</f>
        <v>842244886.22000003</v>
      </c>
      <c r="AC17" s="93">
        <f>'OLAP IND.'!AD297</f>
        <v>851332411.98000002</v>
      </c>
      <c r="AD17" s="93">
        <f>'OLAP IND.'!AE297</f>
        <v>856501216.46000016</v>
      </c>
      <c r="AE17" s="93">
        <f>'OLAP IND.'!AF297</f>
        <v>862563677.64999998</v>
      </c>
      <c r="AF17" s="93">
        <f>'OLAP IND.'!AG297</f>
        <v>874609894.38999975</v>
      </c>
      <c r="AG17" s="93">
        <f>'OLAP IND.'!AH297</f>
        <v>875274785.65999973</v>
      </c>
      <c r="AH17" s="93">
        <f>'OLAP IND.'!AI297</f>
        <v>875278870.77999985</v>
      </c>
      <c r="AI17" s="93">
        <f>'OLAP IND.'!AJ297</f>
        <v>854362063.83000016</v>
      </c>
      <c r="AJ17" s="93">
        <f>'OLAP IND.'!AK297</f>
        <v>860086787.53999984</v>
      </c>
      <c r="AK17" s="93">
        <f>'OLAP IND.'!AL297</f>
        <v>861159488.03999996</v>
      </c>
      <c r="AL17" s="93">
        <f>'OLAP IND.'!AM297</f>
        <v>871072998.86000013</v>
      </c>
      <c r="AM17" s="93">
        <f>'OLAP IND.'!AN297</f>
        <v>773815254.12999988</v>
      </c>
      <c r="AN17" s="93">
        <f>'OLAP IND.'!AO297</f>
        <v>773880763.52999997</v>
      </c>
      <c r="AO17" s="93">
        <f>'OLAP IND.'!AP297</f>
        <v>773755728.29000008</v>
      </c>
      <c r="AP17" s="93">
        <f>'OLAP IND.'!AQ297</f>
        <v>793368306.77999985</v>
      </c>
      <c r="AQ17" s="93">
        <f>'OLAP IND.'!AR297</f>
        <v>777538128.31000006</v>
      </c>
      <c r="AR17" s="93">
        <f>'OLAP IND.'!AS297</f>
        <v>749875854.70999992</v>
      </c>
      <c r="AS17" s="93">
        <f>'OLAP IND.'!AT297</f>
        <v>761394952.20999992</v>
      </c>
      <c r="AT17" s="93">
        <f>'OLAP IND.'!AU297</f>
        <v>756852511.79000008</v>
      </c>
      <c r="AU17" s="93">
        <f>'OLAP IND.'!AV297</f>
        <v>757341719.67000008</v>
      </c>
      <c r="AV17" s="93">
        <f>'OLAP IND.'!AW297</f>
        <v>757650297.30000007</v>
      </c>
      <c r="AW17" s="93">
        <f>'OLAP IND.'!AX297</f>
        <v>758073233.20000005</v>
      </c>
      <c r="AX17" s="93">
        <f>'OLAP IND.'!AY297</f>
        <v>749702457.26999986</v>
      </c>
      <c r="AY17" s="93">
        <f>'OLAP IND.'!AZ297</f>
        <v>744591906.70000005</v>
      </c>
      <c r="AZ17" s="93">
        <f>'OLAP IND.'!BA297</f>
        <v>749555392.96000016</v>
      </c>
      <c r="BA17" s="93">
        <f>'OLAP IND.'!BB297</f>
        <v>762634139.02999997</v>
      </c>
      <c r="BB17" s="93">
        <f>'OLAP IND.'!BC297</f>
        <v>770195989.65999997</v>
      </c>
      <c r="BC17" s="93">
        <f>'OLAP IND.'!BD297</f>
        <v>770056694.60000002</v>
      </c>
      <c r="BD17" s="93">
        <f>'OLAP IND.'!BE297</f>
        <v>794141309.20000005</v>
      </c>
      <c r="BE17" s="93">
        <f>'OLAP IND.'!BF297</f>
        <v>877246613.38999999</v>
      </c>
      <c r="BF17" s="93">
        <f>'OLAP IND.'!BG297</f>
        <v>839809436.66000021</v>
      </c>
      <c r="BG17" s="93">
        <f>'OLAP IND.'!BH297</f>
        <v>823868278.11000001</v>
      </c>
      <c r="BH17" s="93">
        <f>'OLAP IND.'!BI297</f>
        <v>797724667.05000007</v>
      </c>
      <c r="BI17" s="93">
        <f>'OLAP IND.'!BJ297</f>
        <v>818777594.54000008</v>
      </c>
      <c r="BJ17" s="93">
        <f>'OLAP IND.'!BK297</f>
        <v>818651194.09000015</v>
      </c>
      <c r="BK17" s="93">
        <f>'OLAP IND.'!BL297</f>
        <v>818524414.42000008</v>
      </c>
      <c r="BL17" s="93">
        <f>'OLAP IND.'!BM297</f>
        <v>818610347.39999998</v>
      </c>
      <c r="BM17" s="93">
        <f>'OLAP IND.'!BN297</f>
        <v>836198821.00999999</v>
      </c>
      <c r="BN17" s="93">
        <f>'OLAP IND.'!BO297</f>
        <v>865852744.45999992</v>
      </c>
      <c r="BO17" s="93">
        <f>'OLAP IND.'!BP297</f>
        <v>856106895.46999991</v>
      </c>
      <c r="BP17" s="93">
        <f>'OLAP IND.'!BQ297</f>
        <v>859145167.77999985</v>
      </c>
      <c r="BQ17" s="93">
        <f>'OLAP IND.'!BR297</f>
        <v>859078347.16000009</v>
      </c>
      <c r="BR17" s="93">
        <f>'OLAP IND.'!BS297</f>
        <v>833764938.67000008</v>
      </c>
      <c r="BS17" s="93">
        <f>'OLAP IND.'!BT297</f>
        <v>852230389.41000009</v>
      </c>
      <c r="BT17" s="93">
        <f>'OLAP IND.'!BU297</f>
        <v>862413709.38</v>
      </c>
      <c r="BU17" s="93">
        <f>'OLAP IND.'!BV297</f>
        <v>837937290.27999997</v>
      </c>
      <c r="BV17" s="93">
        <f>'OLAP IND.'!BW297</f>
        <v>829232449.99999988</v>
      </c>
      <c r="BW17" s="93">
        <f>'OLAP IND.'!BX297</f>
        <v>831482840.44000018</v>
      </c>
      <c r="BX17" s="93">
        <f>'OLAP IND.'!BY297</f>
        <v>830094277.33999991</v>
      </c>
      <c r="BY17" s="93">
        <f>'OLAP IND.'!BZ297</f>
        <v>831366067.81999993</v>
      </c>
      <c r="BZ17" s="93">
        <f>'OLAP IND.'!CA297</f>
        <v>820476485.80999994</v>
      </c>
      <c r="CA17" s="93">
        <f>'OLAP IND.'!CB297</f>
        <v>842345125.49000013</v>
      </c>
      <c r="CB17" s="93">
        <f>'OLAP IND.'!CC297</f>
        <v>828311661.19000006</v>
      </c>
      <c r="CC17" s="93">
        <f>'OLAP IND.'!CD297</f>
        <v>879621356.07000017</v>
      </c>
      <c r="CD17" s="93">
        <f>'OLAP IND.'!CE297</f>
        <v>880716718.1500001</v>
      </c>
      <c r="CE17" s="93">
        <f>'OLAP IND.'!CF297</f>
        <v>894325906.67999995</v>
      </c>
      <c r="CF17" s="93">
        <f>'OLAP IND.'!CG297</f>
        <v>809957337.01999998</v>
      </c>
      <c r="CG17" s="93">
        <f>'OLAP IND.'!CH297</f>
        <v>900804490.61999989</v>
      </c>
      <c r="CH17" s="93">
        <f>'OLAP IND.'!CI297</f>
        <v>911087736.10000014</v>
      </c>
      <c r="CI17" s="93">
        <f>'OLAP IND.'!CJ297</f>
        <v>857855667.23000002</v>
      </c>
      <c r="CJ17" s="93">
        <f>'OLAP IND.'!CK297</f>
        <v>809228209.07999992</v>
      </c>
      <c r="CK17" s="93">
        <f>'OLAP IND.'!CL297</f>
        <v>811899062.82999992</v>
      </c>
      <c r="CL17" s="93">
        <f>'OLAP IND.'!CM297</f>
        <v>811761132.78000009</v>
      </c>
      <c r="CM17" s="93">
        <f>'OLAP IND.'!CN297</f>
        <v>847943770.72000027</v>
      </c>
      <c r="CN17" s="93">
        <f>'OLAP IND.'!CO297</f>
        <v>838279007.85000002</v>
      </c>
      <c r="CO17" s="93">
        <f>'OLAP IND.'!CP297</f>
        <v>834468191.38000011</v>
      </c>
      <c r="CP17" s="93">
        <f>'OLAP IND.'!CQ297</f>
        <v>836609588.50999975</v>
      </c>
      <c r="CQ17" s="93">
        <f>'OLAP IND.'!CR297</f>
        <v>844189897.49000001</v>
      </c>
      <c r="CR17" s="93">
        <f>'OLAP IND.'!CS297</f>
        <v>845288481.30000019</v>
      </c>
      <c r="CS17" s="93">
        <f>'OLAP IND.'!CT297</f>
        <v>847463993.95000005</v>
      </c>
      <c r="CT17" s="93">
        <f>'OLAP IND.'!CU297</f>
        <v>842351359.88000023</v>
      </c>
      <c r="CU17" s="93">
        <f>'OLAP IND.'!CV297</f>
        <v>861258580.12000012</v>
      </c>
      <c r="CV17" s="93">
        <f>'OLAP IND.'!CW297</f>
        <v>857468302.13999987</v>
      </c>
      <c r="CW17" s="93">
        <f>'OLAP IND.'!CX297</f>
        <v>852918165.68999982</v>
      </c>
      <c r="CX17" s="93">
        <f>'OLAP IND.'!CY297</f>
        <v>860190598.88999999</v>
      </c>
      <c r="CY17" s="93">
        <f>'OLAP IND.'!CZ297</f>
        <v>861217797.67999995</v>
      </c>
      <c r="CZ17" s="93">
        <f>'OLAP IND.'!DA297</f>
        <v>865232844.86000013</v>
      </c>
      <c r="DA17" s="93">
        <f>'OLAP IND.'!DB297</f>
        <v>869502923.8900001</v>
      </c>
      <c r="DB17" s="93">
        <f>'OLAP IND.'!DC297</f>
        <v>876513320.08000004</v>
      </c>
      <c r="DC17" s="93">
        <f>'OLAP IND.'!DD297</f>
        <v>892199469.28999996</v>
      </c>
      <c r="DD17" s="93">
        <f>'OLAP IND.'!DE297</f>
        <v>827056130.39999998</v>
      </c>
      <c r="DE17" s="93">
        <f>'OLAP IND.'!DF297</f>
        <v>826923033.73999977</v>
      </c>
      <c r="DF17" s="93">
        <f>'OLAP IND.'!DG297</f>
        <v>827034325.38999987</v>
      </c>
      <c r="DG17" s="93">
        <f>'OLAP IND.'!DH297</f>
        <v>827969049.95999992</v>
      </c>
      <c r="DH17" s="93">
        <f>'OLAP IND.'!DI297</f>
        <v>837303527.28000021</v>
      </c>
      <c r="DI17" s="93">
        <f>'OLAP IND.'!DJ297</f>
        <v>840738279.70000017</v>
      </c>
      <c r="DJ17" s="93">
        <f>'OLAP IND.'!DK297</f>
        <v>849087032.07000005</v>
      </c>
      <c r="DK17" s="93">
        <f>'OLAP IND.'!DL297</f>
        <v>850199575.42000008</v>
      </c>
      <c r="DL17" s="93">
        <f>'OLAP IND.'!DM297</f>
        <v>853335409.54000008</v>
      </c>
      <c r="DM17" s="93">
        <f>'OLAP IND.'!DN297</f>
        <v>854567115.65999997</v>
      </c>
      <c r="DN17" s="93">
        <f>'OLAP IND.'!DO297</f>
        <v>854666344.02000022</v>
      </c>
      <c r="DO17" s="93">
        <f>'OLAP IND.'!DP297</f>
        <v>869507402.50000012</v>
      </c>
      <c r="DP17" s="93">
        <f>'OLAP IND.'!DQ297</f>
        <v>877433515.30999982</v>
      </c>
      <c r="DQ17" s="93">
        <f>'OLAP IND.'!DR297</f>
        <v>905455203.63000011</v>
      </c>
      <c r="DR17" s="93">
        <f>'OLAP IND.'!DS297</f>
        <v>905304468.36000001</v>
      </c>
      <c r="DS17" s="93">
        <f>'OLAP IND.'!DT297</f>
        <v>841354069.13999987</v>
      </c>
      <c r="DT17" s="93">
        <f>'OLAP IND.'!DU297</f>
        <v>842101325.12</v>
      </c>
      <c r="DU17" s="93">
        <f>'OLAP IND.'!DV297</f>
        <v>841940322.72000003</v>
      </c>
      <c r="DV17" s="93">
        <f>'OLAP IND.'!DW297</f>
        <v>837784622.10000002</v>
      </c>
      <c r="DW17" s="93">
        <f>'OLAP IND.'!DX297</f>
        <v>832647119.46000004</v>
      </c>
      <c r="DX17" s="93">
        <f>'OLAP IND.'!DY297</f>
        <v>844125464.1500001</v>
      </c>
      <c r="DY17" s="93">
        <f>'OLAP IND.'!DZ297</f>
        <v>824790113.99999988</v>
      </c>
      <c r="DZ17" s="93">
        <f>'OLAP IND.'!EA297</f>
        <v>791096361.13999999</v>
      </c>
      <c r="EA17" s="93">
        <f>'OLAP IND.'!EB297</f>
        <v>792169591.38999999</v>
      </c>
      <c r="EB17" s="93">
        <f>'OLAP IND.'!EC297</f>
        <v>793392642.44999993</v>
      </c>
      <c r="EC17" s="93">
        <f>'OLAP IND.'!ED297</f>
        <v>809822589.40999997</v>
      </c>
      <c r="ED17" s="93">
        <f>'OLAP IND.'!EE297</f>
        <v>836952700.41999996</v>
      </c>
      <c r="EE17" s="93">
        <f>'OLAP IND.'!EF297</f>
        <v>817662558.8299998</v>
      </c>
      <c r="EF17" s="93">
        <f>'OLAP IND.'!EG297</f>
        <v>780485647.20000005</v>
      </c>
      <c r="EG17" s="93">
        <f>'OLAP IND.'!EH297</f>
        <v>774859660.29000008</v>
      </c>
      <c r="EH17" s="93">
        <f>'OLAP IND.'!EI297</f>
        <v>775066360.63999999</v>
      </c>
      <c r="EI17" s="93">
        <f>'OLAP IND.'!EJ297</f>
        <v>774920356.83000004</v>
      </c>
      <c r="EJ17" s="93">
        <f>'OLAP IND.'!EK297</f>
        <v>768214898.68000019</v>
      </c>
      <c r="EK17" s="93">
        <f>'OLAP IND.'!EL297</f>
        <v>761408894.29000008</v>
      </c>
      <c r="EL17" s="93">
        <f>'OLAP IND.'!EM297</f>
        <v>753397692.06000006</v>
      </c>
      <c r="EM17" s="93">
        <f>'OLAP IND.'!EN297</f>
        <v>751814182.87000012</v>
      </c>
      <c r="EN17" s="93">
        <f>'OLAP IND.'!EO297</f>
        <v>830936490.79999983</v>
      </c>
      <c r="EO17" s="93">
        <f>'OLAP IND.'!EP297</f>
        <v>831521871.28999984</v>
      </c>
      <c r="EP17" s="93">
        <f>'OLAP IND.'!EQ297</f>
        <v>832492233.75</v>
      </c>
      <c r="EQ17" s="93">
        <f>'OLAP IND.'!ER297</f>
        <v>842647819.3900001</v>
      </c>
      <c r="ER17" s="93">
        <f>'OLAP IND.'!ES297</f>
        <v>843351781.19999993</v>
      </c>
      <c r="ES17" s="93">
        <f>'OLAP IND.'!ET297</f>
        <v>773447194.64999986</v>
      </c>
      <c r="ET17" s="93">
        <f>'OLAP IND.'!EU297</f>
        <v>795314187.14999986</v>
      </c>
      <c r="EU17" s="93">
        <f>'OLAP IND.'!EV297</f>
        <v>847208703.67000008</v>
      </c>
      <c r="EV17" s="93">
        <f>'OLAP IND.'!EW297</f>
        <v>847804210.81000018</v>
      </c>
      <c r="EW17" s="93">
        <f>'OLAP IND.'!EX297</f>
        <v>847663628.75999999</v>
      </c>
      <c r="EX17" s="93">
        <f>'OLAP IND.'!EY297</f>
        <v>833153508.33000004</v>
      </c>
      <c r="EY17" s="93">
        <f>'OLAP IND.'!EZ297</f>
        <v>816194664.13</v>
      </c>
      <c r="EZ17" s="93">
        <f>'OLAP IND.'!FA297</f>
        <v>824445620.97000003</v>
      </c>
      <c r="FA17" s="93">
        <f>'OLAP IND.'!FB297</f>
        <v>816524391.43999982</v>
      </c>
      <c r="FB17" s="93">
        <f>'OLAP IND.'!FC297</f>
        <v>760687558.82000005</v>
      </c>
      <c r="FC17" s="93">
        <f>'OLAP IND.'!FD297</f>
        <v>766323834.57000005</v>
      </c>
      <c r="FD17" s="93">
        <f>'OLAP IND.'!FE297</f>
        <v>766177097.69999993</v>
      </c>
      <c r="FE17" s="93">
        <f>'OLAP IND.'!FF297</f>
        <v>761554766.16999984</v>
      </c>
      <c r="FF17" s="93">
        <f>'OLAP IND.'!FG297</f>
        <v>777855437.88</v>
      </c>
      <c r="FG17" s="93">
        <f>'OLAP IND.'!FH297</f>
        <v>779748458.40999997</v>
      </c>
      <c r="FH17" s="93">
        <f>'OLAP IND.'!FI297</f>
        <v>748881239.6500001</v>
      </c>
      <c r="FI17" s="93">
        <f>'OLAP IND.'!FJ297</f>
        <v>802163322.98999989</v>
      </c>
      <c r="FJ17" s="93">
        <f>'OLAP IND.'!FK297</f>
        <v>805726923.08000004</v>
      </c>
      <c r="FK17" s="93">
        <f>'OLAP IND.'!FL297</f>
        <v>805579532.1500001</v>
      </c>
      <c r="FL17" s="93">
        <f>'OLAP IND.'!FM297</f>
        <v>794471343.87999988</v>
      </c>
      <c r="FM17" s="93">
        <f>'OLAP IND.'!FN297</f>
        <v>688607521.62</v>
      </c>
      <c r="FN17" s="93">
        <f>'OLAP IND.'!FO297</f>
        <v>783776237.8499999</v>
      </c>
      <c r="FO17" s="93">
        <f>'OLAP IND.'!FP297</f>
        <v>784859123.63999999</v>
      </c>
      <c r="FP17" s="93">
        <f>'OLAP IND.'!FQ297</f>
        <v>798544163.31999981</v>
      </c>
      <c r="FQ17" s="93">
        <f>'OLAP IND.'!FR297</f>
        <v>798392914.41999996</v>
      </c>
      <c r="FR17" s="93">
        <f>'OLAP IND.'!FS297</f>
        <v>803921312.16999984</v>
      </c>
      <c r="FS17" s="93">
        <f>'OLAP IND.'!FT297</f>
        <v>807850929.16999996</v>
      </c>
      <c r="FT17" s="93">
        <f>'OLAP IND.'!FU297</f>
        <v>820097411.09999979</v>
      </c>
      <c r="FU17" s="93">
        <f>'OLAP IND.'!FV297</f>
        <v>805137894.63999987</v>
      </c>
      <c r="FV17" s="93">
        <f>'OLAP IND.'!FW297</f>
        <v>817552091.75999975</v>
      </c>
      <c r="FW17" s="93">
        <f>'OLAP IND.'!FX297</f>
        <v>868011320.38999987</v>
      </c>
      <c r="FX17" s="93">
        <f>'OLAP IND.'!FY297</f>
        <v>868509274.25999999</v>
      </c>
      <c r="FY17" s="93">
        <f>'OLAP IND.'!FZ297</f>
        <v>868955227.88</v>
      </c>
      <c r="FZ17" s="93">
        <f>'OLAP IND.'!GA297</f>
        <v>878990018.27999997</v>
      </c>
    </row>
    <row r="18" spans="1:182" x14ac:dyDescent="0.2">
      <c r="A18" s="94" t="str">
        <f t="shared" si="364"/>
        <v>Tasa a 30 días</v>
      </c>
      <c r="B18" s="95">
        <f>'OLAP IND.'!C296</f>
        <v>3.2212350112368927E-2</v>
      </c>
      <c r="C18" s="95">
        <f>'OLAP IND.'!D296</f>
        <v>3.1081472662893093E-2</v>
      </c>
      <c r="D18" s="95">
        <f>'OLAP IND.'!E296</f>
        <v>3.0632520914514436E-2</v>
      </c>
      <c r="E18" s="95">
        <f>'OLAP IND.'!F296</f>
        <v>3.0610932847211374E-2</v>
      </c>
      <c r="F18" s="95">
        <f>'OLAP IND.'!G296</f>
        <v>3.0782327885045643E-2</v>
      </c>
      <c r="G18" s="95">
        <f>'OLAP IND.'!H296</f>
        <v>3.1930062305516885E-2</v>
      </c>
      <c r="H18" s="95">
        <f>'OLAP IND.'!I296</f>
        <v>3.1993134024799239E-2</v>
      </c>
      <c r="I18" s="95">
        <f>'OLAP IND.'!J296</f>
        <v>3.1838193771518378E-2</v>
      </c>
      <c r="J18" s="95">
        <f>'OLAP IND.'!K296</f>
        <v>3.9245920022170595E-2</v>
      </c>
      <c r="K18" s="95">
        <f>'OLAP IND.'!L296</f>
        <v>3.8618660784763843E-2</v>
      </c>
      <c r="L18" s="95">
        <f>'OLAP IND.'!M296</f>
        <v>3.8319294338457634E-2</v>
      </c>
      <c r="M18" s="95">
        <f>'OLAP IND.'!N296</f>
        <v>4.0766010762438541E-2</v>
      </c>
      <c r="N18" s="95">
        <f>'OLAP IND.'!O296</f>
        <v>4.0855125453107377E-2</v>
      </c>
      <c r="O18" s="95">
        <f>'OLAP IND.'!P296</f>
        <v>4.0745343214426362E-2</v>
      </c>
      <c r="P18" s="95">
        <f>'OLAP IND.'!Q296</f>
        <v>3.5346487200883903E-2</v>
      </c>
      <c r="Q18" s="95">
        <f>'OLAP IND.'!R296</f>
        <v>3.9143104925530414E-2</v>
      </c>
      <c r="R18" s="95">
        <f>'OLAP IND.'!S296</f>
        <v>4.1070360779232186E-2</v>
      </c>
      <c r="S18" s="95">
        <f>'OLAP IND.'!T296</f>
        <v>4.085803603535245E-2</v>
      </c>
      <c r="T18" s="95">
        <f>'OLAP IND.'!U296</f>
        <v>3.8895734657625296E-2</v>
      </c>
      <c r="U18" s="95">
        <f>'OLAP IND.'!V296</f>
        <v>3.6750821936623629E-2</v>
      </c>
      <c r="V18" s="95">
        <f>'OLAP IND.'!W296</f>
        <v>3.9846098653540579E-2</v>
      </c>
      <c r="W18" s="95">
        <f>'OLAP IND.'!X296</f>
        <v>3.3167397034461227E-2</v>
      </c>
      <c r="X18" s="95">
        <f>'OLAP IND.'!Y296</f>
        <v>2.9905689804479309E-2</v>
      </c>
      <c r="Y18" s="95">
        <f>'OLAP IND.'!Z296</f>
        <v>3.0068661899138795E-2</v>
      </c>
      <c r="Z18" s="95">
        <f>'OLAP IND.'!AA296</f>
        <v>2.8719171630536156E-2</v>
      </c>
      <c r="AA18" s="95">
        <f>'OLAP IND.'!AB296</f>
        <v>2.695534785661223E-2</v>
      </c>
      <c r="AB18" s="95">
        <f>'OLAP IND.'!AC296</f>
        <v>2.7473387892080973E-2</v>
      </c>
      <c r="AC18" s="95">
        <f>'OLAP IND.'!AD296</f>
        <v>2.7622854702531219E-2</v>
      </c>
      <c r="AD18" s="95">
        <f>'OLAP IND.'!AE296</f>
        <v>2.7439824446992361E-2</v>
      </c>
      <c r="AE18" s="95">
        <f>'OLAP IND.'!AF296</f>
        <v>3.0831752506381427E-2</v>
      </c>
      <c r="AF18" s="95">
        <f>'OLAP IND.'!AG296</f>
        <v>3.183917280447307E-2</v>
      </c>
      <c r="AG18" s="95">
        <f>'OLAP IND.'!AH296</f>
        <v>3.4544982180063813E-2</v>
      </c>
      <c r="AH18" s="95">
        <f>'OLAP IND.'!AI296</f>
        <v>3.4868472316896916E-2</v>
      </c>
      <c r="AI18" s="95">
        <f>'OLAP IND.'!AJ296</f>
        <v>3.54513650128871E-2</v>
      </c>
      <c r="AJ18" s="95">
        <f>'OLAP IND.'!AK296</f>
        <v>3.3135889569901496E-2</v>
      </c>
      <c r="AK18" s="95">
        <f>'OLAP IND.'!AL296</f>
        <v>3.2185359255012994E-2</v>
      </c>
      <c r="AL18" s="95">
        <f>'OLAP IND.'!AM296</f>
        <v>3.2291005403496338E-2</v>
      </c>
      <c r="AM18" s="95">
        <f>'OLAP IND.'!AN296</f>
        <v>3.2497002303542757E-2</v>
      </c>
      <c r="AN18" s="95">
        <f>'OLAP IND.'!AO296</f>
        <v>3.2546150564895474E-2</v>
      </c>
      <c r="AO18" s="95">
        <f>'OLAP IND.'!AP296</f>
        <v>2.8403638016928714E-2</v>
      </c>
      <c r="AP18" s="95">
        <f>'OLAP IND.'!AQ296</f>
        <v>2.8734603870621104E-2</v>
      </c>
      <c r="AQ18" s="95">
        <f>'OLAP IND.'!AR296</f>
        <v>2.904081551723902E-2</v>
      </c>
      <c r="AR18" s="95">
        <f>'OLAP IND.'!AS296</f>
        <v>2.9142595103750179E-2</v>
      </c>
      <c r="AS18" s="95">
        <f>'OLAP IND.'!AT296</f>
        <v>2.9597137300947717E-2</v>
      </c>
      <c r="AT18" s="95">
        <f>'OLAP IND.'!AU296</f>
        <v>2.9640570430837104E-2</v>
      </c>
      <c r="AU18" s="95">
        <f>'OLAP IND.'!AV296</f>
        <v>2.9800542421206128E-2</v>
      </c>
      <c r="AV18" s="95">
        <f>'OLAP IND.'!AW296</f>
        <v>2.9643446994882916E-2</v>
      </c>
      <c r="AW18" s="95">
        <f>'OLAP IND.'!AX296</f>
        <v>3.0089347265456486E-2</v>
      </c>
      <c r="AX18" s="95">
        <f>'OLAP IND.'!AY296</f>
        <v>3.1448566852870938E-2</v>
      </c>
      <c r="AY18" s="95">
        <f>'OLAP IND.'!AZ296</f>
        <v>3.4187488371486906E-2</v>
      </c>
      <c r="AZ18" s="95">
        <f>'OLAP IND.'!BA296</f>
        <v>3.1428856001211695E-2</v>
      </c>
      <c r="BA18" s="95">
        <f>'OLAP IND.'!BB296</f>
        <v>3.1544845700522774E-2</v>
      </c>
      <c r="BB18" s="95">
        <f>'OLAP IND.'!BC296</f>
        <v>3.4261047323104511E-2</v>
      </c>
      <c r="BC18" s="95">
        <f>'OLAP IND.'!BD296</f>
        <v>3.4316850011373988E-2</v>
      </c>
      <c r="BD18" s="95">
        <f>'OLAP IND.'!BE296</f>
        <v>3.4680950004109784E-2</v>
      </c>
      <c r="BE18" s="95">
        <f>'OLAP IND.'!BF296</f>
        <v>3.4990879581914845E-2</v>
      </c>
      <c r="BF18" s="95">
        <f>'OLAP IND.'!BG296</f>
        <v>3.4833301230177006E-2</v>
      </c>
      <c r="BG18" s="95">
        <f>'OLAP IND.'!BH296</f>
        <v>3.4938761089984061E-2</v>
      </c>
      <c r="BH18" s="95">
        <f>'OLAP IND.'!BI296</f>
        <v>3.5034882965715303E-2</v>
      </c>
      <c r="BI18" s="95">
        <f>'OLAP IND.'!BJ296</f>
        <v>3.1869062468920288E-2</v>
      </c>
      <c r="BJ18" s="95">
        <f>'OLAP IND.'!BK296</f>
        <v>3.111999384723502E-2</v>
      </c>
      <c r="BK18" s="95">
        <f>'OLAP IND.'!BL296</f>
        <v>3.1224500362938924E-2</v>
      </c>
      <c r="BL18" s="95">
        <f>'OLAP IND.'!BM296</f>
        <v>3.1341642965590104E-2</v>
      </c>
      <c r="BM18" s="95">
        <f>'OLAP IND.'!BN296</f>
        <v>2.9170663326915945E-2</v>
      </c>
      <c r="BN18" s="95">
        <f>'OLAP IND.'!BO296</f>
        <v>3.18303757420451E-2</v>
      </c>
      <c r="BO18" s="95">
        <f>'OLAP IND.'!BP296</f>
        <v>3.2058647566298351E-2</v>
      </c>
      <c r="BP18" s="95">
        <f>'OLAP IND.'!BQ296</f>
        <v>3.204104138665656E-2</v>
      </c>
      <c r="BQ18" s="95">
        <f>'OLAP IND.'!BR296</f>
        <v>3.1886620717821341E-2</v>
      </c>
      <c r="BR18" s="95">
        <f>'OLAP IND.'!BS296</f>
        <v>2.5681550072665076E-2</v>
      </c>
      <c r="BS18" s="95">
        <f>'OLAP IND.'!BT296</f>
        <v>2.7855429404245315E-2</v>
      </c>
      <c r="BT18" s="95">
        <f>'OLAP IND.'!BU296</f>
        <v>3.2654204061519101E-2</v>
      </c>
      <c r="BU18" s="95">
        <f>'OLAP IND.'!BV296</f>
        <v>3.2500276716613666E-2</v>
      </c>
      <c r="BV18" s="95">
        <f>'OLAP IND.'!BW296</f>
        <v>3.2033108468644177E-2</v>
      </c>
      <c r="BW18" s="95">
        <f>'OLAP IND.'!BX296</f>
        <v>3.1855349201562362E-2</v>
      </c>
      <c r="BX18" s="95">
        <f>'OLAP IND.'!BY296</f>
        <v>3.2011701322966997E-2</v>
      </c>
      <c r="BY18" s="95">
        <f>'OLAP IND.'!BZ296</f>
        <v>2.9815771246804464E-2</v>
      </c>
      <c r="BZ18" s="95">
        <f>'OLAP IND.'!CA296</f>
        <v>2.9848692223872961E-2</v>
      </c>
      <c r="CA18" s="95">
        <f>'OLAP IND.'!CB296</f>
        <v>3.1356041267189827E-2</v>
      </c>
      <c r="CB18" s="95">
        <f>'OLAP IND.'!CC296</f>
        <v>3.2670867187568987E-2</v>
      </c>
      <c r="CC18" s="95">
        <f>'OLAP IND.'!CD296</f>
        <v>3.2506667351128511E-2</v>
      </c>
      <c r="CD18" s="95">
        <f>'OLAP IND.'!CE296</f>
        <v>3.2427874442756723E-2</v>
      </c>
      <c r="CE18" s="95">
        <f>'OLAP IND.'!CF296</f>
        <v>3.249907784139857E-2</v>
      </c>
      <c r="CF18" s="95">
        <f>'OLAP IND.'!CG296</f>
        <v>3.3194278272863142E-2</v>
      </c>
      <c r="CG18" s="95">
        <f>'OLAP IND.'!CH296</f>
        <v>3.2660048471528716E-2</v>
      </c>
      <c r="CH18" s="95">
        <f>'OLAP IND.'!CI296</f>
        <v>4.0672481138148302E-2</v>
      </c>
      <c r="CI18" s="95">
        <f>'OLAP IND.'!CJ296</f>
        <v>3.6128456314844452E-2</v>
      </c>
      <c r="CJ18" s="95">
        <f>'OLAP IND.'!CK296</f>
        <v>3.5941979293420738E-2</v>
      </c>
      <c r="CK18" s="95">
        <f>'OLAP IND.'!CL296</f>
        <v>3.5933182913620687E-2</v>
      </c>
      <c r="CL18" s="95">
        <f>'OLAP IND.'!CM296</f>
        <v>3.5847126425266509E-2</v>
      </c>
      <c r="CM18" s="95">
        <f>'OLAP IND.'!CN296</f>
        <v>3.4929695378802861E-2</v>
      </c>
      <c r="CN18" s="95">
        <f>'OLAP IND.'!CO296</f>
        <v>3.4791749384015899E-2</v>
      </c>
      <c r="CO18" s="95">
        <f>'OLAP IND.'!CP296</f>
        <v>3.2184162983411493E-2</v>
      </c>
      <c r="CP18" s="95">
        <f>'OLAP IND.'!CQ296</f>
        <v>3.2324692403187791E-2</v>
      </c>
      <c r="CQ18" s="95">
        <f>'OLAP IND.'!CR296</f>
        <v>3.4346599567308046E-2</v>
      </c>
      <c r="CR18" s="95">
        <f>'OLAP IND.'!CS296</f>
        <v>3.4258252258433833E-2</v>
      </c>
      <c r="CS18" s="95">
        <f>'OLAP IND.'!CT296</f>
        <v>3.413315005658582E-2</v>
      </c>
      <c r="CT18" s="95">
        <f>'OLAP IND.'!CU296</f>
        <v>3.4450646282829615E-2</v>
      </c>
      <c r="CU18" s="95">
        <f>'OLAP IND.'!CV296</f>
        <v>3.461052251987342E-2</v>
      </c>
      <c r="CV18" s="95">
        <f>'OLAP IND.'!CW296</f>
        <v>4.0485254056003346E-2</v>
      </c>
      <c r="CW18" s="95">
        <f>'OLAP IND.'!CX296</f>
        <v>3.9099228397819472E-2</v>
      </c>
      <c r="CX18" s="95">
        <f>'OLAP IND.'!CY296</f>
        <v>3.6492385586545148E-2</v>
      </c>
      <c r="CY18" s="95">
        <f>'OLAP IND.'!CZ296</f>
        <v>3.6620011379034867E-2</v>
      </c>
      <c r="CZ18" s="95">
        <f>'OLAP IND.'!DA296</f>
        <v>3.7226619924261607E-2</v>
      </c>
      <c r="DA18" s="95">
        <f>'OLAP IND.'!DB296</f>
        <v>3.8351215951279126E-2</v>
      </c>
      <c r="DB18" s="95">
        <f>'OLAP IND.'!DC296</f>
        <v>3.8521368941450938E-2</v>
      </c>
      <c r="DC18" s="95">
        <f>'OLAP IND.'!DD296</f>
        <v>4.046492053679137E-2</v>
      </c>
      <c r="DD18" s="95">
        <f>'OLAP IND.'!DE296</f>
        <v>4.051252433354282E-2</v>
      </c>
      <c r="DE18" s="95">
        <f>'OLAP IND.'!DF296</f>
        <v>3.894311014907767E-2</v>
      </c>
      <c r="DF18" s="95">
        <f>'OLAP IND.'!DG296</f>
        <v>3.7695439257709573E-2</v>
      </c>
      <c r="DG18" s="95">
        <f>'OLAP IND.'!DH296</f>
        <v>3.760693930421953E-2</v>
      </c>
      <c r="DH18" s="95">
        <f>'OLAP IND.'!DI296</f>
        <v>3.7956023336491784E-2</v>
      </c>
      <c r="DI18" s="95">
        <f>'OLAP IND.'!DJ296</f>
        <v>3.7964474259900211E-2</v>
      </c>
      <c r="DJ18" s="95">
        <f>'OLAP IND.'!DK296</f>
        <v>3.7802686551633338E-2</v>
      </c>
      <c r="DK18" s="95">
        <f>'OLAP IND.'!DL296</f>
        <v>3.6603762739544785E-2</v>
      </c>
      <c r="DL18" s="95">
        <f>'OLAP IND.'!DM296</f>
        <v>3.1971326380700327E-2</v>
      </c>
      <c r="DM18" s="95">
        <f>'OLAP IND.'!DN296</f>
        <v>3.6774426954844446E-2</v>
      </c>
      <c r="DN18" s="95">
        <f>'OLAP IND.'!DO296</f>
        <v>3.6531796906571989E-2</v>
      </c>
      <c r="DO18" s="95">
        <f>'OLAP IND.'!DP296</f>
        <v>3.6927509367196305E-2</v>
      </c>
      <c r="DP18" s="95">
        <f>'OLAP IND.'!DQ296</f>
        <v>3.8410779970280425E-2</v>
      </c>
      <c r="DQ18" s="95">
        <f>'OLAP IND.'!DR296</f>
        <v>3.9418780298001069E-2</v>
      </c>
      <c r="DR18" s="95">
        <f>'OLAP IND.'!DS296</f>
        <v>3.9653661804277998E-2</v>
      </c>
      <c r="DS18" s="95">
        <f>'OLAP IND.'!DT296</f>
        <v>4.261522322555502E-2</v>
      </c>
      <c r="DT18" s="95">
        <f>'OLAP IND.'!DU296</f>
        <v>4.2527679754364514E-2</v>
      </c>
      <c r="DU18" s="95">
        <f>'OLAP IND.'!DV296</f>
        <v>4.2464623689384869E-2</v>
      </c>
      <c r="DV18" s="95">
        <f>'OLAP IND.'!DW296</f>
        <v>4.2606797767943405E-2</v>
      </c>
      <c r="DW18" s="95">
        <f>'OLAP IND.'!DX296</f>
        <v>4.2669442315452936E-2</v>
      </c>
      <c r="DX18" s="95">
        <f>'OLAP IND.'!DY296</f>
        <v>4.2475556301969218E-2</v>
      </c>
      <c r="DY18" s="95">
        <f>'OLAP IND.'!DZ296</f>
        <v>4.2517487943891388E-2</v>
      </c>
      <c r="DZ18" s="95">
        <f>'OLAP IND.'!EA296</f>
        <v>4.2851976877132637E-2</v>
      </c>
      <c r="EA18" s="95">
        <f>'OLAP IND.'!EB296</f>
        <v>4.2291793363964311E-2</v>
      </c>
      <c r="EB18" s="95">
        <f>'OLAP IND.'!EC296</f>
        <v>4.0646679291466307E-2</v>
      </c>
      <c r="EC18" s="95">
        <f>'OLAP IND.'!ED296</f>
        <v>4.0869826216410367E-2</v>
      </c>
      <c r="ED18" s="95">
        <f>'OLAP IND.'!EE296</f>
        <v>4.1140339483715038E-2</v>
      </c>
      <c r="EE18" s="95">
        <f>'OLAP IND.'!EF296</f>
        <v>3.733766499932871E-2</v>
      </c>
      <c r="EF18" s="95">
        <f>'OLAP IND.'!EG296</f>
        <v>3.7454011511097333E-2</v>
      </c>
      <c r="EG18" s="95">
        <f>'OLAP IND.'!EH296</f>
        <v>3.8841155757692751E-2</v>
      </c>
      <c r="EH18" s="95">
        <f>'OLAP IND.'!EI296</f>
        <v>3.8844216068127858E-2</v>
      </c>
      <c r="EI18" s="95">
        <f>'OLAP IND.'!EJ296</f>
        <v>3.8881975526833666E-2</v>
      </c>
      <c r="EJ18" s="95">
        <f>'OLAP IND.'!EK296</f>
        <v>3.9979274618682371E-2</v>
      </c>
      <c r="EK18" s="95">
        <f>'OLAP IND.'!EL296</f>
        <v>4.1197569602275871E-2</v>
      </c>
      <c r="EL18" s="95">
        <f>'OLAP IND.'!EM296</f>
        <v>4.1035701152197269E-2</v>
      </c>
      <c r="EM18" s="95">
        <f>'OLAP IND.'!EN296</f>
        <v>4.1252382522463361E-2</v>
      </c>
      <c r="EN18" s="95">
        <f>'OLAP IND.'!EO296</f>
        <v>4.1427644653674156E-2</v>
      </c>
      <c r="EO18" s="95">
        <f>'OLAP IND.'!EP296</f>
        <v>4.3074432710120715E-2</v>
      </c>
      <c r="EP18" s="95">
        <f>'OLAP IND.'!EQ296</f>
        <v>3.9505356175542794E-2</v>
      </c>
      <c r="EQ18" s="95">
        <f>'OLAP IND.'!ER296</f>
        <v>3.9863263359510313E-2</v>
      </c>
      <c r="ER18" s="95">
        <f>'OLAP IND.'!ES296</f>
        <v>3.9872111689745839E-2</v>
      </c>
      <c r="ES18" s="95">
        <f>'OLAP IND.'!ET296</f>
        <v>3.9609533487944021E-2</v>
      </c>
      <c r="ET18" s="95">
        <f>'OLAP IND.'!EU296</f>
        <v>3.8398779207400945E-2</v>
      </c>
      <c r="EU18" s="95">
        <f>'OLAP IND.'!EV296</f>
        <v>3.8438557593236472E-2</v>
      </c>
      <c r="EV18" s="95">
        <f>'OLAP IND.'!EW296</f>
        <v>3.8458779664835796E-2</v>
      </c>
      <c r="EW18" s="95">
        <f>'OLAP IND.'!EX296</f>
        <v>3.8405889258704362E-2</v>
      </c>
      <c r="EX18" s="95">
        <f>'OLAP IND.'!EY296</f>
        <v>3.876530179874306E-2</v>
      </c>
      <c r="EY18" s="95">
        <f>'OLAP IND.'!EZ296</f>
        <v>3.903790484262145E-2</v>
      </c>
      <c r="EZ18" s="95">
        <f>'OLAP IND.'!FA296</f>
        <v>3.9206478740237784E-2</v>
      </c>
      <c r="FA18" s="95">
        <f>'OLAP IND.'!FB296</f>
        <v>3.8651319590827633E-2</v>
      </c>
      <c r="FB18" s="95">
        <f>'OLAP IND.'!FC296</f>
        <v>3.9106545253636549E-2</v>
      </c>
      <c r="FC18" s="95">
        <f>'OLAP IND.'!FD296</f>
        <v>3.9080296920586295E-2</v>
      </c>
      <c r="FD18" s="95">
        <f>'OLAP IND.'!FE296</f>
        <v>3.8960882042636626E-2</v>
      </c>
      <c r="FE18" s="95">
        <f>'OLAP IND.'!FF296</f>
        <v>3.9022051148730252E-2</v>
      </c>
      <c r="FF18" s="95">
        <f>'OLAP IND.'!FG296</f>
        <v>3.8894512088163552E-2</v>
      </c>
      <c r="FG18" s="95">
        <f>'OLAP IND.'!FH296</f>
        <v>3.9039068089034144E-2</v>
      </c>
      <c r="FH18" s="95">
        <f>'OLAP IND.'!FI296</f>
        <v>3.9718641883660179E-2</v>
      </c>
      <c r="FI18" s="95">
        <f>'OLAP IND.'!FJ296</f>
        <v>4.2428099557486096E-2</v>
      </c>
      <c r="FJ18" s="95">
        <f>'OLAP IND.'!FK296</f>
        <v>4.2499930112127431E-2</v>
      </c>
      <c r="FK18" s="95">
        <f>'OLAP IND.'!FL296</f>
        <v>4.1668326096805437E-2</v>
      </c>
      <c r="FL18" s="95">
        <f>'OLAP IND.'!FM296</f>
        <v>4.2094559931844147E-2</v>
      </c>
      <c r="FM18" s="95">
        <f>'OLAP IND.'!FN296</f>
        <v>4.2694066611914591E-2</v>
      </c>
      <c r="FN18" s="95">
        <f>'OLAP IND.'!FO296</f>
        <v>4.1341512091329635E-2</v>
      </c>
      <c r="FO18" s="95">
        <f>'OLAP IND.'!FP296</f>
        <v>4.0318713114853445E-2</v>
      </c>
      <c r="FP18" s="95">
        <f>'OLAP IND.'!FQ296</f>
        <v>4.060132787793555E-2</v>
      </c>
      <c r="FQ18" s="95">
        <f>'OLAP IND.'!FR296</f>
        <v>4.0724411081268737E-2</v>
      </c>
      <c r="FR18" s="95">
        <f>'OLAP IND.'!FS296</f>
        <v>4.0810412623863257E-2</v>
      </c>
      <c r="FS18" s="95">
        <f>'OLAP IND.'!FT296</f>
        <v>4.1308289188933207E-2</v>
      </c>
      <c r="FT18" s="95">
        <f>'OLAP IND.'!FU296</f>
        <v>4.151199311541099E-2</v>
      </c>
      <c r="FU18" s="95">
        <f>'OLAP IND.'!FV296</f>
        <v>4.1656270172378482E-2</v>
      </c>
      <c r="FV18" s="95">
        <f>'OLAP IND.'!FW296</f>
        <v>4.191861755143949E-2</v>
      </c>
      <c r="FW18" s="95">
        <f>'OLAP IND.'!FX296</f>
        <v>4.2311806111042231E-2</v>
      </c>
      <c r="FX18" s="95">
        <f>'OLAP IND.'!FY296</f>
        <v>4.2401130402552376E-2</v>
      </c>
      <c r="FY18" s="95">
        <f>'OLAP IND.'!FZ296</f>
        <v>4.2464554411850389E-2</v>
      </c>
      <c r="FZ18" s="95">
        <f>'OLAP IND.'!GA296</f>
        <v>4.2802812014183539E-2</v>
      </c>
    </row>
    <row r="19" spans="1:182" x14ac:dyDescent="0.2">
      <c r="A19" s="94" t="str">
        <f t="shared" si="364"/>
        <v>TEA</v>
      </c>
      <c r="B19" s="95">
        <f>+'OLAP IND.'!C331</f>
        <v>3.289566654930997E-2</v>
      </c>
      <c r="C19" s="95">
        <f>+'OLAP IND.'!D331</f>
        <v>3.1683719785993741E-2</v>
      </c>
      <c r="D19" s="95">
        <f>+'OLAP IND.'!E331</f>
        <v>3.1218691783272724E-2</v>
      </c>
      <c r="E19" s="95">
        <f>+'OLAP IND.'!F331</f>
        <v>3.1195590859342089E-2</v>
      </c>
      <c r="F19" s="95">
        <f>+'OLAP IND.'!G331</f>
        <v>3.1360913015526987E-2</v>
      </c>
      <c r="G19" s="95">
        <f>+'OLAP IND.'!H331</f>
        <v>3.2534709548876113E-2</v>
      </c>
      <c r="H19" s="95">
        <f>+'OLAP IND.'!I331</f>
        <v>3.2598688874157303E-2</v>
      </c>
      <c r="I19" s="95">
        <f>+'OLAP IND.'!J331</f>
        <v>3.2437670864898696E-2</v>
      </c>
      <c r="J19" s="95">
        <f>+'OLAP IND.'!K331</f>
        <v>4.0731387682905455E-2</v>
      </c>
      <c r="K19" s="95">
        <f>+'OLAP IND.'!L331</f>
        <v>3.9943160962768877E-2</v>
      </c>
      <c r="L19" s="95">
        <f>+'OLAP IND.'!M331</f>
        <v>3.9210071011269276E-2</v>
      </c>
      <c r="M19" s="95">
        <f>+'OLAP IND.'!N331</f>
        <v>4.2121827672536527E-2</v>
      </c>
      <c r="N19" s="95">
        <f>+'OLAP IND.'!O331</f>
        <v>4.2210813185816591E-2</v>
      </c>
      <c r="O19" s="95">
        <f>+'OLAP IND.'!P331</f>
        <v>4.2093614824657587E-2</v>
      </c>
      <c r="P19" s="95">
        <f>+'OLAP IND.'!Q331</f>
        <v>3.6078969099485887E-2</v>
      </c>
      <c r="Q19" s="95">
        <f>+'OLAP IND.'!R331</f>
        <v>4.0036586862443026E-2</v>
      </c>
      <c r="R19" s="95">
        <f>+'OLAP IND.'!S331</f>
        <v>4.2061858555413063E-2</v>
      </c>
      <c r="S19" s="95">
        <f>+'OLAP IND.'!T331</f>
        <v>4.1836972433167682E-2</v>
      </c>
      <c r="T19" s="95">
        <f>+'OLAP IND.'!U331</f>
        <v>3.9728114249458463E-2</v>
      </c>
      <c r="U19" s="95">
        <f>+'OLAP IND.'!V331</f>
        <v>3.7606493686638924E-2</v>
      </c>
      <c r="V19" s="95">
        <f>+'OLAP IND.'!W331</f>
        <v>4.0726366005407431E-2</v>
      </c>
      <c r="W19" s="95">
        <f>+'OLAP IND.'!X331</f>
        <v>3.3798263322875027E-2</v>
      </c>
      <c r="X19" s="95">
        <f>+'OLAP IND.'!Y331</f>
        <v>3.0547444203192217E-2</v>
      </c>
      <c r="Y19" s="95">
        <f>+'OLAP IND.'!Z331</f>
        <v>3.0713204745199153E-2</v>
      </c>
      <c r="Z19" s="95">
        <f>+'OLAP IND.'!AA331</f>
        <v>2.9292967354306663E-2</v>
      </c>
      <c r="AA19" s="95">
        <f>+'OLAP IND.'!AB331</f>
        <v>2.7573788875023344E-2</v>
      </c>
      <c r="AB19" s="95">
        <f>+'OLAP IND.'!AC331</f>
        <v>2.8111838461672242E-2</v>
      </c>
      <c r="AC19" s="95">
        <f>+'OLAP IND.'!AD331</f>
        <v>2.8261000362903629E-2</v>
      </c>
      <c r="AD19" s="95">
        <f>+'OLAP IND.'!AE331</f>
        <v>2.8073436309052933E-2</v>
      </c>
      <c r="AE19" s="95">
        <f>+'OLAP IND.'!AF331</f>
        <v>3.1351967502396612E-2</v>
      </c>
      <c r="AF19" s="95">
        <f>+'OLAP IND.'!AG331</f>
        <v>3.2432242858648451E-2</v>
      </c>
      <c r="AG19" s="95">
        <f>+'OLAP IND.'!AH331</f>
        <v>3.5217384050069925E-2</v>
      </c>
      <c r="AH19" s="95">
        <f>+'OLAP IND.'!AI331</f>
        <v>3.5543553741359604E-2</v>
      </c>
      <c r="AI19" s="95">
        <f>+'OLAP IND.'!AJ331</f>
        <v>3.6143439680960308E-2</v>
      </c>
      <c r="AJ19" s="95">
        <f>+'OLAP IND.'!AK331</f>
        <v>3.3756376639110616E-2</v>
      </c>
      <c r="AK19" s="95">
        <f>+'OLAP IND.'!AL331</f>
        <v>3.2792262694863628E-2</v>
      </c>
      <c r="AL19" s="95">
        <f>+'OLAP IND.'!AM331</f>
        <v>3.2899552015763389E-2</v>
      </c>
      <c r="AM19" s="95">
        <f>+'OLAP IND.'!AN331</f>
        <v>3.3111385256320444E-2</v>
      </c>
      <c r="AN19" s="95">
        <f>+'OLAP IND.'!AO331</f>
        <v>3.3163161077842909E-2</v>
      </c>
      <c r="AO19" s="95">
        <f>+'OLAP IND.'!AP331</f>
        <v>2.8894813021800556E-2</v>
      </c>
      <c r="AP19" s="95">
        <f>+'OLAP IND.'!AQ331</f>
        <v>2.923082165927763E-2</v>
      </c>
      <c r="AQ19" s="95">
        <f>+'OLAP IND.'!AR331</f>
        <v>2.9544153633757099E-2</v>
      </c>
      <c r="AR19" s="95">
        <f>+'OLAP IND.'!AS331</f>
        <v>2.9648990024540706E-2</v>
      </c>
      <c r="AS19" s="95">
        <f>+'OLAP IND.'!AT331</f>
        <v>3.0117352362304867E-2</v>
      </c>
      <c r="AT19" s="95">
        <f>+'OLAP IND.'!AU331</f>
        <v>3.0168284505162825E-2</v>
      </c>
      <c r="AU19" s="95">
        <f>+'OLAP IND.'!AV331</f>
        <v>3.0332334192718684E-2</v>
      </c>
      <c r="AV19" s="95">
        <f>+'OLAP IND.'!AW331</f>
        <v>3.0168889402851003E-2</v>
      </c>
      <c r="AW19" s="95">
        <f>+'OLAP IND.'!AX331</f>
        <v>3.0625634069064187E-2</v>
      </c>
      <c r="AX19" s="95">
        <f>+'OLAP IND.'!AY331</f>
        <v>3.1992878254103574E-2</v>
      </c>
      <c r="AY19" s="95">
        <f>+'OLAP IND.'!AZ331</f>
        <v>3.4808048037882754E-2</v>
      </c>
      <c r="AZ19" s="95">
        <f>+'OLAP IND.'!BA331</f>
        <v>3.1968733208498072E-2</v>
      </c>
      <c r="BA19" s="95">
        <f>+'OLAP IND.'!BB331</f>
        <v>3.2088729500168896E-2</v>
      </c>
      <c r="BB19" s="95">
        <f>+'OLAP IND.'!BC331</f>
        <v>3.4882737926954455E-2</v>
      </c>
      <c r="BC19" s="95">
        <f>+'OLAP IND.'!BD331</f>
        <v>3.4941111192939189E-2</v>
      </c>
      <c r="BD19" s="95">
        <f>+'OLAP IND.'!BE331</f>
        <v>3.531468011029866E-2</v>
      </c>
      <c r="BE19" s="95">
        <f>+'OLAP IND.'!BF331</f>
        <v>3.5632726935814839E-2</v>
      </c>
      <c r="BF19" s="95">
        <f>+'OLAP IND.'!BG331</f>
        <v>3.54743732463636E-2</v>
      </c>
      <c r="BG19" s="95">
        <f>+'OLAP IND.'!BH331</f>
        <v>3.5583103997147918E-2</v>
      </c>
      <c r="BH19" s="95">
        <f>+'OLAP IND.'!BI331</f>
        <v>3.5683912030187274E-2</v>
      </c>
      <c r="BI19" s="95">
        <f>+'OLAP IND.'!BJ331</f>
        <v>3.2481963863330542E-2</v>
      </c>
      <c r="BJ19" s="95">
        <f>+'OLAP IND.'!BK331</f>
        <v>3.1723806346610019E-2</v>
      </c>
      <c r="BK19" s="95">
        <f>+'OLAP IND.'!BL331</f>
        <v>3.1830543654004007E-2</v>
      </c>
      <c r="BL19" s="95">
        <f>+'OLAP IND.'!BM331</f>
        <v>3.1950664079255023E-2</v>
      </c>
      <c r="BM19" s="95">
        <f>+'OLAP IND.'!BN331</f>
        <v>2.9760821756085101E-2</v>
      </c>
      <c r="BN19" s="95">
        <f>+'OLAP IND.'!BO331</f>
        <v>3.24302114614861E-2</v>
      </c>
      <c r="BO19" s="95">
        <f>+'OLAP IND.'!BP331</f>
        <v>3.2665476169170017E-2</v>
      </c>
      <c r="BP19" s="95">
        <f>+'OLAP IND.'!BQ331</f>
        <v>3.2648266455942987E-2</v>
      </c>
      <c r="BQ19" s="95">
        <f>+'OLAP IND.'!BR331</f>
        <v>3.2490215245432823E-2</v>
      </c>
      <c r="BR19" s="95">
        <f>+'OLAP IND.'!BS331</f>
        <v>2.6704622734018971E-2</v>
      </c>
      <c r="BS19" s="95">
        <f>+'OLAP IND.'!BT331</f>
        <v>2.8612846112921558E-2</v>
      </c>
      <c r="BT19" s="95">
        <f>+'OLAP IND.'!BU331</f>
        <v>3.3267054787080051E-2</v>
      </c>
      <c r="BU19" s="95">
        <f>+'OLAP IND.'!BV331</f>
        <v>3.3111011523493085E-2</v>
      </c>
      <c r="BV19" s="95">
        <f>+'OLAP IND.'!BW331</f>
        <v>3.2633626269541548E-2</v>
      </c>
      <c r="BW19" s="95">
        <f>+'OLAP IND.'!BX331</f>
        <v>3.2450404688781451E-2</v>
      </c>
      <c r="BX19" s="95">
        <f>+'OLAP IND.'!BY331</f>
        <v>3.2605584958854537E-2</v>
      </c>
      <c r="BY19" s="95">
        <f>+'OLAP IND.'!BZ331</f>
        <v>3.0463122252884917E-2</v>
      </c>
      <c r="BZ19" s="95">
        <f>+'OLAP IND.'!CA331</f>
        <v>3.0494330157643829E-2</v>
      </c>
      <c r="CA19" s="95">
        <f>+'OLAP IND.'!CB331</f>
        <v>3.1953674113998375E-2</v>
      </c>
      <c r="CB19" s="95">
        <f>+'OLAP IND.'!CC331</f>
        <v>3.3275289784519178E-2</v>
      </c>
      <c r="CC19" s="95">
        <f>+'OLAP IND.'!CD331</f>
        <v>3.3102300179107674E-2</v>
      </c>
      <c r="CD19" s="95">
        <f>+'OLAP IND.'!CE331</f>
        <v>3.3021475361088654E-2</v>
      </c>
      <c r="CE19" s="95">
        <f>+'OLAP IND.'!CF331</f>
        <v>3.3095945303202645E-2</v>
      </c>
      <c r="CF19" s="95">
        <f>+'OLAP IND.'!CG331</f>
        <v>3.3802712765710355E-2</v>
      </c>
      <c r="CG19" s="95">
        <f>+'OLAP IND.'!CH331</f>
        <v>3.3259498775343857E-2</v>
      </c>
      <c r="CH19" s="95">
        <f>+'OLAP IND.'!CI331</f>
        <v>4.2167233001739059E-2</v>
      </c>
      <c r="CI19" s="95">
        <f>+'OLAP IND.'!CJ331</f>
        <v>3.6877700721549993E-2</v>
      </c>
      <c r="CJ19" s="95">
        <f>+'OLAP IND.'!CK331</f>
        <v>3.6660182858468143E-2</v>
      </c>
      <c r="CK19" s="95">
        <f>+'OLAP IND.'!CL331</f>
        <v>3.6650841637626108E-2</v>
      </c>
      <c r="CL19" s="95">
        <f>+'OLAP IND.'!CM331</f>
        <v>3.6561876996426532E-2</v>
      </c>
      <c r="CM19" s="95">
        <f>+'OLAP IND.'!CN331</f>
        <v>3.5630512437118081E-2</v>
      </c>
      <c r="CN19" s="95">
        <f>+'OLAP IND.'!CO331</f>
        <v>3.5491772569665847E-2</v>
      </c>
      <c r="CO19" s="95">
        <f>+'OLAP IND.'!CP331</f>
        <v>3.2938081970481016E-2</v>
      </c>
      <c r="CP19" s="95">
        <f>+'OLAP IND.'!CQ331</f>
        <v>3.308189758645054E-2</v>
      </c>
      <c r="CQ19" s="95">
        <f>+'OLAP IND.'!CR331</f>
        <v>3.5147946653327523E-2</v>
      </c>
      <c r="CR19" s="95">
        <f>+'OLAP IND.'!CS331</f>
        <v>3.5060261349886233E-2</v>
      </c>
      <c r="CS19" s="95">
        <f>+'OLAP IND.'!CT331</f>
        <v>3.4929240571030737E-2</v>
      </c>
      <c r="CT19" s="95">
        <f>+'OLAP IND.'!CU331</f>
        <v>3.5256373251589465E-2</v>
      </c>
      <c r="CU19" s="95">
        <f>+'OLAP IND.'!CV331</f>
        <v>3.5407723464988904E-2</v>
      </c>
      <c r="CV19" s="95">
        <f>+'OLAP IND.'!CW331</f>
        <v>4.2320587240103874E-2</v>
      </c>
      <c r="CW19" s="95">
        <f>+'OLAP IND.'!CX331</f>
        <v>4.0449859317539825E-2</v>
      </c>
      <c r="CX19" s="95">
        <f>+'OLAP IND.'!CY331</f>
        <v>3.7251537336337841E-2</v>
      </c>
      <c r="CY19" s="95">
        <f>+'OLAP IND.'!CZ331</f>
        <v>3.7381312011442049E-2</v>
      </c>
      <c r="CZ19" s="95">
        <f>+'OLAP IND.'!DA331</f>
        <v>3.8005731355545705E-2</v>
      </c>
      <c r="DA19" s="95">
        <f>+'OLAP IND.'!DB331</f>
        <v>3.9161054679526991E-2</v>
      </c>
      <c r="DB19" s="95">
        <f>+'OLAP IND.'!DC331</f>
        <v>3.9336655000990949E-2</v>
      </c>
      <c r="DC19" s="95">
        <f>+'OLAP IND.'!DD331</f>
        <v>4.1321427736658971E-2</v>
      </c>
      <c r="DD19" s="95">
        <f>+'OLAP IND.'!DE331</f>
        <v>4.137079032466056E-2</v>
      </c>
      <c r="DE19" s="95">
        <f>+'OLAP IND.'!DF331</f>
        <v>3.9736541531204164E-2</v>
      </c>
      <c r="DF19" s="95">
        <f>+'OLAP IND.'!DG331</f>
        <v>3.8483122025473715E-2</v>
      </c>
      <c r="DG19" s="95">
        <f>+'OLAP IND.'!DH331</f>
        <v>3.8391558762955476E-2</v>
      </c>
      <c r="DH19" s="95">
        <f>+'OLAP IND.'!DI331</f>
        <v>3.8751701606769724E-2</v>
      </c>
      <c r="DI19" s="95">
        <f>+'OLAP IND.'!DJ331</f>
        <v>3.8755617644396001E-2</v>
      </c>
      <c r="DJ19" s="95">
        <f>+'OLAP IND.'!DK331</f>
        <v>3.8587588472796176E-2</v>
      </c>
      <c r="DK19" s="95">
        <f>+'OLAP IND.'!DL331</f>
        <v>3.7354732764242837E-2</v>
      </c>
      <c r="DL19" s="95">
        <f>+'OLAP IND.'!DM331</f>
        <v>3.2873513261168552E-2</v>
      </c>
      <c r="DM19" s="95">
        <f>+'OLAP IND.'!DN331</f>
        <v>3.7513820682446936E-2</v>
      </c>
      <c r="DN19" s="95">
        <f>+'OLAP IND.'!DO331</f>
        <v>3.7290972033112352E-2</v>
      </c>
      <c r="DO19" s="95">
        <f>+'OLAP IND.'!DP331</f>
        <v>3.7699405248636193E-2</v>
      </c>
      <c r="DP19" s="95">
        <f>+'OLAP IND.'!DQ331</f>
        <v>3.917976980983312E-2</v>
      </c>
      <c r="DQ19" s="95">
        <f>+'OLAP IND.'!DR331</f>
        <v>4.0206182811280307E-2</v>
      </c>
      <c r="DR19" s="95">
        <f>+'OLAP IND.'!DS331</f>
        <v>4.0444194750403339E-2</v>
      </c>
      <c r="DS19" s="95">
        <f>+'OLAP IND.'!DT331</f>
        <v>4.3590386155398508E-2</v>
      </c>
      <c r="DT19" s="95">
        <f>+'OLAP IND.'!DU331</f>
        <v>4.3497635089665983E-2</v>
      </c>
      <c r="DU19" s="95">
        <f>+'OLAP IND.'!DV331</f>
        <v>4.3429734714997656E-2</v>
      </c>
      <c r="DV19" s="95">
        <f>+'OLAP IND.'!DW331</f>
        <v>4.3574477945121579E-2</v>
      </c>
      <c r="DW19" s="95">
        <f>+'OLAP IND.'!DX331</f>
        <v>4.3636343985297407E-2</v>
      </c>
      <c r="DX19" s="95">
        <f>+'OLAP IND.'!DY331</f>
        <v>4.343307807682438E-2</v>
      </c>
      <c r="DY19" s="95">
        <f>+'OLAP IND.'!DZ331</f>
        <v>4.3466743371361229E-2</v>
      </c>
      <c r="DZ19" s="95">
        <f>+'OLAP IND.'!EA331</f>
        <v>4.3819205989158679E-2</v>
      </c>
      <c r="EA19" s="95">
        <f>+'OLAP IND.'!EB331</f>
        <v>4.3228254862203393E-2</v>
      </c>
      <c r="EB19" s="95">
        <f>+'OLAP IND.'!EC331</f>
        <v>4.1473812951235582E-2</v>
      </c>
      <c r="EC19" s="95">
        <f>+'OLAP IND.'!ED331</f>
        <v>4.1703451666208535E-2</v>
      </c>
      <c r="ED19" s="95">
        <f>+'OLAP IND.'!EE331</f>
        <v>4.198378420942437E-2</v>
      </c>
      <c r="EE19" s="95">
        <f>+'OLAP IND.'!EF331</f>
        <v>3.8274028957486203E-2</v>
      </c>
      <c r="EF19" s="95">
        <f>+'OLAP IND.'!EG331</f>
        <v>3.8397752592107676E-2</v>
      </c>
      <c r="EG19" s="95">
        <f>+'OLAP IND.'!EH331</f>
        <v>3.9722807457724413E-2</v>
      </c>
      <c r="EH19" s="95">
        <f>+'OLAP IND.'!EI331</f>
        <v>3.9726864182881676E-2</v>
      </c>
      <c r="EI19" s="95">
        <f>+'OLAP IND.'!EJ331</f>
        <v>3.9766957460760782E-2</v>
      </c>
      <c r="EJ19" s="95">
        <f>+'OLAP IND.'!EK331</f>
        <v>4.0826916594323616E-2</v>
      </c>
      <c r="EK19" s="95">
        <f>+'OLAP IND.'!EL331</f>
        <v>4.2060830169026862E-2</v>
      </c>
      <c r="EL19" s="95">
        <f>+'OLAP IND.'!EM331</f>
        <v>4.1894857670512577E-2</v>
      </c>
      <c r="EM19" s="95">
        <f>+'OLAP IND.'!EN331</f>
        <v>4.2122878606276254E-2</v>
      </c>
      <c r="EN19" s="95">
        <f>+'OLAP IND.'!EO331</f>
        <v>4.2305459866656903E-2</v>
      </c>
      <c r="EO19" s="95">
        <f>+'OLAP IND.'!EP331</f>
        <v>4.408573805121882E-2</v>
      </c>
      <c r="EP19" s="95">
        <f>+'OLAP IND.'!EQ331</f>
        <v>4.0326136045871638E-2</v>
      </c>
      <c r="EQ19" s="95">
        <f>+'OLAP IND.'!ER331</f>
        <v>4.0695276614349594E-2</v>
      </c>
      <c r="ER19" s="95">
        <f>+'OLAP IND.'!ES331</f>
        <v>4.0706931918045024E-2</v>
      </c>
      <c r="ES19" s="95">
        <f>+'OLAP IND.'!ET331</f>
        <v>4.0437294349862173E-2</v>
      </c>
      <c r="ET19" s="95">
        <f>+'OLAP IND.'!EU331</f>
        <v>3.9196467113240464E-2</v>
      </c>
      <c r="EU19" s="95">
        <f>+'OLAP IND.'!EV331</f>
        <v>3.9236228723234033E-2</v>
      </c>
      <c r="EV19" s="95">
        <f>+'OLAP IND.'!EW331</f>
        <v>3.9261112981522892E-2</v>
      </c>
      <c r="EW19" s="95">
        <f>+'OLAP IND.'!EX331</f>
        <v>3.9209058805065637E-2</v>
      </c>
      <c r="EX19" s="95">
        <f>+'OLAP IND.'!EY331</f>
        <v>3.9578860974918958E-2</v>
      </c>
      <c r="EY19" s="95">
        <f>+'OLAP IND.'!EZ331</f>
        <v>3.9859107542242894E-2</v>
      </c>
      <c r="EZ19" s="95">
        <f>+'OLAP IND.'!FA331</f>
        <v>4.0031900161081081E-2</v>
      </c>
      <c r="FA19" s="95">
        <f>+'OLAP IND.'!FB331</f>
        <v>3.9450657436081955E-2</v>
      </c>
      <c r="FB19" s="95">
        <f>+'OLAP IND.'!FC331</f>
        <v>3.992931907102374E-2</v>
      </c>
      <c r="FC19" s="95">
        <f>+'OLAP IND.'!FD331</f>
        <v>3.9902995107373371E-2</v>
      </c>
      <c r="FD19" s="95">
        <f>+'OLAP IND.'!FE331</f>
        <v>3.9778826475493655E-2</v>
      </c>
      <c r="FE19" s="95">
        <f>+'OLAP IND.'!FF331</f>
        <v>3.983695323917217E-2</v>
      </c>
      <c r="FF19" s="95">
        <f>+'OLAP IND.'!FG331</f>
        <v>3.9701298338091703E-2</v>
      </c>
      <c r="FG19" s="95">
        <f>+'OLAP IND.'!FH331</f>
        <v>3.9854364940898071E-2</v>
      </c>
      <c r="FH19" s="95">
        <f>+'OLAP IND.'!FI331</f>
        <v>4.0559329373178334E-2</v>
      </c>
      <c r="FI19" s="95">
        <f>+'OLAP IND.'!FJ331</f>
        <v>4.3587203412044404E-2</v>
      </c>
      <c r="FJ19" s="95">
        <f>+'OLAP IND.'!FK331</f>
        <v>4.3666840464886246E-2</v>
      </c>
      <c r="FK19" s="95">
        <f>+'OLAP IND.'!FL331</f>
        <v>4.2678357431843603E-2</v>
      </c>
      <c r="FL19" s="95">
        <f>+'OLAP IND.'!FM331</f>
        <v>4.3119296084869793E-2</v>
      </c>
      <c r="FM19" s="95">
        <f>+'OLAP IND.'!FN331</f>
        <v>4.3745809608500066E-2</v>
      </c>
      <c r="FN19" s="95">
        <f>+'OLAP IND.'!FO331</f>
        <v>4.22693110386212E-2</v>
      </c>
      <c r="FO19" s="95">
        <f>+'OLAP IND.'!FP331</f>
        <v>4.1199773431867516E-2</v>
      </c>
      <c r="FP19" s="95">
        <f>+'OLAP IND.'!FQ331</f>
        <v>4.1493611314303139E-2</v>
      </c>
      <c r="FQ19" s="95">
        <f>+'OLAP IND.'!FR331</f>
        <v>4.1623018582112016E-2</v>
      </c>
      <c r="FR19" s="95">
        <f>+'OLAP IND.'!FS331</f>
        <v>4.1714310940090295E-2</v>
      </c>
      <c r="FS19" s="95">
        <f>+'OLAP IND.'!FT331</f>
        <v>4.2229244866907746E-2</v>
      </c>
      <c r="FT19" s="95">
        <f>+'OLAP IND.'!FU331</f>
        <v>4.2443612759068654E-2</v>
      </c>
      <c r="FU19" s="95">
        <f>+'OLAP IND.'!FV331</f>
        <v>4.2592091604242155E-2</v>
      </c>
      <c r="FV19" s="95">
        <f>+'OLAP IND.'!FW331</f>
        <v>4.2862161949048155E-2</v>
      </c>
      <c r="FW19" s="95">
        <f>+'OLAP IND.'!FX331</f>
        <v>4.327264845214239E-2</v>
      </c>
      <c r="FX19" s="95">
        <f>+'OLAP IND.'!FY331</f>
        <v>4.3367323758350632E-2</v>
      </c>
      <c r="FY19" s="95">
        <f>+'OLAP IND.'!FZ331</f>
        <v>4.3434695619325454E-2</v>
      </c>
      <c r="FZ19" s="95">
        <f>+'OLAP IND.'!GA331</f>
        <v>4.378500888591759E-2</v>
      </c>
    </row>
    <row r="21" spans="1:182" x14ac:dyDescent="0.2">
      <c r="A21" s="74" t="str">
        <f t="shared" si="364"/>
        <v>Var cartera</v>
      </c>
      <c r="B21" s="85"/>
      <c r="C21" s="89">
        <f>C16-B16</f>
        <v>-44752451.719999313</v>
      </c>
      <c r="D21" s="89">
        <f t="shared" ref="D21:BO22" si="365">D16-C16</f>
        <v>65269810.789999962</v>
      </c>
      <c r="E21" s="89">
        <f t="shared" si="365"/>
        <v>1042908.7100000381</v>
      </c>
      <c r="F21" s="89">
        <f t="shared" si="365"/>
        <v>331729.90999984741</v>
      </c>
      <c r="G21" s="89">
        <f t="shared" si="365"/>
        <v>4742055.6400003433</v>
      </c>
      <c r="H21" s="89">
        <f t="shared" si="365"/>
        <v>14047565.930000305</v>
      </c>
      <c r="I21" s="89">
        <f t="shared" si="365"/>
        <v>4341702.1999998093</v>
      </c>
      <c r="J21" s="89">
        <f t="shared" si="365"/>
        <v>-5800793.2300004959</v>
      </c>
      <c r="K21" s="89">
        <f t="shared" si="365"/>
        <v>-13128480.739999771</v>
      </c>
      <c r="L21" s="89">
        <f t="shared" si="365"/>
        <v>501418.3499994278</v>
      </c>
      <c r="M21" s="89">
        <f t="shared" si="365"/>
        <v>321920.41000080109</v>
      </c>
      <c r="N21" s="89">
        <f t="shared" si="365"/>
        <v>-134659.48999977112</v>
      </c>
      <c r="O21" s="89">
        <f t="shared" si="365"/>
        <v>-2884878</v>
      </c>
      <c r="P21" s="89">
        <f t="shared" si="365"/>
        <v>988729.01999950409</v>
      </c>
      <c r="Q21" s="89">
        <f t="shared" si="365"/>
        <v>-8792977.7300004959</v>
      </c>
      <c r="R21" s="89">
        <f t="shared" si="365"/>
        <v>18983360.059999466</v>
      </c>
      <c r="S21" s="89">
        <f t="shared" si="365"/>
        <v>2070225.9600019455</v>
      </c>
      <c r="T21" s="89">
        <f t="shared" si="365"/>
        <v>-107200.10000038147</v>
      </c>
      <c r="U21" s="89">
        <f t="shared" si="365"/>
        <v>1813935.6099996567</v>
      </c>
      <c r="V21" s="89">
        <f t="shared" si="365"/>
        <v>4912871.8200006485</v>
      </c>
      <c r="W21" s="89">
        <f t="shared" si="365"/>
        <v>303095.34999847412</v>
      </c>
      <c r="X21" s="89">
        <f t="shared" si="365"/>
        <v>-2044473.8399991989</v>
      </c>
      <c r="Y21" s="89">
        <f t="shared" si="365"/>
        <v>6287049.2400007248</v>
      </c>
      <c r="Z21" s="89">
        <f t="shared" si="365"/>
        <v>511750.29999923706</v>
      </c>
      <c r="AA21" s="89">
        <f t="shared" si="365"/>
        <v>350346.01000118256</v>
      </c>
      <c r="AB21" s="89">
        <f t="shared" si="365"/>
        <v>1705246.7999982834</v>
      </c>
      <c r="AC21" s="89">
        <f t="shared" si="365"/>
        <v>10114564.850000381</v>
      </c>
      <c r="AD21" s="89">
        <f t="shared" si="365"/>
        <v>-4227572.0899991989</v>
      </c>
      <c r="AE21" s="89">
        <f t="shared" si="365"/>
        <v>-5380864.8000001907</v>
      </c>
      <c r="AF21" s="89">
        <f t="shared" si="365"/>
        <v>13954651.319999695</v>
      </c>
      <c r="AG21" s="89">
        <f t="shared" si="365"/>
        <v>1093584.9899997711</v>
      </c>
      <c r="AH21" s="89">
        <f t="shared" si="365"/>
        <v>365595.88000011444</v>
      </c>
      <c r="AI21" s="89">
        <f t="shared" si="365"/>
        <v>19959309.609999657</v>
      </c>
      <c r="AJ21" s="89">
        <f t="shared" si="365"/>
        <v>-2175137.2099990845</v>
      </c>
      <c r="AK21" s="89">
        <f t="shared" si="365"/>
        <v>3586058.0500001907</v>
      </c>
      <c r="AL21" s="89">
        <f t="shared" si="365"/>
        <v>4816036.7800006866</v>
      </c>
      <c r="AM21" s="89">
        <f t="shared" si="365"/>
        <v>-38442682.080000877</v>
      </c>
      <c r="AN21" s="89">
        <f t="shared" si="365"/>
        <v>585817.96999931335</v>
      </c>
      <c r="AO21" s="89">
        <f t="shared" si="365"/>
        <v>392715.80000019073</v>
      </c>
      <c r="AP21" s="89">
        <f t="shared" si="365"/>
        <v>-1756296.1500005722</v>
      </c>
      <c r="AQ21" s="89">
        <f t="shared" si="365"/>
        <v>905796.22000026703</v>
      </c>
      <c r="AR21" s="89">
        <f t="shared" si="365"/>
        <v>-2684041.1999998093</v>
      </c>
      <c r="AS21" s="89">
        <f t="shared" si="365"/>
        <v>134246.00999927521</v>
      </c>
      <c r="AT21" s="89">
        <f t="shared" si="365"/>
        <v>7464889.9000005722</v>
      </c>
      <c r="AU21" s="89">
        <f t="shared" si="365"/>
        <v>554282.63999938965</v>
      </c>
      <c r="AV21" s="89">
        <f t="shared" si="365"/>
        <v>414993.14000225067</v>
      </c>
      <c r="AW21" s="89">
        <f t="shared" si="365"/>
        <v>1304868.7699975967</v>
      </c>
      <c r="AX21" s="89">
        <f t="shared" si="365"/>
        <v>-5908090.2299995422</v>
      </c>
      <c r="AY21" s="89">
        <f t="shared" si="365"/>
        <v>11439029.730000496</v>
      </c>
      <c r="AZ21" s="89">
        <f t="shared" si="365"/>
        <v>4256176.4400005341</v>
      </c>
      <c r="BA21" s="89">
        <f t="shared" si="365"/>
        <v>7495307.8200006485</v>
      </c>
      <c r="BB21" s="89">
        <f t="shared" si="365"/>
        <v>777637.7799987793</v>
      </c>
      <c r="BC21" s="89">
        <f t="shared" si="365"/>
        <v>417936.94999980927</v>
      </c>
      <c r="BD21" s="89">
        <f t="shared" si="365"/>
        <v>7052517.4900016785</v>
      </c>
      <c r="BE21" s="89">
        <f t="shared" si="365"/>
        <v>4387537.8999996185</v>
      </c>
      <c r="BF21" s="89">
        <f t="shared" si="365"/>
        <v>25643825.769997597</v>
      </c>
      <c r="BG21" s="89">
        <f t="shared" si="365"/>
        <v>-4400841.8499984741</v>
      </c>
      <c r="BH21" s="89">
        <f t="shared" si="365"/>
        <v>-1042181.9899997711</v>
      </c>
      <c r="BI21" s="89">
        <f t="shared" si="365"/>
        <v>1099204.3899993896</v>
      </c>
      <c r="BJ21" s="89">
        <f t="shared" si="365"/>
        <v>412139.71000003815</v>
      </c>
      <c r="BK21" s="89">
        <f t="shared" si="365"/>
        <v>411335</v>
      </c>
      <c r="BL21" s="89">
        <f t="shared" si="365"/>
        <v>418397.84000015259</v>
      </c>
      <c r="BM21" s="89">
        <f t="shared" si="365"/>
        <v>-1100658.5799999237</v>
      </c>
      <c r="BN21" s="89">
        <f t="shared" si="365"/>
        <v>759711.71000003815</v>
      </c>
      <c r="BO21" s="89">
        <f t="shared" si="365"/>
        <v>2262530.9300003052</v>
      </c>
      <c r="BP21" s="89">
        <f t="shared" ref="BP21:EA22" si="366">BP16-BO16</f>
        <v>972603.40999984741</v>
      </c>
      <c r="BQ21" s="89">
        <f t="shared" si="366"/>
        <v>404320.34999847412</v>
      </c>
      <c r="BR21" s="89">
        <f t="shared" si="366"/>
        <v>1170236.3199996948</v>
      </c>
      <c r="BS21" s="89">
        <f t="shared" si="366"/>
        <v>1462775.0100021362</v>
      </c>
      <c r="BT21" s="89">
        <f t="shared" si="366"/>
        <v>8777820.7299995422</v>
      </c>
      <c r="BU21" s="89">
        <f t="shared" si="366"/>
        <v>-1340574.7999992371</v>
      </c>
      <c r="BV21" s="89">
        <f t="shared" si="366"/>
        <v>3778212.7099990845</v>
      </c>
      <c r="BW21" s="89">
        <f t="shared" si="366"/>
        <v>573972.89999961853</v>
      </c>
      <c r="BX21" s="89">
        <f t="shared" si="366"/>
        <v>427193.37000083923</v>
      </c>
      <c r="BY21" s="89">
        <f t="shared" si="366"/>
        <v>921036.5999994278</v>
      </c>
      <c r="BZ21" s="89">
        <f t="shared" si="366"/>
        <v>-5491626.5699996948</v>
      </c>
      <c r="CA21" s="89">
        <f t="shared" si="366"/>
        <v>23249098.390000343</v>
      </c>
      <c r="CB21" s="89">
        <f t="shared" si="366"/>
        <v>-12202468.840000153</v>
      </c>
      <c r="CC21" s="89">
        <f t="shared" si="366"/>
        <v>7127137.1599998474</v>
      </c>
      <c r="CD21" s="89">
        <f t="shared" si="366"/>
        <v>584533.1799993515</v>
      </c>
      <c r="CE21" s="89">
        <f t="shared" si="366"/>
        <v>425598.390001297</v>
      </c>
      <c r="CF21" s="89">
        <f t="shared" si="366"/>
        <v>-93765841.880001068</v>
      </c>
      <c r="CG21" s="89">
        <f t="shared" si="366"/>
        <v>82616246.270000458</v>
      </c>
      <c r="CH21" s="89">
        <f t="shared" si="366"/>
        <v>4249657.529999733</v>
      </c>
      <c r="CI21" s="89">
        <f t="shared" si="366"/>
        <v>-67456421.340000153</v>
      </c>
      <c r="CJ21" s="89">
        <f t="shared" si="366"/>
        <v>38602855.93999958</v>
      </c>
      <c r="CK21" s="89">
        <f t="shared" si="366"/>
        <v>2211010.2600002289</v>
      </c>
      <c r="CL21" s="89">
        <f t="shared" si="366"/>
        <v>430198.65999984741</v>
      </c>
      <c r="CM21" s="89">
        <f t="shared" si="366"/>
        <v>5588490.4500007629</v>
      </c>
      <c r="CN21" s="89">
        <f t="shared" si="366"/>
        <v>24869016.709999084</v>
      </c>
      <c r="CO21" s="89">
        <f t="shared" si="366"/>
        <v>7775325.6200008392</v>
      </c>
      <c r="CP21" s="89">
        <f t="shared" si="366"/>
        <v>-395625.09000015259</v>
      </c>
      <c r="CQ21" s="89">
        <f t="shared" si="366"/>
        <v>6178632.0499982834</v>
      </c>
      <c r="CR21" s="89">
        <f t="shared" si="366"/>
        <v>1583114.8000011444</v>
      </c>
      <c r="CS21" s="89">
        <f t="shared" si="366"/>
        <v>449531.77999973297</v>
      </c>
      <c r="CT21" s="89">
        <f t="shared" si="366"/>
        <v>1034078.4000005722</v>
      </c>
      <c r="CU21" s="89">
        <f t="shared" si="366"/>
        <v>11967580.960000038</v>
      </c>
      <c r="CV21" s="89">
        <f t="shared" si="366"/>
        <v>3613622.7599992752</v>
      </c>
      <c r="CW21" s="89">
        <f t="shared" si="366"/>
        <v>-1408653.9199991226</v>
      </c>
      <c r="CX21" s="89">
        <f t="shared" si="366"/>
        <v>13735046.840000153</v>
      </c>
      <c r="CY21" s="89">
        <f t="shared" si="366"/>
        <v>1237588.5599994659</v>
      </c>
      <c r="CZ21" s="89">
        <f t="shared" si="366"/>
        <v>472352.88000011444</v>
      </c>
      <c r="DA21" s="89">
        <f t="shared" si="366"/>
        <v>12649270.920000076</v>
      </c>
      <c r="DB21" s="89">
        <f t="shared" si="366"/>
        <v>6711473.6000003815</v>
      </c>
      <c r="DC21" s="89">
        <f t="shared" si="366"/>
        <v>23343848.200000763</v>
      </c>
      <c r="DD21" s="89">
        <f t="shared" si="366"/>
        <v>-42274280.06000042</v>
      </c>
      <c r="DE21" s="89">
        <f t="shared" si="366"/>
        <v>463930.3200006485</v>
      </c>
      <c r="DF21" s="89">
        <f t="shared" si="366"/>
        <v>732444.32999897003</v>
      </c>
      <c r="DG21" s="89">
        <f t="shared" si="366"/>
        <v>469721.49000072479</v>
      </c>
      <c r="DH21" s="89">
        <f t="shared" si="366"/>
        <v>-13628419.17000103</v>
      </c>
      <c r="DI21" s="89">
        <f t="shared" si="366"/>
        <v>5857725.3199987411</v>
      </c>
      <c r="DJ21" s="89">
        <f t="shared" si="366"/>
        <v>28180.940002441406</v>
      </c>
      <c r="DK21" s="89">
        <f t="shared" si="366"/>
        <v>15019324.590000153</v>
      </c>
      <c r="DL21" s="89">
        <f t="shared" si="366"/>
        <v>-1254646.5100002289</v>
      </c>
      <c r="DM21" s="89">
        <f t="shared" si="366"/>
        <v>1417388.9999980927</v>
      </c>
      <c r="DN21" s="89">
        <f t="shared" si="366"/>
        <v>463266.56999969482</v>
      </c>
      <c r="DO21" s="89">
        <f t="shared" si="366"/>
        <v>-1193421.4999990463</v>
      </c>
      <c r="DP21" s="89">
        <f t="shared" si="366"/>
        <v>-23825955.019999504</v>
      </c>
      <c r="DQ21" s="89">
        <f t="shared" si="366"/>
        <v>7121117.7600002289</v>
      </c>
      <c r="DR21" s="89">
        <f t="shared" si="366"/>
        <v>448715.99999904633</v>
      </c>
      <c r="DS21" s="89">
        <f t="shared" si="366"/>
        <v>-3249489.4099988937</v>
      </c>
      <c r="DT21" s="89">
        <f t="shared" si="366"/>
        <v>1357810.0900001526</v>
      </c>
      <c r="DU21" s="89">
        <f t="shared" si="366"/>
        <v>450337.35999965668</v>
      </c>
      <c r="DV21" s="89">
        <f t="shared" si="366"/>
        <v>-3940756.2599992752</v>
      </c>
      <c r="DW21" s="89">
        <f t="shared" si="366"/>
        <v>-3090578.2900009155</v>
      </c>
      <c r="DX21" s="89">
        <f t="shared" si="366"/>
        <v>3923240.0900011063</v>
      </c>
      <c r="DY21" s="89">
        <f t="shared" si="366"/>
        <v>-12910750.760001183</v>
      </c>
      <c r="DZ21" s="89">
        <f t="shared" si="366"/>
        <v>-21698618.570000648</v>
      </c>
      <c r="EA21" s="89">
        <f t="shared" si="366"/>
        <v>1692016.7200012207</v>
      </c>
      <c r="EB21" s="89">
        <f t="shared" ref="EB21:FZ22" si="367">EB16-EA16</f>
        <v>560770.62999916077</v>
      </c>
      <c r="EC21" s="89">
        <f t="shared" si="367"/>
        <v>-4971178.7299995422</v>
      </c>
      <c r="ED21" s="89">
        <f t="shared" si="367"/>
        <v>-9690353.8400011063</v>
      </c>
      <c r="EE21" s="89">
        <f t="shared" si="367"/>
        <v>-42891560.130000114</v>
      </c>
      <c r="EF21" s="89">
        <f t="shared" si="367"/>
        <v>-5546632.8600006104</v>
      </c>
      <c r="EG21" s="89">
        <f t="shared" si="367"/>
        <v>27615377.750000954</v>
      </c>
      <c r="EH21" s="89">
        <f t="shared" si="367"/>
        <v>834867.90999984741</v>
      </c>
      <c r="EI21" s="89">
        <f t="shared" si="367"/>
        <v>478367.42000102997</v>
      </c>
      <c r="EJ21" s="89">
        <f t="shared" si="367"/>
        <v>-25771539.579999924</v>
      </c>
      <c r="EK21" s="89">
        <f t="shared" si="367"/>
        <v>-16203411.289999962</v>
      </c>
      <c r="EL21" s="89">
        <f t="shared" si="367"/>
        <v>-14642339.210000038</v>
      </c>
      <c r="EM21" s="89">
        <f t="shared" si="367"/>
        <v>-4917617.9800014496</v>
      </c>
      <c r="EN21" s="89">
        <f t="shared" si="367"/>
        <v>2091812.0800008774</v>
      </c>
      <c r="EO21" s="89">
        <f t="shared" si="367"/>
        <v>706302.97999954224</v>
      </c>
      <c r="EP21" s="89">
        <f t="shared" si="367"/>
        <v>458078.52999973297</v>
      </c>
      <c r="EQ21" s="89">
        <f t="shared" si="367"/>
        <v>-27297316.969999313</v>
      </c>
      <c r="ER21" s="89">
        <f t="shared" si="367"/>
        <v>-18054315.809998512</v>
      </c>
      <c r="ES21" s="89">
        <f t="shared" si="367"/>
        <v>-42853126.690001488</v>
      </c>
      <c r="ET21" s="89">
        <f t="shared" si="367"/>
        <v>9297041.4500007629</v>
      </c>
      <c r="EU21" s="89">
        <f t="shared" si="367"/>
        <v>-31723434.370000839</v>
      </c>
      <c r="EV21" s="89">
        <f t="shared" si="367"/>
        <v>789522.86000061035</v>
      </c>
      <c r="EW21" s="89">
        <f t="shared" si="367"/>
        <v>470552.23000049591</v>
      </c>
      <c r="EX21" s="89">
        <f t="shared" si="367"/>
        <v>6779914.3099994659</v>
      </c>
      <c r="EY21" s="89">
        <f t="shared" si="367"/>
        <v>-15142047.250000954</v>
      </c>
      <c r="EZ21" s="89">
        <f t="shared" si="367"/>
        <v>2018648.5700006485</v>
      </c>
      <c r="FA21" s="89">
        <f t="shared" si="367"/>
        <v>388898.9600019455</v>
      </c>
      <c r="FB21" s="89">
        <f t="shared" si="367"/>
        <v>-17079109.790001869</v>
      </c>
      <c r="FC21" s="89">
        <f t="shared" si="367"/>
        <v>747069.36999988556</v>
      </c>
      <c r="FD21" s="89">
        <f t="shared" si="367"/>
        <v>464500.88999938965</v>
      </c>
      <c r="FE21" s="89">
        <f t="shared" si="367"/>
        <v>-6323881.6700000763</v>
      </c>
      <c r="FF21" s="89">
        <f t="shared" si="367"/>
        <v>2912897.1400003433</v>
      </c>
      <c r="FG21" s="89">
        <f t="shared" si="367"/>
        <v>1406193.5999994278</v>
      </c>
      <c r="FH21" s="89">
        <f t="shared" si="367"/>
        <v>-68624447.350000381</v>
      </c>
      <c r="FI21" s="89">
        <f t="shared" si="367"/>
        <v>98085523.48000145</v>
      </c>
      <c r="FJ21" s="89">
        <f t="shared" si="367"/>
        <v>617390.55000019073</v>
      </c>
      <c r="FK21" s="89">
        <f t="shared" si="367"/>
        <v>543431.14999866486</v>
      </c>
      <c r="FL21" s="89">
        <f t="shared" si="367"/>
        <v>-7840130.7600002289</v>
      </c>
      <c r="FM21" s="89">
        <f t="shared" si="367"/>
        <v>-98573958.439998627</v>
      </c>
      <c r="FN21" s="89">
        <f t="shared" si="367"/>
        <v>107018579.93999958</v>
      </c>
      <c r="FO21" s="89">
        <f t="shared" si="367"/>
        <v>539981.44999885559</v>
      </c>
      <c r="FP21" s="89">
        <f t="shared" si="367"/>
        <v>11375361.270000458</v>
      </c>
      <c r="FQ21" s="89">
        <f t="shared" si="367"/>
        <v>535359.7100019455</v>
      </c>
      <c r="FR21" s="89">
        <f t="shared" si="367"/>
        <v>539937.65999889374</v>
      </c>
      <c r="FS21" s="89">
        <f t="shared" si="367"/>
        <v>8278264.8600006104</v>
      </c>
      <c r="FT21" s="89">
        <f t="shared" si="367"/>
        <v>-13254375.020001411</v>
      </c>
      <c r="FU21" s="89">
        <f t="shared" si="367"/>
        <v>-8628518.1899986267</v>
      </c>
      <c r="FV21" s="89">
        <f t="shared" si="367"/>
        <v>3236400.5</v>
      </c>
      <c r="FW21" s="89">
        <f t="shared" si="367"/>
        <v>20367930.599999428</v>
      </c>
      <c r="FX21" s="89">
        <f t="shared" si="367"/>
        <v>1087290.6800003052</v>
      </c>
      <c r="FY21" s="89">
        <f t="shared" si="367"/>
        <v>525901.27999973297</v>
      </c>
      <c r="FZ21" s="89">
        <f t="shared" si="367"/>
        <v>-35280898.759999275</v>
      </c>
    </row>
    <row r="22" spans="1:182" x14ac:dyDescent="0.2">
      <c r="A22" s="74" t="str">
        <f t="shared" si="364"/>
        <v>Var liquidez</v>
      </c>
      <c r="B22" s="85"/>
      <c r="C22" s="89">
        <f t="shared" ref="C22" si="368">C17-B17</f>
        <v>26645742.459999919</v>
      </c>
      <c r="D22" s="89">
        <f t="shared" si="365"/>
        <v>-47983957.669999838</v>
      </c>
      <c r="E22" s="89">
        <f t="shared" si="365"/>
        <v>574135.42000007629</v>
      </c>
      <c r="F22" s="89">
        <f t="shared" si="365"/>
        <v>-28259.509999990463</v>
      </c>
      <c r="G22" s="89">
        <f t="shared" si="365"/>
        <v>4371542.8799999952</v>
      </c>
      <c r="H22" s="89">
        <f t="shared" si="365"/>
        <v>17934770.46999979</v>
      </c>
      <c r="I22" s="89">
        <f t="shared" si="365"/>
        <v>5158753.6700000763</v>
      </c>
      <c r="J22" s="89">
        <f t="shared" si="365"/>
        <v>-11741371.710000038</v>
      </c>
      <c r="K22" s="89">
        <f t="shared" si="365"/>
        <v>-11700838.320000052</v>
      </c>
      <c r="L22" s="89">
        <f t="shared" si="365"/>
        <v>28558.620000004768</v>
      </c>
      <c r="M22" s="89">
        <f t="shared" si="365"/>
        <v>673326.7199999094</v>
      </c>
      <c r="N22" s="89">
        <f t="shared" si="365"/>
        <v>-12631266.869999766</v>
      </c>
      <c r="O22" s="89">
        <f t="shared" si="365"/>
        <v>1766654.0499999523</v>
      </c>
      <c r="P22" s="89">
        <f t="shared" si="365"/>
        <v>12760678.75999999</v>
      </c>
      <c r="Q22" s="89">
        <f t="shared" si="365"/>
        <v>-25322633.410000086</v>
      </c>
      <c r="R22" s="89">
        <f t="shared" si="365"/>
        <v>8159361.0099999905</v>
      </c>
      <c r="S22" s="89">
        <f t="shared" si="365"/>
        <v>1594634.0800002813</v>
      </c>
      <c r="T22" s="89">
        <f t="shared" si="365"/>
        <v>-160309.47000014782</v>
      </c>
      <c r="U22" s="89">
        <f t="shared" si="365"/>
        <v>16945618.480000138</v>
      </c>
      <c r="V22" s="89">
        <f t="shared" si="365"/>
        <v>12528799.339999795</v>
      </c>
      <c r="W22" s="89">
        <f t="shared" si="365"/>
        <v>326604.08000016212</v>
      </c>
      <c r="X22" s="89">
        <f t="shared" si="365"/>
        <v>-6370430.4800000191</v>
      </c>
      <c r="Y22" s="89">
        <f t="shared" si="365"/>
        <v>-23784000.559999824</v>
      </c>
      <c r="Z22" s="89">
        <f t="shared" si="365"/>
        <v>29661.689999699593</v>
      </c>
      <c r="AA22" s="89">
        <f t="shared" si="365"/>
        <v>33784.910000085831</v>
      </c>
      <c r="AB22" s="89">
        <f t="shared" si="365"/>
        <v>4125818.2599999905</v>
      </c>
      <c r="AC22" s="89">
        <f t="shared" si="365"/>
        <v>9087525.7599999905</v>
      </c>
      <c r="AD22" s="89">
        <f t="shared" si="365"/>
        <v>5168804.4800001383</v>
      </c>
      <c r="AE22" s="89">
        <f t="shared" si="365"/>
        <v>6062461.1899998188</v>
      </c>
      <c r="AF22" s="89">
        <f t="shared" si="365"/>
        <v>12046216.739999771</v>
      </c>
      <c r="AG22" s="89">
        <f t="shared" si="365"/>
        <v>664891.26999998093</v>
      </c>
      <c r="AH22" s="89">
        <f t="shared" si="365"/>
        <v>4085.1200001239777</v>
      </c>
      <c r="AI22" s="89">
        <f t="shared" si="365"/>
        <v>-20916806.94999969</v>
      </c>
      <c r="AJ22" s="89">
        <f t="shared" si="365"/>
        <v>5724723.7099996805</v>
      </c>
      <c r="AK22" s="89">
        <f t="shared" si="365"/>
        <v>1072700.5000001192</v>
      </c>
      <c r="AL22" s="89">
        <f t="shared" si="365"/>
        <v>9913510.8200001717</v>
      </c>
      <c r="AM22" s="89">
        <f t="shared" si="365"/>
        <v>-97257744.730000257</v>
      </c>
      <c r="AN22" s="89">
        <f t="shared" si="365"/>
        <v>65509.400000095367</v>
      </c>
      <c r="AO22" s="89">
        <f t="shared" si="365"/>
        <v>-125035.23999989033</v>
      </c>
      <c r="AP22" s="89">
        <f t="shared" si="365"/>
        <v>19612578.489999771</v>
      </c>
      <c r="AQ22" s="89">
        <f t="shared" si="365"/>
        <v>-15830178.46999979</v>
      </c>
      <c r="AR22" s="89">
        <f t="shared" si="365"/>
        <v>-27662273.600000143</v>
      </c>
      <c r="AS22" s="89">
        <f t="shared" si="365"/>
        <v>11519097.5</v>
      </c>
      <c r="AT22" s="89">
        <f t="shared" si="365"/>
        <v>-4542440.4199998379</v>
      </c>
      <c r="AU22" s="89">
        <f t="shared" si="365"/>
        <v>489207.87999999523</v>
      </c>
      <c r="AV22" s="89">
        <f t="shared" si="365"/>
        <v>308577.62999999523</v>
      </c>
      <c r="AW22" s="89">
        <f t="shared" si="365"/>
        <v>422935.89999997616</v>
      </c>
      <c r="AX22" s="89">
        <f t="shared" si="365"/>
        <v>-8370775.930000186</v>
      </c>
      <c r="AY22" s="89">
        <f t="shared" si="365"/>
        <v>-5110550.569999814</v>
      </c>
      <c r="AZ22" s="89">
        <f t="shared" si="365"/>
        <v>4963486.2600001097</v>
      </c>
      <c r="BA22" s="89">
        <f t="shared" si="365"/>
        <v>13078746.069999814</v>
      </c>
      <c r="BB22" s="89">
        <f t="shared" si="365"/>
        <v>7561850.6299999952</v>
      </c>
      <c r="BC22" s="89">
        <f t="shared" si="365"/>
        <v>-139295.05999994278</v>
      </c>
      <c r="BD22" s="89">
        <f t="shared" si="365"/>
        <v>24084614.600000024</v>
      </c>
      <c r="BE22" s="89">
        <f t="shared" si="365"/>
        <v>83105304.189999938</v>
      </c>
      <c r="BF22" s="89">
        <f t="shared" si="365"/>
        <v>-37437176.729999781</v>
      </c>
      <c r="BG22" s="89">
        <f t="shared" si="365"/>
        <v>-15941158.550000191</v>
      </c>
      <c r="BH22" s="89">
        <f t="shared" si="365"/>
        <v>-26143611.059999943</v>
      </c>
      <c r="BI22" s="89">
        <f t="shared" si="365"/>
        <v>21052927.49000001</v>
      </c>
      <c r="BJ22" s="89">
        <f t="shared" si="365"/>
        <v>-126400.44999992847</v>
      </c>
      <c r="BK22" s="89">
        <f t="shared" si="365"/>
        <v>-126779.67000007629</v>
      </c>
      <c r="BL22" s="89">
        <f t="shared" si="365"/>
        <v>85932.979999899864</v>
      </c>
      <c r="BM22" s="89">
        <f t="shared" si="365"/>
        <v>17588473.610000014</v>
      </c>
      <c r="BN22" s="89">
        <f t="shared" si="365"/>
        <v>29653923.449999928</v>
      </c>
      <c r="BO22" s="89">
        <f t="shared" si="365"/>
        <v>-9745848.9900000095</v>
      </c>
      <c r="BP22" s="89">
        <f t="shared" si="366"/>
        <v>3038272.3099999428</v>
      </c>
      <c r="BQ22" s="89">
        <f t="shared" si="366"/>
        <v>-66820.61999976635</v>
      </c>
      <c r="BR22" s="89">
        <f t="shared" si="366"/>
        <v>-25313408.49000001</v>
      </c>
      <c r="BS22" s="89">
        <f t="shared" si="366"/>
        <v>18465450.74000001</v>
      </c>
      <c r="BT22" s="89">
        <f t="shared" si="366"/>
        <v>10183319.969999909</v>
      </c>
      <c r="BU22" s="89">
        <f t="shared" si="366"/>
        <v>-24476419.100000024</v>
      </c>
      <c r="BV22" s="89">
        <f t="shared" si="366"/>
        <v>-8704840.2800000906</v>
      </c>
      <c r="BW22" s="89">
        <f t="shared" si="366"/>
        <v>2250390.4400002956</v>
      </c>
      <c r="BX22" s="89">
        <f t="shared" si="366"/>
        <v>-1388563.1000002623</v>
      </c>
      <c r="BY22" s="89">
        <f t="shared" si="366"/>
        <v>1271790.4800000191</v>
      </c>
      <c r="BZ22" s="89">
        <f t="shared" si="366"/>
        <v>-10889582.00999999</v>
      </c>
      <c r="CA22" s="89">
        <f t="shared" si="366"/>
        <v>21868639.680000186</v>
      </c>
      <c r="CB22" s="89">
        <f t="shared" si="366"/>
        <v>-14033464.300000072</v>
      </c>
      <c r="CC22" s="89">
        <f t="shared" si="366"/>
        <v>51309694.880000114</v>
      </c>
      <c r="CD22" s="89">
        <f t="shared" si="366"/>
        <v>1095362.0799999237</v>
      </c>
      <c r="CE22" s="89">
        <f t="shared" si="366"/>
        <v>13609188.529999852</v>
      </c>
      <c r="CF22" s="89">
        <f t="shared" si="366"/>
        <v>-84368569.659999967</v>
      </c>
      <c r="CG22" s="89">
        <f t="shared" si="366"/>
        <v>90847153.599999905</v>
      </c>
      <c r="CH22" s="89">
        <f t="shared" si="366"/>
        <v>10283245.480000257</v>
      </c>
      <c r="CI22" s="89">
        <f t="shared" si="366"/>
        <v>-53232068.870000124</v>
      </c>
      <c r="CJ22" s="89">
        <f t="shared" si="366"/>
        <v>-48627458.150000095</v>
      </c>
      <c r="CK22" s="89">
        <f t="shared" si="366"/>
        <v>2670853.75</v>
      </c>
      <c r="CL22" s="89">
        <f t="shared" si="366"/>
        <v>-137930.04999983311</v>
      </c>
      <c r="CM22" s="89">
        <f t="shared" si="366"/>
        <v>36182637.940000176</v>
      </c>
      <c r="CN22" s="89">
        <f t="shared" si="366"/>
        <v>-9664762.8700002432</v>
      </c>
      <c r="CO22" s="89">
        <f t="shared" si="366"/>
        <v>-3810816.4699999094</v>
      </c>
      <c r="CP22" s="89">
        <f t="shared" si="366"/>
        <v>2141397.1299996376</v>
      </c>
      <c r="CQ22" s="89">
        <f t="shared" si="366"/>
        <v>7580308.9800002575</v>
      </c>
      <c r="CR22" s="89">
        <f t="shared" si="366"/>
        <v>1098583.8100001812</v>
      </c>
      <c r="CS22" s="89">
        <f t="shared" si="366"/>
        <v>2175512.6499998569</v>
      </c>
      <c r="CT22" s="89">
        <f t="shared" si="366"/>
        <v>-5112634.069999814</v>
      </c>
      <c r="CU22" s="89">
        <f t="shared" si="366"/>
        <v>18907220.23999989</v>
      </c>
      <c r="CV22" s="89">
        <f t="shared" si="366"/>
        <v>-3790277.9800002575</v>
      </c>
      <c r="CW22" s="89">
        <f t="shared" si="366"/>
        <v>-4550136.4500000477</v>
      </c>
      <c r="CX22" s="89">
        <f t="shared" si="366"/>
        <v>7272433.2000001669</v>
      </c>
      <c r="CY22" s="89">
        <f t="shared" si="366"/>
        <v>1027198.7899999619</v>
      </c>
      <c r="CZ22" s="89">
        <f t="shared" si="366"/>
        <v>4015047.180000186</v>
      </c>
      <c r="DA22" s="89">
        <f t="shared" si="366"/>
        <v>4270079.0299999714</v>
      </c>
      <c r="DB22" s="89">
        <f t="shared" si="366"/>
        <v>7010396.189999938</v>
      </c>
      <c r="DC22" s="89">
        <f t="shared" si="366"/>
        <v>15686149.209999919</v>
      </c>
      <c r="DD22" s="89">
        <f t="shared" si="366"/>
        <v>-65143338.889999986</v>
      </c>
      <c r="DE22" s="89">
        <f t="shared" si="366"/>
        <v>-133096.66000020504</v>
      </c>
      <c r="DF22" s="89">
        <f t="shared" si="366"/>
        <v>111291.65000009537</v>
      </c>
      <c r="DG22" s="89">
        <f t="shared" si="366"/>
        <v>934724.57000005245</v>
      </c>
      <c r="DH22" s="89">
        <f t="shared" si="366"/>
        <v>9334477.3200002909</v>
      </c>
      <c r="DI22" s="89">
        <f t="shared" si="366"/>
        <v>3434752.4199999571</v>
      </c>
      <c r="DJ22" s="89">
        <f t="shared" si="366"/>
        <v>8348752.3699998856</v>
      </c>
      <c r="DK22" s="89">
        <f t="shared" si="366"/>
        <v>1112543.3500000238</v>
      </c>
      <c r="DL22" s="89">
        <f t="shared" si="366"/>
        <v>3135834.1200000048</v>
      </c>
      <c r="DM22" s="89">
        <f t="shared" si="366"/>
        <v>1231706.1199998856</v>
      </c>
      <c r="DN22" s="89">
        <f t="shared" si="366"/>
        <v>99228.360000252724</v>
      </c>
      <c r="DO22" s="89">
        <f t="shared" si="366"/>
        <v>14841058.4799999</v>
      </c>
      <c r="DP22" s="89">
        <f t="shared" si="366"/>
        <v>7926112.8099997044</v>
      </c>
      <c r="DQ22" s="89">
        <f t="shared" si="366"/>
        <v>28021688.320000291</v>
      </c>
      <c r="DR22" s="89">
        <f t="shared" si="366"/>
        <v>-150735.27000010014</v>
      </c>
      <c r="DS22" s="89">
        <f t="shared" si="366"/>
        <v>-63950399.220000148</v>
      </c>
      <c r="DT22" s="89">
        <f t="shared" si="366"/>
        <v>747255.98000013828</v>
      </c>
      <c r="DU22" s="89">
        <f t="shared" si="366"/>
        <v>-161002.39999997616</v>
      </c>
      <c r="DV22" s="89">
        <f t="shared" si="366"/>
        <v>-4155700.6200000048</v>
      </c>
      <c r="DW22" s="89">
        <f t="shared" si="366"/>
        <v>-5137502.6399999857</v>
      </c>
      <c r="DX22" s="89">
        <f t="shared" si="366"/>
        <v>11478344.690000057</v>
      </c>
      <c r="DY22" s="89">
        <f t="shared" si="366"/>
        <v>-19335350.150000215</v>
      </c>
      <c r="DZ22" s="89">
        <f t="shared" si="366"/>
        <v>-33693752.859999895</v>
      </c>
      <c r="EA22" s="89">
        <f t="shared" si="366"/>
        <v>1073230.25</v>
      </c>
      <c r="EB22" s="89">
        <f t="shared" si="367"/>
        <v>1223051.0599999428</v>
      </c>
      <c r="EC22" s="89">
        <f t="shared" si="367"/>
        <v>16429946.960000038</v>
      </c>
      <c r="ED22" s="89">
        <f t="shared" si="367"/>
        <v>27130111.00999999</v>
      </c>
      <c r="EE22" s="89">
        <f t="shared" si="367"/>
        <v>-19290141.590000153</v>
      </c>
      <c r="EF22" s="89">
        <f t="shared" si="367"/>
        <v>-37176911.629999757</v>
      </c>
      <c r="EG22" s="89">
        <f t="shared" si="367"/>
        <v>-5625986.9099999666</v>
      </c>
      <c r="EH22" s="89">
        <f t="shared" si="367"/>
        <v>206700.34999990463</v>
      </c>
      <c r="EI22" s="89">
        <f t="shared" si="367"/>
        <v>-146003.80999994278</v>
      </c>
      <c r="EJ22" s="89">
        <f t="shared" si="367"/>
        <v>-6705458.1499998569</v>
      </c>
      <c r="EK22" s="89">
        <f t="shared" si="367"/>
        <v>-6806004.3900001049</v>
      </c>
      <c r="EL22" s="89">
        <f t="shared" si="367"/>
        <v>-8011202.2300000191</v>
      </c>
      <c r="EM22" s="89">
        <f t="shared" si="367"/>
        <v>-1583509.189999938</v>
      </c>
      <c r="EN22" s="89">
        <f t="shared" si="367"/>
        <v>79122307.929999709</v>
      </c>
      <c r="EO22" s="89">
        <f t="shared" si="367"/>
        <v>585380.49000000954</v>
      </c>
      <c r="EP22" s="89">
        <f t="shared" si="367"/>
        <v>970362.46000015736</v>
      </c>
      <c r="EQ22" s="89">
        <f t="shared" si="367"/>
        <v>10155585.640000105</v>
      </c>
      <c r="ER22" s="89">
        <f t="shared" si="367"/>
        <v>703961.80999982357</v>
      </c>
      <c r="ES22" s="89">
        <f t="shared" si="367"/>
        <v>-69904586.550000072</v>
      </c>
      <c r="ET22" s="89">
        <f t="shared" si="367"/>
        <v>21866992.5</v>
      </c>
      <c r="EU22" s="89">
        <f t="shared" si="367"/>
        <v>51894516.520000219</v>
      </c>
      <c r="EV22" s="89">
        <f t="shared" si="367"/>
        <v>595507.1400001049</v>
      </c>
      <c r="EW22" s="89">
        <f t="shared" si="367"/>
        <v>-140582.05000019073</v>
      </c>
      <c r="EX22" s="89">
        <f t="shared" si="367"/>
        <v>-14510120.429999948</v>
      </c>
      <c r="EY22" s="89">
        <f t="shared" si="367"/>
        <v>-16958844.200000048</v>
      </c>
      <c r="EZ22" s="89">
        <f t="shared" si="367"/>
        <v>8250956.8400000334</v>
      </c>
      <c r="FA22" s="89">
        <f t="shared" si="367"/>
        <v>-7921229.5300002098</v>
      </c>
      <c r="FB22" s="89">
        <f t="shared" si="367"/>
        <v>-55836832.619999766</v>
      </c>
      <c r="FC22" s="89">
        <f t="shared" si="367"/>
        <v>5636275.75</v>
      </c>
      <c r="FD22" s="89">
        <f t="shared" si="367"/>
        <v>-146736.87000012398</v>
      </c>
      <c r="FE22" s="89">
        <f t="shared" si="367"/>
        <v>-4622331.5300000906</v>
      </c>
      <c r="FF22" s="89">
        <f t="shared" si="367"/>
        <v>16300671.710000157</v>
      </c>
      <c r="FG22" s="89">
        <f t="shared" si="367"/>
        <v>1893020.5299999714</v>
      </c>
      <c r="FH22" s="89">
        <f t="shared" si="367"/>
        <v>-30867218.759999871</v>
      </c>
      <c r="FI22" s="89">
        <f t="shared" si="367"/>
        <v>53282083.339999795</v>
      </c>
      <c r="FJ22" s="89">
        <f t="shared" si="367"/>
        <v>3563600.0900001526</v>
      </c>
      <c r="FK22" s="89">
        <f t="shared" si="367"/>
        <v>-147390.92999994755</v>
      </c>
      <c r="FL22" s="89">
        <f t="shared" si="367"/>
        <v>-11108188.270000219</v>
      </c>
      <c r="FM22" s="89">
        <f t="shared" si="367"/>
        <v>-105863822.25999987</v>
      </c>
      <c r="FN22" s="89">
        <f t="shared" si="367"/>
        <v>95168716.2299999</v>
      </c>
      <c r="FO22" s="89">
        <f t="shared" si="367"/>
        <v>1082885.7900000811</v>
      </c>
      <c r="FP22" s="89">
        <f t="shared" si="367"/>
        <v>13685039.679999828</v>
      </c>
      <c r="FQ22" s="89">
        <f t="shared" si="367"/>
        <v>-151248.89999985695</v>
      </c>
      <c r="FR22" s="89">
        <f t="shared" si="367"/>
        <v>5528397.7499998808</v>
      </c>
      <c r="FS22" s="89">
        <f t="shared" si="367"/>
        <v>3929617.0000001192</v>
      </c>
      <c r="FT22" s="89">
        <f t="shared" si="367"/>
        <v>12246481.929999828</v>
      </c>
      <c r="FU22" s="89">
        <f t="shared" si="367"/>
        <v>-14959516.459999919</v>
      </c>
      <c r="FV22" s="89">
        <f t="shared" si="367"/>
        <v>12414197.119999886</v>
      </c>
      <c r="FW22" s="89">
        <f t="shared" si="367"/>
        <v>50459228.630000114</v>
      </c>
      <c r="FX22" s="89">
        <f t="shared" si="367"/>
        <v>497953.87000012398</v>
      </c>
      <c r="FY22" s="89">
        <f t="shared" si="367"/>
        <v>445953.62000000477</v>
      </c>
      <c r="FZ22" s="89">
        <f t="shared" si="367"/>
        <v>10034790.399999976</v>
      </c>
    </row>
    <row r="24" spans="1:182" x14ac:dyDescent="0.2">
      <c r="A24" s="74" t="str">
        <f t="shared" si="364"/>
        <v>% var cartera</v>
      </c>
      <c r="B24" s="90"/>
      <c r="C24" s="90">
        <f t="shared" ref="C24:C25" si="369">C21/B16</f>
        <v>-9.5085364988269049E-3</v>
      </c>
      <c r="D24" s="90">
        <f t="shared" ref="D24:D25" si="370">D21/C16</f>
        <v>1.4000980861633521E-2</v>
      </c>
      <c r="E24" s="90">
        <f t="shared" ref="E24:E25" si="371">E21/D16</f>
        <v>2.2062464690621067E-4</v>
      </c>
      <c r="F24" s="90">
        <f t="shared" ref="F24:F25" si="372">F21/E16</f>
        <v>7.0161127326593233E-5</v>
      </c>
      <c r="G24" s="90">
        <f t="shared" ref="G24:G25" si="373">G21/F16</f>
        <v>1.0028779980058495E-3</v>
      </c>
      <c r="H24" s="90">
        <f t="shared" ref="H24:H25" si="374">H21/G16</f>
        <v>2.9678859718570033E-3</v>
      </c>
      <c r="I24" s="90">
        <f t="shared" ref="I24:I25" si="375">I21/H16</f>
        <v>9.145746005300425E-4</v>
      </c>
      <c r="J24" s="90">
        <f t="shared" ref="J24:J25" si="376">J21/I16</f>
        <v>-1.2208139310526573E-3</v>
      </c>
      <c r="K24" s="90">
        <f t="shared" ref="K24:K25" si="377">K21/J16</f>
        <v>-2.7663496996773126E-3</v>
      </c>
      <c r="L24" s="90">
        <f t="shared" ref="L24:L25" si="378">L21/K16</f>
        <v>1.0594876692030653E-4</v>
      </c>
      <c r="M24" s="90">
        <f t="shared" ref="M24:M25" si="379">M21/L16</f>
        <v>6.8013979278696451E-5</v>
      </c>
      <c r="N24" s="90">
        <f t="shared" ref="N24:N25" si="380">N21/M16</f>
        <v>-2.8448351203782655E-5</v>
      </c>
      <c r="O24" s="90">
        <f t="shared" ref="O24:O25" si="381">O21/N16</f>
        <v>-6.0948067861724066E-4</v>
      </c>
      <c r="P24" s="90">
        <f t="shared" ref="P24:P25" si="382">P21/O16</f>
        <v>2.0901360056413678E-4</v>
      </c>
      <c r="Q24" s="90">
        <f t="shared" ref="Q24:Q25" si="383">Q21/P16</f>
        <v>-1.8584140265764954E-3</v>
      </c>
      <c r="R24" s="90">
        <f t="shared" ref="R24:R25" si="384">R21/Q16</f>
        <v>4.0196425652350874E-3</v>
      </c>
      <c r="S24" s="90">
        <f t="shared" ref="S24:S25" si="385">S21/R16</f>
        <v>4.3660619349988178E-4</v>
      </c>
      <c r="T24" s="90">
        <f t="shared" ref="T24:T25" si="386">T21/S16</f>
        <v>-2.259840346434264E-5</v>
      </c>
      <c r="U24" s="90">
        <f t="shared" ref="U24:U25" si="387">U21/T16</f>
        <v>3.8239679952496746E-4</v>
      </c>
      <c r="V24" s="90">
        <f t="shared" ref="V24:V25" si="388">V21/U16</f>
        <v>1.0352894163704602E-3</v>
      </c>
      <c r="W24" s="90">
        <f t="shared" ref="W24:W25" si="389">W21/V16</f>
        <v>6.3805222392755907E-5</v>
      </c>
      <c r="X24" s="90">
        <f t="shared" ref="X24:X25" si="390">X21/W16</f>
        <v>-4.3035891279251702E-4</v>
      </c>
      <c r="Y24" s="90">
        <f t="shared" ref="Y24:Y25" si="391">Y21/X16</f>
        <v>1.3239849494675483E-3</v>
      </c>
      <c r="Z24" s="90">
        <f t="shared" ref="Z24:Z25" si="392">Z21/Y16</f>
        <v>1.0762661302403579E-4</v>
      </c>
      <c r="AA24" s="90">
        <f t="shared" ref="AA24:AA25" si="393">AA21/Z16</f>
        <v>7.3673619050055016E-5</v>
      </c>
      <c r="AB24" s="90">
        <f t="shared" ref="AB24:AB25" si="394">AB21/AA16</f>
        <v>3.5856680105645185E-4</v>
      </c>
      <c r="AC24" s="90">
        <f t="shared" ref="AC24:AC25" si="395">AC21/AB16</f>
        <v>2.126054244665563E-3</v>
      </c>
      <c r="AD24" s="90">
        <f t="shared" ref="AD24:AD25" si="396">AD21/AC16</f>
        <v>-8.8673899308592565E-4</v>
      </c>
      <c r="AE24" s="90">
        <f t="shared" ref="AE24:AE25" si="397">AE21/AD16</f>
        <v>-1.1296454074933365E-3</v>
      </c>
      <c r="AF24" s="90">
        <f t="shared" ref="AF24:AF25" si="398">AF21/AE16</f>
        <v>2.9329180374115314E-3</v>
      </c>
      <c r="AG24" s="90">
        <f t="shared" ref="AG24:AG25" si="399">AG21/AF16</f>
        <v>2.2917201953439473E-4</v>
      </c>
      <c r="AH24" s="90">
        <f t="shared" ref="AH24:AH25" si="400">AH21/AG16</f>
        <v>7.6596835445423247E-5</v>
      </c>
      <c r="AI24" s="90">
        <f t="shared" ref="AI24:AI25" si="401">AI21/AH16</f>
        <v>4.1814006766145934E-3</v>
      </c>
      <c r="AJ24" s="90">
        <f t="shared" ref="AJ24:AJ25" si="402">AJ21/AI16</f>
        <v>-4.537856466365902E-4</v>
      </c>
      <c r="AK24" s="90">
        <f t="shared" ref="AK24:AK25" si="403">AK21/AJ16</f>
        <v>7.4847712824785569E-4</v>
      </c>
      <c r="AL24" s="90">
        <f t="shared" ref="AL24:AL25" si="404">AL21/AK16</f>
        <v>1.0044448014404903E-3</v>
      </c>
      <c r="AM24" s="90">
        <f t="shared" ref="AM24:AM25" si="405">AM21/AL16</f>
        <v>-8.0096576640809204E-3</v>
      </c>
      <c r="AN24" s="90">
        <f t="shared" ref="AN24:AN25" si="406">AN21/AM16</f>
        <v>1.2304260579770271E-4</v>
      </c>
      <c r="AO24" s="90">
        <f t="shared" ref="AO24:AO25" si="407">AO21/AN16</f>
        <v>8.2474135416766786E-5</v>
      </c>
      <c r="AP24" s="90">
        <f t="shared" ref="AP24:AP25" si="408">AP21/AO16</f>
        <v>-3.6880884648803172E-4</v>
      </c>
      <c r="AQ24" s="90">
        <f t="shared" ref="AQ24:AQ25" si="409">AQ21/AP16</f>
        <v>1.9028050074478562E-4</v>
      </c>
      <c r="AR24" s="90">
        <f t="shared" ref="AR24:AR25" si="410">AR21/AQ16</f>
        <v>-5.6372893878074769E-4</v>
      </c>
      <c r="AS24" s="90">
        <f t="shared" ref="AS24:AS25" si="411">AS21/AR16</f>
        <v>2.8211581438413663E-5</v>
      </c>
      <c r="AT24" s="90">
        <f t="shared" ref="AT24:AT25" si="412">AT21/AS16</f>
        <v>1.5686902594374472E-3</v>
      </c>
      <c r="AU24" s="90">
        <f t="shared" ref="AU24:AU25" si="413">AU21/AT16</f>
        <v>1.162958802575575E-4</v>
      </c>
      <c r="AV24" s="90">
        <f t="shared" ref="AV24:AV25" si="414">AV21/AU16</f>
        <v>8.7060963156296008E-5</v>
      </c>
      <c r="AW24" s="90">
        <f t="shared" ref="AW24:AW25" si="415">AW21/AV16</f>
        <v>2.7372318099247878E-4</v>
      </c>
      <c r="AX24" s="90">
        <f t="shared" ref="AX24:AX25" si="416">AX21/AW16</f>
        <v>-1.2390048330192037E-3</v>
      </c>
      <c r="AY24" s="90">
        <f t="shared" ref="AY24:AY25" si="417">AY21/AX16</f>
        <v>2.4018921147600167E-3</v>
      </c>
      <c r="AZ24" s="90">
        <f t="shared" ref="AZ24:AZ25" si="418">AZ21/AY16</f>
        <v>8.9154250487566238E-4</v>
      </c>
      <c r="BA24" s="90">
        <f t="shared" ref="BA24:BA25" si="419">BA21/AZ16</f>
        <v>1.5686457736915542E-3</v>
      </c>
      <c r="BB24" s="90">
        <f t="shared" ref="BB24:BB25" si="420">BB21/BA16</f>
        <v>1.6249202156014975E-4</v>
      </c>
      <c r="BC24" s="90">
        <f t="shared" ref="BC24:BC25" si="421">BC21/BB16</f>
        <v>8.7316213750793299E-5</v>
      </c>
      <c r="BD24" s="90">
        <f t="shared" ref="BD24:BD25" si="422">BD21/BC16</f>
        <v>1.4732972523367428E-3</v>
      </c>
      <c r="BE24" s="90">
        <f t="shared" ref="BE24:BE25" si="423">BE21/BD16</f>
        <v>9.152246614649365E-4</v>
      </c>
      <c r="BF24" s="90">
        <f t="shared" ref="BF24:BF25" si="424">BF21/BE16</f>
        <v>5.3443187816018907E-3</v>
      </c>
      <c r="BG24" s="90">
        <f t="shared" ref="BG24:BG25" si="425">BG21/BF16</f>
        <v>-9.1228486871044274E-4</v>
      </c>
      <c r="BH24" s="90">
        <f t="shared" ref="BH24:BH25" si="426">BH21/BG16</f>
        <v>-2.1623931388284313E-4</v>
      </c>
      <c r="BI24" s="90">
        <f t="shared" ref="BI24:BI25" si="427">BI21/BH16</f>
        <v>2.2812005455008635E-4</v>
      </c>
      <c r="BJ24" s="90">
        <f t="shared" ref="BJ24:BJ25" si="428">BJ21/BI16</f>
        <v>8.5512659551683116E-5</v>
      </c>
      <c r="BK24" s="90">
        <f t="shared" ref="BK24:BK25" si="429">BK21/BJ16</f>
        <v>8.5338397073349084E-5</v>
      </c>
      <c r="BL24" s="90">
        <f t="shared" ref="BL24:BL25" si="430">BL21/BK16</f>
        <v>8.6796295532554904E-5</v>
      </c>
      <c r="BM24" s="90">
        <f t="shared" ref="BM24:BM25" si="431">BM21/BL16</f>
        <v>-2.2831092099242156E-4</v>
      </c>
      <c r="BN24" s="90">
        <f t="shared" ref="BN24:BN25" si="432">BN21/BM16</f>
        <v>1.5762389267074263E-4</v>
      </c>
      <c r="BO24" s="90">
        <f t="shared" ref="BO24:BO25" si="433">BO21/BN16</f>
        <v>4.6935268128638357E-4</v>
      </c>
      <c r="BP24" s="90">
        <f t="shared" ref="BP24:BP25" si="434">BP21/BO16</f>
        <v>2.0166790035216741E-4</v>
      </c>
      <c r="BQ24" s="90">
        <f t="shared" ref="BQ24:BQ25" si="435">BQ21/BP16</f>
        <v>8.3818332164963696E-5</v>
      </c>
      <c r="BR24" s="90">
        <f t="shared" ref="BR24:BR25" si="436">BR21/BQ16</f>
        <v>2.4257753971674084E-4</v>
      </c>
      <c r="BS24" s="90">
        <f t="shared" ref="BS24:BS25" si="437">BS21/BR16</f>
        <v>3.0314416205135463E-4</v>
      </c>
      <c r="BT24" s="90">
        <f t="shared" ref="BT24:BT25" si="438">BT21/BS16</f>
        <v>1.8185562961664055E-3</v>
      </c>
      <c r="BU24" s="90">
        <f t="shared" ref="BU24:BU25" si="439">BU21/BT16</f>
        <v>-2.7723114743802762E-4</v>
      </c>
      <c r="BV24" s="90">
        <f t="shared" ref="BV24:BV25" si="440">BV21/BU16</f>
        <v>7.8155184469413746E-4</v>
      </c>
      <c r="BW24" s="90">
        <f t="shared" ref="BW24:BW25" si="441">BW21/BV16</f>
        <v>1.1863790924079782E-4</v>
      </c>
      <c r="BX24" s="90">
        <f t="shared" ref="BX24:BX25" si="442">BX21/BW16</f>
        <v>8.8288691408417355E-5</v>
      </c>
      <c r="BY24" s="90">
        <f t="shared" ref="BY24:BY25" si="443">BY21/BX16</f>
        <v>1.9033520441826069E-4</v>
      </c>
      <c r="BZ24" s="90">
        <f t="shared" ref="BZ24:BZ25" si="444">BZ21/BY16</f>
        <v>-1.1346465013474956E-3</v>
      </c>
      <c r="CA24" s="90">
        <f t="shared" ref="CA24:CA25" si="445">CA21/BZ16</f>
        <v>4.8090439558932749E-3</v>
      </c>
      <c r="CB24" s="90">
        <f t="shared" ref="CB24:CB25" si="446">CB21/CA16</f>
        <v>-2.5119836202759588E-3</v>
      </c>
      <c r="CC24" s="90">
        <f t="shared" ref="CC24:CC25" si="447">CC21/CB16</f>
        <v>1.4708775716720435E-3</v>
      </c>
      <c r="CD24" s="90">
        <f t="shared" ref="CD24:CD25" si="448">CD21/CC16</f>
        <v>1.2045705816159818E-4</v>
      </c>
      <c r="CE24" s="90">
        <f t="shared" ref="CE24:CE25" si="449">CE21/CD16</f>
        <v>8.7694175667511005E-5</v>
      </c>
      <c r="CF24" s="90">
        <f t="shared" ref="CF24:CF25" si="450">CF21/CE16</f>
        <v>-1.9318675496272579E-2</v>
      </c>
      <c r="CG24" s="90">
        <f t="shared" ref="CG24:CG25" si="451">CG21/CF16</f>
        <v>1.7356823367905054E-2</v>
      </c>
      <c r="CH24" s="90">
        <f t="shared" ref="CH24:CH25" si="452">CH21/CG16</f>
        <v>8.7757737026966729E-4</v>
      </c>
      <c r="CI24" s="90">
        <f t="shared" ref="CI24:CI25" si="453">CI21/CH16</f>
        <v>-1.3917903491022586E-2</v>
      </c>
      <c r="CJ24" s="90">
        <f t="shared" ref="CJ24:CJ25" si="454">CJ21/CI16</f>
        <v>8.0771265167265908E-3</v>
      </c>
      <c r="CK24" s="90">
        <f t="shared" ref="CK24:CK25" si="455">CK21/CJ16</f>
        <v>4.5891731788372182E-4</v>
      </c>
      <c r="CL24" s="90">
        <f t="shared" ref="CL24:CL25" si="456">CL21/CK16</f>
        <v>8.9251080512959475E-5</v>
      </c>
      <c r="CM24" s="90">
        <f t="shared" ref="CM24:CM25" si="457">CM21/CL16</f>
        <v>1.1593116039089197E-3</v>
      </c>
      <c r="CN24" s="90">
        <f t="shared" ref="CN24:CN25" si="458">CN21/CM16</f>
        <v>5.1530112771018674E-3</v>
      </c>
      <c r="CO24" s="90">
        <f t="shared" ref="CO24:CO25" si="459">CO21/CN16</f>
        <v>1.6028352552598629E-3</v>
      </c>
      <c r="CP24" s="90">
        <f t="shared" ref="CP24:CP25" si="460">CP21/CO16</f>
        <v>-8.1425152683975164E-5</v>
      </c>
      <c r="CQ24" s="90">
        <f t="shared" ref="CQ24:CQ25" si="461">CQ21/CP16</f>
        <v>1.2717520672366519E-3</v>
      </c>
      <c r="CR24" s="90">
        <f t="shared" ref="CR24:CR25" si="462">CR21/CQ16</f>
        <v>3.2543972508051956E-4</v>
      </c>
      <c r="CS24" s="90">
        <f t="shared" ref="CS24:CS25" si="463">CS21/CR16</f>
        <v>9.2379847639783278E-5</v>
      </c>
      <c r="CT24" s="90">
        <f t="shared" ref="CT24:CT25" si="464">CT21/CS16</f>
        <v>2.1248593590494032E-4</v>
      </c>
      <c r="CU24" s="90">
        <f t="shared" ref="CU24:CU25" si="465">CU21/CT16</f>
        <v>2.4586166929369425E-3</v>
      </c>
      <c r="CV24" s="90">
        <f t="shared" ref="CV24:CV25" si="466">CV21/CU16</f>
        <v>7.4056095631421686E-4</v>
      </c>
      <c r="CW24" s="90">
        <f t="shared" ref="CW24:CW25" si="467">CW21/CV16</f>
        <v>-2.8847009946071075E-4</v>
      </c>
      <c r="CX24" s="90">
        <f t="shared" ref="CX24:CX25" si="468">CX21/CW16</f>
        <v>2.8135325245391084E-3</v>
      </c>
      <c r="CY24" s="90">
        <f t="shared" ref="CY24:CY25" si="469">CY21/CX16</f>
        <v>2.5280048069530698E-4</v>
      </c>
      <c r="CZ24" s="90">
        <f t="shared" ref="CZ24:CZ25" si="470">CZ21/CY16</f>
        <v>9.6462475044384389E-5</v>
      </c>
      <c r="DA24" s="90">
        <f t="shared" ref="DA24:DA25" si="471">DA21/CZ16</f>
        <v>2.5829466525569738E-3</v>
      </c>
      <c r="DB24" s="90">
        <f t="shared" ref="DB24:DB25" si="472">DB21/DA16</f>
        <v>1.3669339029823116E-3</v>
      </c>
      <c r="DC24" s="90">
        <f t="shared" ref="DC24:DC25" si="473">DC21/DB16</f>
        <v>4.7479794747939145E-3</v>
      </c>
      <c r="DD24" s="90">
        <f t="shared" ref="DD24:DD25" si="474">DD21/DC16</f>
        <v>-8.5576685392809906E-3</v>
      </c>
      <c r="DE24" s="90">
        <f t="shared" ref="DE24:DE25" si="475">DE21/DD16</f>
        <v>9.4724983773821246E-5</v>
      </c>
      <c r="DF24" s="90">
        <f t="shared" ref="DF24:DF25" si="476">DF21/DE16</f>
        <v>1.4953583073372688E-4</v>
      </c>
      <c r="DG24" s="90">
        <f t="shared" ref="DG24:DG25" si="477">DG21/DF16</f>
        <v>9.5883998945831982E-5</v>
      </c>
      <c r="DH24" s="90">
        <f t="shared" ref="DH24:DH25" si="478">DH21/DG16</f>
        <v>-2.7816952662330099E-3</v>
      </c>
      <c r="DI24" s="90">
        <f t="shared" ref="DI24:DI25" si="479">DI21/DH16</f>
        <v>1.1989548530158716E-3</v>
      </c>
      <c r="DJ24" s="90">
        <f t="shared" ref="DJ24:DJ25" si="480">DJ21/DI16</f>
        <v>5.7611464433108558E-6</v>
      </c>
      <c r="DK24" s="90">
        <f t="shared" ref="DK24:DK25" si="481">DK21/DJ16</f>
        <v>3.0704451283194425E-3</v>
      </c>
      <c r="DL24" s="90">
        <f t="shared" ref="DL24:DL25" si="482">DL21/DK16</f>
        <v>-2.5570598073826903E-4</v>
      </c>
      <c r="DM24" s="90">
        <f t="shared" ref="DM24:DM25" si="483">DM21/DL16</f>
        <v>2.8894795618047557E-4</v>
      </c>
      <c r="DN24" s="90">
        <f t="shared" ref="DN24:DN25" si="484">DN21/DM16</f>
        <v>9.4413926726126196E-5</v>
      </c>
      <c r="DO24" s="90">
        <f t="shared" ref="DO24:DO25" si="485">DO21/DN16</f>
        <v>-2.4319685513217733E-4</v>
      </c>
      <c r="DP24" s="90">
        <f t="shared" ref="DP24:DP25" si="486">DP21/DO16</f>
        <v>-4.8564625770433339E-3</v>
      </c>
      <c r="DQ24" s="90">
        <f t="shared" ref="DQ24:DQ25" si="487">DQ21/DP16</f>
        <v>1.4585864327090223E-3</v>
      </c>
      <c r="DR24" s="90">
        <f t="shared" ref="DR24:DR25" si="488">DR21/DQ16</f>
        <v>9.1774613249533964E-5</v>
      </c>
      <c r="DS24" s="90">
        <f t="shared" ref="DS24:DS25" si="489">DS21/DR16</f>
        <v>-6.645478817112816E-4</v>
      </c>
      <c r="DT24" s="90">
        <f t="shared" ref="DT24:DT25" si="490">DT21/DS16</f>
        <v>2.7786822644280582E-4</v>
      </c>
      <c r="DU24" s="90">
        <f t="shared" ref="DU24:DU25" si="491">DU21/DT16</f>
        <v>9.2133416313895135E-5</v>
      </c>
      <c r="DV24" s="90">
        <f t="shared" ref="DV24:DV25" si="492">DV21/DU16</f>
        <v>-8.0615538716329851E-4</v>
      </c>
      <c r="DW24" s="90">
        <f t="shared" ref="DW24:DW25" si="493">DW21/DV16</f>
        <v>-6.3274567596772005E-4</v>
      </c>
      <c r="DX24" s="90">
        <f t="shared" ref="DX24:DX25" si="494">DX21/DW16</f>
        <v>8.0372820241887059E-4</v>
      </c>
      <c r="DY24" s="90">
        <f t="shared" ref="DY24:DY25" si="495">DY21/DX16</f>
        <v>-2.6428158578012725E-3</v>
      </c>
      <c r="DZ24" s="90">
        <f t="shared" ref="DZ24:DZ25" si="496">DZ21/DY16</f>
        <v>-4.4534519626682123E-3</v>
      </c>
      <c r="EA24" s="90">
        <f t="shared" ref="EA24:EA25" si="497">EA21/DZ16</f>
        <v>3.4882513098907195E-4</v>
      </c>
      <c r="EB24" s="90">
        <f t="shared" ref="EB24:EB25" si="498">EB21/EA16</f>
        <v>1.1556781676707144E-4</v>
      </c>
      <c r="EC24" s="90">
        <f t="shared" ref="EC24:EC25" si="499">EC21/EB16</f>
        <v>-1.0243794073010429E-3</v>
      </c>
      <c r="ED24" s="90">
        <f t="shared" ref="ED24:ED25" si="500">ED21/EC16</f>
        <v>-1.9988776291431989E-3</v>
      </c>
      <c r="EE24" s="90">
        <f t="shared" ref="EE24:EE25" si="501">EE21/ED16</f>
        <v>-8.8651764854151219E-3</v>
      </c>
      <c r="EF24" s="90">
        <f t="shared" ref="EF24:EF25" si="502">EF21/EE16</f>
        <v>-1.1566773391068303E-3</v>
      </c>
      <c r="EG24" s="90">
        <f t="shared" ref="EG24:EG25" si="503">EG21/EF16</f>
        <v>5.765492674268893E-3</v>
      </c>
      <c r="EH24" s="90">
        <f t="shared" ref="EH24:EH25" si="504">EH21/EG16</f>
        <v>1.7330315675108756E-4</v>
      </c>
      <c r="EI24" s="90">
        <f t="shared" ref="EI24:EI25" si="505">EI21/EH16</f>
        <v>9.9283034106587107E-5</v>
      </c>
      <c r="EJ24" s="90">
        <f t="shared" ref="EJ24:EJ25" si="506">EJ21/EI16</f>
        <v>-5.3482376269126776E-3</v>
      </c>
      <c r="EK24" s="90">
        <f t="shared" ref="EK24:EK25" si="507">EK21/EJ16</f>
        <v>-3.3806929703422929E-3</v>
      </c>
      <c r="EL24" s="90">
        <f t="shared" ref="EL24:EL25" si="508">EL21/EK16</f>
        <v>-3.0653526322118206E-3</v>
      </c>
      <c r="EM24" s="90">
        <f t="shared" ref="EM24:EM25" si="509">EM21/EL16</f>
        <v>-1.0326617162514063E-3</v>
      </c>
      <c r="EN24" s="90">
        <f t="shared" ref="EN24:EN25" si="510">EN21/EM16</f>
        <v>4.3971842775806873E-4</v>
      </c>
      <c r="EO24" s="90">
        <f t="shared" ref="EO24:EO25" si="511">EO21/EN16</f>
        <v>1.4840622328146416E-4</v>
      </c>
      <c r="EP24" s="90">
        <f t="shared" ref="EP24:EP25" si="512">EP21/EO16</f>
        <v>9.623577857852365E-5</v>
      </c>
      <c r="EQ24" s="90">
        <f t="shared" ref="EQ24:EQ25" si="513">EQ21/EP16</f>
        <v>-5.7342258907329474E-3</v>
      </c>
      <c r="ER24" s="90">
        <f t="shared" ref="ER24:ER25" si="514">ER21/EQ16</f>
        <v>-3.8144627636404298E-3</v>
      </c>
      <c r="ES24" s="90">
        <f t="shared" ref="ES24:ES25" si="515">ES21/ER16</f>
        <v>-9.0885505541437456E-3</v>
      </c>
      <c r="ET24" s="90">
        <f t="shared" ref="ET24:ET25" si="516">ET21/ES16</f>
        <v>1.9898577606568941E-3</v>
      </c>
      <c r="EU24" s="90">
        <f t="shared" ref="EU24:EU25" si="517">EU21/ET16</f>
        <v>-6.7763236133003913E-3</v>
      </c>
      <c r="EV24" s="90">
        <f t="shared" ref="EV24:EV25" si="518">EV21/EU16</f>
        <v>1.6979761503927324E-4</v>
      </c>
      <c r="EW24" s="90">
        <f t="shared" ref="EW24:EW25" si="519">EW21/EV16</f>
        <v>1.0118146814522212E-4</v>
      </c>
      <c r="EX24" s="90">
        <f t="shared" ref="EX24:EX25" si="520">EX21/EW16</f>
        <v>1.4577176271137213E-3</v>
      </c>
      <c r="EY24" s="90">
        <f t="shared" ref="EY24:EY25" si="521">EY21/EX16</f>
        <v>-3.2508818050107692E-3</v>
      </c>
      <c r="EZ24" s="90">
        <f t="shared" ref="EZ24:EZ25" si="522">EZ21/EY16</f>
        <v>4.3480190787307106E-4</v>
      </c>
      <c r="FA24" s="90">
        <f t="shared" ref="FA24:FA25" si="523">FA21/EZ16</f>
        <v>8.3729541558770902E-5</v>
      </c>
      <c r="FB24" s="90">
        <f t="shared" ref="FB24:FB25" si="524">FB21/FA16</f>
        <v>-3.6768067148907164E-3</v>
      </c>
      <c r="FC24" s="90">
        <f t="shared" ref="FC24:FC25" si="525">FC21/FB16</f>
        <v>1.6142331438679519E-4</v>
      </c>
      <c r="FD24" s="90">
        <f t="shared" ref="FD24:FD25" si="526">FD21/FC16</f>
        <v>1.0035101750617955E-4</v>
      </c>
      <c r="FE24" s="90">
        <f t="shared" ref="FE24:FE25" si="527">FE21/FD16</f>
        <v>-1.3660776473637473E-3</v>
      </c>
      <c r="FF24" s="90">
        <f t="shared" ref="FF24:FF25" si="528">FF21/FE16</f>
        <v>6.3010145854832484E-4</v>
      </c>
      <c r="FG24" s="90">
        <f t="shared" ref="FG24:FG25" si="529">FG21/FF16</f>
        <v>3.0398831450147271E-4</v>
      </c>
      <c r="FH24" s="90">
        <f t="shared" ref="FH24:FH25" si="530">FH21/FG16</f>
        <v>-1.4830596940076541E-2</v>
      </c>
      <c r="FI24" s="90">
        <f t="shared" ref="FI24:FI25" si="531">FI21/FH16</f>
        <v>2.1516606178418211E-2</v>
      </c>
      <c r="FJ24" s="90">
        <f t="shared" ref="FJ24:FJ25" si="532">FJ21/FI16</f>
        <v>1.3258164505410868E-4</v>
      </c>
      <c r="FK24" s="90">
        <f t="shared" ref="FK24:FK25" si="533">FK21/FJ16</f>
        <v>1.1668375023290429E-4</v>
      </c>
      <c r="FL24" s="90">
        <f t="shared" ref="FL24:FL25" si="534">FL21/FK16</f>
        <v>-1.6832107024119462E-3</v>
      </c>
      <c r="FM24" s="90">
        <f t="shared" ref="FM24:FM25" si="535">FM21/FL16</f>
        <v>-2.1198688817870008E-2</v>
      </c>
      <c r="FN24" s="90">
        <f t="shared" ref="FN24:FN25" si="536">FN21/FM16</f>
        <v>2.3513184103889365E-2</v>
      </c>
      <c r="FO24" s="90">
        <f t="shared" ref="FO24:FO25" si="537">FO21/FN16</f>
        <v>1.1591447161947587E-4</v>
      </c>
      <c r="FP24" s="90">
        <f t="shared" ref="FP24:FP25" si="538">FP21/FO16</f>
        <v>2.4415952947681955E-3</v>
      </c>
      <c r="FQ24" s="90">
        <f t="shared" ref="FQ24:FQ25" si="539">FQ21/FP16</f>
        <v>1.1462915371310361E-4</v>
      </c>
      <c r="FR24" s="90">
        <f t="shared" ref="FR24:FR25" si="540">FR21/FQ16</f>
        <v>1.1559611600288271E-4</v>
      </c>
      <c r="FS24" s="90">
        <f t="shared" ref="FS24:FS25" si="541">FS21/FR16</f>
        <v>1.7721020975769773E-3</v>
      </c>
      <c r="FT24" s="90">
        <f t="shared" ref="FT24:FT25" si="542">FT21/FS16</f>
        <v>-2.8323032036688912E-3</v>
      </c>
      <c r="FU24" s="90">
        <f t="shared" ref="FU24:FU25" si="543">FU21/FT16</f>
        <v>-1.8490493700961659E-3</v>
      </c>
      <c r="FV24" s="90">
        <f t="shared" ref="FV24:FV25" si="544">FV21/FU16</f>
        <v>6.9482961871734428E-4</v>
      </c>
      <c r="FW24" s="90">
        <f t="shared" ref="FW24:FW25" si="545">FW21/FV16</f>
        <v>4.3697975216964828E-3</v>
      </c>
      <c r="FX24" s="90">
        <f t="shared" ref="FX24:FX25" si="546">FX21/FW16</f>
        <v>2.3225572520141257E-4</v>
      </c>
      <c r="FY24" s="90">
        <f t="shared" ref="FY24:FY25" si="547">FY21/FX16</f>
        <v>1.1231147609155836E-4</v>
      </c>
      <c r="FZ24" s="90">
        <f t="shared" ref="FZ24:FZ25" si="548">FZ21/FY16</f>
        <v>-7.5337425285647071E-3</v>
      </c>
    </row>
    <row r="25" spans="1:182" x14ac:dyDescent="0.2">
      <c r="A25" s="74" t="str">
        <f t="shared" si="364"/>
        <v>% var liquidez</v>
      </c>
      <c r="B25" s="90"/>
      <c r="C25" s="90">
        <f t="shared" si="369"/>
        <v>3.0686917710790736E-2</v>
      </c>
      <c r="D25" s="90">
        <f t="shared" si="370"/>
        <v>-5.3616041220567498E-2</v>
      </c>
      <c r="E25" s="90">
        <f t="shared" si="371"/>
        <v>6.7786880617173634E-4</v>
      </c>
      <c r="F25" s="90">
        <f t="shared" si="372"/>
        <v>-3.3342767261055919E-5</v>
      </c>
      <c r="G25" s="90">
        <f t="shared" si="373"/>
        <v>5.1580581900149986E-3</v>
      </c>
      <c r="H25" s="90">
        <f t="shared" si="374"/>
        <v>2.105294999031767E-2</v>
      </c>
      <c r="I25" s="90">
        <f t="shared" si="375"/>
        <v>5.9308052364984024E-3</v>
      </c>
      <c r="J25" s="90">
        <f t="shared" si="376"/>
        <v>-1.3418982938122525E-2</v>
      </c>
      <c r="K25" s="90">
        <f t="shared" si="377"/>
        <v>-1.3554546349618253E-2</v>
      </c>
      <c r="L25" s="90">
        <f t="shared" si="378"/>
        <v>3.3537613141078329E-5</v>
      </c>
      <c r="M25" s="90">
        <f t="shared" si="379"/>
        <v>7.9068994718936797E-4</v>
      </c>
      <c r="N25" s="90">
        <f t="shared" si="380"/>
        <v>-1.4821222339523172E-2</v>
      </c>
      <c r="O25" s="90">
        <f t="shared" si="381"/>
        <v>2.1041348862245162E-3</v>
      </c>
      <c r="P25" s="90">
        <f t="shared" si="382"/>
        <v>1.5166416739705488E-2</v>
      </c>
      <c r="Q25" s="90">
        <f t="shared" si="383"/>
        <v>-2.9647005581810642E-2</v>
      </c>
      <c r="R25" s="90">
        <f t="shared" si="384"/>
        <v>9.8446065947069838E-3</v>
      </c>
      <c r="S25" s="90">
        <f t="shared" si="385"/>
        <v>1.905235688460408E-3</v>
      </c>
      <c r="T25" s="90">
        <f t="shared" si="386"/>
        <v>-1.9117020186533757E-4</v>
      </c>
      <c r="U25" s="90">
        <f t="shared" si="387"/>
        <v>2.021163640126147E-2</v>
      </c>
      <c r="V25" s="90">
        <f t="shared" si="388"/>
        <v>1.4647490786354214E-2</v>
      </c>
      <c r="W25" s="90">
        <f t="shared" si="389"/>
        <v>3.7632251269727977E-4</v>
      </c>
      <c r="X25" s="90">
        <f t="shared" si="390"/>
        <v>-7.3374299944929068E-3</v>
      </c>
      <c r="Y25" s="90">
        <f t="shared" si="391"/>
        <v>-2.7596782458218849E-2</v>
      </c>
      <c r="Z25" s="90">
        <f t="shared" si="392"/>
        <v>3.5393462252021503E-5</v>
      </c>
      <c r="AA25" s="90">
        <f t="shared" si="393"/>
        <v>4.0312019174390194E-5</v>
      </c>
      <c r="AB25" s="90">
        <f t="shared" si="394"/>
        <v>4.92271136372344E-3</v>
      </c>
      <c r="AC25" s="90">
        <f t="shared" si="395"/>
        <v>1.0789647890632924E-2</v>
      </c>
      <c r="AD25" s="90">
        <f t="shared" si="396"/>
        <v>6.0714292176174854E-3</v>
      </c>
      <c r="AE25" s="90">
        <f t="shared" si="397"/>
        <v>7.0781699704485414E-3</v>
      </c>
      <c r="AF25" s="90">
        <f t="shared" si="398"/>
        <v>1.3965597036057587E-2</v>
      </c>
      <c r="AG25" s="90">
        <f t="shared" si="399"/>
        <v>7.602146674360597E-4</v>
      </c>
      <c r="AH25" s="90">
        <f t="shared" si="400"/>
        <v>4.6672428670998429E-6</v>
      </c>
      <c r="AI25" s="90">
        <f t="shared" si="401"/>
        <v>-2.3897305931034066E-2</v>
      </c>
      <c r="AJ25" s="90">
        <f t="shared" si="402"/>
        <v>6.7005827533311198E-3</v>
      </c>
      <c r="AK25" s="90">
        <f t="shared" si="403"/>
        <v>1.2472003006443479E-3</v>
      </c>
      <c r="AL25" s="90">
        <f t="shared" si="404"/>
        <v>1.1511817448081928E-2</v>
      </c>
      <c r="AM25" s="90">
        <f t="shared" si="405"/>
        <v>-0.11165280620256217</v>
      </c>
      <c r="AN25" s="90">
        <f t="shared" si="406"/>
        <v>8.4657674619955059E-5</v>
      </c>
      <c r="AO25" s="90">
        <f t="shared" si="407"/>
        <v>-1.6156912781957689E-4</v>
      </c>
      <c r="AP25" s="90">
        <f t="shared" si="408"/>
        <v>2.5347248198528446E-2</v>
      </c>
      <c r="AQ25" s="90">
        <f t="shared" si="409"/>
        <v>-1.9953126857624123E-2</v>
      </c>
      <c r="AR25" s="90">
        <f t="shared" si="410"/>
        <v>-3.5576742275166412E-2</v>
      </c>
      <c r="AS25" s="90">
        <f t="shared" si="411"/>
        <v>1.536133938391014E-2</v>
      </c>
      <c r="AT25" s="90">
        <f t="shared" si="412"/>
        <v>-5.9659450155469243E-3</v>
      </c>
      <c r="AU25" s="90">
        <f t="shared" si="413"/>
        <v>6.4637148239488594E-4</v>
      </c>
      <c r="AV25" s="90">
        <f t="shared" si="414"/>
        <v>4.0744834463160589E-4</v>
      </c>
      <c r="AW25" s="90">
        <f t="shared" si="415"/>
        <v>5.5822046332875655E-4</v>
      </c>
      <c r="AX25" s="90">
        <f t="shared" si="416"/>
        <v>-1.1042173187760808E-2</v>
      </c>
      <c r="AY25" s="90">
        <f t="shared" si="417"/>
        <v>-6.8167718011884369E-3</v>
      </c>
      <c r="AZ25" s="90">
        <f t="shared" si="418"/>
        <v>6.6660491677892012E-3</v>
      </c>
      <c r="BA25" s="90">
        <f t="shared" si="419"/>
        <v>1.7448671829778641E-2</v>
      </c>
      <c r="BB25" s="90">
        <f t="shared" si="420"/>
        <v>9.9154368300610942E-3</v>
      </c>
      <c r="BC25" s="90">
        <f t="shared" si="421"/>
        <v>-1.8085664151722478E-4</v>
      </c>
      <c r="BD25" s="90">
        <f t="shared" si="422"/>
        <v>3.1276417397436682E-2</v>
      </c>
      <c r="BE25" s="90">
        <f t="shared" si="423"/>
        <v>0.10464800562222148</v>
      </c>
      <c r="BF25" s="90">
        <f t="shared" si="424"/>
        <v>-4.2675772306864673E-2</v>
      </c>
      <c r="BG25" s="90">
        <f t="shared" si="425"/>
        <v>-1.8981875952001268E-2</v>
      </c>
      <c r="BH25" s="90">
        <f t="shared" si="426"/>
        <v>-3.173275601771542E-2</v>
      </c>
      <c r="BI25" s="90">
        <f t="shared" si="427"/>
        <v>2.6391220379149247E-2</v>
      </c>
      <c r="BJ25" s="90">
        <f t="shared" si="428"/>
        <v>-1.5437702599927871E-4</v>
      </c>
      <c r="BK25" s="90">
        <f t="shared" si="429"/>
        <v>-1.5486408731254901E-4</v>
      </c>
      <c r="BL25" s="90">
        <f t="shared" si="430"/>
        <v>1.0498523744192932E-4</v>
      </c>
      <c r="BM25" s="90">
        <f t="shared" si="431"/>
        <v>2.1485769958641515E-2</v>
      </c>
      <c r="BN25" s="90">
        <f t="shared" si="432"/>
        <v>3.546276639589438E-2</v>
      </c>
      <c r="BO25" s="90">
        <f t="shared" si="433"/>
        <v>-1.1255781138717915E-2</v>
      </c>
      <c r="BP25" s="90">
        <f t="shared" si="434"/>
        <v>3.5489403555521428E-3</v>
      </c>
      <c r="BQ25" s="90">
        <f t="shared" si="435"/>
        <v>-7.7775703694439003E-5</v>
      </c>
      <c r="BR25" s="90">
        <f t="shared" si="436"/>
        <v>-2.9465774074835905E-2</v>
      </c>
      <c r="BS25" s="90">
        <f t="shared" si="437"/>
        <v>2.2147070335502009E-2</v>
      </c>
      <c r="BT25" s="90">
        <f t="shared" si="438"/>
        <v>1.194902234951963E-2</v>
      </c>
      <c r="BU25" s="90">
        <f t="shared" si="439"/>
        <v>-2.8381296393811303E-2</v>
      </c>
      <c r="BV25" s="90">
        <f t="shared" si="440"/>
        <v>-1.038841495774861E-2</v>
      </c>
      <c r="BW25" s="90">
        <f t="shared" si="441"/>
        <v>2.7138234158592032E-3</v>
      </c>
      <c r="BX25" s="90">
        <f t="shared" si="442"/>
        <v>-1.6699840723898391E-3</v>
      </c>
      <c r="BY25" s="90">
        <f t="shared" si="443"/>
        <v>1.5321036594486772E-3</v>
      </c>
      <c r="BZ25" s="90">
        <f t="shared" si="444"/>
        <v>-1.3098420096161186E-2</v>
      </c>
      <c r="CA25" s="90">
        <f t="shared" si="445"/>
        <v>2.665358490854346E-2</v>
      </c>
      <c r="CB25" s="90">
        <f t="shared" si="446"/>
        <v>-1.6659993481693947E-2</v>
      </c>
      <c r="CC25" s="90">
        <f t="shared" si="447"/>
        <v>6.1944914316774999E-2</v>
      </c>
      <c r="CD25" s="90">
        <f t="shared" si="448"/>
        <v>1.2452654456842848E-3</v>
      </c>
      <c r="CE25" s="90">
        <f t="shared" si="449"/>
        <v>1.5452401719575386E-2</v>
      </c>
      <c r="CF25" s="90">
        <f t="shared" si="450"/>
        <v>-9.4337611188298059E-2</v>
      </c>
      <c r="CG25" s="90">
        <f t="shared" si="451"/>
        <v>0.11216288741113861</v>
      </c>
      <c r="CH25" s="90">
        <f t="shared" si="452"/>
        <v>1.1415624130517568E-2</v>
      </c>
      <c r="CI25" s="90">
        <f t="shared" si="453"/>
        <v>-5.8426940415052871E-2</v>
      </c>
      <c r="CJ25" s="90">
        <f t="shared" si="454"/>
        <v>-5.6684894682828467E-2</v>
      </c>
      <c r="CK25" s="90">
        <f t="shared" si="455"/>
        <v>3.300495113778171E-3</v>
      </c>
      <c r="CL25" s="90">
        <f t="shared" si="456"/>
        <v>-1.6988571155514894E-4</v>
      </c>
      <c r="CM25" s="90">
        <f t="shared" si="457"/>
        <v>4.4573011048320586E-2</v>
      </c>
      <c r="CN25" s="90">
        <f t="shared" si="458"/>
        <v>-1.1397881797980266E-2</v>
      </c>
      <c r="CO25" s="90">
        <f t="shared" si="459"/>
        <v>-4.5460001196663737E-3</v>
      </c>
      <c r="CP25" s="90">
        <f t="shared" si="460"/>
        <v>2.5661818534488492E-3</v>
      </c>
      <c r="CQ25" s="90">
        <f t="shared" si="461"/>
        <v>9.0607483874297623E-3</v>
      </c>
      <c r="CR25" s="90">
        <f t="shared" si="462"/>
        <v>1.3013467861515064E-3</v>
      </c>
      <c r="CS25" s="90">
        <f t="shared" si="463"/>
        <v>2.5736925299798905E-3</v>
      </c>
      <c r="CT25" s="90">
        <f t="shared" si="464"/>
        <v>-6.0328628785395414E-3</v>
      </c>
      <c r="CU25" s="90">
        <f t="shared" si="465"/>
        <v>2.2445764487984417E-2</v>
      </c>
      <c r="CV25" s="90">
        <f t="shared" si="466"/>
        <v>-4.4008594718117685E-3</v>
      </c>
      <c r="CW25" s="90">
        <f t="shared" si="467"/>
        <v>-5.3064777305985378E-3</v>
      </c>
      <c r="CX25" s="90">
        <f t="shared" si="468"/>
        <v>8.5265310231924327E-3</v>
      </c>
      <c r="CY25" s="90">
        <f t="shared" si="469"/>
        <v>1.1941525416872391E-3</v>
      </c>
      <c r="CZ25" s="90">
        <f t="shared" si="470"/>
        <v>4.6620578334727412E-3</v>
      </c>
      <c r="DA25" s="90">
        <f t="shared" si="471"/>
        <v>4.9351790738953001E-3</v>
      </c>
      <c r="DB25" s="90">
        <f t="shared" si="472"/>
        <v>8.0625331984355876E-3</v>
      </c>
      <c r="DC25" s="90">
        <f t="shared" si="473"/>
        <v>1.7896076249666385E-2</v>
      </c>
      <c r="DD25" s="90">
        <f t="shared" si="474"/>
        <v>-7.3014321496783843E-2</v>
      </c>
      <c r="DE25" s="90">
        <f t="shared" si="475"/>
        <v>-1.6092820681449247E-4</v>
      </c>
      <c r="DF25" s="90">
        <f t="shared" si="476"/>
        <v>1.3458525819113603E-4</v>
      </c>
      <c r="DG25" s="90">
        <f t="shared" si="477"/>
        <v>1.1302125453611248E-3</v>
      </c>
      <c r="DH25" s="90">
        <f t="shared" si="478"/>
        <v>1.1273944745218737E-2</v>
      </c>
      <c r="DI25" s="90">
        <f t="shared" si="479"/>
        <v>4.1021592625530064E-3</v>
      </c>
      <c r="DJ25" s="90">
        <f t="shared" si="480"/>
        <v>9.9302631646306892E-3</v>
      </c>
      <c r="DK25" s="90">
        <f t="shared" si="481"/>
        <v>1.3102818768621872E-3</v>
      </c>
      <c r="DL25" s="90">
        <f t="shared" si="482"/>
        <v>3.6883506069159081E-3</v>
      </c>
      <c r="DM25" s="90">
        <f t="shared" si="483"/>
        <v>1.4434020974986265E-3</v>
      </c>
      <c r="DN25" s="90">
        <f t="shared" si="484"/>
        <v>1.1611535031232344E-4</v>
      </c>
      <c r="DO25" s="90">
        <f t="shared" si="485"/>
        <v>1.7364739566312678E-2</v>
      </c>
      <c r="DP25" s="90">
        <f t="shared" si="486"/>
        <v>9.1156358039168085E-3</v>
      </c>
      <c r="DQ25" s="90">
        <f t="shared" si="487"/>
        <v>3.1935967604451658E-2</v>
      </c>
      <c r="DR25" s="90">
        <f t="shared" si="488"/>
        <v>-1.6647457477277441E-4</v>
      </c>
      <c r="DS25" s="90">
        <f t="shared" si="489"/>
        <v>-7.0639659313566833E-2</v>
      </c>
      <c r="DT25" s="90">
        <f t="shared" si="490"/>
        <v>8.8815875195558862E-4</v>
      </c>
      <c r="DU25" s="90">
        <f t="shared" si="491"/>
        <v>-1.9119124409052937E-4</v>
      </c>
      <c r="DV25" s="90">
        <f t="shared" si="492"/>
        <v>-4.9358612574516708E-3</v>
      </c>
      <c r="DW25" s="90">
        <f t="shared" si="493"/>
        <v>-6.1322474827984622E-3</v>
      </c>
      <c r="DX25" s="90">
        <f t="shared" si="494"/>
        <v>1.3785365278683908E-2</v>
      </c>
      <c r="DY25" s="90">
        <f t="shared" si="495"/>
        <v>-2.2905777601994418E-2</v>
      </c>
      <c r="DZ25" s="90">
        <f t="shared" si="496"/>
        <v>-4.0851305426776612E-2</v>
      </c>
      <c r="EA25" s="90">
        <f t="shared" si="497"/>
        <v>1.3566365650493379E-3</v>
      </c>
      <c r="EB25" s="90">
        <f t="shared" si="498"/>
        <v>1.5439257872217563E-3</v>
      </c>
      <c r="EC25" s="90">
        <f t="shared" si="499"/>
        <v>2.0708469023942914E-2</v>
      </c>
      <c r="ED25" s="90">
        <f t="shared" si="500"/>
        <v>3.3501301846575751E-2</v>
      </c>
      <c r="EE25" s="90">
        <f t="shared" si="501"/>
        <v>-2.3048066611553994E-2</v>
      </c>
      <c r="EF25" s="90">
        <f t="shared" si="502"/>
        <v>-4.5467303386370672E-2</v>
      </c>
      <c r="EG25" s="90">
        <f t="shared" si="503"/>
        <v>-7.208315656006296E-3</v>
      </c>
      <c r="EH25" s="90">
        <f t="shared" si="504"/>
        <v>2.6675843458226316E-4</v>
      </c>
      <c r="EI25" s="90">
        <f t="shared" si="505"/>
        <v>-1.883758829106997E-4</v>
      </c>
      <c r="EJ25" s="90">
        <f t="shared" si="506"/>
        <v>-8.6530933029429786E-3</v>
      </c>
      <c r="EK25" s="90">
        <f t="shared" si="507"/>
        <v>-8.8595058514156014E-3</v>
      </c>
      <c r="EL25" s="90">
        <f t="shared" si="508"/>
        <v>-1.0521550628155348E-2</v>
      </c>
      <c r="EM25" s="90">
        <f t="shared" si="509"/>
        <v>-2.1018237866778978E-3</v>
      </c>
      <c r="EN25" s="90">
        <f t="shared" si="510"/>
        <v>0.10524183998226212</v>
      </c>
      <c r="EO25" s="90">
        <f t="shared" si="511"/>
        <v>7.0448282929110907E-4</v>
      </c>
      <c r="EP25" s="90">
        <f t="shared" si="512"/>
        <v>1.1669716618454835E-3</v>
      </c>
      <c r="EQ25" s="90">
        <f t="shared" si="513"/>
        <v>1.2199015472197016E-2</v>
      </c>
      <c r="ER25" s="90">
        <f t="shared" si="514"/>
        <v>8.3541640267867476E-4</v>
      </c>
      <c r="ES25" s="90">
        <f t="shared" si="515"/>
        <v>-8.288900089892888E-2</v>
      </c>
      <c r="ET25" s="90">
        <f t="shared" si="516"/>
        <v>2.827212077470298E-2</v>
      </c>
      <c r="EU25" s="90">
        <f t="shared" si="517"/>
        <v>6.5250334218183229E-2</v>
      </c>
      <c r="EV25" s="90">
        <f t="shared" si="518"/>
        <v>7.0290488922085425E-4</v>
      </c>
      <c r="EW25" s="90">
        <f t="shared" si="519"/>
        <v>-1.6581900420838594E-4</v>
      </c>
      <c r="EX25" s="90">
        <f t="shared" si="520"/>
        <v>-1.7117781084020317E-2</v>
      </c>
      <c r="EY25" s="90">
        <f t="shared" si="521"/>
        <v>-2.035500544670682E-2</v>
      </c>
      <c r="EZ25" s="90">
        <f t="shared" si="522"/>
        <v>1.0109055109781821E-2</v>
      </c>
      <c r="FA25" s="90">
        <f t="shared" si="523"/>
        <v>-9.6079466353165919E-3</v>
      </c>
      <c r="FB25" s="90">
        <f t="shared" si="524"/>
        <v>-6.8383545189051209E-2</v>
      </c>
      <c r="FC25" s="90">
        <f t="shared" si="525"/>
        <v>7.4094491025239713E-3</v>
      </c>
      <c r="FD25" s="90">
        <f t="shared" si="526"/>
        <v>-1.9148154263329292E-4</v>
      </c>
      <c r="FE25" s="90">
        <f t="shared" si="527"/>
        <v>-6.0329805522456184E-3</v>
      </c>
      <c r="FF25" s="90">
        <f t="shared" si="528"/>
        <v>2.1404464175280864E-2</v>
      </c>
      <c r="FG25" s="90">
        <f t="shared" si="529"/>
        <v>2.4336405427199809E-3</v>
      </c>
      <c r="FH25" s="90">
        <f t="shared" si="530"/>
        <v>-3.9586123482618751E-2</v>
      </c>
      <c r="FI25" s="90">
        <f t="shared" si="531"/>
        <v>7.1148909224781634E-2</v>
      </c>
      <c r="FJ25" s="90">
        <f t="shared" si="532"/>
        <v>4.4424869448245492E-3</v>
      </c>
      <c r="FK25" s="90">
        <f t="shared" si="533"/>
        <v>-1.8292913613526256E-4</v>
      </c>
      <c r="FL25" s="90">
        <f t="shared" si="534"/>
        <v>-1.3789064675406696E-2</v>
      </c>
      <c r="FM25" s="90">
        <f t="shared" si="535"/>
        <v>-0.1332506490957715</v>
      </c>
      <c r="FN25" s="90">
        <f t="shared" si="536"/>
        <v>0.13820458423995788</v>
      </c>
      <c r="FO25" s="90">
        <f t="shared" si="537"/>
        <v>1.3816262061868291E-3</v>
      </c>
      <c r="FP25" s="90">
        <f t="shared" si="538"/>
        <v>1.7436300691175882E-2</v>
      </c>
      <c r="FQ25" s="90">
        <f t="shared" si="539"/>
        <v>-1.8940580489753967E-4</v>
      </c>
      <c r="FR25" s="90">
        <f t="shared" si="540"/>
        <v>6.9244073314654068E-3</v>
      </c>
      <c r="FS25" s="90">
        <f t="shared" si="541"/>
        <v>4.8880617300628912E-3</v>
      </c>
      <c r="FT25" s="90">
        <f t="shared" si="542"/>
        <v>1.5159333842175654E-2</v>
      </c>
      <c r="FU25" s="90">
        <f t="shared" si="543"/>
        <v>-1.8241145816976379E-2</v>
      </c>
      <c r="FV25" s="90">
        <f t="shared" si="544"/>
        <v>1.5418721690587707E-2</v>
      </c>
      <c r="FW25" s="90">
        <f t="shared" si="545"/>
        <v>6.1719894228847383E-2</v>
      </c>
      <c r="FX25" s="90">
        <f t="shared" si="546"/>
        <v>5.7367209194505889E-4</v>
      </c>
      <c r="FY25" s="90">
        <f t="shared" si="547"/>
        <v>5.1347018761540881E-4</v>
      </c>
      <c r="FZ25" s="90">
        <f t="shared" si="548"/>
        <v>1.1548109819745224E-2</v>
      </c>
    </row>
    <row r="26" spans="1:182" x14ac:dyDescent="0.2">
      <c r="B26" s="90"/>
      <c r="C26" s="90"/>
      <c r="D26" s="90"/>
      <c r="E26" s="90"/>
      <c r="F26" s="90"/>
      <c r="G26" s="90"/>
      <c r="H26" s="90"/>
      <c r="I26" s="90"/>
      <c r="J26" s="90"/>
      <c r="K26" s="90"/>
      <c r="L26" s="90"/>
      <c r="M26" s="90"/>
      <c r="N26" s="90"/>
      <c r="O26" s="90"/>
      <c r="P26" s="90"/>
      <c r="Q26" s="90"/>
      <c r="R26" s="90"/>
      <c r="S26" s="90"/>
      <c r="T26" s="90"/>
      <c r="U26" s="90"/>
      <c r="V26" s="90"/>
      <c r="W26" s="90"/>
      <c r="X26" s="90"/>
      <c r="Y26" s="90"/>
      <c r="Z26" s="90"/>
      <c r="AA26" s="90"/>
      <c r="AB26" s="90"/>
      <c r="AC26" s="90"/>
      <c r="AD26" s="90"/>
      <c r="AE26" s="90"/>
      <c r="AF26" s="90"/>
      <c r="AG26" s="90"/>
      <c r="AH26" s="90"/>
      <c r="AI26" s="90"/>
      <c r="AJ26" s="90"/>
      <c r="AK26" s="90"/>
      <c r="AL26" s="90"/>
      <c r="AM26" s="90"/>
      <c r="AN26" s="90"/>
      <c r="AO26" s="90"/>
      <c r="AP26" s="90"/>
      <c r="AQ26" s="90"/>
      <c r="AR26" s="90"/>
      <c r="AS26" s="90"/>
      <c r="AT26" s="90"/>
      <c r="AU26" s="90"/>
      <c r="AV26" s="90"/>
      <c r="AW26" s="90"/>
      <c r="AX26" s="90"/>
      <c r="AY26" s="90"/>
      <c r="AZ26" s="90"/>
      <c r="BA26" s="90"/>
      <c r="BB26" s="90"/>
      <c r="BC26" s="90"/>
      <c r="BD26" s="90"/>
      <c r="BE26" s="90"/>
      <c r="BF26" s="90"/>
      <c r="BG26" s="90"/>
      <c r="BH26" s="90"/>
      <c r="BI26" s="90"/>
      <c r="BJ26" s="90"/>
      <c r="BK26" s="90"/>
      <c r="BL26" s="90"/>
      <c r="BM26" s="90"/>
      <c r="BN26" s="90"/>
      <c r="BO26" s="90"/>
      <c r="BP26" s="90"/>
      <c r="BQ26" s="90"/>
      <c r="BR26" s="90"/>
      <c r="BS26" s="90"/>
      <c r="BT26" s="90"/>
      <c r="BU26" s="90"/>
      <c r="BV26" s="90"/>
      <c r="BW26" s="90"/>
      <c r="BX26" s="90"/>
      <c r="BY26" s="90"/>
      <c r="BZ26" s="90"/>
      <c r="CA26" s="90"/>
      <c r="CB26" s="90"/>
      <c r="CC26" s="90"/>
      <c r="CD26" s="90"/>
      <c r="CE26" s="90"/>
      <c r="CF26" s="90"/>
      <c r="CG26" s="90"/>
      <c r="CH26" s="90"/>
      <c r="CI26" s="90"/>
      <c r="CJ26" s="90"/>
      <c r="CK26" s="90"/>
      <c r="CL26" s="90"/>
      <c r="CM26" s="90"/>
      <c r="CN26" s="90"/>
      <c r="CO26" s="90"/>
      <c r="CP26" s="90"/>
      <c r="CQ26" s="90"/>
      <c r="CR26" s="90"/>
      <c r="CS26" s="90"/>
      <c r="CT26" s="90"/>
      <c r="CU26" s="90"/>
      <c r="CV26" s="90"/>
      <c r="CW26" s="90"/>
      <c r="CX26" s="90"/>
      <c r="CY26" s="90"/>
      <c r="CZ26" s="90"/>
      <c r="DA26" s="90"/>
      <c r="DB26" s="90"/>
      <c r="DC26" s="90"/>
      <c r="DD26" s="90"/>
      <c r="DE26" s="90"/>
      <c r="DF26" s="90"/>
      <c r="DG26" s="90"/>
      <c r="DH26" s="90"/>
      <c r="DI26" s="90"/>
      <c r="DJ26" s="90"/>
      <c r="DK26" s="90"/>
      <c r="DL26" s="90"/>
      <c r="DM26" s="90"/>
      <c r="DN26" s="90"/>
      <c r="DO26" s="90"/>
      <c r="DP26" s="90"/>
      <c r="DQ26" s="90"/>
      <c r="DR26" s="90"/>
      <c r="DS26" s="90"/>
      <c r="DT26" s="90"/>
      <c r="DU26" s="90"/>
      <c r="DV26" s="90"/>
      <c r="DW26" s="90"/>
      <c r="DX26" s="90"/>
      <c r="DY26" s="90"/>
      <c r="DZ26" s="90"/>
      <c r="EA26" s="90"/>
      <c r="EB26" s="90"/>
      <c r="EC26" s="90"/>
      <c r="ED26" s="90"/>
      <c r="EE26" s="90"/>
      <c r="EF26" s="90"/>
      <c r="EG26" s="90"/>
      <c r="EH26" s="90"/>
      <c r="EI26" s="90"/>
      <c r="EJ26" s="90"/>
      <c r="EK26" s="90"/>
      <c r="EL26" s="90"/>
      <c r="EM26" s="90"/>
      <c r="EN26" s="90"/>
      <c r="EO26" s="90"/>
      <c r="EP26" s="90"/>
      <c r="EQ26" s="90"/>
      <c r="ER26" s="90"/>
      <c r="ES26" s="90"/>
      <c r="ET26" s="90"/>
      <c r="EU26" s="90"/>
      <c r="EV26" s="90"/>
      <c r="EW26" s="90"/>
      <c r="EX26" s="90"/>
      <c r="EY26" s="90"/>
      <c r="EZ26" s="90"/>
      <c r="FA26" s="90"/>
      <c r="FB26" s="90"/>
      <c r="FC26" s="90"/>
      <c r="FD26" s="90"/>
      <c r="FE26" s="90"/>
      <c r="FF26" s="90"/>
      <c r="FG26" s="90"/>
      <c r="FH26" s="90"/>
      <c r="FI26" s="90"/>
      <c r="FJ26" s="90"/>
      <c r="FK26" s="90"/>
      <c r="FL26" s="90"/>
      <c r="FM26" s="90"/>
      <c r="FN26" s="90"/>
      <c r="FO26" s="90"/>
      <c r="FP26" s="90"/>
      <c r="FQ26" s="90"/>
      <c r="FR26" s="90"/>
      <c r="FS26" s="90"/>
      <c r="FT26" s="90"/>
      <c r="FU26" s="90"/>
      <c r="FV26" s="90"/>
      <c r="FW26" s="90"/>
      <c r="FX26" s="90"/>
      <c r="FY26" s="90"/>
      <c r="FZ26" s="90"/>
    </row>
    <row r="27" spans="1:182" x14ac:dyDescent="0.2">
      <c r="A27" s="96" t="s">
        <v>51</v>
      </c>
      <c r="B27" s="75"/>
      <c r="C27" s="75"/>
      <c r="D27" s="75"/>
      <c r="E27" s="75"/>
      <c r="F27" s="75"/>
      <c r="G27" s="75"/>
      <c r="H27" s="75"/>
      <c r="I27" s="75"/>
      <c r="J27" s="75"/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  <c r="Y27" s="75"/>
      <c r="Z27" s="75"/>
      <c r="AA27" s="75"/>
      <c r="AB27" s="75"/>
      <c r="AC27" s="75"/>
      <c r="AD27" s="75"/>
      <c r="AE27" s="75"/>
      <c r="AF27" s="75"/>
      <c r="AG27" s="75"/>
      <c r="AH27" s="75"/>
      <c r="AI27" s="75"/>
      <c r="AJ27" s="75"/>
      <c r="AK27" s="75"/>
      <c r="AL27" s="75"/>
      <c r="AM27" s="75"/>
      <c r="AN27" s="75"/>
      <c r="AO27" s="75"/>
      <c r="AP27" s="75"/>
      <c r="AQ27" s="75"/>
      <c r="AR27" s="75"/>
      <c r="AS27" s="75"/>
      <c r="AT27" s="75"/>
      <c r="AU27" s="75"/>
      <c r="AV27" s="75"/>
      <c r="AW27" s="75"/>
      <c r="AX27" s="75"/>
      <c r="AY27" s="75"/>
      <c r="AZ27" s="75"/>
      <c r="BA27" s="75"/>
      <c r="BB27" s="75"/>
      <c r="BC27" s="75"/>
      <c r="BD27" s="75"/>
      <c r="BE27" s="75"/>
      <c r="BF27" s="75"/>
      <c r="BG27" s="75"/>
      <c r="BH27" s="75"/>
      <c r="BI27" s="75"/>
      <c r="BJ27" s="75"/>
      <c r="BK27" s="75"/>
      <c r="BL27" s="75"/>
      <c r="BM27" s="75"/>
      <c r="BN27" s="75"/>
      <c r="BO27" s="75"/>
      <c r="BP27" s="75"/>
      <c r="BQ27" s="75"/>
      <c r="BR27" s="75"/>
      <c r="BS27" s="75"/>
      <c r="BT27" s="75"/>
      <c r="BU27" s="75"/>
      <c r="BV27" s="75"/>
      <c r="BW27" s="75"/>
      <c r="BX27" s="75"/>
      <c r="BY27" s="75"/>
      <c r="BZ27" s="75"/>
      <c r="CA27" s="75"/>
      <c r="CB27" s="75"/>
      <c r="CC27" s="75"/>
      <c r="CD27" s="75"/>
      <c r="CE27" s="75"/>
      <c r="CF27" s="75"/>
      <c r="CG27" s="75"/>
      <c r="CH27" s="75"/>
      <c r="CI27" s="75"/>
      <c r="CJ27" s="75"/>
      <c r="CK27" s="75"/>
      <c r="CL27" s="75"/>
      <c r="CM27" s="75"/>
      <c r="CN27" s="75"/>
      <c r="CO27" s="75"/>
      <c r="CP27" s="75"/>
      <c r="CQ27" s="75"/>
      <c r="CR27" s="75"/>
      <c r="CS27" s="75"/>
      <c r="CT27" s="75"/>
      <c r="CU27" s="75"/>
      <c r="CV27" s="75"/>
      <c r="CW27" s="75"/>
      <c r="CX27" s="75"/>
      <c r="CY27" s="75"/>
      <c r="CZ27" s="75"/>
      <c r="DA27" s="75"/>
      <c r="DB27" s="75"/>
      <c r="DC27" s="75"/>
      <c r="DD27" s="75"/>
      <c r="DE27" s="75"/>
      <c r="DF27" s="75"/>
      <c r="DG27" s="75"/>
      <c r="DH27" s="75"/>
      <c r="DI27" s="75"/>
      <c r="DJ27" s="75"/>
      <c r="DK27" s="75"/>
      <c r="DL27" s="75"/>
      <c r="DM27" s="75"/>
      <c r="DN27" s="75"/>
      <c r="DO27" s="75"/>
      <c r="DP27" s="75"/>
      <c r="DQ27" s="75"/>
      <c r="DR27" s="75"/>
      <c r="DS27" s="75"/>
      <c r="DT27" s="75"/>
      <c r="DU27" s="75"/>
      <c r="DV27" s="75"/>
      <c r="DW27" s="75"/>
      <c r="DX27" s="75"/>
      <c r="DY27" s="75"/>
      <c r="DZ27" s="75"/>
      <c r="EA27" s="75"/>
      <c r="EB27" s="75"/>
      <c r="EC27" s="75"/>
      <c r="ED27" s="75"/>
      <c r="EE27" s="75"/>
      <c r="EF27" s="75"/>
      <c r="EG27" s="75"/>
      <c r="EH27" s="75"/>
      <c r="EI27" s="75"/>
      <c r="EJ27" s="75"/>
      <c r="EK27" s="75"/>
      <c r="EL27" s="75"/>
      <c r="EM27" s="75"/>
      <c r="EN27" s="75"/>
      <c r="EO27" s="75"/>
      <c r="EP27" s="75"/>
      <c r="EQ27" s="75"/>
      <c r="ER27" s="75"/>
      <c r="ES27" s="75"/>
      <c r="ET27" s="75"/>
      <c r="EU27" s="75"/>
      <c r="EV27" s="75"/>
      <c r="EW27" s="75"/>
      <c r="EX27" s="75"/>
      <c r="EY27" s="75"/>
      <c r="EZ27" s="75"/>
      <c r="FA27" s="75"/>
      <c r="FB27" s="75"/>
      <c r="FC27" s="75"/>
      <c r="FD27" s="75"/>
      <c r="FE27" s="75"/>
      <c r="FF27" s="75"/>
      <c r="FG27" s="75"/>
      <c r="FH27" s="75"/>
      <c r="FI27" s="75"/>
      <c r="FJ27" s="75"/>
      <c r="FK27" s="75"/>
      <c r="FL27" s="75"/>
      <c r="FM27" s="75"/>
      <c r="FN27" s="75"/>
      <c r="FO27" s="75"/>
      <c r="FP27" s="75"/>
      <c r="FQ27" s="75"/>
      <c r="FR27" s="75"/>
      <c r="FS27" s="75"/>
      <c r="FT27" s="75"/>
      <c r="FU27" s="75"/>
      <c r="FV27" s="75"/>
      <c r="FW27" s="75"/>
      <c r="FX27" s="75"/>
      <c r="FY27" s="75"/>
      <c r="FZ27" s="75"/>
    </row>
    <row r="28" spans="1:182" x14ac:dyDescent="0.2">
      <c r="A28" s="74" t="str">
        <f>A15</f>
        <v>Concepto</v>
      </c>
      <c r="B28" s="84">
        <f>B15</f>
        <v>45658</v>
      </c>
      <c r="C28" s="84">
        <f t="shared" ref="C28" si="549">C15</f>
        <v>45659</v>
      </c>
      <c r="D28" s="84">
        <f t="shared" ref="D28:BO28" si="550">D15</f>
        <v>45660</v>
      </c>
      <c r="E28" s="84">
        <f t="shared" si="550"/>
        <v>45661</v>
      </c>
      <c r="F28" s="84">
        <f t="shared" si="550"/>
        <v>45662</v>
      </c>
      <c r="G28" s="84">
        <f t="shared" si="550"/>
        <v>45663</v>
      </c>
      <c r="H28" s="84">
        <f t="shared" si="550"/>
        <v>45664</v>
      </c>
      <c r="I28" s="84">
        <f t="shared" si="550"/>
        <v>45665</v>
      </c>
      <c r="J28" s="84">
        <f t="shared" si="550"/>
        <v>45666</v>
      </c>
      <c r="K28" s="84">
        <f t="shared" si="550"/>
        <v>45667</v>
      </c>
      <c r="L28" s="84">
        <f t="shared" si="550"/>
        <v>45668</v>
      </c>
      <c r="M28" s="84">
        <f t="shared" si="550"/>
        <v>45669</v>
      </c>
      <c r="N28" s="84">
        <f t="shared" si="550"/>
        <v>45670</v>
      </c>
      <c r="O28" s="84">
        <f t="shared" si="550"/>
        <v>45671</v>
      </c>
      <c r="P28" s="84">
        <f t="shared" si="550"/>
        <v>45672</v>
      </c>
      <c r="Q28" s="84">
        <f t="shared" si="550"/>
        <v>45673</v>
      </c>
      <c r="R28" s="84">
        <f t="shared" si="550"/>
        <v>45674</v>
      </c>
      <c r="S28" s="84">
        <f t="shared" si="550"/>
        <v>45675</v>
      </c>
      <c r="T28" s="84">
        <f t="shared" si="550"/>
        <v>45676</v>
      </c>
      <c r="U28" s="84">
        <f t="shared" si="550"/>
        <v>45677</v>
      </c>
      <c r="V28" s="84">
        <f t="shared" si="550"/>
        <v>45678</v>
      </c>
      <c r="W28" s="84">
        <f t="shared" si="550"/>
        <v>45679</v>
      </c>
      <c r="X28" s="84">
        <f t="shared" si="550"/>
        <v>45680</v>
      </c>
      <c r="Y28" s="84">
        <f t="shared" si="550"/>
        <v>45681</v>
      </c>
      <c r="Z28" s="84">
        <f t="shared" si="550"/>
        <v>45682</v>
      </c>
      <c r="AA28" s="84">
        <f t="shared" si="550"/>
        <v>45683</v>
      </c>
      <c r="AB28" s="84">
        <f t="shared" si="550"/>
        <v>45684</v>
      </c>
      <c r="AC28" s="84">
        <f t="shared" si="550"/>
        <v>45685</v>
      </c>
      <c r="AD28" s="84">
        <f t="shared" si="550"/>
        <v>45686</v>
      </c>
      <c r="AE28" s="84">
        <f t="shared" si="550"/>
        <v>45687</v>
      </c>
      <c r="AF28" s="84">
        <f t="shared" si="550"/>
        <v>45688</v>
      </c>
      <c r="AG28" s="84">
        <f t="shared" si="550"/>
        <v>45689</v>
      </c>
      <c r="AH28" s="84">
        <f t="shared" si="550"/>
        <v>45690</v>
      </c>
      <c r="AI28" s="84">
        <f t="shared" si="550"/>
        <v>45691</v>
      </c>
      <c r="AJ28" s="84">
        <f t="shared" si="550"/>
        <v>45692</v>
      </c>
      <c r="AK28" s="84">
        <f t="shared" si="550"/>
        <v>45693</v>
      </c>
      <c r="AL28" s="84">
        <f t="shared" si="550"/>
        <v>45694</v>
      </c>
      <c r="AM28" s="84">
        <f t="shared" si="550"/>
        <v>45695</v>
      </c>
      <c r="AN28" s="84">
        <f t="shared" si="550"/>
        <v>45696</v>
      </c>
      <c r="AO28" s="84">
        <f t="shared" si="550"/>
        <v>45697</v>
      </c>
      <c r="AP28" s="84">
        <f t="shared" si="550"/>
        <v>45698</v>
      </c>
      <c r="AQ28" s="84">
        <f t="shared" si="550"/>
        <v>45699</v>
      </c>
      <c r="AR28" s="84">
        <f t="shared" si="550"/>
        <v>45700</v>
      </c>
      <c r="AS28" s="84">
        <f t="shared" si="550"/>
        <v>45701</v>
      </c>
      <c r="AT28" s="84">
        <f t="shared" si="550"/>
        <v>45702</v>
      </c>
      <c r="AU28" s="84">
        <f t="shared" si="550"/>
        <v>45703</v>
      </c>
      <c r="AV28" s="84">
        <f t="shared" si="550"/>
        <v>45704</v>
      </c>
      <c r="AW28" s="84">
        <f t="shared" si="550"/>
        <v>45705</v>
      </c>
      <c r="AX28" s="84">
        <f t="shared" si="550"/>
        <v>45706</v>
      </c>
      <c r="AY28" s="84">
        <f t="shared" si="550"/>
        <v>45707</v>
      </c>
      <c r="AZ28" s="84">
        <f t="shared" si="550"/>
        <v>45708</v>
      </c>
      <c r="BA28" s="84">
        <f t="shared" si="550"/>
        <v>45709</v>
      </c>
      <c r="BB28" s="84">
        <f t="shared" si="550"/>
        <v>45710</v>
      </c>
      <c r="BC28" s="84">
        <f t="shared" si="550"/>
        <v>45711</v>
      </c>
      <c r="BD28" s="84">
        <f t="shared" si="550"/>
        <v>45712</v>
      </c>
      <c r="BE28" s="84">
        <f t="shared" si="550"/>
        <v>45713</v>
      </c>
      <c r="BF28" s="84">
        <f t="shared" si="550"/>
        <v>45714</v>
      </c>
      <c r="BG28" s="84">
        <f t="shared" si="550"/>
        <v>45715</v>
      </c>
      <c r="BH28" s="84">
        <f t="shared" si="550"/>
        <v>45716</v>
      </c>
      <c r="BI28" s="84">
        <f t="shared" si="550"/>
        <v>45717</v>
      </c>
      <c r="BJ28" s="84">
        <f t="shared" si="550"/>
        <v>45718</v>
      </c>
      <c r="BK28" s="84">
        <f t="shared" si="550"/>
        <v>45719</v>
      </c>
      <c r="BL28" s="84">
        <f t="shared" si="550"/>
        <v>45720</v>
      </c>
      <c r="BM28" s="84">
        <f t="shared" si="550"/>
        <v>45721</v>
      </c>
      <c r="BN28" s="84">
        <f t="shared" si="550"/>
        <v>45722</v>
      </c>
      <c r="BO28" s="84">
        <f t="shared" si="550"/>
        <v>45723</v>
      </c>
      <c r="BP28" s="84">
        <f t="shared" ref="BP28:EA28" si="551">BP15</f>
        <v>45724</v>
      </c>
      <c r="BQ28" s="84">
        <f t="shared" si="551"/>
        <v>45725</v>
      </c>
      <c r="BR28" s="84">
        <f t="shared" si="551"/>
        <v>45726</v>
      </c>
      <c r="BS28" s="84">
        <f t="shared" si="551"/>
        <v>45727</v>
      </c>
      <c r="BT28" s="84">
        <f t="shared" si="551"/>
        <v>45728</v>
      </c>
      <c r="BU28" s="84">
        <f t="shared" si="551"/>
        <v>45729</v>
      </c>
      <c r="BV28" s="84">
        <f t="shared" si="551"/>
        <v>45730</v>
      </c>
      <c r="BW28" s="84">
        <f t="shared" si="551"/>
        <v>45731</v>
      </c>
      <c r="BX28" s="84">
        <f t="shared" si="551"/>
        <v>45732</v>
      </c>
      <c r="BY28" s="84">
        <f t="shared" si="551"/>
        <v>45733</v>
      </c>
      <c r="BZ28" s="84">
        <f t="shared" si="551"/>
        <v>45734</v>
      </c>
      <c r="CA28" s="84">
        <f t="shared" si="551"/>
        <v>45735</v>
      </c>
      <c r="CB28" s="84">
        <f t="shared" si="551"/>
        <v>45736</v>
      </c>
      <c r="CC28" s="84">
        <f t="shared" si="551"/>
        <v>45737</v>
      </c>
      <c r="CD28" s="84">
        <f t="shared" si="551"/>
        <v>45738</v>
      </c>
      <c r="CE28" s="84">
        <f t="shared" si="551"/>
        <v>45739</v>
      </c>
      <c r="CF28" s="84">
        <f t="shared" si="551"/>
        <v>45740</v>
      </c>
      <c r="CG28" s="84">
        <f t="shared" si="551"/>
        <v>45741</v>
      </c>
      <c r="CH28" s="84">
        <f t="shared" si="551"/>
        <v>45742</v>
      </c>
      <c r="CI28" s="84">
        <f t="shared" si="551"/>
        <v>45743</v>
      </c>
      <c r="CJ28" s="84">
        <f t="shared" si="551"/>
        <v>45744</v>
      </c>
      <c r="CK28" s="84">
        <f t="shared" si="551"/>
        <v>45745</v>
      </c>
      <c r="CL28" s="84">
        <f t="shared" si="551"/>
        <v>45746</v>
      </c>
      <c r="CM28" s="84">
        <f t="shared" si="551"/>
        <v>45747</v>
      </c>
      <c r="CN28" s="84">
        <f t="shared" si="551"/>
        <v>45748</v>
      </c>
      <c r="CO28" s="84">
        <f t="shared" si="551"/>
        <v>45749</v>
      </c>
      <c r="CP28" s="84">
        <f t="shared" si="551"/>
        <v>45750</v>
      </c>
      <c r="CQ28" s="84">
        <f t="shared" si="551"/>
        <v>45751</v>
      </c>
      <c r="CR28" s="84">
        <f t="shared" si="551"/>
        <v>45752</v>
      </c>
      <c r="CS28" s="84">
        <f t="shared" si="551"/>
        <v>45753</v>
      </c>
      <c r="CT28" s="84">
        <f t="shared" si="551"/>
        <v>45754</v>
      </c>
      <c r="CU28" s="84">
        <f t="shared" si="551"/>
        <v>45755</v>
      </c>
      <c r="CV28" s="84">
        <f t="shared" si="551"/>
        <v>45756</v>
      </c>
      <c r="CW28" s="84">
        <f t="shared" si="551"/>
        <v>45757</v>
      </c>
      <c r="CX28" s="84">
        <f t="shared" si="551"/>
        <v>45758</v>
      </c>
      <c r="CY28" s="84">
        <f t="shared" si="551"/>
        <v>45759</v>
      </c>
      <c r="CZ28" s="84">
        <f t="shared" si="551"/>
        <v>45760</v>
      </c>
      <c r="DA28" s="84">
        <f t="shared" si="551"/>
        <v>45761</v>
      </c>
      <c r="DB28" s="84">
        <f t="shared" si="551"/>
        <v>45762</v>
      </c>
      <c r="DC28" s="84">
        <f t="shared" si="551"/>
        <v>45763</v>
      </c>
      <c r="DD28" s="84">
        <f t="shared" si="551"/>
        <v>45764</v>
      </c>
      <c r="DE28" s="84">
        <f t="shared" si="551"/>
        <v>45765</v>
      </c>
      <c r="DF28" s="84">
        <f t="shared" si="551"/>
        <v>45766</v>
      </c>
      <c r="DG28" s="84">
        <f t="shared" si="551"/>
        <v>45767</v>
      </c>
      <c r="DH28" s="84">
        <f t="shared" si="551"/>
        <v>45768</v>
      </c>
      <c r="DI28" s="84">
        <f t="shared" si="551"/>
        <v>45769</v>
      </c>
      <c r="DJ28" s="84">
        <f t="shared" si="551"/>
        <v>45770</v>
      </c>
      <c r="DK28" s="84">
        <f t="shared" si="551"/>
        <v>45771</v>
      </c>
      <c r="DL28" s="84">
        <f t="shared" si="551"/>
        <v>45772</v>
      </c>
      <c r="DM28" s="84">
        <f t="shared" si="551"/>
        <v>45773</v>
      </c>
      <c r="DN28" s="84">
        <f t="shared" si="551"/>
        <v>45774</v>
      </c>
      <c r="DO28" s="84">
        <f t="shared" si="551"/>
        <v>45775</v>
      </c>
      <c r="DP28" s="84">
        <f t="shared" si="551"/>
        <v>45776</v>
      </c>
      <c r="DQ28" s="84">
        <f t="shared" si="551"/>
        <v>45777</v>
      </c>
      <c r="DR28" s="84">
        <f t="shared" si="551"/>
        <v>45778</v>
      </c>
      <c r="DS28" s="84">
        <f t="shared" si="551"/>
        <v>45779</v>
      </c>
      <c r="DT28" s="84">
        <f t="shared" si="551"/>
        <v>45780</v>
      </c>
      <c r="DU28" s="84">
        <f t="shared" si="551"/>
        <v>45781</v>
      </c>
      <c r="DV28" s="84">
        <f t="shared" si="551"/>
        <v>45782</v>
      </c>
      <c r="DW28" s="84">
        <f t="shared" si="551"/>
        <v>45783</v>
      </c>
      <c r="DX28" s="84">
        <f t="shared" si="551"/>
        <v>45784</v>
      </c>
      <c r="DY28" s="84">
        <f t="shared" si="551"/>
        <v>45785</v>
      </c>
      <c r="DZ28" s="84">
        <f t="shared" si="551"/>
        <v>45786</v>
      </c>
      <c r="EA28" s="84">
        <f t="shared" si="551"/>
        <v>45787</v>
      </c>
      <c r="EB28" s="84">
        <f t="shared" ref="EB28:FZ28" si="552">EB15</f>
        <v>45788</v>
      </c>
      <c r="EC28" s="84">
        <f t="shared" si="552"/>
        <v>45789</v>
      </c>
      <c r="ED28" s="84">
        <f t="shared" si="552"/>
        <v>45790</v>
      </c>
      <c r="EE28" s="84">
        <f t="shared" si="552"/>
        <v>45791</v>
      </c>
      <c r="EF28" s="84">
        <f t="shared" si="552"/>
        <v>45792</v>
      </c>
      <c r="EG28" s="84">
        <f t="shared" si="552"/>
        <v>45793</v>
      </c>
      <c r="EH28" s="84">
        <f t="shared" si="552"/>
        <v>45794</v>
      </c>
      <c r="EI28" s="84">
        <f t="shared" si="552"/>
        <v>45795</v>
      </c>
      <c r="EJ28" s="84">
        <f t="shared" si="552"/>
        <v>45796</v>
      </c>
      <c r="EK28" s="84">
        <f t="shared" si="552"/>
        <v>45797</v>
      </c>
      <c r="EL28" s="84">
        <f t="shared" si="552"/>
        <v>45798</v>
      </c>
      <c r="EM28" s="84">
        <f t="shared" si="552"/>
        <v>45799</v>
      </c>
      <c r="EN28" s="84">
        <f t="shared" si="552"/>
        <v>45800</v>
      </c>
      <c r="EO28" s="84">
        <f t="shared" si="552"/>
        <v>45801</v>
      </c>
      <c r="EP28" s="84">
        <f t="shared" si="552"/>
        <v>45802</v>
      </c>
      <c r="EQ28" s="84">
        <f t="shared" si="552"/>
        <v>45803</v>
      </c>
      <c r="ER28" s="84">
        <f t="shared" si="552"/>
        <v>45804</v>
      </c>
      <c r="ES28" s="84">
        <f t="shared" si="552"/>
        <v>45805</v>
      </c>
      <c r="ET28" s="84">
        <f t="shared" si="552"/>
        <v>45806</v>
      </c>
      <c r="EU28" s="84">
        <f t="shared" si="552"/>
        <v>45807</v>
      </c>
      <c r="EV28" s="84">
        <f t="shared" si="552"/>
        <v>45808</v>
      </c>
      <c r="EW28" s="84">
        <f t="shared" si="552"/>
        <v>45809</v>
      </c>
      <c r="EX28" s="84">
        <f t="shared" si="552"/>
        <v>45810</v>
      </c>
      <c r="EY28" s="84">
        <f t="shared" si="552"/>
        <v>45811</v>
      </c>
      <c r="EZ28" s="84">
        <f t="shared" si="552"/>
        <v>45812</v>
      </c>
      <c r="FA28" s="84">
        <f t="shared" si="552"/>
        <v>45813</v>
      </c>
      <c r="FB28" s="84">
        <f t="shared" si="552"/>
        <v>45814</v>
      </c>
      <c r="FC28" s="84">
        <f t="shared" si="552"/>
        <v>45815</v>
      </c>
      <c r="FD28" s="84">
        <f t="shared" si="552"/>
        <v>45816</v>
      </c>
      <c r="FE28" s="84">
        <f t="shared" si="552"/>
        <v>45817</v>
      </c>
      <c r="FF28" s="84">
        <f t="shared" si="552"/>
        <v>45818</v>
      </c>
      <c r="FG28" s="84">
        <f t="shared" si="552"/>
        <v>45819</v>
      </c>
      <c r="FH28" s="84">
        <f t="shared" si="552"/>
        <v>45820</v>
      </c>
      <c r="FI28" s="84">
        <f t="shared" si="552"/>
        <v>45821</v>
      </c>
      <c r="FJ28" s="84">
        <f t="shared" si="552"/>
        <v>45822</v>
      </c>
      <c r="FK28" s="84">
        <f t="shared" si="552"/>
        <v>45823</v>
      </c>
      <c r="FL28" s="84">
        <f t="shared" si="552"/>
        <v>45824</v>
      </c>
      <c r="FM28" s="84">
        <f t="shared" si="552"/>
        <v>45825</v>
      </c>
      <c r="FN28" s="84">
        <f t="shared" si="552"/>
        <v>45826</v>
      </c>
      <c r="FO28" s="84">
        <f t="shared" si="552"/>
        <v>45827</v>
      </c>
      <c r="FP28" s="84">
        <f t="shared" si="552"/>
        <v>45828</v>
      </c>
      <c r="FQ28" s="84">
        <f t="shared" si="552"/>
        <v>45829</v>
      </c>
      <c r="FR28" s="84">
        <f t="shared" si="552"/>
        <v>45830</v>
      </c>
      <c r="FS28" s="84">
        <f t="shared" si="552"/>
        <v>45831</v>
      </c>
      <c r="FT28" s="84">
        <f t="shared" si="552"/>
        <v>45832</v>
      </c>
      <c r="FU28" s="84">
        <f t="shared" si="552"/>
        <v>45833</v>
      </c>
      <c r="FV28" s="84">
        <f t="shared" si="552"/>
        <v>45834</v>
      </c>
      <c r="FW28" s="84">
        <f t="shared" si="552"/>
        <v>45835</v>
      </c>
      <c r="FX28" s="84">
        <f t="shared" si="552"/>
        <v>45836</v>
      </c>
      <c r="FY28" s="84">
        <f t="shared" si="552"/>
        <v>45837</v>
      </c>
      <c r="FZ28" s="84">
        <f t="shared" si="552"/>
        <v>45838</v>
      </c>
    </row>
    <row r="29" spans="1:182" x14ac:dyDescent="0.2">
      <c r="A29" s="85" t="str">
        <f>A16</f>
        <v>Cartera</v>
      </c>
      <c r="B29" s="86">
        <f>'OLAP IND.'!C337</f>
        <v>88335583</v>
      </c>
      <c r="C29" s="86">
        <f>'OLAP IND.'!D337</f>
        <v>89085601.519999996</v>
      </c>
      <c r="D29" s="86">
        <f>'OLAP IND.'!E337</f>
        <v>89490221.989999995</v>
      </c>
      <c r="E29" s="86">
        <f>'OLAP IND.'!F337</f>
        <v>89488052.329999998</v>
      </c>
      <c r="F29" s="86">
        <f>'OLAP IND.'!G337</f>
        <v>89484675.120000005</v>
      </c>
      <c r="G29" s="86">
        <f>'OLAP IND.'!H337</f>
        <v>89994247.879999995</v>
      </c>
      <c r="H29" s="86">
        <f>'OLAP IND.'!I337</f>
        <v>90328009.349999994</v>
      </c>
      <c r="I29" s="86">
        <f>'OLAP IND.'!J337</f>
        <v>90636036.609999999</v>
      </c>
      <c r="J29" s="86">
        <f>'OLAP IND.'!K337</f>
        <v>91305959.060000002</v>
      </c>
      <c r="K29" s="86">
        <f>'OLAP IND.'!L337</f>
        <v>93142520.930000007</v>
      </c>
      <c r="L29" s="86">
        <f>'OLAP IND.'!M337</f>
        <v>93143256.25</v>
      </c>
      <c r="M29" s="86">
        <f>'OLAP IND.'!N337</f>
        <v>93147095.260000005</v>
      </c>
      <c r="N29" s="86">
        <f>'OLAP IND.'!O337</f>
        <v>93676631.230000004</v>
      </c>
      <c r="O29" s="86">
        <f>'OLAP IND.'!P337</f>
        <v>94016663.75</v>
      </c>
      <c r="P29" s="86">
        <f>'OLAP IND.'!Q337</f>
        <v>94433971.569999993</v>
      </c>
      <c r="Q29" s="86">
        <f>'OLAP IND.'!R337</f>
        <v>95663579.989999995</v>
      </c>
      <c r="R29" s="86">
        <f>'OLAP IND.'!S337</f>
        <v>96030144.040000007</v>
      </c>
      <c r="S29" s="86">
        <f>'OLAP IND.'!T337</f>
        <v>96062171.480000004</v>
      </c>
      <c r="T29" s="86">
        <f>'OLAP IND.'!U337</f>
        <v>96056708.260000005</v>
      </c>
      <c r="U29" s="86">
        <f>'OLAP IND.'!V337</f>
        <v>97201775.640000001</v>
      </c>
      <c r="V29" s="86">
        <f>'OLAP IND.'!W337</f>
        <v>97064331.549999997</v>
      </c>
      <c r="W29" s="86">
        <f>'OLAP IND.'!X337</f>
        <v>97059489.810000002</v>
      </c>
      <c r="X29" s="86">
        <f>'OLAP IND.'!Y337</f>
        <v>97857133.769999996</v>
      </c>
      <c r="Y29" s="86">
        <f>'OLAP IND.'!Z337</f>
        <v>98839018.540000007</v>
      </c>
      <c r="Z29" s="86">
        <f>'OLAP IND.'!AA337</f>
        <v>98871407.870000005</v>
      </c>
      <c r="AA29" s="86">
        <f>'OLAP IND.'!AB337</f>
        <v>98878802.200000003</v>
      </c>
      <c r="AB29" s="86">
        <f>'OLAP IND.'!AC337</f>
        <v>100512060.23999999</v>
      </c>
      <c r="AC29" s="86">
        <f>'OLAP IND.'!AD337</f>
        <v>100789876.06999999</v>
      </c>
      <c r="AD29" s="86">
        <f>'OLAP IND.'!AE337</f>
        <v>101414299.42</v>
      </c>
      <c r="AE29" s="86">
        <f>'OLAP IND.'!AF337</f>
        <v>101517295.26000001</v>
      </c>
      <c r="AF29" s="86">
        <f>'OLAP IND.'!AG337</f>
        <v>97889880.829999998</v>
      </c>
      <c r="AG29" s="86">
        <f>'OLAP IND.'!AH337</f>
        <v>97896720.430000007</v>
      </c>
      <c r="AH29" s="86">
        <f>'OLAP IND.'!AI337</f>
        <v>97892934.400000006</v>
      </c>
      <c r="AI29" s="86">
        <f>'OLAP IND.'!AJ337</f>
        <v>98565131.650000006</v>
      </c>
      <c r="AJ29" s="86">
        <f>'OLAP IND.'!AK337</f>
        <v>99358086.780000001</v>
      </c>
      <c r="AK29" s="86">
        <f>'OLAP IND.'!AL337</f>
        <v>99593806.400000006</v>
      </c>
      <c r="AL29" s="86">
        <f>'OLAP IND.'!AM337</f>
        <v>99990662.650000006</v>
      </c>
      <c r="AM29" s="86">
        <f>'OLAP IND.'!AN337</f>
        <v>100134868.81</v>
      </c>
      <c r="AN29" s="86">
        <f>'OLAP IND.'!AO337</f>
        <v>100167025.01000001</v>
      </c>
      <c r="AO29" s="86">
        <f>'OLAP IND.'!AP337</f>
        <v>100165606.43000001</v>
      </c>
      <c r="AP29" s="86">
        <f>'OLAP IND.'!AQ337</f>
        <v>100791627.56</v>
      </c>
      <c r="AQ29" s="86">
        <f>'OLAP IND.'!AR337</f>
        <v>101120148.75</v>
      </c>
      <c r="AR29" s="86">
        <f>'OLAP IND.'!AS337</f>
        <v>101868360.18000001</v>
      </c>
      <c r="AS29" s="86">
        <f>'OLAP IND.'!AT337</f>
        <v>102501577.87</v>
      </c>
      <c r="AT29" s="86">
        <f>'OLAP IND.'!AU337</f>
        <v>103028592.09</v>
      </c>
      <c r="AU29" s="86">
        <f>'OLAP IND.'!AV337</f>
        <v>103026153.81999999</v>
      </c>
      <c r="AV29" s="86">
        <f>'OLAP IND.'!AW337</f>
        <v>103023620.31999999</v>
      </c>
      <c r="AW29" s="86">
        <f>'OLAP IND.'!AX337</f>
        <v>104821995.44</v>
      </c>
      <c r="AX29" s="86">
        <f>'OLAP IND.'!AY337</f>
        <v>107212449.25</v>
      </c>
      <c r="AY29" s="86">
        <f>'OLAP IND.'!AZ337</f>
        <v>107562317.25</v>
      </c>
      <c r="AZ29" s="86">
        <f>'OLAP IND.'!BA337</f>
        <v>108958515.52</v>
      </c>
      <c r="BA29" s="86">
        <f>'OLAP IND.'!BB337</f>
        <v>112633066.86</v>
      </c>
      <c r="BB29" s="86">
        <f>'OLAP IND.'!BC337</f>
        <v>112640766.58</v>
      </c>
      <c r="BC29" s="86">
        <f>'OLAP IND.'!BD337</f>
        <v>112634929.31</v>
      </c>
      <c r="BD29" s="86">
        <f>'OLAP IND.'!BE337</f>
        <v>112757879.98999999</v>
      </c>
      <c r="BE29" s="86">
        <f>'OLAP IND.'!BF337</f>
        <v>113458464.70999999</v>
      </c>
      <c r="BF29" s="86">
        <f>'OLAP IND.'!BG337</f>
        <v>113686984.03</v>
      </c>
      <c r="BG29" s="86">
        <f>'OLAP IND.'!BH337</f>
        <v>115732972.40000001</v>
      </c>
      <c r="BH29" s="86">
        <f>'OLAP IND.'!BI337</f>
        <v>115786845.22</v>
      </c>
      <c r="BI29" s="86">
        <f>'OLAP IND.'!BJ337</f>
        <v>115781086.03</v>
      </c>
      <c r="BJ29" s="86">
        <f>'OLAP IND.'!BK337</f>
        <v>115787134.16</v>
      </c>
      <c r="BK29" s="86">
        <f>'OLAP IND.'!BL337</f>
        <v>115781051.43000001</v>
      </c>
      <c r="BL29" s="86">
        <f>'OLAP IND.'!BM337</f>
        <v>115775206.09</v>
      </c>
      <c r="BM29" s="86">
        <f>'OLAP IND.'!BN337</f>
        <v>116897134.37</v>
      </c>
      <c r="BN29" s="86">
        <f>'OLAP IND.'!BO337</f>
        <v>119288207.8</v>
      </c>
      <c r="BO29" s="86">
        <f>'OLAP IND.'!BP337</f>
        <v>119853879.98999999</v>
      </c>
      <c r="BP29" s="86">
        <f>'OLAP IND.'!BQ337</f>
        <v>119847116.39</v>
      </c>
      <c r="BQ29" s="86">
        <f>'OLAP IND.'!BR337</f>
        <v>119839993.45999999</v>
      </c>
      <c r="BR29" s="86">
        <f>'OLAP IND.'!BS337</f>
        <v>121007627.14</v>
      </c>
      <c r="BS29" s="86">
        <f>'OLAP IND.'!BT337</f>
        <v>120998269.44</v>
      </c>
      <c r="BT29" s="86">
        <f>'OLAP IND.'!BU337</f>
        <v>122073348.58</v>
      </c>
      <c r="BU29" s="86">
        <f>'OLAP IND.'!BV337</f>
        <v>122809825.16</v>
      </c>
      <c r="BV29" s="86">
        <f>'OLAP IND.'!BW337</f>
        <v>123213359.90000001</v>
      </c>
      <c r="BW29" s="86">
        <f>'OLAP IND.'!BX337</f>
        <v>123204809.19</v>
      </c>
      <c r="BX29" s="86">
        <f>'OLAP IND.'!BY337</f>
        <v>123195958.06</v>
      </c>
      <c r="BY29" s="86">
        <f>'OLAP IND.'!BZ337</f>
        <v>124538930.06999999</v>
      </c>
      <c r="BZ29" s="86">
        <f>'OLAP IND.'!CA337</f>
        <v>125309779.02</v>
      </c>
      <c r="CA29" s="86">
        <f>'OLAP IND.'!CB337</f>
        <v>126895620.16</v>
      </c>
      <c r="CB29" s="86">
        <f>'OLAP IND.'!CC337</f>
        <v>128273249.05</v>
      </c>
      <c r="CC29" s="86">
        <f>'OLAP IND.'!CD337</f>
        <v>128711175.36</v>
      </c>
      <c r="CD29" s="86">
        <f>'OLAP IND.'!CE337</f>
        <v>128705453.75</v>
      </c>
      <c r="CE29" s="86">
        <f>'OLAP IND.'!CF337</f>
        <v>128696394.59999999</v>
      </c>
      <c r="CF29" s="86">
        <f>'OLAP IND.'!CG337</f>
        <v>128961453.11</v>
      </c>
      <c r="CG29" s="86">
        <f>'OLAP IND.'!CH337</f>
        <v>129048305.86</v>
      </c>
      <c r="CH29" s="86">
        <f>'OLAP IND.'!CI337</f>
        <v>129360339.37</v>
      </c>
      <c r="CI29" s="86">
        <f>'OLAP IND.'!CJ337</f>
        <v>137561175.50999999</v>
      </c>
      <c r="CJ29" s="86">
        <f>'OLAP IND.'!CK337</f>
        <v>138500336.99000001</v>
      </c>
      <c r="CK29" s="86">
        <f>'OLAP IND.'!CL337</f>
        <v>138490339.90000001</v>
      </c>
      <c r="CL29" s="86">
        <f>'OLAP IND.'!CM337</f>
        <v>138479355.31</v>
      </c>
      <c r="CM29" s="86">
        <f>'OLAP IND.'!CN337</f>
        <v>141155665.94</v>
      </c>
      <c r="CN29" s="86">
        <f>'OLAP IND.'!CO337</f>
        <v>142302249.84</v>
      </c>
      <c r="CO29" s="86">
        <f>'OLAP IND.'!CP337</f>
        <v>142827728.66</v>
      </c>
      <c r="CP29" s="86">
        <f>'OLAP IND.'!CQ337</f>
        <v>135372916.87</v>
      </c>
      <c r="CQ29" s="86">
        <f>'OLAP IND.'!CR337</f>
        <v>137583882.84999999</v>
      </c>
      <c r="CR29" s="86">
        <f>'OLAP IND.'!CS337</f>
        <v>137573051.47</v>
      </c>
      <c r="CS29" s="86">
        <f>'OLAP IND.'!CT337</f>
        <v>137562205.81999999</v>
      </c>
      <c r="CT29" s="86">
        <f>'OLAP IND.'!CU337</f>
        <v>138824523.21000001</v>
      </c>
      <c r="CU29" s="86">
        <f>'OLAP IND.'!CV337</f>
        <v>139374875.91</v>
      </c>
      <c r="CV29" s="86">
        <f>'OLAP IND.'!CW337</f>
        <v>140803012.53</v>
      </c>
      <c r="CW29" s="86">
        <f>'OLAP IND.'!CX337</f>
        <v>141359490.18000001</v>
      </c>
      <c r="CX29" s="86">
        <f>'OLAP IND.'!CY337</f>
        <v>142434598.25999999</v>
      </c>
      <c r="CY29" s="86">
        <f>'OLAP IND.'!CZ337</f>
        <v>142423801.96000001</v>
      </c>
      <c r="CZ29" s="86">
        <f>'OLAP IND.'!DA337</f>
        <v>142410581.41999999</v>
      </c>
      <c r="DA29" s="86">
        <f>'OLAP IND.'!DB337</f>
        <v>143132650.43000001</v>
      </c>
      <c r="DB29" s="86">
        <f>'OLAP IND.'!DC337</f>
        <v>144315867.90000001</v>
      </c>
      <c r="DC29" s="86">
        <f>'OLAP IND.'!DD337</f>
        <v>145350449.00999999</v>
      </c>
      <c r="DD29" s="86">
        <f>'OLAP IND.'!DE337</f>
        <v>150643930.25</v>
      </c>
      <c r="DE29" s="86">
        <f>'OLAP IND.'!DF337</f>
        <v>150631582.38</v>
      </c>
      <c r="DF29" s="86">
        <f>'OLAP IND.'!DG337</f>
        <v>150616554.24000001</v>
      </c>
      <c r="DG29" s="86">
        <f>'OLAP IND.'!DH337</f>
        <v>150601420.34999999</v>
      </c>
      <c r="DH29" s="86">
        <f>'OLAP IND.'!DI337</f>
        <v>150693275.22999999</v>
      </c>
      <c r="DI29" s="86">
        <f>'OLAP IND.'!DJ337</f>
        <v>150557343.06</v>
      </c>
      <c r="DJ29" s="86">
        <f>'OLAP IND.'!DK337</f>
        <v>152027264.09</v>
      </c>
      <c r="DK29" s="86">
        <f>'OLAP IND.'!DL337</f>
        <v>152673240.88</v>
      </c>
      <c r="DL29" s="86">
        <f>'OLAP IND.'!DM337</f>
        <v>152286816.06</v>
      </c>
      <c r="DM29" s="86">
        <f>'OLAP IND.'!DN337</f>
        <v>152271467.63999999</v>
      </c>
      <c r="DN29" s="86">
        <f>'OLAP IND.'!DO337</f>
        <v>152255799.69</v>
      </c>
      <c r="DO29" s="86">
        <f>'OLAP IND.'!DP337</f>
        <v>152945541.97</v>
      </c>
      <c r="DP29" s="86">
        <f>'OLAP IND.'!DQ337</f>
        <v>152815154.36000001</v>
      </c>
      <c r="DQ29" s="86">
        <f>'OLAP IND.'!DR337</f>
        <v>152888890.38</v>
      </c>
      <c r="DR29" s="86">
        <f>'OLAP IND.'!DS337</f>
        <v>152874880.80000001</v>
      </c>
      <c r="DS29" s="86">
        <f>'OLAP IND.'!DT337</f>
        <v>154989628.78999999</v>
      </c>
      <c r="DT29" s="86">
        <f>'OLAP IND.'!DU337</f>
        <v>154974875.16</v>
      </c>
      <c r="DU29" s="86">
        <f>'OLAP IND.'!DV337</f>
        <v>154959900.93000001</v>
      </c>
      <c r="DV29" s="86">
        <f>'OLAP IND.'!DW337</f>
        <v>155599177.63</v>
      </c>
      <c r="DW29" s="86">
        <f>'OLAP IND.'!DX337</f>
        <v>155472700.81999999</v>
      </c>
      <c r="DX29" s="86">
        <f>'OLAP IND.'!DY337</f>
        <v>151101444.53999999</v>
      </c>
      <c r="DY29" s="86">
        <f>'OLAP IND.'!DZ337</f>
        <v>151404688.58000001</v>
      </c>
      <c r="DZ29" s="86">
        <f>'OLAP IND.'!EA337</f>
        <v>151431247.43000001</v>
      </c>
      <c r="EA29" s="86">
        <f>'OLAP IND.'!EB337</f>
        <v>151417923.16</v>
      </c>
      <c r="EB29" s="86">
        <f>'OLAP IND.'!EC337</f>
        <v>151404107.62</v>
      </c>
      <c r="EC29" s="86">
        <f>'OLAP IND.'!ED337</f>
        <v>151911279.69999999</v>
      </c>
      <c r="ED29" s="86">
        <f>'OLAP IND.'!EE337</f>
        <v>152252157.80000001</v>
      </c>
      <c r="EE29" s="86">
        <f>'OLAP IND.'!EF337</f>
        <v>152280553.80000001</v>
      </c>
      <c r="EF29" s="86">
        <f>'OLAP IND.'!EG337</f>
        <v>151847026.86000001</v>
      </c>
      <c r="EG29" s="86">
        <f>'OLAP IND.'!EH337</f>
        <v>151301715.88999999</v>
      </c>
      <c r="EH29" s="86">
        <f>'OLAP IND.'!EI337</f>
        <v>151289724.88</v>
      </c>
      <c r="EI29" s="86">
        <f>'OLAP IND.'!EJ337</f>
        <v>151276222.86000001</v>
      </c>
      <c r="EJ29" s="86">
        <f>'OLAP IND.'!EK337</f>
        <v>152006419.59</v>
      </c>
      <c r="EK29" s="86">
        <f>'OLAP IND.'!EL337</f>
        <v>152315918.05000001</v>
      </c>
      <c r="EL29" s="86">
        <f>'OLAP IND.'!EM337</f>
        <v>152127823.99000001</v>
      </c>
      <c r="EM29" s="86">
        <f>'OLAP IND.'!EN337</f>
        <v>151847889.91</v>
      </c>
      <c r="EN29" s="86">
        <f>'OLAP IND.'!EO337</f>
        <v>152006966.84</v>
      </c>
      <c r="EO29" s="86">
        <f>'OLAP IND.'!EP337</f>
        <v>151993309.84</v>
      </c>
      <c r="EP29" s="86">
        <f>'OLAP IND.'!EQ337</f>
        <v>151983941.30000001</v>
      </c>
      <c r="EQ29" s="86">
        <f>'OLAP IND.'!ER337</f>
        <v>152664331.47999999</v>
      </c>
      <c r="ER29" s="86">
        <f>'OLAP IND.'!ES337</f>
        <v>152573224.69999999</v>
      </c>
      <c r="ES29" s="86">
        <f>'OLAP IND.'!ET337</f>
        <v>152896329.41999999</v>
      </c>
      <c r="ET29" s="86">
        <f>'OLAP IND.'!EU337</f>
        <v>153247778.59</v>
      </c>
      <c r="EU29" s="86">
        <f>'OLAP IND.'!EV337</f>
        <v>153641064.28999999</v>
      </c>
      <c r="EV29" s="86">
        <f>'OLAP IND.'!EW337</f>
        <v>153626284.66</v>
      </c>
      <c r="EW29" s="86">
        <f>'OLAP IND.'!EX337</f>
        <v>153610790.80000001</v>
      </c>
      <c r="EX29" s="86">
        <f>'OLAP IND.'!EY337</f>
        <v>154519046.08000001</v>
      </c>
      <c r="EY29" s="86">
        <f>'OLAP IND.'!EZ337</f>
        <v>155237554.24000001</v>
      </c>
      <c r="EZ29" s="86">
        <f>'OLAP IND.'!FA337</f>
        <v>156646050.99000001</v>
      </c>
      <c r="FA29" s="86">
        <f>'OLAP IND.'!FB337</f>
        <v>157123442.25</v>
      </c>
      <c r="FB29" s="86">
        <f>'OLAP IND.'!FC337</f>
        <v>157000763.19</v>
      </c>
      <c r="FC29" s="86">
        <f>'OLAP IND.'!FD337</f>
        <v>156986445.02000001</v>
      </c>
      <c r="FD29" s="86">
        <f>'OLAP IND.'!FE337</f>
        <v>156970267.41</v>
      </c>
      <c r="FE29" s="86">
        <f>'OLAP IND.'!FF337</f>
        <v>157590345.94999999</v>
      </c>
      <c r="FF29" s="86">
        <f>'OLAP IND.'!FG337</f>
        <v>158624880.97</v>
      </c>
      <c r="FG29" s="86">
        <f>'OLAP IND.'!FH337</f>
        <v>159687220.21000001</v>
      </c>
      <c r="FH29" s="86">
        <f>'OLAP IND.'!FI337</f>
        <v>158672745.15000001</v>
      </c>
      <c r="FI29" s="86">
        <f>'OLAP IND.'!FJ337</f>
        <v>159337900.06999999</v>
      </c>
      <c r="FJ29" s="86">
        <f>'OLAP IND.'!FK337</f>
        <v>159325573.22999999</v>
      </c>
      <c r="FK29" s="86">
        <f>'OLAP IND.'!FL337</f>
        <v>159305830.52000001</v>
      </c>
      <c r="FL29" s="86">
        <f>'OLAP IND.'!FM337</f>
        <v>160657319.50999999</v>
      </c>
      <c r="FM29" s="86">
        <f>'OLAP IND.'!FN337</f>
        <v>160703937.55000001</v>
      </c>
      <c r="FN29" s="86">
        <f>'OLAP IND.'!FO337</f>
        <v>161365462.71000001</v>
      </c>
      <c r="FO29" s="86">
        <f>'OLAP IND.'!FP337</f>
        <v>161354200.97</v>
      </c>
      <c r="FP29" s="86">
        <f>'OLAP IND.'!FQ337</f>
        <v>161448381.81999999</v>
      </c>
      <c r="FQ29" s="86">
        <f>'OLAP IND.'!FR337</f>
        <v>161437025.68000001</v>
      </c>
      <c r="FR29" s="86">
        <f>'OLAP IND.'!FS337</f>
        <v>161418105.09999999</v>
      </c>
      <c r="FS29" s="86">
        <f>'OLAP IND.'!FT337</f>
        <v>161831108.99000001</v>
      </c>
      <c r="FT29" s="86">
        <f>'OLAP IND.'!FU337</f>
        <v>162157864.03</v>
      </c>
      <c r="FU29" s="86">
        <f>'OLAP IND.'!FV337</f>
        <v>162527605.96000001</v>
      </c>
      <c r="FV29" s="86">
        <f>'OLAP IND.'!FW337</f>
        <v>163523101.33000001</v>
      </c>
      <c r="FW29" s="86">
        <f>'OLAP IND.'!FX337</f>
        <v>165696323.81</v>
      </c>
      <c r="FX29" s="86">
        <f>'OLAP IND.'!FY337</f>
        <v>165677847.02000001</v>
      </c>
      <c r="FY29" s="86">
        <f>'OLAP IND.'!FZ337</f>
        <v>165658278.30000001</v>
      </c>
      <c r="FZ29" s="86">
        <f>'OLAP IND.'!GA337</f>
        <v>166159435.78999999</v>
      </c>
    </row>
    <row r="30" spans="1:182" x14ac:dyDescent="0.2">
      <c r="A30" s="85" t="str">
        <f>A17</f>
        <v>Liquidez</v>
      </c>
      <c r="B30" s="86">
        <f>'OLAP IND.'!C339</f>
        <v>10076331</v>
      </c>
      <c r="C30" s="86">
        <f>'OLAP IND.'!D339</f>
        <v>10814358.800000001</v>
      </c>
      <c r="D30" s="86">
        <f>'OLAP IND.'!E339</f>
        <v>11137730.92</v>
      </c>
      <c r="E30" s="86">
        <f>'OLAP IND.'!F339</f>
        <v>11135244.630000001</v>
      </c>
      <c r="F30" s="86">
        <f>'OLAP IND.'!G339</f>
        <v>11132531.76</v>
      </c>
      <c r="G30" s="86">
        <f>'OLAP IND.'!H339</f>
        <v>11632071.08</v>
      </c>
      <c r="H30" s="86">
        <f>'OLAP IND.'!I339</f>
        <v>11957906.890000001</v>
      </c>
      <c r="I30" s="86">
        <f>'OLAP IND.'!J339</f>
        <v>12257225.869999999</v>
      </c>
      <c r="J30" s="86">
        <f>'OLAP IND.'!K339</f>
        <v>8171574.9299999997</v>
      </c>
      <c r="K30" s="86">
        <f>'OLAP IND.'!L339</f>
        <v>10012570.4</v>
      </c>
      <c r="L30" s="86">
        <f>'OLAP IND.'!M339</f>
        <v>10014655.91</v>
      </c>
      <c r="M30" s="86">
        <f>'OLAP IND.'!N339</f>
        <v>10019834.029999999</v>
      </c>
      <c r="N30" s="86">
        <f>'OLAP IND.'!O339</f>
        <v>10544684.73</v>
      </c>
      <c r="O30" s="86">
        <f>'OLAP IND.'!P339</f>
        <v>10881425.199999999</v>
      </c>
      <c r="P30" s="86">
        <f>'OLAP IND.'!Q339</f>
        <v>6476396.8600000003</v>
      </c>
      <c r="Q30" s="86">
        <f>'OLAP IND.'!R339</f>
        <v>4193027.37</v>
      </c>
      <c r="R30" s="86">
        <f>'OLAP IND.'!S339</f>
        <v>4552918.6900000004</v>
      </c>
      <c r="S30" s="86">
        <f>'OLAP IND.'!T339</f>
        <v>4551758.4800000004</v>
      </c>
      <c r="T30" s="86">
        <f>'OLAP IND.'!U339</f>
        <v>4551756.8499999996</v>
      </c>
      <c r="U30" s="86">
        <f>'OLAP IND.'!V339</f>
        <v>5693160.0099999998</v>
      </c>
      <c r="V30" s="86">
        <f>'OLAP IND.'!W339</f>
        <v>5539983.46</v>
      </c>
      <c r="W30" s="86">
        <f>'OLAP IND.'!X339</f>
        <v>5538573.1399999997</v>
      </c>
      <c r="X30" s="86">
        <f>'OLAP IND.'!Y339</f>
        <v>6331744.4500000002</v>
      </c>
      <c r="Y30" s="86">
        <f>'OLAP IND.'!Z339</f>
        <v>7303780.8200000003</v>
      </c>
      <c r="Z30" s="86">
        <f>'OLAP IND.'!AA339</f>
        <v>7303079.1699999999</v>
      </c>
      <c r="AA30" s="86">
        <f>'OLAP IND.'!AB339</f>
        <v>7316634.9900000002</v>
      </c>
      <c r="AB30" s="86">
        <f>'OLAP IND.'!AC339</f>
        <v>8950957.0299999993</v>
      </c>
      <c r="AC30" s="86">
        <f>'OLAP IND.'!AD339</f>
        <v>9219613.6699999999</v>
      </c>
      <c r="AD30" s="86">
        <f>'OLAP IND.'!AE339</f>
        <v>9843039.0899999999</v>
      </c>
      <c r="AE30" s="86">
        <f>'OLAP IND.'!AF339</f>
        <v>23669541.91</v>
      </c>
      <c r="AF30" s="86">
        <f>'OLAP IND.'!AG339</f>
        <v>10863632.939999999</v>
      </c>
      <c r="AG30" s="86">
        <f>'OLAP IND.'!AH339</f>
        <v>10865200.91</v>
      </c>
      <c r="AH30" s="86">
        <f>'OLAP IND.'!AI339</f>
        <v>10862877.710000001</v>
      </c>
      <c r="AI30" s="86">
        <f>'OLAP IND.'!AJ339</f>
        <v>5911057.3899999997</v>
      </c>
      <c r="AJ30" s="86">
        <f>'OLAP IND.'!AK339</f>
        <v>6696415.9000000004</v>
      </c>
      <c r="AK30" s="86">
        <f>'OLAP IND.'!AL339</f>
        <v>6970639.71</v>
      </c>
      <c r="AL30" s="86">
        <f>'OLAP IND.'!AM339</f>
        <v>11131713.890000001</v>
      </c>
      <c r="AM30" s="86">
        <f>'OLAP IND.'!AN339</f>
        <v>1294186.71</v>
      </c>
      <c r="AN30" s="86">
        <f>'OLAP IND.'!AO339</f>
        <v>1299770.42</v>
      </c>
      <c r="AO30" s="86">
        <f>'OLAP IND.'!AP339</f>
        <v>1302855.92</v>
      </c>
      <c r="AP30" s="86">
        <f>'OLAP IND.'!AQ339</f>
        <v>1926882.49</v>
      </c>
      <c r="AQ30" s="86">
        <f>'OLAP IND.'!AR339</f>
        <v>2248212.67</v>
      </c>
      <c r="AR30" s="86">
        <f>'OLAP IND.'!AS339</f>
        <v>2992782.91</v>
      </c>
      <c r="AS30" s="86">
        <f>'OLAP IND.'!AT339</f>
        <v>12285845.189999999</v>
      </c>
      <c r="AT30" s="86">
        <f>'OLAP IND.'!AU339</f>
        <v>2808256.49</v>
      </c>
      <c r="AU30" s="86">
        <f>'OLAP IND.'!AV339</f>
        <v>2807309.74</v>
      </c>
      <c r="AV30" s="86">
        <f>'OLAP IND.'!AW339</f>
        <v>2806363.63</v>
      </c>
      <c r="AW30" s="86">
        <f>'OLAP IND.'!AX339</f>
        <v>4601735.67</v>
      </c>
      <c r="AX30" s="86">
        <f>'OLAP IND.'!AY339</f>
        <v>6987986.6100000003</v>
      </c>
      <c r="AY30" s="86">
        <f>'OLAP IND.'!AZ339</f>
        <v>7333028.1100000003</v>
      </c>
      <c r="AZ30" s="86">
        <f>'OLAP IND.'!BA339</f>
        <v>8729907.8100000005</v>
      </c>
      <c r="BA30" s="86">
        <f>'OLAP IND.'!BB339</f>
        <v>10403075.289999999</v>
      </c>
      <c r="BB30" s="86">
        <f>'OLAP IND.'!BC339</f>
        <v>10399576.359999999</v>
      </c>
      <c r="BC30" s="86">
        <f>'OLAP IND.'!BD339</f>
        <v>10396079.82</v>
      </c>
      <c r="BD30" s="86">
        <f>'OLAP IND.'!BE339</f>
        <v>10696734.4</v>
      </c>
      <c r="BE30" s="86">
        <f>'OLAP IND.'!BF339</f>
        <v>14860406.800000001</v>
      </c>
      <c r="BF30" s="86">
        <f>'OLAP IND.'!BG339</f>
        <v>2090530.41</v>
      </c>
      <c r="BG30" s="86">
        <f>'OLAP IND.'!BH339</f>
        <v>4139031.24</v>
      </c>
      <c r="BH30" s="86">
        <f>'OLAP IND.'!BI339</f>
        <v>6240639.9699999997</v>
      </c>
      <c r="BI30" s="86">
        <f>'OLAP IND.'!BJ339</f>
        <v>6238812.5499999998</v>
      </c>
      <c r="BJ30" s="86">
        <f>'OLAP IND.'!BK339</f>
        <v>6248883.8899999997</v>
      </c>
      <c r="BK30" s="86">
        <f>'OLAP IND.'!BL339</f>
        <v>6246978.8700000001</v>
      </c>
      <c r="BL30" s="86">
        <f>'OLAP IND.'!BM339</f>
        <v>6245075.0300000003</v>
      </c>
      <c r="BM30" s="86">
        <f>'OLAP IND.'!BN339</f>
        <v>6493861.1699999999</v>
      </c>
      <c r="BN30" s="86">
        <f>'OLAP IND.'!BO339</f>
        <v>9140793.8900000006</v>
      </c>
      <c r="BO30" s="86">
        <f>'OLAP IND.'!BP339</f>
        <v>9313293.3900000006</v>
      </c>
      <c r="BP30" s="86">
        <f>'OLAP IND.'!BQ339</f>
        <v>9310458.4900000002</v>
      </c>
      <c r="BQ30" s="86">
        <f>'OLAP IND.'!BR339</f>
        <v>9307625.3100000005</v>
      </c>
      <c r="BR30" s="86">
        <f>'OLAP IND.'!BS339</f>
        <v>10494117.74</v>
      </c>
      <c r="BS30" s="86">
        <f>'OLAP IND.'!BT339</f>
        <v>10481439.699999999</v>
      </c>
      <c r="BT30" s="86">
        <f>'OLAP IND.'!BU339</f>
        <v>11849677.380000001</v>
      </c>
      <c r="BU30" s="86">
        <f>'OLAP IND.'!BV339</f>
        <v>12585816.939999999</v>
      </c>
      <c r="BV30" s="86">
        <f>'OLAP IND.'!BW339</f>
        <v>12990921.27</v>
      </c>
      <c r="BW30" s="86">
        <f>'OLAP IND.'!BX339</f>
        <v>12986587.08</v>
      </c>
      <c r="BX30" s="86">
        <f>'OLAP IND.'!BY339</f>
        <v>12982250.130000001</v>
      </c>
      <c r="BY30" s="86">
        <f>'OLAP IND.'!BZ339</f>
        <v>14327136.65</v>
      </c>
      <c r="BZ30" s="86">
        <f>'OLAP IND.'!CA339</f>
        <v>15092324.82</v>
      </c>
      <c r="CA30" s="86">
        <f>'OLAP IND.'!CB339</f>
        <v>16679470.52</v>
      </c>
      <c r="CB30" s="86">
        <f>'OLAP IND.'!CC339</f>
        <v>18057425.109999999</v>
      </c>
      <c r="CC30" s="86">
        <f>'OLAP IND.'!CD339</f>
        <v>11338610.27</v>
      </c>
      <c r="CD30" s="86">
        <f>'OLAP IND.'!CE339</f>
        <v>11338050.51</v>
      </c>
      <c r="CE30" s="86">
        <f>'OLAP IND.'!CF339</f>
        <v>11334272.91</v>
      </c>
      <c r="CF30" s="86">
        <f>'OLAP IND.'!CG339</f>
        <v>11598055.970000001</v>
      </c>
      <c r="CG30" s="86">
        <f>'OLAP IND.'!CH339</f>
        <v>22475206.280000001</v>
      </c>
      <c r="CH30" s="86">
        <f>'OLAP IND.'!CI339</f>
        <v>23544381.870000001</v>
      </c>
      <c r="CI30" s="86">
        <f>'OLAP IND.'!CJ339</f>
        <v>33754045.030000001</v>
      </c>
      <c r="CJ30" s="86">
        <f>'OLAP IND.'!CK339</f>
        <v>23787956</v>
      </c>
      <c r="CK30" s="86">
        <f>'OLAP IND.'!CL339</f>
        <v>23781013.460000001</v>
      </c>
      <c r="CL30" s="86">
        <f>'OLAP IND.'!CM339</f>
        <v>23773108.550000001</v>
      </c>
      <c r="CM30" s="86">
        <f>'OLAP IND.'!CN339</f>
        <v>24964696.289999999</v>
      </c>
      <c r="CN30" s="86">
        <f>'OLAP IND.'!CO339</f>
        <v>21437908.489999998</v>
      </c>
      <c r="CO30" s="86">
        <f>'OLAP IND.'!CP339</f>
        <v>21962138.059999999</v>
      </c>
      <c r="CP30" s="86">
        <f>'OLAP IND.'!CQ339</f>
        <v>14510956.35</v>
      </c>
      <c r="CQ30" s="86">
        <f>'OLAP IND.'!CR339</f>
        <v>16727301.34</v>
      </c>
      <c r="CR30" s="86">
        <f>'OLAP IND.'!CS339</f>
        <v>16721500.289999999</v>
      </c>
      <c r="CS30" s="86">
        <f>'OLAP IND.'!CT339</f>
        <v>16715703.279999999</v>
      </c>
      <c r="CT30" s="86">
        <f>'OLAP IND.'!CU339</f>
        <v>19489312.300000001</v>
      </c>
      <c r="CU30" s="86">
        <f>'OLAP IND.'!CV339</f>
        <v>20033731.579999998</v>
      </c>
      <c r="CV30" s="86">
        <f>'OLAP IND.'!CW339</f>
        <v>21463744.289999999</v>
      </c>
      <c r="CW30" s="86">
        <f>'OLAP IND.'!CX339</f>
        <v>22022594.050000001</v>
      </c>
      <c r="CX30" s="86">
        <f>'OLAP IND.'!CY339</f>
        <v>21262258.059999999</v>
      </c>
      <c r="CY30" s="86">
        <f>'OLAP IND.'!CZ339</f>
        <v>21256439.18</v>
      </c>
      <c r="CZ30" s="86">
        <f>'OLAP IND.'!DA339</f>
        <v>21248369.510000002</v>
      </c>
      <c r="DA30" s="86">
        <f>'OLAP IND.'!DB339</f>
        <v>21971497.460000001</v>
      </c>
      <c r="DB30" s="86">
        <f>'OLAP IND.'!DC339</f>
        <v>23142938.239999998</v>
      </c>
      <c r="DC30" s="86">
        <f>'OLAP IND.'!DD339</f>
        <v>22892911.760000002</v>
      </c>
      <c r="DD30" s="86">
        <f>'OLAP IND.'!DE339</f>
        <v>25179928.629999999</v>
      </c>
      <c r="DE30" s="86">
        <f>'OLAP IND.'!DF339</f>
        <v>25173295.09</v>
      </c>
      <c r="DF30" s="86">
        <f>'OLAP IND.'!DG339</f>
        <v>25163760.140000001</v>
      </c>
      <c r="DG30" s="86">
        <f>'OLAP IND.'!DH339</f>
        <v>25154232.399999999</v>
      </c>
      <c r="DH30" s="86">
        <f>'OLAP IND.'!DI339</f>
        <v>24760220.030000001</v>
      </c>
      <c r="DI30" s="86">
        <f>'OLAP IND.'!DJ339</f>
        <v>20873640.940000001</v>
      </c>
      <c r="DJ30" s="86">
        <f>'OLAP IND.'!DK339</f>
        <v>22347094.670000002</v>
      </c>
      <c r="DK30" s="86">
        <f>'OLAP IND.'!DL339</f>
        <v>26395106.34</v>
      </c>
      <c r="DL30" s="86">
        <f>'OLAP IND.'!DM339</f>
        <v>25642206.510000002</v>
      </c>
      <c r="DM30" s="86">
        <f>'OLAP IND.'!DN339</f>
        <v>25632519.640000001</v>
      </c>
      <c r="DN30" s="86">
        <f>'OLAP IND.'!DO339</f>
        <v>25622840.09</v>
      </c>
      <c r="DO30" s="86">
        <f>'OLAP IND.'!DP339</f>
        <v>29307499.609999999</v>
      </c>
      <c r="DP30" s="86">
        <f>'OLAP IND.'!DQ339</f>
        <v>27621170.890000001</v>
      </c>
      <c r="DQ30" s="86">
        <f>'OLAP IND.'!DR339</f>
        <v>27754230.84</v>
      </c>
      <c r="DR30" s="86">
        <f>'OLAP IND.'!DS339</f>
        <v>27745812.18</v>
      </c>
      <c r="DS30" s="86">
        <f>'OLAP IND.'!DT339</f>
        <v>20283788.48</v>
      </c>
      <c r="DT30" s="86">
        <f>'OLAP IND.'!DU339</f>
        <v>20276372.890000001</v>
      </c>
      <c r="DU30" s="86">
        <f>'OLAP IND.'!DV339</f>
        <v>20268962.710000001</v>
      </c>
      <c r="DV30" s="86">
        <f>'OLAP IND.'!DW339</f>
        <v>14553178.470000001</v>
      </c>
      <c r="DW30" s="86">
        <f>'OLAP IND.'!DX339</f>
        <v>13164555.1</v>
      </c>
      <c r="DX30" s="86">
        <f>'OLAP IND.'!DY339</f>
        <v>8797816.7799999993</v>
      </c>
      <c r="DY30" s="86">
        <f>'OLAP IND.'!DZ339</f>
        <v>9108831.1899999995</v>
      </c>
      <c r="DZ30" s="86">
        <f>'OLAP IND.'!EA339</f>
        <v>9154030.4499999993</v>
      </c>
      <c r="EA30" s="86">
        <f>'OLAP IND.'!EB339</f>
        <v>9150658.3599999994</v>
      </c>
      <c r="EB30" s="86">
        <f>'OLAP IND.'!EC339</f>
        <v>9147220.6699999999</v>
      </c>
      <c r="EC30" s="86">
        <f>'OLAP IND.'!ED339</f>
        <v>9202226.6300000008</v>
      </c>
      <c r="ED30" s="86">
        <f>'OLAP IND.'!EE339</f>
        <v>9550520.7400000002</v>
      </c>
      <c r="EE30" s="86">
        <f>'OLAP IND.'!EF339</f>
        <v>9581426.4600000009</v>
      </c>
      <c r="EF30" s="86">
        <f>'OLAP IND.'!EG339</f>
        <v>9155887.0700000003</v>
      </c>
      <c r="EG30" s="86">
        <f>'OLAP IND.'!EH339</f>
        <v>8617789.5199999996</v>
      </c>
      <c r="EH30" s="86">
        <f>'OLAP IND.'!EI339</f>
        <v>8616015.4499999993</v>
      </c>
      <c r="EI30" s="86">
        <f>'OLAP IND.'!EJ339</f>
        <v>8612787.1400000006</v>
      </c>
      <c r="EJ30" s="86">
        <f>'OLAP IND.'!EK339</f>
        <v>9344876.3100000005</v>
      </c>
      <c r="EK30" s="86">
        <f>'OLAP IND.'!EL339</f>
        <v>9654333.6400000006</v>
      </c>
      <c r="EL30" s="86">
        <f>'OLAP IND.'!EM339</f>
        <v>8829930.4499999993</v>
      </c>
      <c r="EM30" s="86">
        <f>'OLAP IND.'!EN339</f>
        <v>8255653.6200000001</v>
      </c>
      <c r="EN30" s="86">
        <f>'OLAP IND.'!EO339</f>
        <v>8489070.9700000007</v>
      </c>
      <c r="EO30" s="86">
        <f>'OLAP IND.'!EP339</f>
        <v>8485897.3200000003</v>
      </c>
      <c r="EP30" s="86">
        <f>'OLAP IND.'!EQ339</f>
        <v>8487134.8000000007</v>
      </c>
      <c r="EQ30" s="86">
        <f>'OLAP IND.'!ER339</f>
        <v>9170962.4800000004</v>
      </c>
      <c r="ER30" s="86">
        <f>'OLAP IND.'!ES339</f>
        <v>9076428.1999999993</v>
      </c>
      <c r="ES30" s="86">
        <f>'OLAP IND.'!ET339</f>
        <v>9406307.4100000001</v>
      </c>
      <c r="ET30" s="86">
        <f>'OLAP IND.'!EU339</f>
        <v>11664668.779999999</v>
      </c>
      <c r="EU30" s="86">
        <f>'OLAP IND.'!EV339</f>
        <v>16096714.59</v>
      </c>
      <c r="EV30" s="86">
        <f>'OLAP IND.'!EW339</f>
        <v>16118584.310000001</v>
      </c>
      <c r="EW30" s="86">
        <f>'OLAP IND.'!EX339</f>
        <v>16112338.67</v>
      </c>
      <c r="EX30" s="86">
        <f>'OLAP IND.'!EY339</f>
        <v>13022324.33</v>
      </c>
      <c r="EY30" s="86">
        <f>'OLAP IND.'!EZ339</f>
        <v>13741885.300000001</v>
      </c>
      <c r="EZ30" s="86">
        <f>'OLAP IND.'!FA339</f>
        <v>15153901.25</v>
      </c>
      <c r="FA30" s="86">
        <f>'OLAP IND.'!FB339</f>
        <v>15637612.550000001</v>
      </c>
      <c r="FB30" s="86">
        <f>'OLAP IND.'!FC339</f>
        <v>8983593.9100000001</v>
      </c>
      <c r="FC30" s="86">
        <f>'OLAP IND.'!FD339</f>
        <v>8981528.1699999999</v>
      </c>
      <c r="FD30" s="86">
        <f>'OLAP IND.'!FE339</f>
        <v>8978057.4199999999</v>
      </c>
      <c r="FE30" s="86">
        <f>'OLAP IND.'!FF339</f>
        <v>9621104.7699999996</v>
      </c>
      <c r="FF30" s="86">
        <f>'OLAP IND.'!FG339</f>
        <v>10656357.140000001</v>
      </c>
      <c r="FG30" s="86">
        <f>'OLAP IND.'!FH339</f>
        <v>10550767.890000001</v>
      </c>
      <c r="FH30" s="86">
        <f>'OLAP IND.'!FI339</f>
        <v>9547125.9000000004</v>
      </c>
      <c r="FI30" s="86">
        <f>'OLAP IND.'!FJ339</f>
        <v>10235038.26</v>
      </c>
      <c r="FJ30" s="86">
        <f>'OLAP IND.'!FK339</f>
        <v>10237570.609999999</v>
      </c>
      <c r="FK30" s="86">
        <f>'OLAP IND.'!FL339</f>
        <v>10232762.970000001</v>
      </c>
      <c r="FL30" s="86">
        <f>'OLAP IND.'!FM339</f>
        <v>11591452.68</v>
      </c>
      <c r="FM30" s="86">
        <f>'OLAP IND.'!FN339</f>
        <v>11644993.960000001</v>
      </c>
      <c r="FN30" s="86">
        <f>'OLAP IND.'!FO339</f>
        <v>20547691.870000001</v>
      </c>
      <c r="FO30" s="86">
        <f>'OLAP IND.'!FP339</f>
        <v>20547808.68</v>
      </c>
      <c r="FP30" s="86">
        <f>'OLAP IND.'!FQ339</f>
        <v>20645001.140000001</v>
      </c>
      <c r="FQ30" s="86">
        <f>'OLAP IND.'!FR339</f>
        <v>20644495.539999999</v>
      </c>
      <c r="FR30" s="86">
        <f>'OLAP IND.'!FS339</f>
        <v>20636585.449999999</v>
      </c>
      <c r="FS30" s="86">
        <f>'OLAP IND.'!FT339</f>
        <v>21047323.030000001</v>
      </c>
      <c r="FT30" s="86">
        <f>'OLAP IND.'!FU339</f>
        <v>21376932.739999998</v>
      </c>
      <c r="FU30" s="86">
        <f>'OLAP IND.'!FV339</f>
        <v>16619384.43</v>
      </c>
      <c r="FV30" s="86">
        <f>'OLAP IND.'!FW339</f>
        <v>16892761.760000002</v>
      </c>
      <c r="FW30" s="86">
        <f>'OLAP IND.'!FX339</f>
        <v>18161979.969999999</v>
      </c>
      <c r="FX30" s="86">
        <f>'OLAP IND.'!FY339</f>
        <v>18155624.640000001</v>
      </c>
      <c r="FY30" s="86">
        <f>'OLAP IND.'!FZ339</f>
        <v>18148436.989999998</v>
      </c>
      <c r="FZ30" s="86">
        <f>'OLAP IND.'!GA339</f>
        <v>26740696.550000001</v>
      </c>
    </row>
    <row r="31" spans="1:182" x14ac:dyDescent="0.2">
      <c r="A31" s="94" t="str">
        <f>A18</f>
        <v>Tasa a 30 días</v>
      </c>
      <c r="B31" s="87">
        <f>'OLAP IND.'!C338</f>
        <v>-1.1880999999999997E-2</v>
      </c>
      <c r="C31" s="87">
        <f>'OLAP IND.'!D338</f>
        <v>-1.1997000000000001E-2</v>
      </c>
      <c r="D31" s="87">
        <f>'OLAP IND.'!E338</f>
        <v>3.1500000000000001E-4</v>
      </c>
      <c r="E31" s="87">
        <f>'OLAP IND.'!F338</f>
        <v>1.343E-3</v>
      </c>
      <c r="F31" s="87">
        <f>'OLAP IND.'!G338</f>
        <v>1.2099999999999999E-3</v>
      </c>
      <c r="G31" s="87">
        <f>'OLAP IND.'!H338</f>
        <v>1.0920000000000001E-3</v>
      </c>
      <c r="H31" s="87">
        <f>'OLAP IND.'!I338</f>
        <v>9.7600000000000009E-4</v>
      </c>
      <c r="I31" s="87">
        <f>'OLAP IND.'!J338</f>
        <v>1.668E-3</v>
      </c>
      <c r="J31" s="87">
        <f>'OLAP IND.'!K338</f>
        <v>1.4469999999999999E-3</v>
      </c>
      <c r="K31" s="87">
        <f>'OLAP IND.'!L338</f>
        <v>6.069999999999999E-4</v>
      </c>
      <c r="L31" s="87">
        <f>'OLAP IND.'!M338</f>
        <v>4.9299999999999995E-4</v>
      </c>
      <c r="M31" s="87">
        <f>'OLAP IND.'!N338</f>
        <v>3.8999999999999999E-4</v>
      </c>
      <c r="N31" s="87">
        <f>'OLAP IND.'!O338</f>
        <v>3.4599999999999995E-4</v>
      </c>
      <c r="O31" s="87">
        <f>'OLAP IND.'!P338</f>
        <v>2.8899999999999998E-4</v>
      </c>
      <c r="P31" s="87">
        <f>'OLAP IND.'!Q338</f>
        <v>8.9820000000000004E-3</v>
      </c>
      <c r="Q31" s="87">
        <f>'OLAP IND.'!R338</f>
        <v>8.8489999999999992E-3</v>
      </c>
      <c r="R31" s="87">
        <f>'OLAP IND.'!S338</f>
        <v>9.5239999999999995E-3</v>
      </c>
      <c r="S31" s="87">
        <f>'OLAP IND.'!T338</f>
        <v>1.4065000000000001E-2</v>
      </c>
      <c r="T31" s="87">
        <f>'OLAP IND.'!U338</f>
        <v>1.4134000000000001E-2</v>
      </c>
      <c r="U31" s="87">
        <f>'OLAP IND.'!V338</f>
        <v>1.4135E-2</v>
      </c>
      <c r="V31" s="87">
        <f>'OLAP IND.'!W338</f>
        <v>1.5681E-2</v>
      </c>
      <c r="W31" s="87">
        <f>'OLAP IND.'!X338</f>
        <v>1.5712E-2</v>
      </c>
      <c r="X31" s="87">
        <f>'OLAP IND.'!Y338</f>
        <v>1.5600999999999999E-2</v>
      </c>
      <c r="Y31" s="87">
        <f>'OLAP IND.'!Z338</f>
        <v>1.6701999999999998E-2</v>
      </c>
      <c r="Z31" s="87">
        <f>'OLAP IND.'!AA338</f>
        <v>2.1114999999999998E-2</v>
      </c>
      <c r="AA31" s="87">
        <f>'OLAP IND.'!AB338</f>
        <v>2.0996999999999998E-2</v>
      </c>
      <c r="AB31" s="87">
        <f>'OLAP IND.'!AC338</f>
        <v>2.087E-2</v>
      </c>
      <c r="AC31" s="87">
        <f>'OLAP IND.'!AD338</f>
        <v>2.0749E-2</v>
      </c>
      <c r="AD31" s="87">
        <f>'OLAP IND.'!AE338</f>
        <v>2.0643999999999999E-2</v>
      </c>
      <c r="AE31" s="87">
        <f>'OLAP IND.'!AF338</f>
        <v>2.0471E-2</v>
      </c>
      <c r="AF31" s="87">
        <f>'OLAP IND.'!AG338</f>
        <v>2.0128E-2</v>
      </c>
      <c r="AG31" s="87">
        <f>'OLAP IND.'!AH338</f>
        <v>2.0651000000000003E-2</v>
      </c>
      <c r="AH31" s="87">
        <f>'OLAP IND.'!AI338</f>
        <v>8.0979999999999993E-3</v>
      </c>
      <c r="AI31" s="87">
        <f>'OLAP IND.'!AJ338</f>
        <v>6.7929999999999996E-3</v>
      </c>
      <c r="AJ31" s="87">
        <f>'OLAP IND.'!AK338</f>
        <v>6.7290000000000006E-3</v>
      </c>
      <c r="AK31" s="87">
        <f>'OLAP IND.'!AL338</f>
        <v>6.6790000000000009E-3</v>
      </c>
      <c r="AL31" s="87">
        <f>'OLAP IND.'!AM338</f>
        <v>6.5649999999999988E-3</v>
      </c>
      <c r="AM31" s="87">
        <f>'OLAP IND.'!AN338</f>
        <v>5.5140000000000007E-3</v>
      </c>
      <c r="AN31" s="87">
        <f>'OLAP IND.'!AO338</f>
        <v>9.1409999999999998E-3</v>
      </c>
      <c r="AO31" s="87">
        <f>'OLAP IND.'!AP338</f>
        <v>1.0112000000000001E-2</v>
      </c>
      <c r="AP31" s="87">
        <f>'OLAP IND.'!AQ338</f>
        <v>1.0352E-2</v>
      </c>
      <c r="AQ31" s="87">
        <f>'OLAP IND.'!AR338</f>
        <v>1.0532E-2</v>
      </c>
      <c r="AR31" s="87">
        <f>'OLAP IND.'!AS338</f>
        <v>1.0691000000000001E-2</v>
      </c>
      <c r="AS31" s="87">
        <f>'OLAP IND.'!AT338</f>
        <v>1.1030000000000002E-2</v>
      </c>
      <c r="AT31" s="87">
        <f>'OLAP IND.'!AU338</f>
        <v>2.1190000000000002E-3</v>
      </c>
      <c r="AU31" s="87">
        <f>'OLAP IND.'!AV338</f>
        <v>2.4040000000000003E-3</v>
      </c>
      <c r="AV31" s="87">
        <f>'OLAP IND.'!AW338</f>
        <v>1.895E-3</v>
      </c>
      <c r="AW31" s="87">
        <f>'OLAP IND.'!AX338</f>
        <v>-2.4069999999999999E-3</v>
      </c>
      <c r="AX31" s="87">
        <f>'OLAP IND.'!AY338</f>
        <v>-2.274E-3</v>
      </c>
      <c r="AY31" s="87">
        <f>'OLAP IND.'!AZ338</f>
        <v>-2.183E-3</v>
      </c>
      <c r="AZ31" s="87">
        <f>'OLAP IND.'!BA338</f>
        <v>-3.6809999999999998E-3</v>
      </c>
      <c r="BA31" s="87">
        <f>'OLAP IND.'!BB338</f>
        <v>-3.735E-3</v>
      </c>
      <c r="BB31" s="87">
        <f>'OLAP IND.'!BC338</f>
        <v>-2.3279999999999998E-3</v>
      </c>
      <c r="BC31" s="87">
        <f>'OLAP IND.'!BD338</f>
        <v>-3.4360000000000003E-3</v>
      </c>
      <c r="BD31" s="87">
        <f>'OLAP IND.'!BE338</f>
        <v>-7.0559999999999998E-3</v>
      </c>
      <c r="BE31" s="87">
        <f>'OLAP IND.'!BF338</f>
        <v>-6.5650000000000005E-3</v>
      </c>
      <c r="BF31" s="87">
        <f>'OLAP IND.'!BG338</f>
        <v>-6.3839999999999999E-3</v>
      </c>
      <c r="BG31" s="87">
        <f>'OLAP IND.'!BH338</f>
        <v>-6.4089999999999998E-3</v>
      </c>
      <c r="BH31" s="87">
        <f>'OLAP IND.'!BI338</f>
        <v>-6.4590000000000012E-3</v>
      </c>
      <c r="BI31" s="87">
        <f>'OLAP IND.'!BJ338</f>
        <v>-6.6229999999999995E-3</v>
      </c>
      <c r="BJ31" s="87">
        <f>'OLAP IND.'!BK338</f>
        <v>-6.672E-3</v>
      </c>
      <c r="BK31" s="87">
        <f>'OLAP IND.'!BL338</f>
        <v>-7.4850000000000003E-3</v>
      </c>
      <c r="BL31" s="87">
        <f>'OLAP IND.'!BM338</f>
        <v>-7.6380000000000016E-3</v>
      </c>
      <c r="BM31" s="87">
        <f>'OLAP IND.'!BN338</f>
        <v>-7.6909999999999999E-3</v>
      </c>
      <c r="BN31" s="87">
        <f>'OLAP IND.'!BO338</f>
        <v>-7.4660000000000004E-3</v>
      </c>
      <c r="BO31" s="87">
        <f>'OLAP IND.'!BP338</f>
        <v>-7.7250000000000001E-3</v>
      </c>
      <c r="BP31" s="87">
        <f>'OLAP IND.'!BQ338</f>
        <v>-7.9570000000000005E-3</v>
      </c>
      <c r="BQ31" s="87">
        <f>'OLAP IND.'!BR338</f>
        <v>-8.0530000000000011E-3</v>
      </c>
      <c r="BR31" s="87">
        <f>'OLAP IND.'!BS338</f>
        <v>-1.1863999999999998E-2</v>
      </c>
      <c r="BS31" s="87">
        <f>'OLAP IND.'!BT338</f>
        <v>-1.2366999999999998E-2</v>
      </c>
      <c r="BT31" s="87">
        <f>'OLAP IND.'!BU338</f>
        <v>-1.2426000000000001E-2</v>
      </c>
      <c r="BU31" s="87">
        <f>'OLAP IND.'!BV338</f>
        <v>-1.2921E-2</v>
      </c>
      <c r="BV31" s="87">
        <f>'OLAP IND.'!BW338</f>
        <v>-1.3438000000000002E-2</v>
      </c>
      <c r="BW31" s="87">
        <f>'OLAP IND.'!BX338</f>
        <v>-1.4118E-2</v>
      </c>
      <c r="BX31" s="87">
        <f>'OLAP IND.'!BY338</f>
        <v>-1.4341000000000001E-2</v>
      </c>
      <c r="BY31" s="87">
        <f>'OLAP IND.'!BZ338</f>
        <v>-1.4881E-2</v>
      </c>
      <c r="BZ31" s="87">
        <f>'OLAP IND.'!CA338</f>
        <v>-1.5437000000000001E-2</v>
      </c>
      <c r="CA31" s="87">
        <f>'OLAP IND.'!CB338</f>
        <v>-1.5808000000000003E-2</v>
      </c>
      <c r="CB31" s="87">
        <f>'OLAP IND.'!CC338</f>
        <v>-1.6464000000000003E-2</v>
      </c>
      <c r="CC31" s="87">
        <f>'OLAP IND.'!CD338</f>
        <v>-1.6525000000000001E-2</v>
      </c>
      <c r="CD31" s="87">
        <f>'OLAP IND.'!CE338</f>
        <v>-1.6934999999999999E-2</v>
      </c>
      <c r="CE31" s="87">
        <f>'OLAP IND.'!CF338</f>
        <v>-1.7314E-2</v>
      </c>
      <c r="CF31" s="87">
        <f>'OLAP IND.'!CG338</f>
        <v>-1.8963000000000001E-2</v>
      </c>
      <c r="CG31" s="87">
        <f>'OLAP IND.'!CH338</f>
        <v>-1.9162999999999996E-2</v>
      </c>
      <c r="CH31" s="87">
        <f>'OLAP IND.'!CI338</f>
        <v>-2.0194999999999998E-2</v>
      </c>
      <c r="CI31" s="87">
        <f>'OLAP IND.'!CJ338</f>
        <v>-2.1009999999999997E-2</v>
      </c>
      <c r="CJ31" s="87">
        <f>'OLAP IND.'!CK338</f>
        <v>-2.1701000000000002E-2</v>
      </c>
      <c r="CK31" s="87">
        <f>'OLAP IND.'!CL338</f>
        <v>-2.2067999999999997E-2</v>
      </c>
      <c r="CL31" s="87">
        <f>'OLAP IND.'!CM338</f>
        <v>-2.2403000000000003E-2</v>
      </c>
      <c r="CM31" s="87">
        <f>'OLAP IND.'!CN338</f>
        <v>-2.2113999999999998E-2</v>
      </c>
      <c r="CN31" s="87">
        <f>'OLAP IND.'!CO338</f>
        <v>-2.2950999999999999E-2</v>
      </c>
      <c r="CO31" s="87">
        <f>'OLAP IND.'!CP338</f>
        <v>-2.3324999999999999E-2</v>
      </c>
      <c r="CP31" s="87">
        <f>'OLAP IND.'!CQ338</f>
        <v>-2.3875000000000004E-2</v>
      </c>
      <c r="CQ31" s="87">
        <f>'OLAP IND.'!CR338</f>
        <v>-2.4094000000000001E-2</v>
      </c>
      <c r="CR31" s="87">
        <f>'OLAP IND.'!CS338</f>
        <v>-2.4811E-2</v>
      </c>
      <c r="CS31" s="87">
        <f>'OLAP IND.'!CT338</f>
        <v>-2.5069000000000001E-2</v>
      </c>
      <c r="CT31" s="87">
        <f>'OLAP IND.'!CU338</f>
        <v>-2.5249999999999998E-2</v>
      </c>
      <c r="CU31" s="87">
        <f>'OLAP IND.'!CV338</f>
        <v>-2.5529E-2</v>
      </c>
      <c r="CV31" s="87">
        <f>'OLAP IND.'!CW338</f>
        <v>-2.5835999999999998E-2</v>
      </c>
      <c r="CW31" s="87">
        <f>'OLAP IND.'!CX338</f>
        <v>-2.6055000000000002E-2</v>
      </c>
      <c r="CX31" s="87">
        <f>'OLAP IND.'!CY338</f>
        <v>-2.6855E-2</v>
      </c>
      <c r="CY31" s="87">
        <f>'OLAP IND.'!CZ338</f>
        <v>-2.7136E-2</v>
      </c>
      <c r="CZ31" s="87">
        <f>'OLAP IND.'!DA338</f>
        <v>-2.7406E-2</v>
      </c>
      <c r="DA31" s="87">
        <f>'OLAP IND.'!DB338</f>
        <v>-2.7688000000000001E-2</v>
      </c>
      <c r="DB31" s="87">
        <f>'OLAP IND.'!DC338</f>
        <v>-2.7924000000000001E-2</v>
      </c>
      <c r="DC31" s="87">
        <f>'OLAP IND.'!DD338</f>
        <v>-2.8235E-2</v>
      </c>
      <c r="DD31" s="87">
        <f>'OLAP IND.'!DE338</f>
        <v>-2.8496E-2</v>
      </c>
      <c r="DE31" s="87">
        <f>'OLAP IND.'!DF338</f>
        <v>-2.9064999999999997E-2</v>
      </c>
      <c r="DF31" s="87">
        <f>'OLAP IND.'!DG338</f>
        <v>-2.9277000000000001E-2</v>
      </c>
      <c r="DG31" s="87">
        <f>'OLAP IND.'!DH338</f>
        <v>-3.0030000000000005E-2</v>
      </c>
      <c r="DH31" s="87">
        <f>'OLAP IND.'!DI338</f>
        <v>-3.0413000000000003E-2</v>
      </c>
      <c r="DI31" s="87">
        <f>'OLAP IND.'!DJ338</f>
        <v>-3.0802999999999997E-2</v>
      </c>
      <c r="DJ31" s="87">
        <f>'OLAP IND.'!DK338</f>
        <v>-3.1095999999999999E-2</v>
      </c>
      <c r="DK31" s="87">
        <f>'OLAP IND.'!DL338</f>
        <v>-3.1504000000000004E-2</v>
      </c>
      <c r="DL31" s="87">
        <f>'OLAP IND.'!DM338</f>
        <v>-3.1852999999999999E-2</v>
      </c>
      <c r="DM31" s="87">
        <f>'OLAP IND.'!DN338</f>
        <v>-3.218E-2</v>
      </c>
      <c r="DN31" s="87">
        <f>'OLAP IND.'!DO338</f>
        <v>-3.2362000000000002E-2</v>
      </c>
      <c r="DO31" s="87">
        <f>'OLAP IND.'!DP338</f>
        <v>-3.2603E-2</v>
      </c>
      <c r="DP31" s="87">
        <f>'OLAP IND.'!DQ338</f>
        <v>-3.2945999999999996E-2</v>
      </c>
      <c r="DQ31" s="87">
        <f>'OLAP IND.'!DR338</f>
        <v>-3.3803E-2</v>
      </c>
      <c r="DR31" s="87">
        <f>'OLAP IND.'!DS338</f>
        <v>-3.3469000000000006E-2</v>
      </c>
      <c r="DS31" s="87">
        <f>'OLAP IND.'!DT338</f>
        <v>-3.3699E-2</v>
      </c>
      <c r="DT31" s="87">
        <f>'OLAP IND.'!DU338</f>
        <v>-3.3685999999999994E-2</v>
      </c>
      <c r="DU31" s="87">
        <f>'OLAP IND.'!DV338</f>
        <v>-3.3991999999999994E-2</v>
      </c>
      <c r="DV31" s="87">
        <f>'OLAP IND.'!DW338</f>
        <v>-3.4282E-2</v>
      </c>
      <c r="DW31" s="87">
        <f>'OLAP IND.'!DX338</f>
        <v>-3.4408000000000001E-2</v>
      </c>
      <c r="DX31" s="87">
        <f>'OLAP IND.'!DY338</f>
        <v>-3.4679999999999996E-2</v>
      </c>
      <c r="DY31" s="87">
        <f>'OLAP IND.'!DZ338</f>
        <v>-3.4776000000000001E-2</v>
      </c>
      <c r="DZ31" s="87">
        <f>'OLAP IND.'!EA338</f>
        <v>-3.4847000000000003E-2</v>
      </c>
      <c r="EA31" s="87">
        <f>'OLAP IND.'!EB338</f>
        <v>-3.4896999999999997E-2</v>
      </c>
      <c r="EB31" s="87">
        <f>'OLAP IND.'!EC338</f>
        <v>-3.4868000000000003E-2</v>
      </c>
      <c r="EC31" s="87">
        <f>'OLAP IND.'!ED338</f>
        <v>-3.4852000000000001E-2</v>
      </c>
      <c r="ED31" s="87">
        <f>'OLAP IND.'!EE338</f>
        <v>-3.4817999999999995E-2</v>
      </c>
      <c r="EE31" s="87">
        <f>'OLAP IND.'!EF338</f>
        <v>-3.4791000000000002E-2</v>
      </c>
      <c r="EF31" s="87">
        <f>'OLAP IND.'!EG338</f>
        <v>-3.4791999999999997E-2</v>
      </c>
      <c r="EG31" s="87">
        <f>'OLAP IND.'!EH338</f>
        <v>-3.4747E-2</v>
      </c>
      <c r="EH31" s="87">
        <f>'OLAP IND.'!EI338</f>
        <v>-3.4699999999999995E-2</v>
      </c>
      <c r="EI31" s="87">
        <f>'OLAP IND.'!EJ338</f>
        <v>-3.4556000000000003E-2</v>
      </c>
      <c r="EJ31" s="87">
        <f>'OLAP IND.'!EK338</f>
        <v>-3.4443999999999995E-2</v>
      </c>
      <c r="EK31" s="87">
        <f>'OLAP IND.'!EL338</f>
        <v>-3.4321999999999998E-2</v>
      </c>
      <c r="EL31" s="87">
        <f>'OLAP IND.'!EM338</f>
        <v>-3.4182999999999998E-2</v>
      </c>
      <c r="EM31" s="87">
        <f>'OLAP IND.'!EN338</f>
        <v>-3.4053E-2</v>
      </c>
      <c r="EN31" s="87">
        <f>'OLAP IND.'!EO338</f>
        <v>-3.4000000000000002E-2</v>
      </c>
      <c r="EO31" s="87">
        <f>'OLAP IND.'!EP338</f>
        <v>-3.3923999999999996E-2</v>
      </c>
      <c r="EP31" s="87">
        <f>'OLAP IND.'!EQ338</f>
        <v>-3.3793000000000004E-2</v>
      </c>
      <c r="EQ31" s="87">
        <f>'OLAP IND.'!ER338</f>
        <v>-3.3675000000000004E-2</v>
      </c>
      <c r="ER31" s="87">
        <f>'OLAP IND.'!ES338</f>
        <v>-3.3536000000000003E-2</v>
      </c>
      <c r="ES31" s="87">
        <f>'OLAP IND.'!ET338</f>
        <v>-3.3433000000000004E-2</v>
      </c>
      <c r="ET31" s="87">
        <f>'OLAP IND.'!EU338</f>
        <v>-3.3228000000000001E-2</v>
      </c>
      <c r="EU31" s="87">
        <f>'OLAP IND.'!EV338</f>
        <v>-3.3139000000000002E-2</v>
      </c>
      <c r="EV31" s="87">
        <f>'OLAP IND.'!EW338</f>
        <v>-3.3058000000000004E-2</v>
      </c>
      <c r="EW31" s="87">
        <f>'OLAP IND.'!EX338</f>
        <v>-3.3031000000000005E-2</v>
      </c>
      <c r="EX31" s="87">
        <f>'OLAP IND.'!EY338</f>
        <v>-3.3126999999999997E-2</v>
      </c>
      <c r="EY31" s="87">
        <f>'OLAP IND.'!EZ338</f>
        <v>-3.3182000000000003E-2</v>
      </c>
      <c r="EZ31" s="87">
        <f>'OLAP IND.'!FA338</f>
        <v>-3.3149999999999999E-2</v>
      </c>
      <c r="FA31" s="87">
        <f>'OLAP IND.'!FB338</f>
        <v>-3.3339000000000001E-2</v>
      </c>
      <c r="FB31" s="87">
        <f>'OLAP IND.'!FC338</f>
        <v>-3.3444000000000002E-2</v>
      </c>
      <c r="FC31" s="87">
        <f>'OLAP IND.'!FD338</f>
        <v>-3.3576000000000002E-2</v>
      </c>
      <c r="FD31" s="87">
        <f>'OLAP IND.'!FE338</f>
        <v>-3.3757000000000002E-2</v>
      </c>
      <c r="FE31" s="87">
        <f>'OLAP IND.'!FF338</f>
        <v>-3.3936000000000001E-2</v>
      </c>
      <c r="FF31" s="87">
        <f>'OLAP IND.'!FG338</f>
        <v>-3.4098999999999997E-2</v>
      </c>
      <c r="FG31" s="87">
        <f>'OLAP IND.'!FH338</f>
        <v>-3.4478000000000002E-2</v>
      </c>
      <c r="FH31" s="87">
        <f>'OLAP IND.'!FI338</f>
        <v>-3.4923999999999997E-2</v>
      </c>
      <c r="FI31" s="87">
        <f>'OLAP IND.'!FJ338</f>
        <v>-3.5105999999999998E-2</v>
      </c>
      <c r="FJ31" s="87">
        <f>'OLAP IND.'!FK338</f>
        <v>-3.5486000000000004E-2</v>
      </c>
      <c r="FK31" s="87">
        <f>'OLAP IND.'!FL338</f>
        <v>-3.5872999999999995E-2</v>
      </c>
      <c r="FL31" s="87">
        <f>'OLAP IND.'!FM338</f>
        <v>-3.6295000000000001E-2</v>
      </c>
      <c r="FM31" s="87">
        <f>'OLAP IND.'!FN338</f>
        <v>-3.6724999999999994E-2</v>
      </c>
      <c r="FN31" s="87">
        <f>'OLAP IND.'!FO338</f>
        <v>-3.7075000000000004E-2</v>
      </c>
      <c r="FO31" s="87">
        <f>'OLAP IND.'!FP338</f>
        <v>-3.7551999999999995E-2</v>
      </c>
      <c r="FP31" s="87">
        <f>'OLAP IND.'!FQ338</f>
        <v>-3.7972999999999993E-2</v>
      </c>
      <c r="FQ31" s="87">
        <f>'OLAP IND.'!FR338</f>
        <v>-3.8401999999999999E-2</v>
      </c>
      <c r="FR31" s="87">
        <f>'OLAP IND.'!FS338</f>
        <v>-3.8871000000000003E-2</v>
      </c>
      <c r="FS31" s="87">
        <f>'OLAP IND.'!FT338</f>
        <v>-3.9319000000000007E-2</v>
      </c>
      <c r="FT31" s="87">
        <f>'OLAP IND.'!FU338</f>
        <v>-3.9757000000000001E-2</v>
      </c>
      <c r="FU31" s="87">
        <f>'OLAP IND.'!FV338</f>
        <v>-4.0236000000000001E-2</v>
      </c>
      <c r="FV31" s="87">
        <f>'OLAP IND.'!FW338</f>
        <v>-4.0597000000000001E-2</v>
      </c>
      <c r="FW31" s="87">
        <f>'OLAP IND.'!FX338</f>
        <v>-4.0936000000000007E-2</v>
      </c>
      <c r="FX31" s="87">
        <f>'OLAP IND.'!FY338</f>
        <v>-4.1341000000000003E-2</v>
      </c>
      <c r="FY31" s="87">
        <f>'OLAP IND.'!FZ338</f>
        <v>-4.1710999999999998E-2</v>
      </c>
      <c r="FZ31" s="87">
        <f>'OLAP IND.'!GA338</f>
        <v>-4.1995999999999999E-2</v>
      </c>
    </row>
    <row r="32" spans="1:182" x14ac:dyDescent="0.2">
      <c r="A32" s="94" t="str">
        <f>A19</f>
        <v>TEA</v>
      </c>
      <c r="B32" s="87">
        <f>+'OLAP IND.'!C345</f>
        <v>-1.1816999999999999E-2</v>
      </c>
      <c r="C32" s="87">
        <f>+'OLAP IND.'!D345</f>
        <v>-1.1930999999999999E-2</v>
      </c>
      <c r="D32" s="87">
        <f>+'OLAP IND.'!E345</f>
        <v>3.1500000000000001E-4</v>
      </c>
      <c r="E32" s="87">
        <f>+'OLAP IND.'!F345</f>
        <v>1.3439999999999999E-3</v>
      </c>
      <c r="F32" s="87">
        <f>+'OLAP IND.'!G345</f>
        <v>1.2109999999999998E-3</v>
      </c>
      <c r="G32" s="87">
        <f>+'OLAP IND.'!H345</f>
        <v>1.093E-3</v>
      </c>
      <c r="H32" s="87">
        <f>+'OLAP IND.'!I345</f>
        <v>9.7600000000000009E-4</v>
      </c>
      <c r="I32" s="87">
        <f>+'OLAP IND.'!J345</f>
        <v>1.6689999999999999E-3</v>
      </c>
      <c r="J32" s="87">
        <f>+'OLAP IND.'!K345</f>
        <v>1.4479999999999999E-3</v>
      </c>
      <c r="K32" s="87">
        <f>+'OLAP IND.'!L345</f>
        <v>6.069999999999999E-4</v>
      </c>
      <c r="L32" s="87">
        <f>+'OLAP IND.'!M345</f>
        <v>4.9299999999999995E-4</v>
      </c>
      <c r="M32" s="87">
        <f>+'OLAP IND.'!N345</f>
        <v>3.8999999999999999E-4</v>
      </c>
      <c r="N32" s="87">
        <f>+'OLAP IND.'!O345</f>
        <v>3.4599999999999995E-4</v>
      </c>
      <c r="O32" s="87">
        <f>+'OLAP IND.'!P345</f>
        <v>2.8899999999999998E-4</v>
      </c>
      <c r="P32" s="87">
        <f>+'OLAP IND.'!Q345</f>
        <v>9.019000000000001E-3</v>
      </c>
      <c r="Q32" s="87">
        <f>+'OLAP IND.'!R345</f>
        <v>8.8849999999999988E-3</v>
      </c>
      <c r="R32" s="87">
        <f>+'OLAP IND.'!S345</f>
        <v>9.5659999999999999E-3</v>
      </c>
      <c r="S32" s="87">
        <f>+'OLAP IND.'!T345</f>
        <v>1.4156E-2</v>
      </c>
      <c r="T32" s="87">
        <f>+'OLAP IND.'!U345</f>
        <v>1.4226000000000001E-2</v>
      </c>
      <c r="U32" s="87">
        <f>+'OLAP IND.'!V345</f>
        <v>1.4226999999999998E-2</v>
      </c>
      <c r="V32" s="87">
        <f>+'OLAP IND.'!W345</f>
        <v>1.5793999999999996E-2</v>
      </c>
      <c r="W32" s="87">
        <f>+'OLAP IND.'!X345</f>
        <v>1.5826E-2</v>
      </c>
      <c r="X32" s="87">
        <f>+'OLAP IND.'!Y345</f>
        <v>1.5712999999999998E-2</v>
      </c>
      <c r="Y32" s="87">
        <f>+'OLAP IND.'!Z345</f>
        <v>1.6829999999999998E-2</v>
      </c>
      <c r="Z32" s="87">
        <f>+'OLAP IND.'!AA345</f>
        <v>2.1320999999999996E-2</v>
      </c>
      <c r="AA32" s="87">
        <f>+'OLAP IND.'!AB345</f>
        <v>2.12E-2</v>
      </c>
      <c r="AB32" s="87">
        <f>+'OLAP IND.'!AC345</f>
        <v>2.1070999999999999E-2</v>
      </c>
      <c r="AC32" s="87">
        <f>+'OLAP IND.'!AD345</f>
        <v>2.0947E-2</v>
      </c>
      <c r="AD32" s="87">
        <f>+'OLAP IND.'!AE345</f>
        <v>2.0840000000000001E-2</v>
      </c>
      <c r="AE32" s="87">
        <f>+'OLAP IND.'!AF345</f>
        <v>2.0663999999999998E-2</v>
      </c>
      <c r="AF32" s="87">
        <f>+'OLAP IND.'!AG345</f>
        <v>2.0315E-2</v>
      </c>
      <c r="AG32" s="87">
        <f>+'OLAP IND.'!AH345</f>
        <v>2.0848000000000002E-2</v>
      </c>
      <c r="AH32" s="87">
        <f>+'OLAP IND.'!AI345</f>
        <v>8.1279999999999998E-3</v>
      </c>
      <c r="AI32" s="87">
        <f>+'OLAP IND.'!AJ345</f>
        <v>6.8139999999999997E-3</v>
      </c>
      <c r="AJ32" s="87">
        <f>+'OLAP IND.'!AK345</f>
        <v>6.7500000000000008E-3</v>
      </c>
      <c r="AK32" s="87">
        <f>+'OLAP IND.'!AL345</f>
        <v>6.6990000000000001E-3</v>
      </c>
      <c r="AL32" s="87">
        <f>+'OLAP IND.'!AM345</f>
        <v>6.5849999999999997E-3</v>
      </c>
      <c r="AM32" s="87">
        <f>+'OLAP IND.'!AN345</f>
        <v>5.5279999999999999E-3</v>
      </c>
      <c r="AN32" s="87">
        <f>+'OLAP IND.'!AO345</f>
        <v>9.1789999999999997E-3</v>
      </c>
      <c r="AO32" s="87">
        <f>+'OLAP IND.'!AP345</f>
        <v>1.0159000000000001E-2</v>
      </c>
      <c r="AP32" s="87">
        <f>+'OLAP IND.'!AQ345</f>
        <v>1.0401000000000001E-2</v>
      </c>
      <c r="AQ32" s="87">
        <f>+'OLAP IND.'!AR345</f>
        <v>1.0582999999999999E-2</v>
      </c>
      <c r="AR32" s="87">
        <f>+'OLAP IND.'!AS345</f>
        <v>1.0744E-2</v>
      </c>
      <c r="AS32" s="87">
        <f>+'OLAP IND.'!AT345</f>
        <v>1.1086E-2</v>
      </c>
      <c r="AT32" s="87">
        <f>+'OLAP IND.'!AU345</f>
        <v>2.1210000000000005E-3</v>
      </c>
      <c r="AU32" s="87">
        <f>+'OLAP IND.'!AV345</f>
        <v>2.4069999999999999E-3</v>
      </c>
      <c r="AV32" s="87">
        <f>+'OLAP IND.'!AW345</f>
        <v>1.8969999999999998E-3</v>
      </c>
      <c r="AW32" s="87">
        <f>+'OLAP IND.'!AX345</f>
        <v>-2.4039999999999999E-3</v>
      </c>
      <c r="AX32" s="87">
        <f>+'OLAP IND.'!AY345</f>
        <v>-2.2720000000000006E-3</v>
      </c>
      <c r="AY32" s="87">
        <f>+'OLAP IND.'!AZ345</f>
        <v>-2.1809999999999998E-3</v>
      </c>
      <c r="AZ32" s="87">
        <f>+'OLAP IND.'!BA345</f>
        <v>-3.6749999999999994E-3</v>
      </c>
      <c r="BA32" s="87">
        <f>+'OLAP IND.'!BB345</f>
        <v>-3.7290000000000005E-3</v>
      </c>
      <c r="BB32" s="87">
        <f>+'OLAP IND.'!BC345</f>
        <v>-2.3260000000000004E-3</v>
      </c>
      <c r="BC32" s="87">
        <f>+'OLAP IND.'!BD345</f>
        <v>-3.431E-3</v>
      </c>
      <c r="BD32" s="87">
        <f>+'OLAP IND.'!BE345</f>
        <v>-7.0330000000000002E-3</v>
      </c>
      <c r="BE32" s="87">
        <f>+'OLAP IND.'!BF345</f>
        <v>-6.5449999999999987E-3</v>
      </c>
      <c r="BF32" s="87">
        <f>+'OLAP IND.'!BG345</f>
        <v>-6.3649999999999991E-3</v>
      </c>
      <c r="BG32" s="87">
        <f>+'OLAP IND.'!BH345</f>
        <v>-6.3899999999999998E-3</v>
      </c>
      <c r="BH32" s="87">
        <f>+'OLAP IND.'!BI345</f>
        <v>-6.4399999999999995E-3</v>
      </c>
      <c r="BI32" s="87">
        <f>+'OLAP IND.'!BJ345</f>
        <v>-6.6030000000000004E-3</v>
      </c>
      <c r="BJ32" s="87">
        <f>+'OLAP IND.'!BK345</f>
        <v>-6.6519999999999999E-3</v>
      </c>
      <c r="BK32" s="87">
        <f>+'OLAP IND.'!BL345</f>
        <v>-7.4589999999999995E-3</v>
      </c>
      <c r="BL32" s="87">
        <f>+'OLAP IND.'!BM345</f>
        <v>-7.6110000000000006E-3</v>
      </c>
      <c r="BM32" s="87">
        <f>+'OLAP IND.'!BN345</f>
        <v>-7.6639999999999998E-3</v>
      </c>
      <c r="BN32" s="87">
        <f>+'OLAP IND.'!BO345</f>
        <v>-7.4409999999999997E-3</v>
      </c>
      <c r="BO32" s="87">
        <f>+'OLAP IND.'!BP345</f>
        <v>-7.6980000000000008E-3</v>
      </c>
      <c r="BP32" s="87">
        <f>+'OLAP IND.'!BQ345</f>
        <v>-7.9279999999999993E-3</v>
      </c>
      <c r="BQ32" s="87">
        <f>+'OLAP IND.'!BR345</f>
        <v>-8.0230000000000006E-3</v>
      </c>
      <c r="BR32" s="87">
        <f>+'OLAP IND.'!BS345</f>
        <v>-1.1799999999999998E-2</v>
      </c>
      <c r="BS32" s="87">
        <f>+'OLAP IND.'!BT345</f>
        <v>-1.2297000000000001E-2</v>
      </c>
      <c r="BT32" s="87">
        <f>+'OLAP IND.'!BU345</f>
        <v>-1.2355E-2</v>
      </c>
      <c r="BU32" s="87">
        <f>+'OLAP IND.'!BV345</f>
        <v>-1.2844999999999999E-2</v>
      </c>
      <c r="BV32" s="87">
        <f>+'OLAP IND.'!BW345</f>
        <v>-1.3355999999999998E-2</v>
      </c>
      <c r="BW32" s="87">
        <f>+'OLAP IND.'!BX345</f>
        <v>-1.4027000000000001E-2</v>
      </c>
      <c r="BX32" s="87">
        <f>+'OLAP IND.'!BY345</f>
        <v>-1.4246999999999999E-2</v>
      </c>
      <c r="BY32" s="87">
        <f>+'OLAP IND.'!BZ345</f>
        <v>-1.478E-2</v>
      </c>
      <c r="BZ32" s="87">
        <f>+'OLAP IND.'!CA345</f>
        <v>-1.5328000000000001E-2</v>
      </c>
      <c r="CA32" s="87">
        <f>+'OLAP IND.'!CB345</f>
        <v>-1.5694E-2</v>
      </c>
      <c r="CB32" s="87">
        <f>+'OLAP IND.'!CC345</f>
        <v>-1.634E-2</v>
      </c>
      <c r="CC32" s="87">
        <f>+'OLAP IND.'!CD345</f>
        <v>-1.6399999999999998E-2</v>
      </c>
      <c r="CD32" s="87">
        <f>+'OLAP IND.'!CE345</f>
        <v>-1.6803999999999999E-2</v>
      </c>
      <c r="CE32" s="87">
        <f>+'OLAP IND.'!CF345</f>
        <v>-1.7177000000000001E-2</v>
      </c>
      <c r="CF32" s="87">
        <f>+'OLAP IND.'!CG345</f>
        <v>-1.8799E-2</v>
      </c>
      <c r="CG32" s="87">
        <f>+'OLAP IND.'!CH345</f>
        <v>-1.8995999999999999E-2</v>
      </c>
      <c r="CH32" s="87">
        <f>+'OLAP IND.'!CI345</f>
        <v>-2.0008999999999999E-2</v>
      </c>
      <c r="CI32" s="87">
        <f>+'OLAP IND.'!CJ345</f>
        <v>-2.0809000000000005E-2</v>
      </c>
      <c r="CJ32" s="87">
        <f>+'OLAP IND.'!CK345</f>
        <v>-2.1486000000000005E-2</v>
      </c>
      <c r="CK32" s="87">
        <f>+'OLAP IND.'!CL345</f>
        <v>-2.1846000000000001E-2</v>
      </c>
      <c r="CL32" s="87">
        <f>+'OLAP IND.'!CM345</f>
        <v>-2.2173999999999999E-2</v>
      </c>
      <c r="CM32" s="87">
        <f>+'OLAP IND.'!CN345</f>
        <v>-2.1891000000000001E-2</v>
      </c>
      <c r="CN32" s="87">
        <f>+'OLAP IND.'!CO345</f>
        <v>-2.2710999999999999E-2</v>
      </c>
      <c r="CO32" s="87">
        <f>+'OLAP IND.'!CP345</f>
        <v>-2.3077000000000004E-2</v>
      </c>
      <c r="CP32" s="87">
        <f>+'OLAP IND.'!CQ345</f>
        <v>-2.3615000000000001E-2</v>
      </c>
      <c r="CQ32" s="87">
        <f>+'OLAP IND.'!CR345</f>
        <v>-2.383E-2</v>
      </c>
      <c r="CR32" s="87">
        <f>+'OLAP IND.'!CS345</f>
        <v>-2.4531000000000004E-2</v>
      </c>
      <c r="CS32" s="87">
        <f>+'OLAP IND.'!CT345</f>
        <v>-2.4782999999999999E-2</v>
      </c>
      <c r="CT32" s="87">
        <f>+'OLAP IND.'!CU345</f>
        <v>-2.496E-2</v>
      </c>
      <c r="CU32" s="87">
        <f>+'OLAP IND.'!CV345</f>
        <v>-2.5232000000000001E-2</v>
      </c>
      <c r="CV32" s="87">
        <f>+'OLAP IND.'!CW345</f>
        <v>-2.5531999999999999E-2</v>
      </c>
      <c r="CW32" s="87">
        <f>+'OLAP IND.'!CX345</f>
        <v>-2.5746000000000002E-2</v>
      </c>
      <c r="CX32" s="87">
        <f>+'OLAP IND.'!CY345</f>
        <v>-2.6526999999999998E-2</v>
      </c>
      <c r="CY32" s="87">
        <f>+'OLAP IND.'!CZ345</f>
        <v>-2.6800999999999998E-2</v>
      </c>
      <c r="CZ32" s="87">
        <f>+'OLAP IND.'!DA345</f>
        <v>-2.7063999999999998E-2</v>
      </c>
      <c r="DA32" s="87">
        <f>+'OLAP IND.'!DB345</f>
        <v>-2.7338999999999999E-2</v>
      </c>
      <c r="DB32" s="87">
        <f>+'OLAP IND.'!DC345</f>
        <v>-2.7569E-2</v>
      </c>
      <c r="DC32" s="87">
        <f>+'OLAP IND.'!DD345</f>
        <v>-2.7871999999999997E-2</v>
      </c>
      <c r="DD32" s="87">
        <f>+'OLAP IND.'!DE345</f>
        <v>-2.8127000000000003E-2</v>
      </c>
      <c r="DE32" s="87">
        <f>+'OLAP IND.'!DF345</f>
        <v>-2.8681000000000002E-2</v>
      </c>
      <c r="DF32" s="87">
        <f>+'OLAP IND.'!DG345</f>
        <v>-2.8886999999999999E-2</v>
      </c>
      <c r="DG32" s="87">
        <f>+'OLAP IND.'!DH345</f>
        <v>-2.9620000000000004E-2</v>
      </c>
      <c r="DH32" s="87">
        <f>+'OLAP IND.'!DI345</f>
        <v>-2.9992999999999999E-2</v>
      </c>
      <c r="DI32" s="87">
        <f>+'OLAP IND.'!DJ345</f>
        <v>-3.0372E-2</v>
      </c>
      <c r="DJ32" s="87">
        <f>+'OLAP IND.'!DK345</f>
        <v>-3.0657000000000004E-2</v>
      </c>
      <c r="DK32" s="87">
        <f>+'OLAP IND.'!DL345</f>
        <v>-3.1053000000000008E-2</v>
      </c>
      <c r="DL32" s="87">
        <f>+'OLAP IND.'!DM345</f>
        <v>-3.1391999999999996E-2</v>
      </c>
      <c r="DM32" s="87">
        <f>+'OLAP IND.'!DN345</f>
        <v>-3.1710000000000002E-2</v>
      </c>
      <c r="DN32" s="87">
        <f>+'OLAP IND.'!DO345</f>
        <v>-3.1886000000000005E-2</v>
      </c>
      <c r="DO32" s="87">
        <f>+'OLAP IND.'!DP345</f>
        <v>-3.2120000000000003E-2</v>
      </c>
      <c r="DP32" s="87">
        <f>+'OLAP IND.'!DQ345</f>
        <v>-3.2452999999999996E-2</v>
      </c>
      <c r="DQ32" s="87">
        <f>+'OLAP IND.'!DR345</f>
        <v>-3.3284000000000001E-2</v>
      </c>
      <c r="DR32" s="87">
        <f>+'OLAP IND.'!DS345</f>
        <v>-3.2959999999999996E-2</v>
      </c>
      <c r="DS32" s="87">
        <f>+'OLAP IND.'!DT345</f>
        <v>-3.3182999999999997E-2</v>
      </c>
      <c r="DT32" s="87">
        <f>+'OLAP IND.'!DU345</f>
        <v>-3.3170999999999999E-2</v>
      </c>
      <c r="DU32" s="87">
        <f>+'OLAP IND.'!DV345</f>
        <v>-3.3466999999999997E-2</v>
      </c>
      <c r="DV32" s="87">
        <f>+'OLAP IND.'!DW345</f>
        <v>-3.3748E-2</v>
      </c>
      <c r="DW32" s="87">
        <f>+'OLAP IND.'!DX345</f>
        <v>-3.3871000000000005E-2</v>
      </c>
      <c r="DX32" s="87">
        <f>+'OLAP IND.'!DY345</f>
        <v>-3.4134000000000005E-2</v>
      </c>
      <c r="DY32" s="87">
        <f>+'OLAP IND.'!DZ345</f>
        <v>-3.4227E-2</v>
      </c>
      <c r="DZ32" s="87">
        <f>+'OLAP IND.'!EA345</f>
        <v>-3.4296000000000007E-2</v>
      </c>
      <c r="EA32" s="87">
        <f>+'OLAP IND.'!EB345</f>
        <v>-3.4344E-2</v>
      </c>
      <c r="EB32" s="87">
        <f>+'OLAP IND.'!EC345</f>
        <v>-3.4315999999999999E-2</v>
      </c>
      <c r="EC32" s="87">
        <f>+'OLAP IND.'!ED345</f>
        <v>-3.4300999999999998E-2</v>
      </c>
      <c r="ED32" s="87">
        <f>+'OLAP IND.'!EE345</f>
        <v>-3.4268E-2</v>
      </c>
      <c r="EE32" s="87">
        <f>+'OLAP IND.'!EF345</f>
        <v>-3.4242000000000002E-2</v>
      </c>
      <c r="EF32" s="87">
        <f>+'OLAP IND.'!EG345</f>
        <v>-3.4243000000000003E-2</v>
      </c>
      <c r="EG32" s="87">
        <f>+'OLAP IND.'!EH345</f>
        <v>-3.4199000000000007E-2</v>
      </c>
      <c r="EH32" s="87">
        <f>+'OLAP IND.'!EI345</f>
        <v>-3.4152999999999996E-2</v>
      </c>
      <c r="EI32" s="87">
        <f>+'OLAP IND.'!EJ345</f>
        <v>-3.4014000000000003E-2</v>
      </c>
      <c r="EJ32" s="87">
        <f>+'OLAP IND.'!EK345</f>
        <v>-3.3904999999999998E-2</v>
      </c>
      <c r="EK32" s="87">
        <f>+'OLAP IND.'!EL345</f>
        <v>-3.3786999999999998E-2</v>
      </c>
      <c r="EL32" s="87">
        <f>+'OLAP IND.'!EM345</f>
        <v>-3.3653000000000002E-2</v>
      </c>
      <c r="EM32" s="87">
        <f>+'OLAP IND.'!EN345</f>
        <v>-3.3527000000000001E-2</v>
      </c>
      <c r="EN32" s="87">
        <f>+'OLAP IND.'!EO345</f>
        <v>-3.3474999999999998E-2</v>
      </c>
      <c r="EO32" s="87">
        <f>+'OLAP IND.'!EP345</f>
        <v>-3.3401E-2</v>
      </c>
      <c r="EP32" s="87">
        <f>+'OLAP IND.'!EQ345</f>
        <v>-3.3273999999999998E-2</v>
      </c>
      <c r="EQ32" s="87">
        <f>+'OLAP IND.'!ER345</f>
        <v>-3.3160000000000002E-2</v>
      </c>
      <c r="ER32" s="87">
        <f>+'OLAP IND.'!ES345</f>
        <v>-3.3024999999999999E-2</v>
      </c>
      <c r="ES32" s="87">
        <f>+'OLAP IND.'!ET345</f>
        <v>-3.2924999999999996E-2</v>
      </c>
      <c r="ET32" s="87">
        <f>+'OLAP IND.'!EU345</f>
        <v>-3.2726999999999999E-2</v>
      </c>
      <c r="EU32" s="87">
        <f>+'OLAP IND.'!EV345</f>
        <v>-3.2639999999999995E-2</v>
      </c>
      <c r="EV32" s="87">
        <f>+'OLAP IND.'!EW345</f>
        <v>-3.2562000000000001E-2</v>
      </c>
      <c r="EW32" s="87">
        <f>+'OLAP IND.'!EX345</f>
        <v>-3.2534999999999994E-2</v>
      </c>
      <c r="EX32" s="87">
        <f>+'OLAP IND.'!EY345</f>
        <v>-3.2629000000000005E-2</v>
      </c>
      <c r="EY32" s="87">
        <f>+'OLAP IND.'!EZ345</f>
        <v>-3.2682000000000003E-2</v>
      </c>
      <c r="EZ32" s="87">
        <f>+'OLAP IND.'!FA345</f>
        <v>-3.2650999999999999E-2</v>
      </c>
      <c r="FA32" s="87">
        <f>+'OLAP IND.'!FB345</f>
        <v>-3.2834000000000002E-2</v>
      </c>
      <c r="FB32" s="87">
        <f>+'OLAP IND.'!FC345</f>
        <v>-3.2936000000000007E-2</v>
      </c>
      <c r="FC32" s="87">
        <f>+'OLAP IND.'!FD345</f>
        <v>-3.3064000000000003E-2</v>
      </c>
      <c r="FD32" s="87">
        <f>+'OLAP IND.'!FE345</f>
        <v>-3.3239999999999999E-2</v>
      </c>
      <c r="FE32" s="87">
        <f>+'OLAP IND.'!FF345</f>
        <v>-3.3413000000000005E-2</v>
      </c>
      <c r="FF32" s="87">
        <f>+'OLAP IND.'!FG345</f>
        <v>-3.3570999999999997E-2</v>
      </c>
      <c r="FG32" s="87">
        <f>+'OLAP IND.'!FH345</f>
        <v>-3.3938000000000003E-2</v>
      </c>
      <c r="FH32" s="87">
        <f>+'OLAP IND.'!FI345</f>
        <v>-3.4369999999999998E-2</v>
      </c>
      <c r="FI32" s="87">
        <f>+'OLAP IND.'!FJ345</f>
        <v>-3.4546999999999994E-2</v>
      </c>
      <c r="FJ32" s="87">
        <f>+'OLAP IND.'!FK345</f>
        <v>-3.4914000000000001E-2</v>
      </c>
      <c r="FK32" s="87">
        <f>+'OLAP IND.'!FL345</f>
        <v>-3.5289000000000001E-2</v>
      </c>
      <c r="FL32" s="87">
        <f>+'OLAP IND.'!FM345</f>
        <v>-3.5697E-2</v>
      </c>
      <c r="FM32" s="87">
        <f>+'OLAP IND.'!FN345</f>
        <v>-3.6112999999999999E-2</v>
      </c>
      <c r="FN32" s="87">
        <f>+'OLAP IND.'!FO345</f>
        <v>-3.6450999999999997E-2</v>
      </c>
      <c r="FO32" s="87">
        <f>+'OLAP IND.'!FP345</f>
        <v>-3.6911999999999993E-2</v>
      </c>
      <c r="FP32" s="87">
        <f>+'OLAP IND.'!FQ345</f>
        <v>-3.7318999999999998E-2</v>
      </c>
      <c r="FQ32" s="87">
        <f>+'OLAP IND.'!FR345</f>
        <v>-3.7733000000000003E-2</v>
      </c>
      <c r="FR32" s="87">
        <f>+'OLAP IND.'!FS345</f>
        <v>-3.8185999999999998E-2</v>
      </c>
      <c r="FS32" s="87">
        <f>+'OLAP IND.'!FT345</f>
        <v>-3.8618E-2</v>
      </c>
      <c r="FT32" s="87">
        <f>+'OLAP IND.'!FU345</f>
        <v>-3.9039999999999998E-2</v>
      </c>
      <c r="FU32" s="87">
        <f>+'OLAP IND.'!FV345</f>
        <v>-3.9502000000000002E-2</v>
      </c>
      <c r="FV32" s="87">
        <f>+'OLAP IND.'!FW345</f>
        <v>-3.9850000000000003E-2</v>
      </c>
      <c r="FW32" s="87">
        <f>+'OLAP IND.'!FX345</f>
        <v>-4.0176999999999997E-2</v>
      </c>
      <c r="FX32" s="87">
        <f>+'OLAP IND.'!FY345</f>
        <v>-4.0566999999999999E-2</v>
      </c>
      <c r="FY32" s="87">
        <f>+'OLAP IND.'!FZ345</f>
        <v>-4.0923000000000001E-2</v>
      </c>
      <c r="FZ32" s="87">
        <f>+'OLAP IND.'!GA345</f>
        <v>-4.1196999999999998E-2</v>
      </c>
    </row>
    <row r="34" spans="1:182" x14ac:dyDescent="0.2">
      <c r="A34" s="74" t="str">
        <f>A21</f>
        <v>Var cartera</v>
      </c>
      <c r="B34" s="85"/>
      <c r="C34" s="89">
        <f t="shared" ref="C34" si="553">C29-B29</f>
        <v>750018.51999999583</v>
      </c>
      <c r="D34" s="89">
        <f t="shared" ref="D34:D35" si="554">D29-C29</f>
        <v>404620.46999999881</v>
      </c>
      <c r="E34" s="89">
        <f t="shared" ref="E34:E35" si="555">E29-D29</f>
        <v>-2169.6599999964237</v>
      </c>
      <c r="F34" s="89">
        <f t="shared" ref="F34:F35" si="556">F29-E29</f>
        <v>-3377.2099999934435</v>
      </c>
      <c r="G34" s="89">
        <f t="shared" ref="G34:G35" si="557">G29-F29</f>
        <v>509572.75999999046</v>
      </c>
      <c r="H34" s="89">
        <f t="shared" ref="H34:H35" si="558">H29-G29</f>
        <v>333761.46999999881</v>
      </c>
      <c r="I34" s="89">
        <f t="shared" ref="I34:I35" si="559">I29-H29</f>
        <v>308027.26000000536</v>
      </c>
      <c r="J34" s="89">
        <f t="shared" ref="J34:J35" si="560">J29-I29</f>
        <v>669922.45000000298</v>
      </c>
      <c r="K34" s="89">
        <f t="shared" ref="K34:K35" si="561">K29-J29</f>
        <v>1836561.8700000048</v>
      </c>
      <c r="L34" s="89">
        <f t="shared" ref="L34:L35" si="562">L29-K29</f>
        <v>735.31999999284744</v>
      </c>
      <c r="M34" s="89">
        <f t="shared" ref="M34:M35" si="563">M29-L29</f>
        <v>3839.0100000053644</v>
      </c>
      <c r="N34" s="89">
        <f t="shared" ref="N34:N35" si="564">N29-M29</f>
        <v>529535.96999999881</v>
      </c>
      <c r="O34" s="89">
        <f t="shared" ref="O34:O35" si="565">O29-N29</f>
        <v>340032.51999999583</v>
      </c>
      <c r="P34" s="89">
        <f t="shared" ref="P34:P35" si="566">P29-O29</f>
        <v>417307.81999999285</v>
      </c>
      <c r="Q34" s="89">
        <f t="shared" ref="Q34:Q35" si="567">Q29-P29</f>
        <v>1229608.4200000018</v>
      </c>
      <c r="R34" s="89">
        <f t="shared" ref="R34:R35" si="568">R29-Q29</f>
        <v>366564.05000001192</v>
      </c>
      <c r="S34" s="89">
        <f t="shared" ref="S34:S35" si="569">S29-R29</f>
        <v>32027.439999997616</v>
      </c>
      <c r="T34" s="89">
        <f t="shared" ref="T34:T35" si="570">T29-S29</f>
        <v>-5463.2199999988079</v>
      </c>
      <c r="U34" s="89">
        <f t="shared" ref="U34:U35" si="571">U29-T29</f>
        <v>1145067.3799999952</v>
      </c>
      <c r="V34" s="89">
        <f t="shared" ref="V34:V35" si="572">V29-U29</f>
        <v>-137444.09000000358</v>
      </c>
      <c r="W34" s="89">
        <f t="shared" ref="W34:W35" si="573">W29-V29</f>
        <v>-4841.7399999946356</v>
      </c>
      <c r="X34" s="89">
        <f t="shared" ref="X34:X35" si="574">X29-W29</f>
        <v>797643.95999999344</v>
      </c>
      <c r="Y34" s="89">
        <f t="shared" ref="Y34:Y35" si="575">Y29-X29</f>
        <v>981884.77000001073</v>
      </c>
      <c r="Z34" s="89">
        <f t="shared" ref="Z34:Z35" si="576">Z29-Y29</f>
        <v>32389.329999998212</v>
      </c>
      <c r="AA34" s="89">
        <f t="shared" ref="AA34:AA35" si="577">AA29-Z29</f>
        <v>7394.3299999982119</v>
      </c>
      <c r="AB34" s="89">
        <f t="shared" ref="AB34:AB35" si="578">AB29-AA29</f>
        <v>1633258.0399999917</v>
      </c>
      <c r="AC34" s="89">
        <f t="shared" ref="AC34:AC35" si="579">AC29-AB29</f>
        <v>277815.82999999821</v>
      </c>
      <c r="AD34" s="89">
        <f t="shared" ref="AD34:AD35" si="580">AD29-AC29</f>
        <v>624423.35000000894</v>
      </c>
      <c r="AE34" s="89">
        <f t="shared" ref="AE34:AE35" si="581">AE29-AD29</f>
        <v>102995.84000000358</v>
      </c>
      <c r="AF34" s="89">
        <f t="shared" ref="AF34:AF35" si="582">AF29-AE29</f>
        <v>-3627414.4300000072</v>
      </c>
      <c r="AG34" s="89">
        <f t="shared" ref="AG34:AG35" si="583">AG29-AF29</f>
        <v>6839.6000000089407</v>
      </c>
      <c r="AH34" s="89">
        <f t="shared" ref="AH34:AH35" si="584">AH29-AG29</f>
        <v>-3786.0300000011921</v>
      </c>
      <c r="AI34" s="89">
        <f t="shared" ref="AI34:AI35" si="585">AI29-AH29</f>
        <v>672197.25</v>
      </c>
      <c r="AJ34" s="89">
        <f t="shared" ref="AJ34:AJ35" si="586">AJ29-AI29</f>
        <v>792955.12999999523</v>
      </c>
      <c r="AK34" s="89">
        <f t="shared" ref="AK34:AK35" si="587">AK29-AJ29</f>
        <v>235719.62000000477</v>
      </c>
      <c r="AL34" s="89">
        <f t="shared" ref="AL34:AL35" si="588">AL29-AK29</f>
        <v>396856.25</v>
      </c>
      <c r="AM34" s="89">
        <f t="shared" ref="AM34:AM35" si="589">AM29-AL29</f>
        <v>144206.15999999642</v>
      </c>
      <c r="AN34" s="89">
        <f t="shared" ref="AN34:AN35" si="590">AN29-AM29</f>
        <v>32156.20000000298</v>
      </c>
      <c r="AO34" s="89">
        <f t="shared" ref="AO34:AO35" si="591">AO29-AN29</f>
        <v>-1418.5799999982119</v>
      </c>
      <c r="AP34" s="89">
        <f t="shared" ref="AP34:AP35" si="592">AP29-AO29</f>
        <v>626021.12999999523</v>
      </c>
      <c r="AQ34" s="89">
        <f t="shared" ref="AQ34:AQ35" si="593">AQ29-AP29</f>
        <v>328521.18999999762</v>
      </c>
      <c r="AR34" s="89">
        <f t="shared" ref="AR34:AR35" si="594">AR29-AQ29</f>
        <v>748211.43000000715</v>
      </c>
      <c r="AS34" s="89">
        <f t="shared" ref="AS34:AS35" si="595">AS29-AR29</f>
        <v>633217.68999999762</v>
      </c>
      <c r="AT34" s="89">
        <f t="shared" ref="AT34:AT35" si="596">AT29-AS29</f>
        <v>527014.21999999881</v>
      </c>
      <c r="AU34" s="89">
        <f t="shared" ref="AU34:AU35" si="597">AU29-AT29</f>
        <v>-2438.2700000107288</v>
      </c>
      <c r="AV34" s="89">
        <f t="shared" ref="AV34:AV35" si="598">AV29-AU29</f>
        <v>-2533.5</v>
      </c>
      <c r="AW34" s="89">
        <f t="shared" ref="AW34:AW35" si="599">AW29-AV29</f>
        <v>1798375.1200000048</v>
      </c>
      <c r="AX34" s="89">
        <f t="shared" ref="AX34:AX35" si="600">AX29-AW29</f>
        <v>2390453.8100000024</v>
      </c>
      <c r="AY34" s="89">
        <f t="shared" ref="AY34:AY35" si="601">AY29-AX29</f>
        <v>349868</v>
      </c>
      <c r="AZ34" s="89">
        <f t="shared" ref="AZ34:AZ35" si="602">AZ29-AY29</f>
        <v>1396198.2699999958</v>
      </c>
      <c r="BA34" s="89">
        <f t="shared" ref="BA34:BA35" si="603">BA29-AZ29</f>
        <v>3674551.3400000036</v>
      </c>
      <c r="BB34" s="89">
        <f t="shared" ref="BB34:BB35" si="604">BB29-BA29</f>
        <v>7699.7199999988079</v>
      </c>
      <c r="BC34" s="89">
        <f t="shared" ref="BC34:BC35" si="605">BC29-BB29</f>
        <v>-5837.2699999958277</v>
      </c>
      <c r="BD34" s="89">
        <f t="shared" ref="BD34:BD35" si="606">BD29-BC29</f>
        <v>122950.67999999225</v>
      </c>
      <c r="BE34" s="89">
        <f t="shared" ref="BE34:BE35" si="607">BE29-BD29</f>
        <v>700584.71999999881</v>
      </c>
      <c r="BF34" s="89">
        <f t="shared" ref="BF34:BF35" si="608">BF29-BE29</f>
        <v>228519.32000000775</v>
      </c>
      <c r="BG34" s="89">
        <f t="shared" ref="BG34:BG35" si="609">BG29-BF29</f>
        <v>2045988.3700000048</v>
      </c>
      <c r="BH34" s="89">
        <f t="shared" ref="BH34:BH35" si="610">BH29-BG29</f>
        <v>53872.819999992847</v>
      </c>
      <c r="BI34" s="89">
        <f t="shared" ref="BI34:BI35" si="611">BI29-BH29</f>
        <v>-5759.1899999976158</v>
      </c>
      <c r="BJ34" s="89">
        <f t="shared" ref="BJ34:BJ35" si="612">BJ29-BI29</f>
        <v>6048.1299999952316</v>
      </c>
      <c r="BK34" s="89">
        <f t="shared" ref="BK34:BK35" si="613">BK29-BJ29</f>
        <v>-6082.7299999892712</v>
      </c>
      <c r="BL34" s="89">
        <f t="shared" ref="BL34:BL35" si="614">BL29-BK29</f>
        <v>-5845.3400000035763</v>
      </c>
      <c r="BM34" s="89">
        <f t="shared" ref="BM34:BM35" si="615">BM29-BL29</f>
        <v>1121928.2800000012</v>
      </c>
      <c r="BN34" s="89">
        <f t="shared" ref="BN34:BN35" si="616">BN29-BM29</f>
        <v>2391073.4299999923</v>
      </c>
      <c r="BO34" s="89">
        <f t="shared" ref="BO34:BO35" si="617">BO29-BN29</f>
        <v>565672.18999999762</v>
      </c>
      <c r="BP34" s="89">
        <f t="shared" ref="BP34:BP35" si="618">BP29-BO29</f>
        <v>-6763.5999999940395</v>
      </c>
      <c r="BQ34" s="89">
        <f t="shared" ref="BQ34:BQ35" si="619">BQ29-BP29</f>
        <v>-7122.9300000071526</v>
      </c>
      <c r="BR34" s="89">
        <f t="shared" ref="BR34:BR35" si="620">BR29-BQ29</f>
        <v>1167633.6800000072</v>
      </c>
      <c r="BS34" s="89">
        <f t="shared" ref="BS34:BS35" si="621">BS29-BR29</f>
        <v>-9357.7000000029802</v>
      </c>
      <c r="BT34" s="89">
        <f t="shared" ref="BT34:BT35" si="622">BT29-BS29</f>
        <v>1075079.1400000006</v>
      </c>
      <c r="BU34" s="89">
        <f t="shared" ref="BU34:BU35" si="623">BU29-BT29</f>
        <v>736476.57999999821</v>
      </c>
      <c r="BV34" s="89">
        <f t="shared" ref="BV34:BV35" si="624">BV29-BU29</f>
        <v>403534.74000000954</v>
      </c>
      <c r="BW34" s="89">
        <f t="shared" ref="BW34:BW35" si="625">BW29-BV29</f>
        <v>-8550.7100000083447</v>
      </c>
      <c r="BX34" s="89">
        <f t="shared" ref="BX34:BX35" si="626">BX29-BW29</f>
        <v>-8851.1299999952316</v>
      </c>
      <c r="BY34" s="89">
        <f t="shared" ref="BY34:BY35" si="627">BY29-BX29</f>
        <v>1342972.0099999905</v>
      </c>
      <c r="BZ34" s="89">
        <f t="shared" ref="BZ34:BZ35" si="628">BZ29-BY29</f>
        <v>770848.95000000298</v>
      </c>
      <c r="CA34" s="89">
        <f t="shared" ref="CA34:CA35" si="629">CA29-BZ29</f>
        <v>1585841.1400000006</v>
      </c>
      <c r="CB34" s="89">
        <f t="shared" ref="CB34:CB35" si="630">CB29-CA29</f>
        <v>1377628.8900000006</v>
      </c>
      <c r="CC34" s="89">
        <f t="shared" ref="CC34:CC35" si="631">CC29-CB29</f>
        <v>437926.31000000238</v>
      </c>
      <c r="CD34" s="89">
        <f t="shared" ref="CD34:CD35" si="632">CD29-CC29</f>
        <v>-5721.609999999404</v>
      </c>
      <c r="CE34" s="89">
        <f t="shared" ref="CE34:CE35" si="633">CE29-CD29</f>
        <v>-9059.1500000059605</v>
      </c>
      <c r="CF34" s="89">
        <f t="shared" ref="CF34:CF35" si="634">CF29-CE29</f>
        <v>265058.51000000536</v>
      </c>
      <c r="CG34" s="89">
        <f t="shared" ref="CG34:CG35" si="635">CG29-CF29</f>
        <v>86852.75</v>
      </c>
      <c r="CH34" s="89">
        <f t="shared" ref="CH34:CH35" si="636">CH29-CG29</f>
        <v>312033.51000000536</v>
      </c>
      <c r="CI34" s="89">
        <f t="shared" ref="CI34:CI35" si="637">CI29-CH29</f>
        <v>8200836.1399999857</v>
      </c>
      <c r="CJ34" s="89">
        <f t="shared" ref="CJ34:CJ35" si="638">CJ29-CI29</f>
        <v>939161.48000001907</v>
      </c>
      <c r="CK34" s="89">
        <f t="shared" ref="CK34:CK35" si="639">CK29-CJ29</f>
        <v>-9997.0900000035763</v>
      </c>
      <c r="CL34" s="89">
        <f t="shared" ref="CL34:CL35" si="640">CL29-CK29</f>
        <v>-10984.590000003576</v>
      </c>
      <c r="CM34" s="89">
        <f t="shared" ref="CM34:CM35" si="641">CM29-CL29</f>
        <v>2676310.6299999952</v>
      </c>
      <c r="CN34" s="89">
        <f t="shared" ref="CN34:CN35" si="642">CN29-CM29</f>
        <v>1146583.900000006</v>
      </c>
      <c r="CO34" s="89">
        <f t="shared" ref="CO34:CO35" si="643">CO29-CN29</f>
        <v>525478.81999999285</v>
      </c>
      <c r="CP34" s="89">
        <f t="shared" ref="CP34:CP35" si="644">CP29-CO29</f>
        <v>-7454811.7899999917</v>
      </c>
      <c r="CQ34" s="89">
        <f t="shared" ref="CQ34:CQ35" si="645">CQ29-CP29</f>
        <v>2210965.9799999893</v>
      </c>
      <c r="CR34" s="89">
        <f t="shared" ref="CR34:CR35" si="646">CR29-CQ29</f>
        <v>-10831.379999995232</v>
      </c>
      <c r="CS34" s="89">
        <f t="shared" ref="CS34:CS35" si="647">CS29-CR29</f>
        <v>-10845.65000000596</v>
      </c>
      <c r="CT34" s="89">
        <f t="shared" ref="CT34:CT35" si="648">CT29-CS29</f>
        <v>1262317.3900000155</v>
      </c>
      <c r="CU34" s="89">
        <f t="shared" ref="CU34:CU35" si="649">CU29-CT29</f>
        <v>550352.69999998808</v>
      </c>
      <c r="CV34" s="89">
        <f t="shared" ref="CV34:CV35" si="650">CV29-CU29</f>
        <v>1428136.6200000048</v>
      </c>
      <c r="CW34" s="89">
        <f t="shared" ref="CW34:CW35" si="651">CW29-CV29</f>
        <v>556477.65000000596</v>
      </c>
      <c r="CX34" s="89">
        <f t="shared" ref="CX34:CX35" si="652">CX29-CW29</f>
        <v>1075108.0799999833</v>
      </c>
      <c r="CY34" s="89">
        <f t="shared" ref="CY34:CY35" si="653">CY29-CX29</f>
        <v>-10796.299999982119</v>
      </c>
      <c r="CZ34" s="89">
        <f t="shared" ref="CZ34:CZ35" si="654">CZ29-CY29</f>
        <v>-13220.540000021458</v>
      </c>
      <c r="DA34" s="89">
        <f t="shared" ref="DA34:DA35" si="655">DA29-CZ29</f>
        <v>722069.01000002027</v>
      </c>
      <c r="DB34" s="89">
        <f t="shared" ref="DB34:DB35" si="656">DB29-DA29</f>
        <v>1183217.4699999988</v>
      </c>
      <c r="DC34" s="89">
        <f t="shared" ref="DC34:DC35" si="657">DC29-DB29</f>
        <v>1034581.1099999845</v>
      </c>
      <c r="DD34" s="89">
        <f t="shared" ref="DD34:DD35" si="658">DD29-DC29</f>
        <v>5293481.2400000095</v>
      </c>
      <c r="DE34" s="89">
        <f t="shared" ref="DE34:DE35" si="659">DE29-DD29</f>
        <v>-12347.870000004768</v>
      </c>
      <c r="DF34" s="89">
        <f t="shared" ref="DF34:DF35" si="660">DF29-DE29</f>
        <v>-15028.139999985695</v>
      </c>
      <c r="DG34" s="89">
        <f t="shared" ref="DG34:DG35" si="661">DG29-DF29</f>
        <v>-15133.890000015497</v>
      </c>
      <c r="DH34" s="89">
        <f t="shared" ref="DH34:DH35" si="662">DH29-DG29</f>
        <v>91854.879999995232</v>
      </c>
      <c r="DI34" s="89">
        <f t="shared" ref="DI34:DI35" si="663">DI29-DH29</f>
        <v>-135932.16999998689</v>
      </c>
      <c r="DJ34" s="89">
        <f t="shared" ref="DJ34:DJ35" si="664">DJ29-DI29</f>
        <v>1469921.0300000012</v>
      </c>
      <c r="DK34" s="89">
        <f t="shared" ref="DK34:DK35" si="665">DK29-DJ29</f>
        <v>645976.78999999166</v>
      </c>
      <c r="DL34" s="89">
        <f t="shared" ref="DL34:DL35" si="666">DL29-DK29</f>
        <v>-386424.81999999285</v>
      </c>
      <c r="DM34" s="89">
        <f t="shared" ref="DM34:DM35" si="667">DM29-DL29</f>
        <v>-15348.420000016689</v>
      </c>
      <c r="DN34" s="89">
        <f t="shared" ref="DN34:DN35" si="668">DN29-DM29</f>
        <v>-15667.949999988079</v>
      </c>
      <c r="DO34" s="89">
        <f t="shared" ref="DO34:DO35" si="669">DO29-DN29</f>
        <v>689742.28000000119</v>
      </c>
      <c r="DP34" s="89">
        <f t="shared" ref="DP34:DP35" si="670">DP29-DO29</f>
        <v>-130387.6099999845</v>
      </c>
      <c r="DQ34" s="89">
        <f t="shared" ref="DQ34:DQ35" si="671">DQ29-DP29</f>
        <v>73736.019999980927</v>
      </c>
      <c r="DR34" s="89">
        <f t="shared" ref="DR34:DR35" si="672">DR29-DQ29</f>
        <v>-14009.579999983311</v>
      </c>
      <c r="DS34" s="89">
        <f t="shared" ref="DS34:DS35" si="673">DS29-DR29</f>
        <v>2114747.9899999797</v>
      </c>
      <c r="DT34" s="89">
        <f t="shared" ref="DT34:DT35" si="674">DT29-DS29</f>
        <v>-14753.629999995232</v>
      </c>
      <c r="DU34" s="89">
        <f t="shared" ref="DU34:DU35" si="675">DU29-DT29</f>
        <v>-14974.229999989271</v>
      </c>
      <c r="DV34" s="89">
        <f t="shared" ref="DV34:DV35" si="676">DV29-DU29</f>
        <v>639276.69999998808</v>
      </c>
      <c r="DW34" s="89">
        <f t="shared" ref="DW34:DW35" si="677">DW29-DV29</f>
        <v>-126476.81000000238</v>
      </c>
      <c r="DX34" s="89">
        <f t="shared" ref="DX34:DX35" si="678">DX29-DW29</f>
        <v>-4371256.2800000012</v>
      </c>
      <c r="DY34" s="89">
        <f t="shared" ref="DY34:DY35" si="679">DY29-DX29</f>
        <v>303244.04000002146</v>
      </c>
      <c r="DZ34" s="89">
        <f t="shared" ref="DZ34:DZ35" si="680">DZ29-DY29</f>
        <v>26558.84999999404</v>
      </c>
      <c r="EA34" s="89">
        <f t="shared" ref="EA34:EA35" si="681">EA29-DZ29</f>
        <v>-13324.270000010729</v>
      </c>
      <c r="EB34" s="89">
        <f t="shared" ref="EB34:EB35" si="682">EB29-EA29</f>
        <v>-13815.539999991655</v>
      </c>
      <c r="EC34" s="89">
        <f t="shared" ref="EC34:EC35" si="683">EC29-EB29</f>
        <v>507172.07999998331</v>
      </c>
      <c r="ED34" s="89">
        <f t="shared" ref="ED34:ED35" si="684">ED29-EC29</f>
        <v>340878.10000002384</v>
      </c>
      <c r="EE34" s="89">
        <f t="shared" ref="EE34:EE35" si="685">EE29-ED29</f>
        <v>28396</v>
      </c>
      <c r="EF34" s="89">
        <f t="shared" ref="EF34:EF35" si="686">EF29-EE29</f>
        <v>-433526.93999999762</v>
      </c>
      <c r="EG34" s="89">
        <f t="shared" ref="EG34:EG35" si="687">EG29-EF29</f>
        <v>-545310.97000002861</v>
      </c>
      <c r="EH34" s="89">
        <f t="shared" ref="EH34:EH35" si="688">EH29-EG29</f>
        <v>-11991.009999990463</v>
      </c>
      <c r="EI34" s="89">
        <f t="shared" ref="EI34:EI35" si="689">EI29-EH29</f>
        <v>-13502.019999980927</v>
      </c>
      <c r="EJ34" s="89">
        <f t="shared" ref="EJ34:EJ35" si="690">EJ29-EI29</f>
        <v>730196.72999998927</v>
      </c>
      <c r="EK34" s="89">
        <f t="shared" ref="EK34:EK35" si="691">EK29-EJ29</f>
        <v>309498.46000000834</v>
      </c>
      <c r="EL34" s="89">
        <f t="shared" ref="EL34:EL35" si="692">EL29-EK29</f>
        <v>-188094.06000000238</v>
      </c>
      <c r="EM34" s="89">
        <f t="shared" ref="EM34:EM35" si="693">EM29-EL29</f>
        <v>-279934.08000001311</v>
      </c>
      <c r="EN34" s="89">
        <f t="shared" ref="EN34:EN35" si="694">EN29-EM29</f>
        <v>159076.93000000715</v>
      </c>
      <c r="EO34" s="89">
        <f t="shared" ref="EO34:EO35" si="695">EO29-EN29</f>
        <v>-13657</v>
      </c>
      <c r="EP34" s="89">
        <f t="shared" ref="EP34:EP35" si="696">EP29-EO29</f>
        <v>-9368.5399999916553</v>
      </c>
      <c r="EQ34" s="89">
        <f t="shared" ref="EQ34:EQ35" si="697">EQ29-EP29</f>
        <v>680390.17999997735</v>
      </c>
      <c r="ER34" s="89">
        <f t="shared" ref="ER34:ER35" si="698">ER29-EQ29</f>
        <v>-91106.780000001192</v>
      </c>
      <c r="ES34" s="89">
        <f t="shared" ref="ES34:ES35" si="699">ES29-ER29</f>
        <v>323104.71999999881</v>
      </c>
      <c r="ET34" s="89">
        <f t="shared" ref="ET34:ET35" si="700">ET29-ES29</f>
        <v>351449.17000001669</v>
      </c>
      <c r="EU34" s="89">
        <f t="shared" ref="EU34:EU35" si="701">EU29-ET29</f>
        <v>393285.69999998808</v>
      </c>
      <c r="EV34" s="89">
        <f t="shared" ref="EV34:EV35" si="702">EV29-EU29</f>
        <v>-14779.629999995232</v>
      </c>
      <c r="EW34" s="89">
        <f t="shared" ref="EW34:EW35" si="703">EW29-EV29</f>
        <v>-15493.859999984503</v>
      </c>
      <c r="EX34" s="89">
        <f t="shared" ref="EX34:EX35" si="704">EX29-EW29</f>
        <v>908255.28000000119</v>
      </c>
      <c r="EY34" s="89">
        <f t="shared" ref="EY34:EY35" si="705">EY29-EX29</f>
        <v>718508.15999999642</v>
      </c>
      <c r="EZ34" s="89">
        <f t="shared" ref="EZ34:EZ35" si="706">EZ29-EY29</f>
        <v>1408496.75</v>
      </c>
      <c r="FA34" s="89">
        <f t="shared" ref="FA34:FA35" si="707">FA29-EZ29</f>
        <v>477391.25999999046</v>
      </c>
      <c r="FB34" s="89">
        <f t="shared" ref="FB34:FB35" si="708">FB29-FA29</f>
        <v>-122679.06000000238</v>
      </c>
      <c r="FC34" s="89">
        <f t="shared" ref="FC34:FC35" si="709">FC29-FB29</f>
        <v>-14318.169999986887</v>
      </c>
      <c r="FD34" s="89">
        <f t="shared" ref="FD34:FD35" si="710">FD29-FC29</f>
        <v>-16177.610000014305</v>
      </c>
      <c r="FE34" s="89">
        <f t="shared" ref="FE34:FE35" si="711">FE29-FD29</f>
        <v>620078.53999999166</v>
      </c>
      <c r="FF34" s="89">
        <f t="shared" ref="FF34:FF35" si="712">FF29-FE29</f>
        <v>1034535.0200000107</v>
      </c>
      <c r="FG34" s="89">
        <f t="shared" ref="FG34:FG35" si="713">FG29-FF29</f>
        <v>1062339.2400000095</v>
      </c>
      <c r="FH34" s="89">
        <f t="shared" ref="FH34:FH35" si="714">FH29-FG29</f>
        <v>-1014475.0600000024</v>
      </c>
      <c r="FI34" s="89">
        <f t="shared" ref="FI34:FI35" si="715">FI29-FH29</f>
        <v>665154.91999998689</v>
      </c>
      <c r="FJ34" s="89">
        <f t="shared" ref="FJ34:FJ35" si="716">FJ29-FI29</f>
        <v>-12326.840000003576</v>
      </c>
      <c r="FK34" s="89">
        <f t="shared" ref="FK34:FK35" si="717">FK29-FJ29</f>
        <v>-19742.709999978542</v>
      </c>
      <c r="FL34" s="89">
        <f t="shared" ref="FL34:FL35" si="718">FL29-FK29</f>
        <v>1351488.9899999797</v>
      </c>
      <c r="FM34" s="89">
        <f t="shared" ref="FM34:FM35" si="719">FM29-FL29</f>
        <v>46618.040000021458</v>
      </c>
      <c r="FN34" s="89">
        <f t="shared" ref="FN34:FN35" si="720">FN29-FM29</f>
        <v>661525.15999999642</v>
      </c>
      <c r="FO34" s="89">
        <f t="shared" ref="FO34:FO35" si="721">FO29-FN29</f>
        <v>-11261.740000009537</v>
      </c>
      <c r="FP34" s="89">
        <f t="shared" ref="FP34:FP35" si="722">FP29-FO29</f>
        <v>94180.84999999404</v>
      </c>
      <c r="FQ34" s="89">
        <f t="shared" ref="FQ34:FQ35" si="723">FQ29-FP29</f>
        <v>-11356.139999985695</v>
      </c>
      <c r="FR34" s="89">
        <f t="shared" ref="FR34:FR35" si="724">FR29-FQ29</f>
        <v>-18920.580000013113</v>
      </c>
      <c r="FS34" s="89">
        <f t="shared" ref="FS34:FS35" si="725">FS29-FR29</f>
        <v>413003.8900000155</v>
      </c>
      <c r="FT34" s="89">
        <f t="shared" ref="FT34:FT35" si="726">FT29-FS29</f>
        <v>326755.03999999166</v>
      </c>
      <c r="FU34" s="89">
        <f t="shared" ref="FU34:FU35" si="727">FU29-FT29</f>
        <v>369741.93000000715</v>
      </c>
      <c r="FV34" s="89">
        <f t="shared" ref="FV34:FV35" si="728">FV29-FU29</f>
        <v>995495.37000000477</v>
      </c>
      <c r="FW34" s="89">
        <f t="shared" ref="FW34:FW35" si="729">FW29-FV29</f>
        <v>2173222.4799999893</v>
      </c>
      <c r="FX34" s="89">
        <f t="shared" ref="FX34:FX35" si="730">FX29-FW29</f>
        <v>-18476.789999991655</v>
      </c>
      <c r="FY34" s="89">
        <f t="shared" ref="FY34:FY35" si="731">FY29-FX29</f>
        <v>-19568.719999998808</v>
      </c>
      <c r="FZ34" s="89">
        <f t="shared" ref="FZ34:FZ35" si="732">FZ29-FY29</f>
        <v>501157.48999997973</v>
      </c>
    </row>
    <row r="35" spans="1:182" x14ac:dyDescent="0.2">
      <c r="A35" s="74" t="str">
        <f>A22</f>
        <v>Var liquidez</v>
      </c>
      <c r="B35" s="85"/>
      <c r="C35" s="89">
        <f t="shared" ref="C35" si="733">C30-B30</f>
        <v>738027.80000000075</v>
      </c>
      <c r="D35" s="89">
        <f t="shared" si="554"/>
        <v>323372.11999999918</v>
      </c>
      <c r="E35" s="89">
        <f t="shared" si="555"/>
        <v>-2486.2899999991059</v>
      </c>
      <c r="F35" s="89">
        <f t="shared" si="556"/>
        <v>-2712.8700000010431</v>
      </c>
      <c r="G35" s="89">
        <f t="shared" si="557"/>
        <v>499539.3200000003</v>
      </c>
      <c r="H35" s="89">
        <f t="shared" si="558"/>
        <v>325835.81000000052</v>
      </c>
      <c r="I35" s="89">
        <f t="shared" si="559"/>
        <v>299318.97999999858</v>
      </c>
      <c r="J35" s="89">
        <f t="shared" si="560"/>
        <v>-4085650.9399999995</v>
      </c>
      <c r="K35" s="89">
        <f t="shared" si="561"/>
        <v>1840995.4700000007</v>
      </c>
      <c r="L35" s="89">
        <f t="shared" si="562"/>
        <v>2085.5099999997765</v>
      </c>
      <c r="M35" s="89">
        <f t="shared" si="563"/>
        <v>5178.1199999991804</v>
      </c>
      <c r="N35" s="89">
        <f t="shared" si="564"/>
        <v>524850.70000000112</v>
      </c>
      <c r="O35" s="89">
        <f t="shared" si="565"/>
        <v>336740.46999999881</v>
      </c>
      <c r="P35" s="89">
        <f t="shared" si="566"/>
        <v>-4405028.3399999989</v>
      </c>
      <c r="Q35" s="89">
        <f t="shared" si="567"/>
        <v>-2283369.4900000002</v>
      </c>
      <c r="R35" s="89">
        <f t="shared" si="568"/>
        <v>359891.3200000003</v>
      </c>
      <c r="S35" s="89">
        <f t="shared" si="569"/>
        <v>-1160.2099999999627</v>
      </c>
      <c r="T35" s="89">
        <f t="shared" si="570"/>
        <v>-1.6300000008195639</v>
      </c>
      <c r="U35" s="89">
        <f t="shared" si="571"/>
        <v>1141403.1600000001</v>
      </c>
      <c r="V35" s="89">
        <f t="shared" si="572"/>
        <v>-153176.54999999981</v>
      </c>
      <c r="W35" s="89">
        <f t="shared" si="573"/>
        <v>-1410.320000000298</v>
      </c>
      <c r="X35" s="89">
        <f t="shared" si="574"/>
        <v>793171.31000000052</v>
      </c>
      <c r="Y35" s="89">
        <f t="shared" si="575"/>
        <v>972036.37000000011</v>
      </c>
      <c r="Z35" s="89">
        <f t="shared" si="576"/>
        <v>-701.65000000037253</v>
      </c>
      <c r="AA35" s="89">
        <f t="shared" si="577"/>
        <v>13555.820000000298</v>
      </c>
      <c r="AB35" s="89">
        <f t="shared" si="578"/>
        <v>1634322.0399999991</v>
      </c>
      <c r="AC35" s="89">
        <f t="shared" si="579"/>
        <v>268656.6400000006</v>
      </c>
      <c r="AD35" s="89">
        <f t="shared" si="580"/>
        <v>623425.41999999993</v>
      </c>
      <c r="AE35" s="89">
        <f t="shared" si="581"/>
        <v>13826502.82</v>
      </c>
      <c r="AF35" s="89">
        <f t="shared" si="582"/>
        <v>-12805908.970000001</v>
      </c>
      <c r="AG35" s="89">
        <f t="shared" si="583"/>
        <v>1567.9700000006706</v>
      </c>
      <c r="AH35" s="89">
        <f t="shared" si="584"/>
        <v>-2323.1999999992549</v>
      </c>
      <c r="AI35" s="89">
        <f t="shared" si="585"/>
        <v>-4951820.3200000012</v>
      </c>
      <c r="AJ35" s="89">
        <f t="shared" si="586"/>
        <v>785358.51000000071</v>
      </c>
      <c r="AK35" s="89">
        <f t="shared" si="587"/>
        <v>274223.80999999959</v>
      </c>
      <c r="AL35" s="89">
        <f t="shared" si="588"/>
        <v>4161074.1800000006</v>
      </c>
      <c r="AM35" s="89">
        <f t="shared" si="589"/>
        <v>-9837527.1799999997</v>
      </c>
      <c r="AN35" s="89">
        <f t="shared" si="590"/>
        <v>5583.7099999999627</v>
      </c>
      <c r="AO35" s="89">
        <f t="shared" si="591"/>
        <v>3085.5</v>
      </c>
      <c r="AP35" s="89">
        <f t="shared" si="592"/>
        <v>624026.57000000007</v>
      </c>
      <c r="AQ35" s="89">
        <f t="shared" si="593"/>
        <v>321330.17999999993</v>
      </c>
      <c r="AR35" s="89">
        <f t="shared" si="594"/>
        <v>744570.24000000022</v>
      </c>
      <c r="AS35" s="89">
        <f t="shared" si="595"/>
        <v>9293062.2799999993</v>
      </c>
      <c r="AT35" s="89">
        <f t="shared" si="596"/>
        <v>-9477588.6999999993</v>
      </c>
      <c r="AU35" s="89">
        <f t="shared" si="597"/>
        <v>-946.75</v>
      </c>
      <c r="AV35" s="89">
        <f t="shared" si="598"/>
        <v>-946.11000000033528</v>
      </c>
      <c r="AW35" s="89">
        <f t="shared" si="599"/>
        <v>1795372.04</v>
      </c>
      <c r="AX35" s="89">
        <f t="shared" si="600"/>
        <v>2386250.9400000004</v>
      </c>
      <c r="AY35" s="89">
        <f t="shared" si="601"/>
        <v>345041.5</v>
      </c>
      <c r="AZ35" s="89">
        <f t="shared" si="602"/>
        <v>1396879.7000000002</v>
      </c>
      <c r="BA35" s="89">
        <f t="shared" si="603"/>
        <v>1673167.4799999986</v>
      </c>
      <c r="BB35" s="89">
        <f t="shared" si="604"/>
        <v>-3498.929999999702</v>
      </c>
      <c r="BC35" s="89">
        <f t="shared" si="605"/>
        <v>-3496.5399999991059</v>
      </c>
      <c r="BD35" s="89">
        <f t="shared" si="606"/>
        <v>300654.58000000007</v>
      </c>
      <c r="BE35" s="89">
        <f t="shared" si="607"/>
        <v>4163672.4000000004</v>
      </c>
      <c r="BF35" s="89">
        <f t="shared" si="608"/>
        <v>-12769876.390000001</v>
      </c>
      <c r="BG35" s="89">
        <f t="shared" si="609"/>
        <v>2048500.8300000003</v>
      </c>
      <c r="BH35" s="89">
        <f t="shared" si="610"/>
        <v>2101608.7299999995</v>
      </c>
      <c r="BI35" s="89">
        <f t="shared" si="611"/>
        <v>-1827.4199999999255</v>
      </c>
      <c r="BJ35" s="89">
        <f t="shared" si="612"/>
        <v>10071.339999999851</v>
      </c>
      <c r="BK35" s="89">
        <f t="shared" si="613"/>
        <v>-1905.019999999553</v>
      </c>
      <c r="BL35" s="89">
        <f t="shared" si="614"/>
        <v>-1903.839999999851</v>
      </c>
      <c r="BM35" s="89">
        <f t="shared" si="615"/>
        <v>248786.13999999966</v>
      </c>
      <c r="BN35" s="89">
        <f t="shared" si="616"/>
        <v>2646932.7200000007</v>
      </c>
      <c r="BO35" s="89">
        <f t="shared" si="617"/>
        <v>172499.5</v>
      </c>
      <c r="BP35" s="89">
        <f t="shared" si="618"/>
        <v>-2834.9000000003725</v>
      </c>
      <c r="BQ35" s="89">
        <f t="shared" si="619"/>
        <v>-2833.179999999702</v>
      </c>
      <c r="BR35" s="89">
        <f t="shared" si="620"/>
        <v>1186492.4299999997</v>
      </c>
      <c r="BS35" s="89">
        <f t="shared" si="621"/>
        <v>-12678.040000000969</v>
      </c>
      <c r="BT35" s="89">
        <f t="shared" si="622"/>
        <v>1368237.6800000016</v>
      </c>
      <c r="BU35" s="89">
        <f t="shared" si="623"/>
        <v>736139.55999999866</v>
      </c>
      <c r="BV35" s="89">
        <f t="shared" si="624"/>
        <v>405104.33000000007</v>
      </c>
      <c r="BW35" s="89">
        <f t="shared" si="625"/>
        <v>-4334.1899999994785</v>
      </c>
      <c r="BX35" s="89">
        <f t="shared" si="626"/>
        <v>-4336.9499999992549</v>
      </c>
      <c r="BY35" s="89">
        <f t="shared" si="627"/>
        <v>1344886.5199999996</v>
      </c>
      <c r="BZ35" s="89">
        <f t="shared" si="628"/>
        <v>765188.16999999993</v>
      </c>
      <c r="CA35" s="89">
        <f t="shared" si="629"/>
        <v>1587145.6999999993</v>
      </c>
      <c r="CB35" s="89">
        <f t="shared" si="630"/>
        <v>1377954.5899999999</v>
      </c>
      <c r="CC35" s="89">
        <f t="shared" si="631"/>
        <v>-6718814.8399999999</v>
      </c>
      <c r="CD35" s="89">
        <f t="shared" si="632"/>
        <v>-559.75999999977648</v>
      </c>
      <c r="CE35" s="89">
        <f t="shared" si="633"/>
        <v>-3777.5999999996275</v>
      </c>
      <c r="CF35" s="89">
        <f t="shared" si="634"/>
        <v>263783.06000000052</v>
      </c>
      <c r="CG35" s="89">
        <f t="shared" si="635"/>
        <v>10877150.310000001</v>
      </c>
      <c r="CH35" s="89">
        <f t="shared" si="636"/>
        <v>1069175.5899999999</v>
      </c>
      <c r="CI35" s="89">
        <f t="shared" si="637"/>
        <v>10209663.16</v>
      </c>
      <c r="CJ35" s="89">
        <f t="shared" si="638"/>
        <v>-9966089.0300000012</v>
      </c>
      <c r="CK35" s="89">
        <f t="shared" si="639"/>
        <v>-6942.5399999991059</v>
      </c>
      <c r="CL35" s="89">
        <f t="shared" si="640"/>
        <v>-7904.910000000149</v>
      </c>
      <c r="CM35" s="89">
        <f t="shared" si="641"/>
        <v>1191587.7399999984</v>
      </c>
      <c r="CN35" s="89">
        <f t="shared" si="642"/>
        <v>-3526787.8000000007</v>
      </c>
      <c r="CO35" s="89">
        <f t="shared" si="643"/>
        <v>524229.5700000003</v>
      </c>
      <c r="CP35" s="89">
        <f t="shared" si="644"/>
        <v>-7451181.709999999</v>
      </c>
      <c r="CQ35" s="89">
        <f t="shared" si="645"/>
        <v>2216344.9900000002</v>
      </c>
      <c r="CR35" s="89">
        <f t="shared" si="646"/>
        <v>-5801.0500000007451</v>
      </c>
      <c r="CS35" s="89">
        <f t="shared" si="647"/>
        <v>-5797.0099999997765</v>
      </c>
      <c r="CT35" s="89">
        <f t="shared" si="648"/>
        <v>2773609.0200000014</v>
      </c>
      <c r="CU35" s="89">
        <f t="shared" si="649"/>
        <v>544419.27999999747</v>
      </c>
      <c r="CV35" s="89">
        <f t="shared" si="650"/>
        <v>1430012.7100000009</v>
      </c>
      <c r="CW35" s="89">
        <f t="shared" si="651"/>
        <v>558849.76000000164</v>
      </c>
      <c r="CX35" s="89">
        <f t="shared" si="652"/>
        <v>-760335.99000000209</v>
      </c>
      <c r="CY35" s="89">
        <f t="shared" si="653"/>
        <v>-5818.8799999989569</v>
      </c>
      <c r="CZ35" s="89">
        <f t="shared" si="654"/>
        <v>-8069.6699999980628</v>
      </c>
      <c r="DA35" s="89">
        <f t="shared" si="655"/>
        <v>723127.94999999925</v>
      </c>
      <c r="DB35" s="89">
        <f t="shared" si="656"/>
        <v>1171440.7799999975</v>
      </c>
      <c r="DC35" s="89">
        <f t="shared" si="657"/>
        <v>-250026.47999999672</v>
      </c>
      <c r="DD35" s="89">
        <f t="shared" si="658"/>
        <v>2287016.8699999973</v>
      </c>
      <c r="DE35" s="89">
        <f t="shared" si="659"/>
        <v>-6633.5399999991059</v>
      </c>
      <c r="DF35" s="89">
        <f t="shared" si="660"/>
        <v>-9534.9499999992549</v>
      </c>
      <c r="DG35" s="89">
        <f t="shared" si="661"/>
        <v>-9527.7400000020862</v>
      </c>
      <c r="DH35" s="89">
        <f t="shared" si="662"/>
        <v>-394012.36999999732</v>
      </c>
      <c r="DI35" s="89">
        <f t="shared" si="663"/>
        <v>-3886579.09</v>
      </c>
      <c r="DJ35" s="89">
        <f t="shared" si="664"/>
        <v>1473453.7300000004</v>
      </c>
      <c r="DK35" s="89">
        <f t="shared" si="665"/>
        <v>4048011.6699999981</v>
      </c>
      <c r="DL35" s="89">
        <f t="shared" si="666"/>
        <v>-752899.82999999821</v>
      </c>
      <c r="DM35" s="89">
        <f t="shared" si="667"/>
        <v>-9686.8700000010431</v>
      </c>
      <c r="DN35" s="89">
        <f t="shared" si="668"/>
        <v>-9679.5500000007451</v>
      </c>
      <c r="DO35" s="89">
        <f t="shared" si="669"/>
        <v>3684659.5199999996</v>
      </c>
      <c r="DP35" s="89">
        <f t="shared" si="670"/>
        <v>-1686328.7199999988</v>
      </c>
      <c r="DQ35" s="89">
        <f t="shared" si="671"/>
        <v>133059.94999999925</v>
      </c>
      <c r="DR35" s="89">
        <f t="shared" si="672"/>
        <v>-8418.660000000149</v>
      </c>
      <c r="DS35" s="89">
        <f t="shared" si="673"/>
        <v>-7462023.6999999993</v>
      </c>
      <c r="DT35" s="89">
        <f t="shared" si="674"/>
        <v>-7415.589999999851</v>
      </c>
      <c r="DU35" s="89">
        <f t="shared" si="675"/>
        <v>-7410.179999999702</v>
      </c>
      <c r="DV35" s="89">
        <f t="shared" si="676"/>
        <v>-5715784.2400000002</v>
      </c>
      <c r="DW35" s="89">
        <f t="shared" si="677"/>
        <v>-1388623.370000001</v>
      </c>
      <c r="DX35" s="89">
        <f t="shared" si="678"/>
        <v>-4366738.32</v>
      </c>
      <c r="DY35" s="89">
        <f t="shared" si="679"/>
        <v>311014.41000000015</v>
      </c>
      <c r="DZ35" s="89">
        <f t="shared" si="680"/>
        <v>45199.259999999776</v>
      </c>
      <c r="EA35" s="89">
        <f t="shared" si="681"/>
        <v>-3372.089999999851</v>
      </c>
      <c r="EB35" s="89">
        <f t="shared" si="682"/>
        <v>-3437.6899999994785</v>
      </c>
      <c r="EC35" s="89">
        <f t="shared" si="683"/>
        <v>55005.960000000894</v>
      </c>
      <c r="ED35" s="89">
        <f t="shared" si="684"/>
        <v>348294.1099999994</v>
      </c>
      <c r="EE35" s="89">
        <f t="shared" si="685"/>
        <v>30905.720000000671</v>
      </c>
      <c r="EF35" s="89">
        <f t="shared" si="686"/>
        <v>-425539.3900000006</v>
      </c>
      <c r="EG35" s="89">
        <f t="shared" si="687"/>
        <v>-538097.55000000075</v>
      </c>
      <c r="EH35" s="89">
        <f t="shared" si="688"/>
        <v>-1774.070000000298</v>
      </c>
      <c r="EI35" s="89">
        <f t="shared" si="689"/>
        <v>-3228.3099999986589</v>
      </c>
      <c r="EJ35" s="89">
        <f t="shared" si="690"/>
        <v>732089.16999999993</v>
      </c>
      <c r="EK35" s="89">
        <f t="shared" si="691"/>
        <v>309457.33000000007</v>
      </c>
      <c r="EL35" s="89">
        <f t="shared" si="692"/>
        <v>-824403.19000000134</v>
      </c>
      <c r="EM35" s="89">
        <f t="shared" si="693"/>
        <v>-574276.82999999914</v>
      </c>
      <c r="EN35" s="89">
        <f t="shared" si="694"/>
        <v>233417.35000000056</v>
      </c>
      <c r="EO35" s="89">
        <f t="shared" si="695"/>
        <v>-3173.6500000003725</v>
      </c>
      <c r="EP35" s="89">
        <f t="shared" si="696"/>
        <v>1237.480000000447</v>
      </c>
      <c r="EQ35" s="89">
        <f t="shared" si="697"/>
        <v>683827.6799999997</v>
      </c>
      <c r="ER35" s="89">
        <f t="shared" si="698"/>
        <v>-94534.280000001192</v>
      </c>
      <c r="ES35" s="89">
        <f t="shared" si="699"/>
        <v>329879.21000000089</v>
      </c>
      <c r="ET35" s="89">
        <f t="shared" si="700"/>
        <v>2258361.3699999992</v>
      </c>
      <c r="EU35" s="89">
        <f t="shared" si="701"/>
        <v>4432045.8100000005</v>
      </c>
      <c r="EV35" s="89">
        <f t="shared" si="702"/>
        <v>21869.720000000671</v>
      </c>
      <c r="EW35" s="89">
        <f t="shared" si="703"/>
        <v>-6245.640000000596</v>
      </c>
      <c r="EX35" s="89">
        <f t="shared" si="704"/>
        <v>-3090014.34</v>
      </c>
      <c r="EY35" s="89">
        <f t="shared" si="705"/>
        <v>719560.97000000067</v>
      </c>
      <c r="EZ35" s="89">
        <f t="shared" si="706"/>
        <v>1412015.9499999993</v>
      </c>
      <c r="FA35" s="89">
        <f t="shared" si="707"/>
        <v>483711.30000000075</v>
      </c>
      <c r="FB35" s="89">
        <f t="shared" si="708"/>
        <v>-6654018.6400000006</v>
      </c>
      <c r="FC35" s="89">
        <f t="shared" si="709"/>
        <v>-2065.7400000002235</v>
      </c>
      <c r="FD35" s="89">
        <f t="shared" si="710"/>
        <v>-3470.75</v>
      </c>
      <c r="FE35" s="89">
        <f t="shared" si="711"/>
        <v>643047.34999999963</v>
      </c>
      <c r="FF35" s="89">
        <f t="shared" si="712"/>
        <v>1035252.370000001</v>
      </c>
      <c r="FG35" s="89">
        <f t="shared" si="713"/>
        <v>-105589.25</v>
      </c>
      <c r="FH35" s="89">
        <f t="shared" si="714"/>
        <v>-1003641.9900000002</v>
      </c>
      <c r="FI35" s="89">
        <f t="shared" si="715"/>
        <v>687912.3599999994</v>
      </c>
      <c r="FJ35" s="89">
        <f t="shared" si="716"/>
        <v>2532.3499999996275</v>
      </c>
      <c r="FK35" s="89">
        <f t="shared" si="717"/>
        <v>-4807.6399999987334</v>
      </c>
      <c r="FL35" s="89">
        <f t="shared" si="718"/>
        <v>1358689.709999999</v>
      </c>
      <c r="FM35" s="89">
        <f t="shared" si="719"/>
        <v>53541.280000001192</v>
      </c>
      <c r="FN35" s="89">
        <f t="shared" si="720"/>
        <v>8902697.9100000001</v>
      </c>
      <c r="FO35" s="89">
        <f t="shared" si="721"/>
        <v>116.8099999986589</v>
      </c>
      <c r="FP35" s="89">
        <f t="shared" si="722"/>
        <v>97192.460000000894</v>
      </c>
      <c r="FQ35" s="89">
        <f t="shared" si="723"/>
        <v>-505.60000000149012</v>
      </c>
      <c r="FR35" s="89">
        <f t="shared" si="724"/>
        <v>-7910.089999999851</v>
      </c>
      <c r="FS35" s="89">
        <f t="shared" si="725"/>
        <v>410737.58000000194</v>
      </c>
      <c r="FT35" s="89">
        <f t="shared" si="726"/>
        <v>329609.70999999717</v>
      </c>
      <c r="FU35" s="89">
        <f t="shared" si="727"/>
        <v>-4757548.3099999987</v>
      </c>
      <c r="FV35" s="89">
        <f t="shared" si="728"/>
        <v>273377.33000000194</v>
      </c>
      <c r="FW35" s="89">
        <f t="shared" si="729"/>
        <v>1269218.2099999972</v>
      </c>
      <c r="FX35" s="89">
        <f t="shared" si="730"/>
        <v>-6355.3299999982119</v>
      </c>
      <c r="FY35" s="89">
        <f t="shared" si="731"/>
        <v>-7187.6500000022352</v>
      </c>
      <c r="FZ35" s="89">
        <f t="shared" si="732"/>
        <v>8592259.5600000024</v>
      </c>
    </row>
    <row r="37" spans="1:182" x14ac:dyDescent="0.2">
      <c r="A37" s="74" t="str">
        <f>A24</f>
        <v>% var cartera</v>
      </c>
      <c r="B37" s="90"/>
      <c r="C37" s="90">
        <f t="shared" ref="C37" si="734">C34/B29</f>
        <v>8.4905594611856001E-3</v>
      </c>
      <c r="D37" s="90">
        <f t="shared" ref="D37:D38" si="735">D34/C29</f>
        <v>4.5419289211305405E-3</v>
      </c>
      <c r="E37" s="90">
        <f t="shared" ref="E37:E38" si="736">E34/D29</f>
        <v>-2.4244659938812873E-5</v>
      </c>
      <c r="F37" s="90">
        <f t="shared" ref="F37:F38" si="737">F34/E29</f>
        <v>-3.7739227886416598E-5</v>
      </c>
      <c r="G37" s="90">
        <f t="shared" ref="G37:G38" si="738">G34/F29</f>
        <v>5.694525451611099E-3</v>
      </c>
      <c r="H37" s="90">
        <f t="shared" ref="H37:H38" si="739">H34/G29</f>
        <v>3.7086978097204898E-3</v>
      </c>
      <c r="I37" s="90">
        <f t="shared" ref="I37:I38" si="740">I34/H29</f>
        <v>3.4100968483260987E-3</v>
      </c>
      <c r="J37" s="90">
        <f t="shared" ref="J37:J38" si="741">J34/I29</f>
        <v>7.3913475815654706E-3</v>
      </c>
      <c r="K37" s="90">
        <f t="shared" ref="K37:K38" si="742">K34/J29</f>
        <v>2.0114370287629777E-2</v>
      </c>
      <c r="L37" s="90">
        <f t="shared" ref="L37:L38" si="743">L34/K29</f>
        <v>7.8945683738307573E-6</v>
      </c>
      <c r="M37" s="90">
        <f t="shared" ref="M37:M38" si="744">M34/L29</f>
        <v>4.1216188423790093E-5</v>
      </c>
      <c r="N37" s="90">
        <f t="shared" ref="N37:N38" si="745">N34/M29</f>
        <v>5.6849434598246302E-3</v>
      </c>
      <c r="O37" s="90">
        <f t="shared" ref="O37:O38" si="746">O34/N29</f>
        <v>3.6298542713937838E-3</v>
      </c>
      <c r="P37" s="90">
        <f t="shared" ref="P37:P38" si="747">P34/O29</f>
        <v>4.4386580352357256E-3</v>
      </c>
      <c r="Q37" s="90">
        <f t="shared" ref="Q37:Q38" si="748">Q34/P29</f>
        <v>1.3020827140459131E-2</v>
      </c>
      <c r="R37" s="90">
        <f t="shared" ref="R37:R38" si="749">R34/Q29</f>
        <v>3.8318035979662268E-3</v>
      </c>
      <c r="S37" s="90">
        <f t="shared" ref="S37:S38" si="750">S34/R29</f>
        <v>3.3351444299257777E-4</v>
      </c>
      <c r="T37" s="90">
        <f t="shared" ref="T37:T38" si="751">T34/S29</f>
        <v>-5.6871710433240019E-5</v>
      </c>
      <c r="U37" s="90">
        <f t="shared" ref="U37:U38" si="752">U34/T29</f>
        <v>1.1920743493526781E-2</v>
      </c>
      <c r="V37" s="90">
        <f t="shared" ref="V37:V38" si="753">V34/U29</f>
        <v>-1.4140080167778669E-3</v>
      </c>
      <c r="W37" s="90">
        <f t="shared" ref="W37:W38" si="754">W34/V29</f>
        <v>-4.9881763184044057E-5</v>
      </c>
      <c r="X37" s="90">
        <f t="shared" ref="X37:X38" si="755">X34/W29</f>
        <v>8.2180934760880276E-3</v>
      </c>
      <c r="Y37" s="90">
        <f t="shared" ref="Y37:Y38" si="756">Y34/X29</f>
        <v>1.0033859895261173E-2</v>
      </c>
      <c r="Z37" s="90">
        <f t="shared" ref="Z37:Z38" si="757">Z34/Y29</f>
        <v>3.2769781082852715E-4</v>
      </c>
      <c r="AA37" s="90">
        <f t="shared" ref="AA37:AA38" si="758">AA34/Z29</f>
        <v>7.4787344079499363E-5</v>
      </c>
      <c r="AB37" s="90">
        <f t="shared" ref="AB37:AB38" si="759">AB34/AA29</f>
        <v>1.6517777356327965E-2</v>
      </c>
      <c r="AC37" s="90">
        <f t="shared" ref="AC37:AC38" si="760">AC34/AB29</f>
        <v>2.7640049297232299E-3</v>
      </c>
      <c r="AD37" s="90">
        <f t="shared" ref="AD37:AD38" si="761">AD34/AC29</f>
        <v>6.1952983210966355E-3</v>
      </c>
      <c r="AE37" s="90">
        <f t="shared" ref="AE37:AE38" si="762">AE34/AD29</f>
        <v>1.0155948479558463E-3</v>
      </c>
      <c r="AF37" s="90">
        <f t="shared" ref="AF37:AF38" si="763">AF34/AE29</f>
        <v>-3.573198459148947E-2</v>
      </c>
      <c r="AG37" s="90">
        <f t="shared" ref="AG37:AG38" si="764">AG34/AF29</f>
        <v>6.9870347598919856E-5</v>
      </c>
      <c r="AH37" s="90">
        <f t="shared" ref="AH37:AH38" si="765">AH34/AG29</f>
        <v>-3.8673716375497504E-5</v>
      </c>
      <c r="AI37" s="90">
        <f t="shared" ref="AI37:AI38" si="766">AI34/AH29</f>
        <v>6.866657477579914E-3</v>
      </c>
      <c r="AJ37" s="90">
        <f t="shared" ref="AJ37:AJ38" si="767">AJ34/AI29</f>
        <v>8.0449862616299283E-3</v>
      </c>
      <c r="AK37" s="90">
        <f t="shared" ref="AK37:AK38" si="768">AK34/AJ29</f>
        <v>2.3724251104184232E-3</v>
      </c>
      <c r="AL37" s="90">
        <f t="shared" ref="AL37:AL38" si="769">AL34/AK29</f>
        <v>3.9847482925404083E-3</v>
      </c>
      <c r="AM37" s="90">
        <f t="shared" ref="AM37:AM38" si="770">AM34/AL29</f>
        <v>1.4421962629127191E-3</v>
      </c>
      <c r="AN37" s="90">
        <f t="shared" ref="AN37:AN38" si="771">AN34/AM29</f>
        <v>3.2112889727770521E-4</v>
      </c>
      <c r="AO37" s="90">
        <f t="shared" ref="AO37:AO38" si="772">AO34/AN29</f>
        <v>-1.4162145674752647E-5</v>
      </c>
      <c r="AP37" s="90">
        <f t="shared" ref="AP37:AP38" si="773">AP34/AO29</f>
        <v>6.2498611281057385E-3</v>
      </c>
      <c r="AQ37" s="90">
        <f t="shared" ref="AQ37:AQ38" si="774">AQ34/AP29</f>
        <v>3.2594095159782298E-3</v>
      </c>
      <c r="AR37" s="90">
        <f t="shared" ref="AR37:AR38" si="775">AR34/AQ29</f>
        <v>7.3992318964029129E-3</v>
      </c>
      <c r="AS37" s="90">
        <f t="shared" ref="AS37:AS38" si="776">AS34/AR29</f>
        <v>6.216038904338016E-3</v>
      </c>
      <c r="AT37" s="90">
        <f t="shared" ref="AT37:AT38" si="777">AT34/AS29</f>
        <v>5.1415229984888306E-3</v>
      </c>
      <c r="AU37" s="90">
        <f t="shared" ref="AU37:AU38" si="778">AU34/AT29</f>
        <v>-2.366595476604002E-5</v>
      </c>
      <c r="AV37" s="90">
        <f t="shared" ref="AV37:AV38" si="779">AV34/AU29</f>
        <v>-2.4590843257396097E-5</v>
      </c>
      <c r="AW37" s="90">
        <f t="shared" ref="AW37:AW38" si="780">AW34/AV29</f>
        <v>1.745594956199463E-2</v>
      </c>
      <c r="AX37" s="90">
        <f t="shared" ref="AX37:AX38" si="781">AX34/AW29</f>
        <v>2.2804887466278925E-2</v>
      </c>
      <c r="AY37" s="90">
        <f t="shared" ref="AY37:AY38" si="782">AY34/AX29</f>
        <v>3.2633150576027903E-3</v>
      </c>
      <c r="AZ37" s="90">
        <f t="shared" ref="AZ37:AZ38" si="783">AZ34/AY29</f>
        <v>1.2980366225793596E-2</v>
      </c>
      <c r="BA37" s="90">
        <f t="shared" ref="BA37:BA38" si="784">BA34/AZ29</f>
        <v>3.3724315373271745E-2</v>
      </c>
      <c r="BB37" s="90">
        <f t="shared" ref="BB37:BB38" si="785">BB34/BA29</f>
        <v>6.8361096919871331E-5</v>
      </c>
      <c r="BC37" s="90">
        <f t="shared" ref="BC37:BC38" si="786">BC34/BB29</f>
        <v>-5.1822001724837937E-5</v>
      </c>
      <c r="BD37" s="90">
        <f t="shared" ref="BD37:BD38" si="787">BD34/BC29</f>
        <v>1.0915857163775605E-3</v>
      </c>
      <c r="BE37" s="90">
        <f t="shared" ref="BE37:BE38" si="788">BE34/BD29</f>
        <v>6.2131774742672586E-3</v>
      </c>
      <c r="BF37" s="90">
        <f t="shared" ref="BF37:BF38" si="789">BF34/BE29</f>
        <v>2.0141231470397866E-3</v>
      </c>
      <c r="BG37" s="90">
        <f t="shared" ref="BG37:BG38" si="790">BG34/BF29</f>
        <v>1.7996680864188503E-2</v>
      </c>
      <c r="BH37" s="90">
        <f t="shared" ref="BH37:BH38" si="791">BH34/BG29</f>
        <v>4.6549240793536249E-4</v>
      </c>
      <c r="BI37" s="90">
        <f t="shared" ref="BI37:BI38" si="792">BI34/BH29</f>
        <v>-4.9739588198079896E-5</v>
      </c>
      <c r="BJ37" s="90">
        <f t="shared" ref="BJ37:BJ38" si="793">BJ34/BI29</f>
        <v>5.2237634033145127E-5</v>
      </c>
      <c r="BK37" s="90">
        <f t="shared" ref="BK37:BK38" si="794">BK34/BJ29</f>
        <v>-5.2533729624777432E-5</v>
      </c>
      <c r="BL37" s="90">
        <f t="shared" ref="BL37:BL38" si="795">BL34/BK29</f>
        <v>-5.0486154062416738E-5</v>
      </c>
      <c r="BM37" s="90">
        <f t="shared" ref="BM37:BM38" si="796">BM34/BL29</f>
        <v>9.6905746738887213E-3</v>
      </c>
      <c r="BN37" s="90">
        <f t="shared" ref="BN37:BN38" si="797">BN34/BM29</f>
        <v>2.0454508512003589E-2</v>
      </c>
      <c r="BO37" s="90">
        <f t="shared" ref="BO37:BO38" si="798">BO34/BN29</f>
        <v>4.7420629451354508E-3</v>
      </c>
      <c r="BP37" s="90">
        <f t="shared" ref="BP37:BP38" si="799">BP34/BO29</f>
        <v>-5.643204876269638E-5</v>
      </c>
      <c r="BQ37" s="90">
        <f t="shared" ref="BQ37:BQ38" si="800">BQ34/BP29</f>
        <v>-5.9433470028833229E-5</v>
      </c>
      <c r="BR37" s="90">
        <f t="shared" ref="BR37:BR38" si="801">BR34/BQ29</f>
        <v>9.7432722273114777E-3</v>
      </c>
      <c r="BS37" s="90">
        <f t="shared" ref="BS37:BS38" si="802">BS34/BR29</f>
        <v>-7.7331489106687235E-5</v>
      </c>
      <c r="BT37" s="90">
        <f t="shared" ref="BT37:BT38" si="803">BT34/BS29</f>
        <v>8.8850786459644809E-3</v>
      </c>
      <c r="BU37" s="90">
        <f t="shared" ref="BU37:BU38" si="804">BU34/BT29</f>
        <v>6.0330660915503022E-3</v>
      </c>
      <c r="BV37" s="90">
        <f t="shared" ref="BV37:BV38" si="805">BV34/BU29</f>
        <v>3.2858506188269011E-3</v>
      </c>
      <c r="BW37" s="90">
        <f t="shared" ref="BW37:BW38" si="806">BW34/BV29</f>
        <v>-6.9397588110153824E-5</v>
      </c>
      <c r="BX37" s="90">
        <f t="shared" ref="BX37:BX38" si="807">BX34/BW29</f>
        <v>-7.1840783311838763E-5</v>
      </c>
      <c r="BY37" s="90">
        <f t="shared" ref="BY37:BY38" si="808">BY34/BX29</f>
        <v>1.0901104477355695E-2</v>
      </c>
      <c r="BZ37" s="90">
        <f t="shared" ref="BZ37:BZ38" si="809">BZ34/BY29</f>
        <v>6.1896223900970524E-3</v>
      </c>
      <c r="CA37" s="90">
        <f t="shared" ref="CA37:CA38" si="810">CA34/BZ29</f>
        <v>1.2655366184524938E-2</v>
      </c>
      <c r="CB37" s="90">
        <f t="shared" ref="CB37:CB38" si="811">CB34/CA29</f>
        <v>1.0856394320489371E-2</v>
      </c>
      <c r="CC37" s="90">
        <f t="shared" ref="CC37:CC38" si="812">CC34/CB29</f>
        <v>3.4140112084422359E-3</v>
      </c>
      <c r="CD37" s="90">
        <f t="shared" ref="CD37:CD38" si="813">CD34/CC29</f>
        <v>-4.4453094177691175E-5</v>
      </c>
      <c r="CE37" s="90">
        <f t="shared" ref="CE37:CE38" si="814">CE34/CD29</f>
        <v>-7.0386683206157148E-5</v>
      </c>
      <c r="CF37" s="90">
        <f t="shared" ref="CF37:CF38" si="815">CF34/CE29</f>
        <v>2.0595643788144271E-3</v>
      </c>
      <c r="CG37" s="90">
        <f t="shared" ref="CG37:CG38" si="816">CG34/CF29</f>
        <v>6.7347837594476689E-4</v>
      </c>
      <c r="CH37" s="90">
        <f t="shared" ref="CH37:CH38" si="817">CH34/CG29</f>
        <v>2.4179589799382538E-3</v>
      </c>
      <c r="CI37" s="90">
        <f t="shared" ref="CI37:CI38" si="818">CI34/CH29</f>
        <v>6.3395289313084816E-2</v>
      </c>
      <c r="CJ37" s="90">
        <f t="shared" ref="CJ37:CJ38" si="819">CJ34/CI29</f>
        <v>6.8272277880596244E-3</v>
      </c>
      <c r="CK37" s="90">
        <f t="shared" ref="CK37:CK38" si="820">CK34/CJ29</f>
        <v>-7.218097960819681E-5</v>
      </c>
      <c r="CL37" s="90">
        <f t="shared" ref="CL37:CL38" si="821">CL34/CK29</f>
        <v>-7.9316651312540939E-5</v>
      </c>
      <c r="CM37" s="90">
        <f t="shared" ref="CM37:CM38" si="822">CM34/CL29</f>
        <v>1.9326423234776072E-2</v>
      </c>
      <c r="CN37" s="90">
        <f t="shared" ref="CN37:CN38" si="823">CN34/CM29</f>
        <v>8.1228329898381541E-3</v>
      </c>
      <c r="CO37" s="90">
        <f t="shared" ref="CO37:CO38" si="824">CO34/CN29</f>
        <v>3.6926950950587501E-3</v>
      </c>
      <c r="CP37" s="90">
        <f t="shared" ref="CP37:CP38" si="825">CP34/CO29</f>
        <v>-5.2194429330638573E-2</v>
      </c>
      <c r="CQ37" s="90">
        <f t="shared" ref="CQ37:CQ38" si="826">CQ34/CP29</f>
        <v>1.6332409991011737E-2</v>
      </c>
      <c r="CR37" s="90">
        <f t="shared" ref="CR37:CR38" si="827">CR34/CQ29</f>
        <v>-7.8725645588910147E-5</v>
      </c>
      <c r="CS37" s="90">
        <f t="shared" ref="CS37:CS38" si="828">CS34/CR29</f>
        <v>-7.8835570514120836E-5</v>
      </c>
      <c r="CT37" s="90">
        <f t="shared" ref="CT37:CT38" si="829">CT34/CS29</f>
        <v>9.1763386787484091E-3</v>
      </c>
      <c r="CU37" s="90">
        <f t="shared" ref="CU37:CU38" si="830">CU34/CT29</f>
        <v>3.9643766625257482E-3</v>
      </c>
      <c r="CV37" s="90">
        <f t="shared" ref="CV37:CV38" si="831">CV34/CU29</f>
        <v>1.0246729266487099E-2</v>
      </c>
      <c r="CW37" s="90">
        <f t="shared" ref="CW37:CW38" si="832">CW34/CV29</f>
        <v>3.9521714770231978E-3</v>
      </c>
      <c r="CX37" s="90">
        <f t="shared" ref="CX37:CX38" si="833">CX34/CW29</f>
        <v>7.6054892291348474E-3</v>
      </c>
      <c r="CY37" s="90">
        <f t="shared" ref="CY37:CY38" si="834">CY34/CX29</f>
        <v>-7.579829712633838E-5</v>
      </c>
      <c r="CZ37" s="90">
        <f t="shared" ref="CZ37:CZ38" si="835">CZ34/CY29</f>
        <v>-9.2825355158925415E-5</v>
      </c>
      <c r="DA37" s="90">
        <f t="shared" ref="DA37:DA38" si="836">DA34/CZ29</f>
        <v>5.0703325750105646E-3</v>
      </c>
      <c r="DB37" s="90">
        <f t="shared" ref="DB37:DB38" si="837">DB34/DA29</f>
        <v>8.2665797527354482E-3</v>
      </c>
      <c r="DC37" s="90">
        <f t="shared" ref="DC37:DC38" si="838">DC34/DB29</f>
        <v>7.1688659400702291E-3</v>
      </c>
      <c r="DD37" s="90">
        <f t="shared" ref="DD37:DD38" si="839">DD34/DC29</f>
        <v>3.6418747076837871E-2</v>
      </c>
      <c r="DE37" s="90">
        <f t="shared" ref="DE37:DE38" si="840">DE34/DD29</f>
        <v>-8.1967258684189625E-5</v>
      </c>
      <c r="DF37" s="90">
        <f t="shared" ref="DF37:DF38" si="841">DF34/DE29</f>
        <v>-9.9767523931827497E-5</v>
      </c>
      <c r="DG37" s="90">
        <f t="shared" ref="DG37:DG38" si="842">DG34/DF29</f>
        <v>-1.0047959254133774E-4</v>
      </c>
      <c r="DH37" s="90">
        <f t="shared" ref="DH37:DH38" si="843">DH34/DG29</f>
        <v>6.0992040969150947E-4</v>
      </c>
      <c r="DI37" s="90">
        <f t="shared" ref="DI37:DI38" si="844">DI34/DH29</f>
        <v>-9.0204536196135138E-4</v>
      </c>
      <c r="DJ37" s="90">
        <f t="shared" ref="DJ37:DJ38" si="845">DJ34/DI29</f>
        <v>9.7631971986528038E-3</v>
      </c>
      <c r="DK37" s="90">
        <f t="shared" ref="DK37:DK38" si="846">DK34/DJ29</f>
        <v>4.249085148421628E-3</v>
      </c>
      <c r="DL37" s="90">
        <f t="shared" ref="DL37:DL38" si="847">DL34/DK29</f>
        <v>-2.5310579494655506E-3</v>
      </c>
      <c r="DM37" s="90">
        <f t="shared" ref="DM37:DM38" si="848">DM34/DL29</f>
        <v>-1.0078626894379033E-4</v>
      </c>
      <c r="DN37" s="90">
        <f t="shared" ref="DN37:DN38" si="849">DN34/DM29</f>
        <v>-1.028948511682453E-4</v>
      </c>
      <c r="DO37" s="90">
        <f t="shared" ref="DO37:DO38" si="850">DO34/DN29</f>
        <v>4.5301543941468833E-3</v>
      </c>
      <c r="DP37" s="90">
        <f t="shared" ref="DP37:DP38" si="851">DP34/DO29</f>
        <v>-8.5251003932863769E-4</v>
      </c>
      <c r="DQ37" s="90">
        <f t="shared" ref="DQ37:DQ38" si="852">DQ34/DP29</f>
        <v>4.8251772089484356E-4</v>
      </c>
      <c r="DR37" s="90">
        <f t="shared" ref="DR37:DR38" si="853">DR34/DQ29</f>
        <v>-9.1632426431789707E-5</v>
      </c>
      <c r="DS37" s="90">
        <f t="shared" ref="DS37:DS38" si="854">DS34/DR29</f>
        <v>1.3833194694467945E-2</v>
      </c>
      <c r="DT37" s="90">
        <f t="shared" ref="DT37:DT38" si="855">DT34/DS29</f>
        <v>-9.5191079010746964E-5</v>
      </c>
      <c r="DU37" s="90">
        <f t="shared" ref="DU37:DU38" si="856">DU34/DT29</f>
        <v>-9.6623597757568744E-5</v>
      </c>
      <c r="DV37" s="90">
        <f t="shared" ref="DV37:DV38" si="857">DV34/DU29</f>
        <v>4.1254330711579922E-3</v>
      </c>
      <c r="DW37" s="90">
        <f t="shared" ref="DW37:DW38" si="858">DW34/DV29</f>
        <v>-8.1283726512200579E-4</v>
      </c>
      <c r="DX37" s="90">
        <f t="shared" ref="DX37:DX38" si="859">DX34/DW29</f>
        <v>-2.8115908818364614E-2</v>
      </c>
      <c r="DY37" s="90">
        <f t="shared" ref="DY37:DY38" si="860">DY34/DX29</f>
        <v>2.0068904101029016E-3</v>
      </c>
      <c r="DZ37" s="90">
        <f t="shared" ref="DZ37:DZ38" si="861">DZ34/DY29</f>
        <v>1.754162981944957E-4</v>
      </c>
      <c r="EA37" s="90">
        <f t="shared" ref="EA37:EA38" si="862">EA34/DZ29</f>
        <v>-8.7988907349983707E-5</v>
      </c>
      <c r="EB37" s="90">
        <f t="shared" ref="EB37:EB38" si="863">EB34/EA29</f>
        <v>-9.1241114074673159E-5</v>
      </c>
      <c r="EC37" s="90">
        <f t="shared" ref="EC37:EC38" si="864">EC34/EB29</f>
        <v>3.349790755168306E-3</v>
      </c>
      <c r="ED37" s="90">
        <f t="shared" ref="ED37:ED38" si="865">ED34/EC29</f>
        <v>2.2439288292034833E-3</v>
      </c>
      <c r="EE37" s="90">
        <f t="shared" ref="EE37:EE38" si="866">EE34/ED29</f>
        <v>1.8650638789173205E-4</v>
      </c>
      <c r="EF37" s="90">
        <f t="shared" ref="EF37:EF38" si="867">EF34/EE29</f>
        <v>-2.8468962660155336E-3</v>
      </c>
      <c r="EG37" s="90">
        <f t="shared" ref="EG37:EG38" si="868">EG34/EF29</f>
        <v>-3.5911863490273974E-3</v>
      </c>
      <c r="EH37" s="90">
        <f t="shared" ref="EH37:EH38" si="869">EH34/EG29</f>
        <v>-7.9252306753138332E-5</v>
      </c>
      <c r="EI37" s="90">
        <f t="shared" ref="EI37:EI38" si="870">EI34/EH29</f>
        <v>-8.924611377732665E-5</v>
      </c>
      <c r="EJ37" s="90">
        <f t="shared" ref="EJ37:EJ38" si="871">EJ34/EI29</f>
        <v>4.8269101131362636E-3</v>
      </c>
      <c r="EK37" s="90">
        <f t="shared" ref="EK37:EK38" si="872">EK34/EJ29</f>
        <v>2.0360880865084806E-3</v>
      </c>
      <c r="EL37" s="90">
        <f t="shared" ref="EL37:EL38" si="873">EL34/EK29</f>
        <v>-1.2348943065704902E-3</v>
      </c>
      <c r="EM37" s="90">
        <f t="shared" ref="EM37:EM38" si="874">EM34/EL29</f>
        <v>-1.8401241315225433E-3</v>
      </c>
      <c r="EN37" s="90">
        <f t="shared" ref="EN37:EN38" si="875">EN34/EM29</f>
        <v>1.0476071158729422E-3</v>
      </c>
      <c r="EO37" s="90">
        <f t="shared" ref="EO37:EO38" si="876">EO34/EN29</f>
        <v>-8.984456623211968E-5</v>
      </c>
      <c r="EP37" s="90">
        <f t="shared" ref="EP37:EP38" si="877">EP34/EO29</f>
        <v>-6.1637844519957553E-5</v>
      </c>
      <c r="EQ37" s="90">
        <f t="shared" ref="EQ37:EQ38" si="878">EQ34/EP29</f>
        <v>4.4767241471713121E-3</v>
      </c>
      <c r="ER37" s="90">
        <f t="shared" ref="ER37:ER38" si="879">ER34/EQ29</f>
        <v>-5.9677842962248696E-4</v>
      </c>
      <c r="ES37" s="90">
        <f t="shared" ref="ES37:ES38" si="880">ES34/ER29</f>
        <v>2.1177026351465642E-3</v>
      </c>
      <c r="ET37" s="90">
        <f t="shared" ref="ET37:ET38" si="881">ET34/ES29</f>
        <v>2.2986109040891369E-3</v>
      </c>
      <c r="EU37" s="90">
        <f t="shared" ref="EU37:EU38" si="882">EU34/ET29</f>
        <v>2.5663386681263872E-3</v>
      </c>
      <c r="EV37" s="90">
        <f t="shared" ref="EV37:EV38" si="883">EV34/EU29</f>
        <v>-9.6195831943069864E-5</v>
      </c>
      <c r="EW37" s="90">
        <f t="shared" ref="EW37:EW38" si="884">EW34/EV29</f>
        <v>-1.0085422578743566E-4</v>
      </c>
      <c r="EX37" s="90">
        <f t="shared" ref="EX37:EX38" si="885">EX34/EW29</f>
        <v>5.9127049295810349E-3</v>
      </c>
      <c r="EY37" s="90">
        <f t="shared" ref="EY37:EY38" si="886">EY34/EX29</f>
        <v>4.6499650252047192E-3</v>
      </c>
      <c r="EZ37" s="90">
        <f t="shared" ref="EZ37:EZ38" si="887">EZ34/EY29</f>
        <v>9.0731701932281091E-3</v>
      </c>
      <c r="FA37" s="90">
        <f t="shared" ref="FA37:FA38" si="888">FA34/EZ29</f>
        <v>3.0475792845264015E-3</v>
      </c>
      <c r="FB37" s="90">
        <f t="shared" ref="FB37:FB38" si="889">FB34/FA29</f>
        <v>-7.8078139228140791E-4</v>
      </c>
      <c r="FC37" s="90">
        <f t="shared" ref="FC37:FC38" si="890">FC34/FB29</f>
        <v>-9.1198091710288374E-5</v>
      </c>
      <c r="FD37" s="90">
        <f t="shared" ref="FD37:FD38" si="891">FD34/FC29</f>
        <v>-1.0305099907162866E-4</v>
      </c>
      <c r="FE37" s="90">
        <f t="shared" ref="FE37:FE38" si="892">FE34/FD29</f>
        <v>3.9502929454810166E-3</v>
      </c>
      <c r="FF37" s="90">
        <f t="shared" ref="FF37:FF38" si="893">FF34/FE29</f>
        <v>6.5647106348014897E-3</v>
      </c>
      <c r="FG37" s="90">
        <f t="shared" ref="FG37:FG38" si="894">FG34/FF29</f>
        <v>6.6971791153048995E-3</v>
      </c>
      <c r="FH37" s="90">
        <f t="shared" ref="FH37:FH38" si="895">FH34/FG29</f>
        <v>-6.3528882190190036E-3</v>
      </c>
      <c r="FI37" s="90">
        <f t="shared" ref="FI37:FI38" si="896">FI34/FH29</f>
        <v>4.1919922628879209E-3</v>
      </c>
      <c r="FJ37" s="90">
        <f t="shared" ref="FJ37:FJ38" si="897">FJ34/FI29</f>
        <v>-7.7362887264035581E-5</v>
      </c>
      <c r="FK37" s="90">
        <f t="shared" ref="FK37:FK38" si="898">FK34/FJ29</f>
        <v>-1.2391425682478646E-4</v>
      </c>
      <c r="FL37" s="90">
        <f t="shared" ref="FL37:FL38" si="899">FL34/FK29</f>
        <v>8.4836128444797099E-3</v>
      </c>
      <c r="FM37" s="90">
        <f t="shared" ref="FM37:FM38" si="900">FM34/FL29</f>
        <v>2.9017065728598662E-4</v>
      </c>
      <c r="FN37" s="90">
        <f t="shared" ref="FN37:FN38" si="901">FN34/FM29</f>
        <v>4.1164216016435521E-3</v>
      </c>
      <c r="FO37" s="90">
        <f t="shared" ref="FO37:FO38" si="902">FO34/FN29</f>
        <v>-6.9790274888305661E-5</v>
      </c>
      <c r="FP37" s="90">
        <f t="shared" ref="FP37:FP38" si="903">FP34/FO29</f>
        <v>5.8369010186170949E-4</v>
      </c>
      <c r="FQ37" s="90">
        <f t="shared" ref="FQ37:FQ38" si="904">FQ34/FP29</f>
        <v>-7.0339137945939534E-5</v>
      </c>
      <c r="FR37" s="90">
        <f t="shared" ref="FR37:FR38" si="905">FR34/FQ29</f>
        <v>-1.1720099475517736E-4</v>
      </c>
      <c r="FS37" s="90">
        <f t="shared" ref="FS37:FS38" si="906">FS34/FR29</f>
        <v>2.5585970653301611E-3</v>
      </c>
      <c r="FT37" s="90">
        <f t="shared" ref="FT37:FT38" si="907">FT34/FS29</f>
        <v>2.0191114183131672E-3</v>
      </c>
      <c r="FU37" s="90">
        <f t="shared" ref="FU37:FU38" si="908">FU34/FT29</f>
        <v>2.2801356703342065E-3</v>
      </c>
      <c r="FV37" s="90">
        <f t="shared" ref="FV37:FV38" si="909">FV34/FU29</f>
        <v>6.125084807100451E-3</v>
      </c>
      <c r="FW37" s="90">
        <f t="shared" ref="FW37:FW38" si="910">FW34/FV29</f>
        <v>1.3290002833387365E-2</v>
      </c>
      <c r="FX37" s="90">
        <f t="shared" ref="FX37:FX38" si="911">FX34/FW29</f>
        <v>-1.1150995734328148E-4</v>
      </c>
      <c r="FY37" s="90">
        <f t="shared" ref="FY37:FY38" si="912">FY34/FX29</f>
        <v>-1.1811307517556373E-4</v>
      </c>
      <c r="FZ37" s="90">
        <f t="shared" ref="FZ37:FZ38" si="913">FZ34/FY29</f>
        <v>3.0252486935328708E-3</v>
      </c>
    </row>
    <row r="38" spans="1:182" x14ac:dyDescent="0.2">
      <c r="A38" s="74" t="str">
        <f>A25</f>
        <v>% var liquidez</v>
      </c>
      <c r="B38" s="90"/>
      <c r="C38" s="90">
        <f t="shared" ref="C38" si="914">C35/B30</f>
        <v>7.3243703486914113E-2</v>
      </c>
      <c r="D38" s="90">
        <f t="shared" si="735"/>
        <v>2.9902107557222824E-2</v>
      </c>
      <c r="E38" s="90">
        <f t="shared" si="736"/>
        <v>-2.2323128632372328E-4</v>
      </c>
      <c r="F38" s="90">
        <f t="shared" si="737"/>
        <v>-2.4362913345362606E-4</v>
      </c>
      <c r="G38" s="90">
        <f t="shared" si="738"/>
        <v>4.4872031876421997E-2</v>
      </c>
      <c r="H38" s="90">
        <f t="shared" si="739"/>
        <v>2.8011848256346842E-2</v>
      </c>
      <c r="I38" s="90">
        <f t="shared" si="740"/>
        <v>2.5031051232746182E-2</v>
      </c>
      <c r="J38" s="90">
        <f t="shared" si="741"/>
        <v>-0.33332590778144811</v>
      </c>
      <c r="K38" s="90">
        <f t="shared" si="742"/>
        <v>0.22529261320742741</v>
      </c>
      <c r="L38" s="90">
        <f t="shared" si="743"/>
        <v>2.0828917217898178E-4</v>
      </c>
      <c r="M38" s="90">
        <f t="shared" si="744"/>
        <v>5.1705421000322518E-4</v>
      </c>
      <c r="N38" s="90">
        <f t="shared" si="745"/>
        <v>5.2381177016362329E-2</v>
      </c>
      <c r="O38" s="90">
        <f t="shared" si="746"/>
        <v>3.1934617167069988E-2</v>
      </c>
      <c r="P38" s="90">
        <f t="shared" si="747"/>
        <v>-0.40482089974758079</v>
      </c>
      <c r="Q38" s="90">
        <f t="shared" si="748"/>
        <v>-0.35256787676226503</v>
      </c>
      <c r="R38" s="90">
        <f t="shared" si="749"/>
        <v>8.5830901695258977E-2</v>
      </c>
      <c r="S38" s="90">
        <f t="shared" si="750"/>
        <v>-2.5482774435402065E-4</v>
      </c>
      <c r="T38" s="90">
        <f t="shared" si="751"/>
        <v>-3.5810335895053107E-7</v>
      </c>
      <c r="U38" s="90">
        <f t="shared" si="752"/>
        <v>0.25076101329973288</v>
      </c>
      <c r="V38" s="90">
        <f t="shared" si="753"/>
        <v>-2.6905365338572282E-2</v>
      </c>
      <c r="W38" s="90">
        <f t="shared" si="754"/>
        <v>-2.5457115714932083E-4</v>
      </c>
      <c r="X38" s="90">
        <f t="shared" si="755"/>
        <v>0.14320860083469089</v>
      </c>
      <c r="Y38" s="90">
        <f t="shared" si="756"/>
        <v>0.15351794085751519</v>
      </c>
      <c r="Z38" s="90">
        <f t="shared" si="757"/>
        <v>-9.606668344688532E-5</v>
      </c>
      <c r="AA38" s="90">
        <f t="shared" si="758"/>
        <v>1.8561787000318521E-3</v>
      </c>
      <c r="AB38" s="90">
        <f t="shared" si="759"/>
        <v>0.22337072195533961</v>
      </c>
      <c r="AC38" s="90">
        <f t="shared" si="760"/>
        <v>3.0014292225911916E-2</v>
      </c>
      <c r="AD38" s="90">
        <f t="shared" si="761"/>
        <v>6.7619473257169563E-2</v>
      </c>
      <c r="AE38" s="90">
        <f t="shared" si="762"/>
        <v>1.4046985584002187</v>
      </c>
      <c r="AF38" s="90">
        <f t="shared" si="763"/>
        <v>-0.54102901605331488</v>
      </c>
      <c r="AG38" s="90">
        <f t="shared" si="764"/>
        <v>1.4433201201297866E-4</v>
      </c>
      <c r="AH38" s="90">
        <f t="shared" si="765"/>
        <v>-2.1382025231222852E-4</v>
      </c>
      <c r="AI38" s="90">
        <f t="shared" si="766"/>
        <v>-0.45584793018902547</v>
      </c>
      <c r="AJ38" s="90">
        <f t="shared" si="767"/>
        <v>0.13286260954404314</v>
      </c>
      <c r="AK38" s="90">
        <f t="shared" si="768"/>
        <v>4.0950833116563085E-2</v>
      </c>
      <c r="AL38" s="90">
        <f t="shared" si="769"/>
        <v>0.59694294255813729</v>
      </c>
      <c r="AM38" s="90">
        <f t="shared" si="770"/>
        <v>-0.88373877349088059</v>
      </c>
      <c r="AN38" s="90">
        <f t="shared" si="771"/>
        <v>4.3144547512777064E-3</v>
      </c>
      <c r="AO38" s="90">
        <f t="shared" si="772"/>
        <v>2.3738807658047799E-3</v>
      </c>
      <c r="AP38" s="90">
        <f t="shared" si="773"/>
        <v>0.47896821161928643</v>
      </c>
      <c r="AQ38" s="90">
        <f t="shared" si="774"/>
        <v>0.16676168975929609</v>
      </c>
      <c r="AR38" s="90">
        <f t="shared" si="775"/>
        <v>0.33118318828796578</v>
      </c>
      <c r="AS38" s="90">
        <f t="shared" si="776"/>
        <v>3.1051574936987323</v>
      </c>
      <c r="AT38" s="90">
        <f t="shared" si="777"/>
        <v>-0.77142341885556509</v>
      </c>
      <c r="AU38" s="90">
        <f t="shared" si="778"/>
        <v>-3.3713088650246469E-4</v>
      </c>
      <c r="AV38" s="90">
        <f t="shared" si="779"/>
        <v>-3.3701660579866588E-4</v>
      </c>
      <c r="AW38" s="90">
        <f t="shared" si="780"/>
        <v>0.63975032344614591</v>
      </c>
      <c r="AX38" s="90">
        <f t="shared" si="781"/>
        <v>0.51855454357290376</v>
      </c>
      <c r="AY38" s="90">
        <f t="shared" si="782"/>
        <v>4.9376382534310551E-2</v>
      </c>
      <c r="AZ38" s="90">
        <f t="shared" si="783"/>
        <v>0.19049152397153435</v>
      </c>
      <c r="BA38" s="90">
        <f t="shared" si="784"/>
        <v>0.19165923815179423</v>
      </c>
      <c r="BB38" s="90">
        <f t="shared" si="785"/>
        <v>-3.3633612200837033E-4</v>
      </c>
      <c r="BC38" s="90">
        <f t="shared" si="786"/>
        <v>-3.3621946500127491E-4</v>
      </c>
      <c r="BD38" s="90">
        <f t="shared" si="787"/>
        <v>2.8919995344937634E-2</v>
      </c>
      <c r="BE38" s="90">
        <f t="shared" si="788"/>
        <v>0.38924705842934648</v>
      </c>
      <c r="BF38" s="90">
        <f t="shared" si="789"/>
        <v>-0.85932212770918226</v>
      </c>
      <c r="BG38" s="90">
        <f t="shared" si="790"/>
        <v>0.97989525538640709</v>
      </c>
      <c r="BH38" s="90">
        <f t="shared" si="791"/>
        <v>0.50775377332015481</v>
      </c>
      <c r="BI38" s="90">
        <f t="shared" si="792"/>
        <v>-2.9282573722962671E-4</v>
      </c>
      <c r="BJ38" s="90">
        <f t="shared" si="793"/>
        <v>1.6143039912298457E-3</v>
      </c>
      <c r="BK38" s="90">
        <f t="shared" si="794"/>
        <v>-3.0485764074575453E-4</v>
      </c>
      <c r="BL38" s="90">
        <f t="shared" si="795"/>
        <v>-3.0476171596204726E-4</v>
      </c>
      <c r="BM38" s="90">
        <f t="shared" si="796"/>
        <v>3.9837173901816139E-2</v>
      </c>
      <c r="BN38" s="90">
        <f t="shared" si="797"/>
        <v>0.40760537540102676</v>
      </c>
      <c r="BO38" s="90">
        <f t="shared" si="798"/>
        <v>1.8871391486981661E-2</v>
      </c>
      <c r="BP38" s="90">
        <f t="shared" si="799"/>
        <v>-3.0439285881880422E-4</v>
      </c>
      <c r="BQ38" s="90">
        <f t="shared" si="800"/>
        <v>-3.0430080355792465E-4</v>
      </c>
      <c r="BR38" s="90">
        <f t="shared" si="801"/>
        <v>0.12747531088571501</v>
      </c>
      <c r="BS38" s="90">
        <f t="shared" si="802"/>
        <v>-1.2081091821255828E-3</v>
      </c>
      <c r="BT38" s="90">
        <f t="shared" si="803"/>
        <v>0.13053909760125812</v>
      </c>
      <c r="BU38" s="90">
        <f t="shared" si="804"/>
        <v>6.2123173179589014E-2</v>
      </c>
      <c r="BV38" s="90">
        <f t="shared" si="805"/>
        <v>3.2187368681051237E-2</v>
      </c>
      <c r="BW38" s="90">
        <f t="shared" si="806"/>
        <v>-3.3363222745475685E-4</v>
      </c>
      <c r="BX38" s="90">
        <f t="shared" si="807"/>
        <v>-3.3395610203687596E-4</v>
      </c>
      <c r="BY38" s="90">
        <f t="shared" si="808"/>
        <v>0.10359425419574776</v>
      </c>
      <c r="BZ38" s="90">
        <f t="shared" si="809"/>
        <v>5.3408311003999523E-2</v>
      </c>
      <c r="CA38" s="90">
        <f t="shared" si="810"/>
        <v>0.10516243977844622</v>
      </c>
      <c r="CB38" s="90">
        <f t="shared" si="811"/>
        <v>8.2613808894456436E-2</v>
      </c>
      <c r="CC38" s="90">
        <f t="shared" si="812"/>
        <v>-0.37208044884977515</v>
      </c>
      <c r="CD38" s="90">
        <f t="shared" si="813"/>
        <v>-4.9367602084428684E-5</v>
      </c>
      <c r="CE38" s="90">
        <f t="shared" si="814"/>
        <v>-3.3317897081758789E-4</v>
      </c>
      <c r="CF38" s="90">
        <f t="shared" si="815"/>
        <v>2.3273046457816457E-2</v>
      </c>
      <c r="CG38" s="90">
        <f t="shared" si="816"/>
        <v>0.93784254345170226</v>
      </c>
      <c r="CH38" s="90">
        <f t="shared" si="817"/>
        <v>4.7571336017121518E-2</v>
      </c>
      <c r="CI38" s="90">
        <f t="shared" si="818"/>
        <v>0.43363479306326763</v>
      </c>
      <c r="CJ38" s="90">
        <f t="shared" si="819"/>
        <v>-0.29525613955726837</v>
      </c>
      <c r="CK38" s="90">
        <f t="shared" si="820"/>
        <v>-2.9185105269234168E-4</v>
      </c>
      <c r="CL38" s="90">
        <f t="shared" si="821"/>
        <v>-3.3240425237958502E-4</v>
      </c>
      <c r="CM38" s="90">
        <f t="shared" si="822"/>
        <v>5.0123345775073172E-2</v>
      </c>
      <c r="CN38" s="90">
        <f t="shared" si="823"/>
        <v>-0.14127100762738745</v>
      </c>
      <c r="CO38" s="90">
        <f t="shared" si="824"/>
        <v>2.4453391535118E-2</v>
      </c>
      <c r="CP38" s="90">
        <f t="shared" si="825"/>
        <v>-0.33927396729970283</v>
      </c>
      <c r="CQ38" s="90">
        <f t="shared" si="826"/>
        <v>0.15273596974192541</v>
      </c>
      <c r="CR38" s="90">
        <f t="shared" si="827"/>
        <v>-3.4680130895524029E-4</v>
      </c>
      <c r="CS38" s="90">
        <f t="shared" si="828"/>
        <v>-3.4668001671276933E-4</v>
      </c>
      <c r="CT38" s="90">
        <f t="shared" si="829"/>
        <v>0.16592834734740528</v>
      </c>
      <c r="CU38" s="90">
        <f t="shared" si="830"/>
        <v>2.7934247839006481E-2</v>
      </c>
      <c r="CV38" s="90">
        <f t="shared" si="831"/>
        <v>7.1380247074269779E-2</v>
      </c>
      <c r="CW38" s="90">
        <f t="shared" si="832"/>
        <v>2.6036918463493382E-2</v>
      </c>
      <c r="CX38" s="90">
        <f t="shared" si="833"/>
        <v>-3.4525269288156454E-2</v>
      </c>
      <c r="CY38" s="90">
        <f t="shared" si="834"/>
        <v>-2.7367177952495215E-4</v>
      </c>
      <c r="CZ38" s="90">
        <f t="shared" si="835"/>
        <v>-3.7963413964417644E-4</v>
      </c>
      <c r="DA38" s="90">
        <f t="shared" si="836"/>
        <v>3.4032161839979182E-2</v>
      </c>
      <c r="DB38" s="90">
        <f t="shared" si="837"/>
        <v>5.3316383288515165E-2</v>
      </c>
      <c r="DC38" s="90">
        <f t="shared" si="838"/>
        <v>-1.0803575475470686E-2</v>
      </c>
      <c r="DD38" s="90">
        <f t="shared" si="839"/>
        <v>9.9900654577109033E-2</v>
      </c>
      <c r="DE38" s="90">
        <f t="shared" si="840"/>
        <v>-2.6344554416630632E-4</v>
      </c>
      <c r="DF38" s="90">
        <f t="shared" si="841"/>
        <v>-3.7877242394806625E-4</v>
      </c>
      <c r="DG38" s="90">
        <f t="shared" si="842"/>
        <v>-3.7862942370273626E-4</v>
      </c>
      <c r="DH38" s="90">
        <f t="shared" si="843"/>
        <v>-1.5663859812315217E-2</v>
      </c>
      <c r="DI38" s="90">
        <f t="shared" si="844"/>
        <v>-0.15696868142895901</v>
      </c>
      <c r="DJ38" s="90">
        <f t="shared" si="845"/>
        <v>7.0589205507335911E-2</v>
      </c>
      <c r="DK38" s="90">
        <f t="shared" si="846"/>
        <v>0.18114263754537527</v>
      </c>
      <c r="DL38" s="90">
        <f t="shared" si="847"/>
        <v>-2.8524220372585861E-2</v>
      </c>
      <c r="DM38" s="90">
        <f t="shared" si="848"/>
        <v>-3.7777053219750561E-4</v>
      </c>
      <c r="DN38" s="90">
        <f t="shared" si="849"/>
        <v>-3.7762772196985408E-4</v>
      </c>
      <c r="DO38" s="90">
        <f t="shared" si="850"/>
        <v>0.14380371212003296</v>
      </c>
      <c r="DP38" s="90">
        <f t="shared" si="851"/>
        <v>-5.7539153542276504E-2</v>
      </c>
      <c r="DQ38" s="90">
        <f t="shared" si="852"/>
        <v>4.817317503660659E-3</v>
      </c>
      <c r="DR38" s="90">
        <f t="shared" si="853"/>
        <v>-3.0332888879294734E-4</v>
      </c>
      <c r="DS38" s="90">
        <f t="shared" si="854"/>
        <v>-0.26894234169792464</v>
      </c>
      <c r="DT38" s="90">
        <f t="shared" si="855"/>
        <v>-3.6559196065920774E-4</v>
      </c>
      <c r="DU38" s="90">
        <f t="shared" si="856"/>
        <v>-3.6545885401694748E-4</v>
      </c>
      <c r="DV38" s="90">
        <f t="shared" si="857"/>
        <v>-0.28199687975053755</v>
      </c>
      <c r="DW38" s="90">
        <f t="shared" si="858"/>
        <v>-9.5417188270075615E-2</v>
      </c>
      <c r="DX38" s="90">
        <f t="shared" si="859"/>
        <v>-0.33170420776316251</v>
      </c>
      <c r="DY38" s="90">
        <f t="shared" si="860"/>
        <v>3.535131701162799E-2</v>
      </c>
      <c r="DZ38" s="90">
        <f t="shared" si="861"/>
        <v>4.9621360915790315E-3</v>
      </c>
      <c r="EA38" s="90">
        <f t="shared" si="862"/>
        <v>-3.6837216332395435E-4</v>
      </c>
      <c r="EB38" s="90">
        <f t="shared" si="863"/>
        <v>-3.756767944726852E-4</v>
      </c>
      <c r="EC38" s="90">
        <f t="shared" si="864"/>
        <v>6.0134069117194367E-3</v>
      </c>
      <c r="ED38" s="90">
        <f t="shared" si="865"/>
        <v>3.7848895055956622E-2</v>
      </c>
      <c r="EE38" s="90">
        <f t="shared" si="866"/>
        <v>3.2360245939846701E-3</v>
      </c>
      <c r="EF38" s="90">
        <f t="shared" si="867"/>
        <v>-4.4412947464192151E-2</v>
      </c>
      <c r="EG38" s="90">
        <f t="shared" si="868"/>
        <v>-5.8770662622425807E-2</v>
      </c>
      <c r="EH38" s="90">
        <f t="shared" si="869"/>
        <v>-2.058613749944891E-4</v>
      </c>
      <c r="EI38" s="90">
        <f t="shared" si="870"/>
        <v>-3.7468711827793428E-4</v>
      </c>
      <c r="EJ38" s="90">
        <f t="shared" si="871"/>
        <v>8.5000262760470346E-2</v>
      </c>
      <c r="EK38" s="90">
        <f t="shared" si="872"/>
        <v>3.3115187374802187E-2</v>
      </c>
      <c r="EL38" s="90">
        <f t="shared" si="873"/>
        <v>-8.5392034369344755E-2</v>
      </c>
      <c r="EM38" s="90">
        <f t="shared" si="874"/>
        <v>-6.5037525861825915E-2</v>
      </c>
      <c r="EN38" s="90">
        <f t="shared" si="875"/>
        <v>2.8273636557925325E-2</v>
      </c>
      <c r="EO38" s="90">
        <f t="shared" si="876"/>
        <v>-3.7385127432859383E-4</v>
      </c>
      <c r="EP38" s="90">
        <f t="shared" si="877"/>
        <v>1.4582783096890535E-4</v>
      </c>
      <c r="EQ38" s="90">
        <f t="shared" si="878"/>
        <v>8.0572265683820601E-2</v>
      </c>
      <c r="ER38" s="90">
        <f t="shared" si="879"/>
        <v>-1.0307999864372053E-2</v>
      </c>
      <c r="ES38" s="90">
        <f t="shared" si="880"/>
        <v>3.6344606350767028E-2</v>
      </c>
      <c r="ET38" s="90">
        <f t="shared" si="881"/>
        <v>0.24009010885601059</v>
      </c>
      <c r="EU38" s="90">
        <f t="shared" si="882"/>
        <v>0.37995470712371149</v>
      </c>
      <c r="EV38" s="90">
        <f t="shared" si="883"/>
        <v>1.3586449506650955E-3</v>
      </c>
      <c r="EW38" s="90">
        <f t="shared" si="884"/>
        <v>-3.8748067943695212E-4</v>
      </c>
      <c r="EX38" s="90">
        <f t="shared" si="885"/>
        <v>-0.19177938121133101</v>
      </c>
      <c r="EY38" s="90">
        <f t="shared" si="886"/>
        <v>5.525595521702082E-2</v>
      </c>
      <c r="EZ38" s="90">
        <f t="shared" si="887"/>
        <v>0.10275270963002428</v>
      </c>
      <c r="FA38" s="90">
        <f t="shared" si="888"/>
        <v>3.1919918971360643E-2</v>
      </c>
      <c r="FB38" s="90">
        <f t="shared" si="889"/>
        <v>-0.42551371692605339</v>
      </c>
      <c r="FC38" s="90">
        <f t="shared" si="890"/>
        <v>-2.2994583467322193E-4</v>
      </c>
      <c r="FD38" s="90">
        <f t="shared" si="891"/>
        <v>-3.8643201182544419E-4</v>
      </c>
      <c r="FE38" s="90">
        <f t="shared" si="892"/>
        <v>7.1624330288589264E-2</v>
      </c>
      <c r="FF38" s="90">
        <f t="shared" si="893"/>
        <v>0.10760223433259641</v>
      </c>
      <c r="FG38" s="90">
        <f t="shared" si="894"/>
        <v>-9.9085689990303753E-3</v>
      </c>
      <c r="FH38" s="90">
        <f t="shared" si="895"/>
        <v>-9.5125018431241423E-2</v>
      </c>
      <c r="FI38" s="90">
        <f t="shared" si="896"/>
        <v>7.2054392830411859E-2</v>
      </c>
      <c r="FJ38" s="90">
        <f t="shared" si="897"/>
        <v>2.4741969064213617E-4</v>
      </c>
      <c r="FK38" s="90">
        <f t="shared" si="898"/>
        <v>-4.6960750583763093E-4</v>
      </c>
      <c r="FL38" s="90">
        <f t="shared" si="899"/>
        <v>0.13277838194663069</v>
      </c>
      <c r="FM38" s="90">
        <f t="shared" si="900"/>
        <v>4.619031063499212E-3</v>
      </c>
      <c r="FN38" s="90">
        <f t="shared" si="901"/>
        <v>0.76450858974941016</v>
      </c>
      <c r="FO38" s="90">
        <f t="shared" si="902"/>
        <v>5.6848234214181297E-6</v>
      </c>
      <c r="FP38" s="90">
        <f t="shared" si="903"/>
        <v>4.730064481017004E-3</v>
      </c>
      <c r="FQ38" s="90">
        <f t="shared" si="904"/>
        <v>-2.4490189977363696E-5</v>
      </c>
      <c r="FR38" s="90">
        <f t="shared" si="905"/>
        <v>-3.8315734015750385E-4</v>
      </c>
      <c r="FS38" s="90">
        <f t="shared" si="906"/>
        <v>1.9903369236890976E-2</v>
      </c>
      <c r="FT38" s="90">
        <f t="shared" si="907"/>
        <v>1.5660410092541689E-2</v>
      </c>
      <c r="FU38" s="90">
        <f t="shared" si="908"/>
        <v>-0.22255523595757915</v>
      </c>
      <c r="FV38" s="90">
        <f t="shared" si="909"/>
        <v>1.6449305397047243E-2</v>
      </c>
      <c r="FW38" s="90">
        <f t="shared" si="910"/>
        <v>7.513384892488989E-2</v>
      </c>
      <c r="FX38" s="90">
        <f t="shared" si="911"/>
        <v>-3.4992495369425366E-4</v>
      </c>
      <c r="FY38" s="90">
        <f t="shared" si="912"/>
        <v>-3.9589108843804752E-4</v>
      </c>
      <c r="FZ38" s="90">
        <f t="shared" si="913"/>
        <v>0.47344350175910127</v>
      </c>
    </row>
    <row r="39" spans="1:182" x14ac:dyDescent="0.2">
      <c r="B39" s="90"/>
      <c r="C39" s="90"/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  <c r="CQ39" s="90"/>
      <c r="CR39" s="90"/>
      <c r="CS39" s="90"/>
      <c r="CT39" s="90"/>
      <c r="CU39" s="90"/>
      <c r="CV39" s="90"/>
      <c r="CW39" s="90"/>
      <c r="CX39" s="90"/>
      <c r="CY39" s="90"/>
      <c r="CZ39" s="90"/>
      <c r="DA39" s="90"/>
      <c r="DB39" s="90"/>
      <c r="DC39" s="90"/>
      <c r="DD39" s="90"/>
      <c r="DE39" s="90"/>
      <c r="DF39" s="90"/>
      <c r="DG39" s="90"/>
      <c r="DH39" s="90"/>
      <c r="DI39" s="90"/>
      <c r="DJ39" s="90"/>
      <c r="DK39" s="90"/>
      <c r="DL39" s="90"/>
      <c r="DM39" s="90"/>
      <c r="DN39" s="90"/>
      <c r="DO39" s="90"/>
      <c r="DP39" s="90"/>
      <c r="DQ39" s="90"/>
      <c r="DR39" s="90"/>
      <c r="DS39" s="90"/>
      <c r="DT39" s="90"/>
      <c r="DU39" s="90"/>
      <c r="DV39" s="90"/>
      <c r="DW39" s="90"/>
      <c r="DX39" s="90"/>
      <c r="DY39" s="90"/>
      <c r="DZ39" s="90"/>
      <c r="EA39" s="90"/>
      <c r="EB39" s="90"/>
      <c r="EC39" s="90"/>
      <c r="ED39" s="90"/>
      <c r="EE39" s="90"/>
      <c r="EF39" s="90"/>
      <c r="EG39" s="90"/>
      <c r="EH39" s="90"/>
      <c r="EI39" s="90"/>
      <c r="EJ39" s="90"/>
      <c r="EK39" s="90"/>
      <c r="EL39" s="90"/>
      <c r="EM39" s="90"/>
      <c r="EN39" s="90"/>
      <c r="EO39" s="90"/>
      <c r="EP39" s="90"/>
      <c r="EQ39" s="90"/>
      <c r="ER39" s="90"/>
      <c r="ES39" s="90"/>
      <c r="ET39" s="90"/>
      <c r="EU39" s="90"/>
      <c r="EV39" s="90"/>
      <c r="EW39" s="90"/>
      <c r="EX39" s="90"/>
      <c r="EY39" s="90"/>
      <c r="EZ39" s="90"/>
      <c r="FA39" s="90"/>
      <c r="FB39" s="90"/>
      <c r="FC39" s="90"/>
      <c r="FD39" s="90"/>
      <c r="FE39" s="90"/>
      <c r="FF39" s="90"/>
      <c r="FG39" s="90"/>
      <c r="FH39" s="90"/>
      <c r="FI39" s="90"/>
      <c r="FJ39" s="90"/>
      <c r="FK39" s="90"/>
      <c r="FL39" s="90"/>
      <c r="FM39" s="90"/>
      <c r="FN39" s="90"/>
      <c r="FO39" s="90"/>
      <c r="FP39" s="90"/>
      <c r="FQ39" s="90"/>
      <c r="FR39" s="90"/>
      <c r="FS39" s="90"/>
      <c r="FT39" s="90"/>
      <c r="FU39" s="90"/>
      <c r="FV39" s="90"/>
      <c r="FW39" s="90"/>
      <c r="FX39" s="90"/>
      <c r="FY39" s="90"/>
      <c r="FZ39" s="90"/>
    </row>
    <row r="40" spans="1:182" s="99" customFormat="1" x14ac:dyDescent="0.2">
      <c r="A40" s="97" t="s">
        <v>50</v>
      </c>
      <c r="B40" s="98">
        <f>TC!B4</f>
        <v>6.86</v>
      </c>
      <c r="C40" s="98">
        <f>TC!C4</f>
        <v>6.86</v>
      </c>
      <c r="D40" s="98">
        <f>TC!D4</f>
        <v>6.86</v>
      </c>
      <c r="E40" s="98">
        <f>TC!E4</f>
        <v>6.86</v>
      </c>
      <c r="F40" s="98">
        <f>TC!F4</f>
        <v>6.86</v>
      </c>
      <c r="G40" s="98">
        <f>TC!G4</f>
        <v>6.86</v>
      </c>
      <c r="H40" s="98">
        <f>TC!H4</f>
        <v>6.86</v>
      </c>
      <c r="I40" s="98">
        <f>TC!I4</f>
        <v>6.86</v>
      </c>
      <c r="J40" s="98">
        <f>TC!J4</f>
        <v>6.86</v>
      </c>
      <c r="K40" s="98">
        <f>TC!K4</f>
        <v>6.86</v>
      </c>
      <c r="L40" s="98">
        <f>TC!L4</f>
        <v>6.86</v>
      </c>
      <c r="M40" s="98">
        <f>TC!M4</f>
        <v>6.86</v>
      </c>
      <c r="N40" s="98">
        <f>TC!N4</f>
        <v>6.86</v>
      </c>
      <c r="O40" s="98">
        <f>TC!O4</f>
        <v>6.86</v>
      </c>
      <c r="P40" s="98">
        <f>TC!P4</f>
        <v>6.86</v>
      </c>
      <c r="Q40" s="98">
        <f>TC!Q4</f>
        <v>6.86</v>
      </c>
      <c r="R40" s="98">
        <f>TC!R4</f>
        <v>6.86</v>
      </c>
      <c r="S40" s="98">
        <f>TC!S4</f>
        <v>6.86</v>
      </c>
      <c r="T40" s="98">
        <f>TC!T4</f>
        <v>6.86</v>
      </c>
      <c r="U40" s="98">
        <f>TC!U4</f>
        <v>6.86</v>
      </c>
      <c r="V40" s="98">
        <f>TC!V4</f>
        <v>6.86</v>
      </c>
      <c r="W40" s="98">
        <f>TC!W4</f>
        <v>6.86</v>
      </c>
      <c r="X40" s="98">
        <f>TC!X4</f>
        <v>6.86</v>
      </c>
      <c r="Y40" s="98">
        <f>TC!Y4</f>
        <v>6.86</v>
      </c>
      <c r="Z40" s="98">
        <f>TC!Z4</f>
        <v>6.86</v>
      </c>
      <c r="AA40" s="98">
        <f>TC!AA4</f>
        <v>6.86</v>
      </c>
      <c r="AB40" s="98">
        <f>TC!AB4</f>
        <v>6.86</v>
      </c>
      <c r="AC40" s="98">
        <f>TC!AC4</f>
        <v>6.86</v>
      </c>
      <c r="AD40" s="98">
        <f>TC!AD4</f>
        <v>6.86</v>
      </c>
      <c r="AE40" s="98">
        <f>TC!AE4</f>
        <v>6.86</v>
      </c>
      <c r="AF40" s="98">
        <f>TC!AF4</f>
        <v>6.86</v>
      </c>
      <c r="AG40" s="98">
        <f>TC!AG4</f>
        <v>6.86</v>
      </c>
      <c r="AH40" s="98">
        <f>TC!AH4</f>
        <v>6.86</v>
      </c>
      <c r="AI40" s="98">
        <f>TC!AI4</f>
        <v>6.86</v>
      </c>
      <c r="AJ40" s="98">
        <f>TC!AJ4</f>
        <v>6.86</v>
      </c>
      <c r="AK40" s="98">
        <f>TC!AK4</f>
        <v>6.86</v>
      </c>
      <c r="AL40" s="98">
        <f>TC!AL4</f>
        <v>6.86</v>
      </c>
      <c r="AM40" s="98">
        <f>TC!AM4</f>
        <v>6.86</v>
      </c>
      <c r="AN40" s="98">
        <f>TC!AN4</f>
        <v>6.86</v>
      </c>
      <c r="AO40" s="98">
        <f>TC!AO4</f>
        <v>6.86</v>
      </c>
      <c r="AP40" s="98">
        <f>TC!AP4</f>
        <v>6.86</v>
      </c>
      <c r="AQ40" s="98">
        <f>TC!AQ4</f>
        <v>6.86</v>
      </c>
      <c r="AR40" s="98">
        <f>TC!AR4</f>
        <v>6.86</v>
      </c>
      <c r="AS40" s="98">
        <f>TC!AS4</f>
        <v>6.86</v>
      </c>
      <c r="AT40" s="98">
        <f>TC!AT4</f>
        <v>6.86</v>
      </c>
      <c r="AU40" s="98">
        <f>TC!AU4</f>
        <v>6.86</v>
      </c>
      <c r="AV40" s="98">
        <f>TC!AV4</f>
        <v>6.86</v>
      </c>
      <c r="AW40" s="98">
        <f>TC!AW4</f>
        <v>6.86</v>
      </c>
      <c r="AX40" s="98">
        <f>TC!AX4</f>
        <v>6.86</v>
      </c>
      <c r="AY40" s="98">
        <f>TC!AY4</f>
        <v>6.86</v>
      </c>
      <c r="AZ40" s="98">
        <f>TC!AZ4</f>
        <v>6.86</v>
      </c>
      <c r="BA40" s="98">
        <f>TC!BA4</f>
        <v>6.86</v>
      </c>
      <c r="BB40" s="98">
        <f>TC!BB4</f>
        <v>6.86</v>
      </c>
      <c r="BC40" s="98">
        <f>TC!BC4</f>
        <v>6.86</v>
      </c>
      <c r="BD40" s="98">
        <f>TC!BD4</f>
        <v>6.86</v>
      </c>
      <c r="BE40" s="98">
        <f>TC!BE4</f>
        <v>6.86</v>
      </c>
      <c r="BF40" s="98">
        <f>TC!BF4</f>
        <v>6.86</v>
      </c>
      <c r="BG40" s="98">
        <f>TC!BG4</f>
        <v>6.86</v>
      </c>
      <c r="BH40" s="98">
        <f>TC!BH4</f>
        <v>6.86</v>
      </c>
      <c r="BI40" s="98">
        <f>TC!BI4</f>
        <v>6.86</v>
      </c>
      <c r="BJ40" s="98">
        <f>TC!BJ4</f>
        <v>6.86</v>
      </c>
      <c r="BK40" s="98">
        <f>TC!BK4</f>
        <v>6.86</v>
      </c>
      <c r="BL40" s="98">
        <f>TC!BL4</f>
        <v>6.86</v>
      </c>
      <c r="BM40" s="98">
        <f>TC!BM4</f>
        <v>6.86</v>
      </c>
      <c r="BN40" s="98">
        <f>TC!BN4</f>
        <v>6.86</v>
      </c>
      <c r="BO40" s="98">
        <f>TC!BO4</f>
        <v>6.86</v>
      </c>
      <c r="BP40" s="98">
        <f>TC!BP4</f>
        <v>6.86</v>
      </c>
      <c r="BQ40" s="98">
        <f>TC!BQ4</f>
        <v>6.86</v>
      </c>
      <c r="BR40" s="98">
        <f>TC!BR4</f>
        <v>6.86</v>
      </c>
      <c r="BS40" s="98">
        <f>TC!BS4</f>
        <v>6.86</v>
      </c>
      <c r="BT40" s="98">
        <f>TC!BT4</f>
        <v>6.86</v>
      </c>
      <c r="BU40" s="98">
        <f>TC!BU4</f>
        <v>6.86</v>
      </c>
      <c r="BV40" s="98">
        <f>TC!BV4</f>
        <v>6.86</v>
      </c>
      <c r="BW40" s="98">
        <f>TC!BW4</f>
        <v>6.86</v>
      </c>
      <c r="BX40" s="98">
        <f>TC!BX4</f>
        <v>6.86</v>
      </c>
      <c r="BY40" s="98">
        <f>TC!BY4</f>
        <v>6.86</v>
      </c>
      <c r="BZ40" s="98">
        <f>TC!BZ4</f>
        <v>6.86</v>
      </c>
      <c r="CA40" s="98">
        <f>TC!CA4</f>
        <v>6.86</v>
      </c>
      <c r="CB40" s="98">
        <f>TC!CB4</f>
        <v>6.86</v>
      </c>
      <c r="CC40" s="98">
        <f>TC!CC4</f>
        <v>6.86</v>
      </c>
      <c r="CD40" s="98">
        <f>TC!CD4</f>
        <v>6.86</v>
      </c>
      <c r="CE40" s="98">
        <f>TC!CE4</f>
        <v>6.86</v>
      </c>
      <c r="CF40" s="98">
        <f>TC!CF4</f>
        <v>6.86</v>
      </c>
      <c r="CG40" s="98">
        <f>TC!CG4</f>
        <v>6.86</v>
      </c>
      <c r="CH40" s="98">
        <f>TC!CH4</f>
        <v>6.86</v>
      </c>
      <c r="CI40" s="98">
        <f>TC!CI4</f>
        <v>6.86</v>
      </c>
      <c r="CJ40" s="98">
        <f>TC!CJ4</f>
        <v>6.86</v>
      </c>
      <c r="CK40" s="98">
        <f>TC!CK4</f>
        <v>6.86</v>
      </c>
      <c r="CL40" s="98">
        <f>TC!CL4</f>
        <v>6.86</v>
      </c>
      <c r="CM40" s="98">
        <f>TC!CM4</f>
        <v>6.86</v>
      </c>
      <c r="CN40" s="98">
        <f>TC!CN4</f>
        <v>6.86</v>
      </c>
      <c r="CO40" s="98">
        <f>TC!CO4</f>
        <v>6.86</v>
      </c>
      <c r="CP40" s="98">
        <f>TC!CP4</f>
        <v>6.86</v>
      </c>
      <c r="CQ40" s="98">
        <f>TC!CQ4</f>
        <v>6.86</v>
      </c>
      <c r="CR40" s="98">
        <f>TC!CR4</f>
        <v>6.86</v>
      </c>
      <c r="CS40" s="98">
        <f>TC!CS4</f>
        <v>6.86</v>
      </c>
      <c r="CT40" s="98">
        <f>TC!CT4</f>
        <v>6.86</v>
      </c>
      <c r="CU40" s="98">
        <f>TC!CU4</f>
        <v>6.86</v>
      </c>
      <c r="CV40" s="98">
        <f>TC!CV4</f>
        <v>6.86</v>
      </c>
      <c r="CW40" s="98">
        <f>TC!CW4</f>
        <v>6.86</v>
      </c>
      <c r="CX40" s="98">
        <f>TC!CX4</f>
        <v>6.86</v>
      </c>
      <c r="CY40" s="98">
        <f>TC!CY4</f>
        <v>6.86</v>
      </c>
      <c r="CZ40" s="98">
        <f>TC!CZ4</f>
        <v>6.86</v>
      </c>
      <c r="DA40" s="98">
        <f>TC!DA4</f>
        <v>6.86</v>
      </c>
      <c r="DB40" s="98">
        <f>TC!DB4</f>
        <v>6.86</v>
      </c>
      <c r="DC40" s="98">
        <f>TC!DC4</f>
        <v>6.86</v>
      </c>
      <c r="DD40" s="98">
        <f>TC!DD4</f>
        <v>6.86</v>
      </c>
      <c r="DE40" s="98">
        <f>TC!DE4</f>
        <v>6.86</v>
      </c>
      <c r="DF40" s="98">
        <f>TC!DF4</f>
        <v>6.86</v>
      </c>
      <c r="DG40" s="98">
        <f>TC!DG4</f>
        <v>6.86</v>
      </c>
      <c r="DH40" s="98">
        <f>TC!DH4</f>
        <v>6.86</v>
      </c>
      <c r="DI40" s="98">
        <f>TC!DI4</f>
        <v>6.86</v>
      </c>
      <c r="DJ40" s="98">
        <f>TC!DJ4</f>
        <v>6.86</v>
      </c>
      <c r="DK40" s="98">
        <f>TC!DK4</f>
        <v>6.86</v>
      </c>
      <c r="DL40" s="98">
        <f>TC!DL4</f>
        <v>6.86</v>
      </c>
      <c r="DM40" s="98">
        <f>TC!DM4</f>
        <v>6.86</v>
      </c>
      <c r="DN40" s="98">
        <f>TC!DN4</f>
        <v>6.86</v>
      </c>
      <c r="DO40" s="98">
        <f>TC!DO4</f>
        <v>6.86</v>
      </c>
      <c r="DP40" s="98">
        <f>TC!DP4</f>
        <v>6.86</v>
      </c>
      <c r="DQ40" s="98">
        <f>TC!DQ4</f>
        <v>6.86</v>
      </c>
      <c r="DR40" s="98">
        <f>TC!DR4</f>
        <v>6.86</v>
      </c>
      <c r="DS40" s="98">
        <f>TC!DS4</f>
        <v>6.86</v>
      </c>
      <c r="DT40" s="98">
        <f>TC!DT4</f>
        <v>6.86</v>
      </c>
      <c r="DU40" s="98">
        <f>TC!DU4</f>
        <v>6.86</v>
      </c>
      <c r="DV40" s="98">
        <f>TC!DV4</f>
        <v>6.86</v>
      </c>
      <c r="DW40" s="98">
        <f>TC!DW4</f>
        <v>6.86</v>
      </c>
      <c r="DX40" s="98">
        <f>TC!DX4</f>
        <v>6.86</v>
      </c>
      <c r="DY40" s="98">
        <f>TC!DY4</f>
        <v>6.86</v>
      </c>
      <c r="DZ40" s="98">
        <f>TC!DZ4</f>
        <v>6.86</v>
      </c>
      <c r="EA40" s="98">
        <f>TC!EA4</f>
        <v>6.86</v>
      </c>
      <c r="EB40" s="98">
        <f>TC!EB4</f>
        <v>6.86</v>
      </c>
      <c r="EC40" s="98">
        <f>TC!EC4</f>
        <v>6.86</v>
      </c>
      <c r="ED40" s="98">
        <f>TC!ED4</f>
        <v>6.86</v>
      </c>
      <c r="EE40" s="98">
        <f>TC!EE4</f>
        <v>6.86</v>
      </c>
      <c r="EF40" s="98">
        <f>TC!EF4</f>
        <v>6.86</v>
      </c>
      <c r="EG40" s="98">
        <f>TC!EG4</f>
        <v>6.86</v>
      </c>
      <c r="EH40" s="98">
        <f>TC!EH4</f>
        <v>6.86</v>
      </c>
      <c r="EI40" s="98">
        <f>TC!EI4</f>
        <v>6.86</v>
      </c>
      <c r="EJ40" s="98">
        <f>TC!EJ4</f>
        <v>6.86</v>
      </c>
      <c r="EK40" s="98">
        <f>TC!EK4</f>
        <v>6.86</v>
      </c>
      <c r="EL40" s="98">
        <f>TC!EL4</f>
        <v>6.86</v>
      </c>
      <c r="EM40" s="98">
        <f>TC!EM4</f>
        <v>6.86</v>
      </c>
      <c r="EN40" s="98">
        <f>TC!EN4</f>
        <v>6.86</v>
      </c>
      <c r="EO40" s="98">
        <f>TC!EO4</f>
        <v>6.86</v>
      </c>
      <c r="EP40" s="98">
        <f>TC!EP4</f>
        <v>6.86</v>
      </c>
      <c r="EQ40" s="98">
        <f>TC!EQ4</f>
        <v>6.86</v>
      </c>
      <c r="ER40" s="98">
        <f>TC!ER4</f>
        <v>6.86</v>
      </c>
      <c r="ES40" s="98">
        <f>TC!ES4</f>
        <v>6.86</v>
      </c>
      <c r="ET40" s="98">
        <f>TC!ET4</f>
        <v>6.86</v>
      </c>
      <c r="EU40" s="98">
        <f>TC!EU4</f>
        <v>6.86</v>
      </c>
      <c r="EV40" s="98">
        <f>TC!EV4</f>
        <v>6.86</v>
      </c>
      <c r="EW40" s="98">
        <f>TC!EW4</f>
        <v>6.86</v>
      </c>
      <c r="EX40" s="98">
        <f>TC!EX4</f>
        <v>6.86</v>
      </c>
      <c r="EY40" s="98">
        <f>TC!EY4</f>
        <v>6.86</v>
      </c>
      <c r="EZ40" s="98">
        <f>TC!EZ4</f>
        <v>6.86</v>
      </c>
      <c r="FA40" s="98">
        <f>TC!FA4</f>
        <v>6.86</v>
      </c>
      <c r="FB40" s="98">
        <f>TC!FB4</f>
        <v>6.86</v>
      </c>
      <c r="FC40" s="98">
        <f>TC!FC4</f>
        <v>6.86</v>
      </c>
      <c r="FD40" s="98">
        <f>TC!FD4</f>
        <v>6.86</v>
      </c>
      <c r="FE40" s="98">
        <f>TC!FE4</f>
        <v>6.86</v>
      </c>
      <c r="FF40" s="98">
        <f>TC!FF4</f>
        <v>6.86</v>
      </c>
      <c r="FG40" s="98">
        <f>TC!FG4</f>
        <v>6.86</v>
      </c>
      <c r="FH40" s="98">
        <f>TC!FH4</f>
        <v>6.86</v>
      </c>
      <c r="FI40" s="98">
        <f>TC!FI4</f>
        <v>6.86</v>
      </c>
      <c r="FJ40" s="98">
        <f>TC!FJ4</f>
        <v>6.86</v>
      </c>
      <c r="FK40" s="98">
        <f>TC!FK4</f>
        <v>6.86</v>
      </c>
      <c r="FL40" s="98">
        <f>TC!FL4</f>
        <v>6.86</v>
      </c>
      <c r="FM40" s="98">
        <f>TC!FM4</f>
        <v>6.86</v>
      </c>
      <c r="FN40" s="98">
        <f>TC!FN4</f>
        <v>6.86</v>
      </c>
      <c r="FO40" s="98">
        <f>TC!FO4</f>
        <v>6.86</v>
      </c>
      <c r="FP40" s="98">
        <f>TC!FP4</f>
        <v>6.86</v>
      </c>
      <c r="FQ40" s="98">
        <f>TC!FQ4</f>
        <v>6.86</v>
      </c>
      <c r="FR40" s="98">
        <f>TC!FR4</f>
        <v>6.86</v>
      </c>
      <c r="FS40" s="98">
        <f>TC!FS4</f>
        <v>6.86</v>
      </c>
      <c r="FT40" s="98">
        <f>TC!FT4</f>
        <v>6.86</v>
      </c>
      <c r="FU40" s="98">
        <f>TC!FU4</f>
        <v>6.86</v>
      </c>
      <c r="FV40" s="98">
        <f>TC!FV4</f>
        <v>6.86</v>
      </c>
      <c r="FW40" s="98">
        <f>TC!FW4</f>
        <v>6.86</v>
      </c>
      <c r="FX40" s="98">
        <f>TC!FX4</f>
        <v>6.86</v>
      </c>
      <c r="FY40" s="98">
        <f>TC!FY4</f>
        <v>6.86</v>
      </c>
      <c r="FZ40" s="98">
        <f>TC!FZ4</f>
        <v>6.86</v>
      </c>
    </row>
    <row r="41" spans="1:182" s="99" customFormat="1" x14ac:dyDescent="0.2">
      <c r="A41" s="97" t="s">
        <v>49</v>
      </c>
      <c r="B41" s="98">
        <f>TC!B6</f>
        <v>2.5789599999999999</v>
      </c>
      <c r="C41" s="98">
        <f>TC!C6</f>
        <v>2.57959</v>
      </c>
      <c r="D41" s="98">
        <f>TC!D6</f>
        <v>2.5802200000000002</v>
      </c>
      <c r="E41" s="98">
        <f>TC!E6</f>
        <v>2.5808499999999999</v>
      </c>
      <c r="F41" s="98">
        <f>TC!F6</f>
        <v>2.58148</v>
      </c>
      <c r="G41" s="98">
        <f>TC!G6</f>
        <v>2.5821100000000001</v>
      </c>
      <c r="H41" s="98">
        <f>TC!H6</f>
        <v>2.5827399999999998</v>
      </c>
      <c r="I41" s="98">
        <f>TC!I6</f>
        <v>2.5833699999999999</v>
      </c>
      <c r="J41" s="98">
        <f>TC!J6</f>
        <v>2.5840000000000001</v>
      </c>
      <c r="K41" s="98">
        <f>TC!K6</f>
        <v>2.5846300000000002</v>
      </c>
      <c r="L41" s="98">
        <f>TC!L6</f>
        <v>2.5852900000000001</v>
      </c>
      <c r="M41" s="98">
        <f>TC!M6</f>
        <v>2.58595</v>
      </c>
      <c r="N41" s="98">
        <f>TC!N6</f>
        <v>2.5866099999999999</v>
      </c>
      <c r="O41" s="98">
        <f>TC!O6</f>
        <v>2.5872700000000002</v>
      </c>
      <c r="P41" s="98">
        <f>TC!P6</f>
        <v>2.5879300000000001</v>
      </c>
      <c r="Q41" s="98">
        <f>TC!Q6</f>
        <v>2.5885899999999999</v>
      </c>
      <c r="R41" s="98">
        <f>TC!R6</f>
        <v>2.5892499999999998</v>
      </c>
      <c r="S41" s="98">
        <f>TC!S6</f>
        <v>2.5899100000000002</v>
      </c>
      <c r="T41" s="98">
        <f>TC!T6</f>
        <v>2.59057</v>
      </c>
      <c r="U41" s="98">
        <f>TC!U6</f>
        <v>2.5912299999999999</v>
      </c>
      <c r="V41" s="98">
        <f>TC!V6</f>
        <v>2.5918899999999998</v>
      </c>
      <c r="W41" s="98">
        <f>TC!W6</f>
        <v>2.5925500000000001</v>
      </c>
      <c r="X41" s="98">
        <f>TC!X6</f>
        <v>2.59321</v>
      </c>
      <c r="Y41" s="98">
        <f>TC!Y6</f>
        <v>2.5938699999999999</v>
      </c>
      <c r="Z41" s="98">
        <f>TC!Z6</f>
        <v>2.5945299999999998</v>
      </c>
      <c r="AA41" s="98">
        <f>TC!AA6</f>
        <v>2.5951900000000001</v>
      </c>
      <c r="AB41" s="98">
        <f>TC!AB6</f>
        <v>2.59585</v>
      </c>
      <c r="AC41" s="98">
        <f>TC!AC6</f>
        <v>2.5965099999999999</v>
      </c>
      <c r="AD41" s="98">
        <f>TC!AD6</f>
        <v>2.5971700000000002</v>
      </c>
      <c r="AE41" s="98">
        <f>TC!AE6</f>
        <v>2.5978300000000001</v>
      </c>
      <c r="AF41" s="98">
        <f>TC!AF6</f>
        <v>2.59849</v>
      </c>
      <c r="AG41" s="98">
        <f>TC!AG6</f>
        <v>2.5992299999999999</v>
      </c>
      <c r="AH41" s="98">
        <f>TC!AH6</f>
        <v>2.5999699999999999</v>
      </c>
      <c r="AI41" s="98">
        <f>TC!AI6</f>
        <v>2.6007099999999999</v>
      </c>
      <c r="AJ41" s="98">
        <f>TC!AJ6</f>
        <v>2.6014499999999998</v>
      </c>
      <c r="AK41" s="98">
        <f>TC!AK6</f>
        <v>2.6021899999999998</v>
      </c>
      <c r="AL41" s="98">
        <f>TC!AL6</f>
        <v>2.6029300000000002</v>
      </c>
      <c r="AM41" s="98">
        <f>TC!AM6</f>
        <v>2.6036700000000002</v>
      </c>
      <c r="AN41" s="98">
        <f>TC!AN6</f>
        <v>2.6044100000000001</v>
      </c>
      <c r="AO41" s="98">
        <f>TC!AO6</f>
        <v>2.6051500000000001</v>
      </c>
      <c r="AP41" s="98">
        <f>TC!AP6</f>
        <v>2.60589</v>
      </c>
      <c r="AQ41" s="98">
        <f>TC!AQ6</f>
        <v>2.60677</v>
      </c>
      <c r="AR41" s="98">
        <f>TC!AR6</f>
        <v>2.60765</v>
      </c>
      <c r="AS41" s="98">
        <f>TC!AS6</f>
        <v>2.60853</v>
      </c>
      <c r="AT41" s="98">
        <f>TC!AT6</f>
        <v>2.60941</v>
      </c>
      <c r="AU41" s="98">
        <f>TC!AU6</f>
        <v>2.61029</v>
      </c>
      <c r="AV41" s="98">
        <f>TC!AV6</f>
        <v>2.61117</v>
      </c>
      <c r="AW41" s="98">
        <f>TC!AW6</f>
        <v>2.61205</v>
      </c>
      <c r="AX41" s="98">
        <f>TC!AX6</f>
        <v>2.61293</v>
      </c>
      <c r="AY41" s="98">
        <f>TC!AY6</f>
        <v>2.61381</v>
      </c>
      <c r="AZ41" s="98">
        <f>TC!AZ6</f>
        <v>2.61469</v>
      </c>
      <c r="BA41" s="98">
        <f>TC!BA6</f>
        <v>2.61557</v>
      </c>
      <c r="BB41" s="98">
        <f>TC!BB6</f>
        <v>2.6164499999999999</v>
      </c>
      <c r="BC41" s="98">
        <f>TC!BC6</f>
        <v>2.6173299999999999</v>
      </c>
      <c r="BD41" s="98">
        <f>TC!BD6</f>
        <v>2.61822</v>
      </c>
      <c r="BE41" s="98">
        <f>TC!BE6</f>
        <v>2.61911</v>
      </c>
      <c r="BF41" s="98">
        <f>TC!BF6</f>
        <v>2.62</v>
      </c>
      <c r="BG41" s="98">
        <f>TC!BG6</f>
        <v>2.6208900000000002</v>
      </c>
      <c r="BH41" s="98">
        <f>TC!BH6</f>
        <v>2.6217800000000002</v>
      </c>
      <c r="BI41" s="98">
        <f>TC!BI6</f>
        <v>2.6225800000000001</v>
      </c>
      <c r="BJ41" s="98">
        <f>TC!BJ6</f>
        <v>2.62338</v>
      </c>
      <c r="BK41" s="98">
        <f>TC!BK6</f>
        <v>2.62418</v>
      </c>
      <c r="BL41" s="98">
        <f>TC!BL6</f>
        <v>2.6249799999999999</v>
      </c>
      <c r="BM41" s="98">
        <f>TC!BM6</f>
        <v>2.6257799999999998</v>
      </c>
      <c r="BN41" s="98">
        <f>TC!BN6</f>
        <v>2.6265800000000001</v>
      </c>
      <c r="BO41" s="98">
        <f>TC!BO6</f>
        <v>2.62738</v>
      </c>
      <c r="BP41" s="98">
        <f>TC!BP6</f>
        <v>2.62818</v>
      </c>
      <c r="BQ41" s="98">
        <f>TC!BQ6</f>
        <v>2.6289799999999999</v>
      </c>
      <c r="BR41" s="98">
        <f>TC!BR6</f>
        <v>2.6297799999999998</v>
      </c>
      <c r="BS41" s="98">
        <f>TC!BS6</f>
        <v>2.6306600000000002</v>
      </c>
      <c r="BT41" s="98">
        <f>TC!BT6</f>
        <v>2.6315400000000002</v>
      </c>
      <c r="BU41" s="98">
        <f>TC!BU6</f>
        <v>2.6324200000000002</v>
      </c>
      <c r="BV41" s="98">
        <f>TC!BV6</f>
        <v>2.6333000000000002</v>
      </c>
      <c r="BW41" s="98">
        <f>TC!BW6</f>
        <v>2.6341800000000002</v>
      </c>
      <c r="BX41" s="98">
        <f>TC!BX6</f>
        <v>2.6350600000000002</v>
      </c>
      <c r="BY41" s="98">
        <f>TC!BY6</f>
        <v>2.6359400000000002</v>
      </c>
      <c r="BZ41" s="98">
        <f>TC!BZ6</f>
        <v>2.6368200000000002</v>
      </c>
      <c r="CA41" s="98">
        <f>TC!CA6</f>
        <v>2.6377000000000002</v>
      </c>
      <c r="CB41" s="98">
        <f>TC!CB6</f>
        <v>2.6385800000000001</v>
      </c>
      <c r="CC41" s="98">
        <f>TC!CC6</f>
        <v>2.6394600000000001</v>
      </c>
      <c r="CD41" s="98">
        <f>TC!CD6</f>
        <v>2.6403400000000001</v>
      </c>
      <c r="CE41" s="98">
        <f>TC!CE6</f>
        <v>2.6412200000000001</v>
      </c>
      <c r="CF41" s="98">
        <f>TC!CF6</f>
        <v>2.6421000000000001</v>
      </c>
      <c r="CG41" s="98">
        <f>TC!CG6</f>
        <v>2.6429800000000001</v>
      </c>
      <c r="CH41" s="98">
        <f>TC!CH6</f>
        <v>2.6438600000000001</v>
      </c>
      <c r="CI41" s="98">
        <f>TC!CI6</f>
        <v>2.6447400000000001</v>
      </c>
      <c r="CJ41" s="98">
        <f>TC!CJ6</f>
        <v>2.6456200000000001</v>
      </c>
      <c r="CK41" s="98">
        <f>TC!CK6</f>
        <v>2.6465000000000001</v>
      </c>
      <c r="CL41" s="98">
        <f>TC!CL6</f>
        <v>2.6473800000000001</v>
      </c>
      <c r="CM41" s="98">
        <f>TC!CM6</f>
        <v>2.6482600000000001</v>
      </c>
      <c r="CN41" s="98">
        <f>TC!CN6</f>
        <v>2.6491699999999998</v>
      </c>
      <c r="CO41" s="98">
        <f>TC!CO6</f>
        <v>2.65008</v>
      </c>
      <c r="CP41" s="98">
        <f>TC!CP6</f>
        <v>2.6509900000000002</v>
      </c>
      <c r="CQ41" s="98">
        <f>TC!CQ6</f>
        <v>2.6518999999999999</v>
      </c>
      <c r="CR41" s="98">
        <f>TC!CR6</f>
        <v>2.6528200000000002</v>
      </c>
      <c r="CS41" s="98">
        <f>TC!CS6</f>
        <v>2.65374</v>
      </c>
      <c r="CT41" s="98">
        <f>TC!CT6</f>
        <v>2.6546599999999998</v>
      </c>
      <c r="CU41" s="98">
        <f>TC!CU6</f>
        <v>2.6555800000000001</v>
      </c>
      <c r="CV41" s="98">
        <f>TC!CV6</f>
        <v>2.6564999999999999</v>
      </c>
      <c r="CW41" s="98">
        <f>TC!CW6</f>
        <v>2.6574200000000001</v>
      </c>
      <c r="CX41" s="98">
        <f>TC!CX6</f>
        <v>2.6584300000000001</v>
      </c>
      <c r="CY41" s="98">
        <f>TC!CY6</f>
        <v>2.65944</v>
      </c>
      <c r="CZ41" s="98">
        <f>TC!CZ6</f>
        <v>2.66045</v>
      </c>
      <c r="DA41" s="98">
        <f>TC!DA6</f>
        <v>2.6614599999999999</v>
      </c>
      <c r="DB41" s="98">
        <f>TC!DB6</f>
        <v>2.6624699999999999</v>
      </c>
      <c r="DC41" s="98">
        <f>TC!DC6</f>
        <v>2.6634799999999998</v>
      </c>
      <c r="DD41" s="98">
        <f>TC!DD6</f>
        <v>2.6644899999999998</v>
      </c>
      <c r="DE41" s="98">
        <f>TC!DE6</f>
        <v>2.6655000000000002</v>
      </c>
      <c r="DF41" s="98">
        <f>TC!DF6</f>
        <v>2.6665100000000002</v>
      </c>
      <c r="DG41" s="98">
        <f>TC!DG6</f>
        <v>2.6675200000000001</v>
      </c>
      <c r="DH41" s="98">
        <f>TC!DH6</f>
        <v>2.6685300000000001</v>
      </c>
      <c r="DI41" s="98">
        <f>TC!DI6</f>
        <v>2.66954</v>
      </c>
      <c r="DJ41" s="98">
        <f>TC!DJ6</f>
        <v>2.67055</v>
      </c>
      <c r="DK41" s="98">
        <f>TC!DK6</f>
        <v>2.6715599999999999</v>
      </c>
      <c r="DL41" s="98">
        <f>TC!DL6</f>
        <v>2.6725699999999999</v>
      </c>
      <c r="DM41" s="98">
        <f>TC!DM6</f>
        <v>2.6735799999999998</v>
      </c>
      <c r="DN41" s="98">
        <f>TC!DN6</f>
        <v>2.6745899999999998</v>
      </c>
      <c r="DO41" s="98">
        <f>TC!DO6</f>
        <v>2.6756000000000002</v>
      </c>
      <c r="DP41" s="98">
        <f>TC!DP6</f>
        <v>2.6766200000000002</v>
      </c>
      <c r="DQ41" s="98">
        <f>TC!DQ6</f>
        <v>2.6776399999999998</v>
      </c>
      <c r="DR41" s="98">
        <f>TC!DR6</f>
        <v>2.67862</v>
      </c>
      <c r="DS41" s="98">
        <f>TC!DS6</f>
        <v>2.6796000000000002</v>
      </c>
      <c r="DT41" s="98">
        <f>TC!DT6</f>
        <v>2.68058</v>
      </c>
      <c r="DU41" s="98">
        <f>TC!DU6</f>
        <v>2.6815600000000002</v>
      </c>
      <c r="DV41" s="98">
        <f>TC!DV6</f>
        <v>2.6825399999999999</v>
      </c>
      <c r="DW41" s="98">
        <f>TC!DW6</f>
        <v>2.6835200000000001</v>
      </c>
      <c r="DX41" s="98">
        <f>TC!DX6</f>
        <v>2.68451</v>
      </c>
      <c r="DY41" s="98">
        <f>TC!DY6</f>
        <v>2.6855000000000002</v>
      </c>
      <c r="DZ41" s="98">
        <f>TC!DZ6</f>
        <v>2.68649</v>
      </c>
      <c r="EA41" s="98">
        <f>TC!EA6</f>
        <v>2.6874799999999999</v>
      </c>
      <c r="EB41" s="98">
        <f>TC!EB6</f>
        <v>2.6884899999999998</v>
      </c>
      <c r="EC41" s="98">
        <f>TC!EC6</f>
        <v>2.6894999999999998</v>
      </c>
      <c r="ED41" s="98">
        <f>TC!ED6</f>
        <v>2.6905100000000002</v>
      </c>
      <c r="EE41" s="98">
        <f>TC!EE6</f>
        <v>2.6915200000000001</v>
      </c>
      <c r="EF41" s="98">
        <f>TC!EF6</f>
        <v>2.6925300000000001</v>
      </c>
      <c r="EG41" s="98">
        <f>TC!EG6</f>
        <v>2.69354</v>
      </c>
      <c r="EH41" s="98">
        <f>TC!EH6</f>
        <v>2.69455</v>
      </c>
      <c r="EI41" s="98">
        <f>TC!EI6</f>
        <v>2.69556</v>
      </c>
      <c r="EJ41" s="98">
        <f>TC!EJ6</f>
        <v>2.6965699999999999</v>
      </c>
      <c r="EK41" s="98">
        <f>TC!EK6</f>
        <v>2.6975799999999999</v>
      </c>
      <c r="EL41" s="98">
        <f>TC!EL6</f>
        <v>2.6985899999999998</v>
      </c>
      <c r="EM41" s="98">
        <f>TC!EM6</f>
        <v>2.6996000000000002</v>
      </c>
      <c r="EN41" s="98">
        <f>TC!EN6</f>
        <v>2.7006100000000002</v>
      </c>
      <c r="EO41" s="98">
        <f>TC!EO6</f>
        <v>2.7016200000000001</v>
      </c>
      <c r="EP41" s="98">
        <f>TC!EP6</f>
        <v>2.7026400000000002</v>
      </c>
      <c r="EQ41" s="98">
        <f>TC!EQ6</f>
        <v>2.7036600000000002</v>
      </c>
      <c r="ER41" s="98">
        <f>TC!ER6</f>
        <v>2.7046800000000002</v>
      </c>
      <c r="ES41" s="98">
        <f>TC!ES6</f>
        <v>2.7057000000000002</v>
      </c>
      <c r="ET41" s="98">
        <f>TC!ET6</f>
        <v>2.7067199999999998</v>
      </c>
      <c r="EU41" s="98">
        <f>TC!EU6</f>
        <v>2.7077399999999998</v>
      </c>
      <c r="EV41" s="98">
        <f>TC!EV6</f>
        <v>2.7087599999999998</v>
      </c>
      <c r="EW41" s="98">
        <f>TC!EW6</f>
        <v>2.7098100000000001</v>
      </c>
      <c r="EX41" s="98">
        <f>TC!EX6</f>
        <v>2.7108599999999998</v>
      </c>
      <c r="EY41" s="98">
        <f>TC!EY6</f>
        <v>2.71191</v>
      </c>
      <c r="EZ41" s="98">
        <f>TC!EZ6</f>
        <v>2.7129599999999998</v>
      </c>
      <c r="FA41" s="98">
        <f>TC!FA6</f>
        <v>2.71401</v>
      </c>
      <c r="FB41" s="98">
        <f>TC!FB6</f>
        <v>2.7150599999999998</v>
      </c>
      <c r="FC41" s="98">
        <f>TC!FC6</f>
        <v>2.71611</v>
      </c>
      <c r="FD41" s="98">
        <f>TC!FD6</f>
        <v>2.7171599999999998</v>
      </c>
      <c r="FE41" s="98">
        <f>TC!FE6</f>
        <v>2.7182200000000001</v>
      </c>
      <c r="FF41" s="98">
        <f>TC!FF6</f>
        <v>2.7192799999999999</v>
      </c>
      <c r="FG41" s="98">
        <f>TC!FG6</f>
        <v>2.7205599999999999</v>
      </c>
      <c r="FH41" s="98">
        <f>TC!FH6</f>
        <v>2.7218399999999998</v>
      </c>
      <c r="FI41" s="98">
        <f>TC!FI6</f>
        <v>2.7231200000000002</v>
      </c>
      <c r="FJ41" s="98">
        <f>TC!FJ6</f>
        <v>2.7244000000000002</v>
      </c>
      <c r="FK41" s="98">
        <f>TC!FK6</f>
        <v>2.7256800000000001</v>
      </c>
      <c r="FL41" s="98">
        <f>TC!FL6</f>
        <v>2.7269600000000001</v>
      </c>
      <c r="FM41" s="98">
        <f>TC!FM6</f>
        <v>2.72824</v>
      </c>
      <c r="FN41" s="98">
        <f>TC!FN6</f>
        <v>2.7295199999999999</v>
      </c>
      <c r="FO41" s="98">
        <f>TC!FO6</f>
        <v>2.7307999999999999</v>
      </c>
      <c r="FP41" s="98">
        <f>TC!FP6</f>
        <v>2.7320899999999999</v>
      </c>
      <c r="FQ41" s="98">
        <f>TC!FQ6</f>
        <v>2.7333799999999999</v>
      </c>
      <c r="FR41" s="98">
        <f>TC!FR6</f>
        <v>2.7346699999999999</v>
      </c>
      <c r="FS41" s="98">
        <f>TC!FS6</f>
        <v>2.7359599999999999</v>
      </c>
      <c r="FT41" s="98">
        <f>TC!FT6</f>
        <v>2.73725</v>
      </c>
      <c r="FU41" s="98">
        <f>TC!FU6</f>
        <v>2.73854</v>
      </c>
      <c r="FV41" s="98">
        <f>TC!FV6</f>
        <v>2.73983</v>
      </c>
      <c r="FW41" s="98">
        <f>TC!FW6</f>
        <v>2.74112</v>
      </c>
      <c r="FX41" s="98">
        <f>TC!FX6</f>
        <v>2.74241</v>
      </c>
      <c r="FY41" s="98">
        <f>TC!FY6</f>
        <v>2.7437</v>
      </c>
      <c r="FZ41" s="98">
        <f>TC!FZ6</f>
        <v>2.74499</v>
      </c>
    </row>
    <row r="42" spans="1:182" x14ac:dyDescent="0.2">
      <c r="B42" s="100"/>
      <c r="C42" s="100"/>
      <c r="D42" s="100"/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T42" s="100"/>
      <c r="U42" s="100"/>
      <c r="V42" s="100"/>
      <c r="W42" s="100"/>
      <c r="X42" s="100"/>
      <c r="Y42" s="100"/>
      <c r="Z42" s="100"/>
      <c r="AA42" s="100"/>
      <c r="AB42" s="100"/>
      <c r="AC42" s="100"/>
      <c r="AD42" s="100"/>
      <c r="AE42" s="100"/>
      <c r="AF42" s="100"/>
      <c r="AG42" s="100"/>
      <c r="AH42" s="100"/>
      <c r="AI42" s="100"/>
      <c r="AJ42" s="100"/>
      <c r="AK42" s="100"/>
      <c r="AL42" s="100"/>
      <c r="AM42" s="100"/>
      <c r="AN42" s="100"/>
      <c r="AO42" s="100"/>
      <c r="AP42" s="100"/>
      <c r="AQ42" s="100"/>
      <c r="AR42" s="100"/>
      <c r="AS42" s="100"/>
      <c r="AT42" s="100"/>
      <c r="AU42" s="100"/>
      <c r="AV42" s="100"/>
      <c r="AW42" s="100"/>
      <c r="AX42" s="100"/>
      <c r="AY42" s="100"/>
      <c r="AZ42" s="100"/>
      <c r="BA42" s="100"/>
      <c r="BB42" s="100"/>
      <c r="BC42" s="100"/>
      <c r="BD42" s="100"/>
      <c r="BE42" s="100"/>
      <c r="BF42" s="100"/>
      <c r="BG42" s="100"/>
      <c r="BH42" s="100"/>
      <c r="BI42" s="100"/>
      <c r="BJ42" s="100"/>
      <c r="BK42" s="100"/>
      <c r="BL42" s="100"/>
      <c r="BM42" s="100"/>
      <c r="BN42" s="100"/>
      <c r="BO42" s="100"/>
      <c r="BP42" s="100"/>
      <c r="BQ42" s="100"/>
      <c r="BR42" s="100"/>
      <c r="BS42" s="100"/>
      <c r="BT42" s="100"/>
      <c r="BU42" s="100"/>
      <c r="BV42" s="100"/>
      <c r="BW42" s="100"/>
      <c r="BX42" s="100"/>
      <c r="BY42" s="100"/>
      <c r="BZ42" s="100"/>
      <c r="CA42" s="100"/>
      <c r="CB42" s="100"/>
      <c r="CC42" s="100"/>
      <c r="CD42" s="100"/>
      <c r="CE42" s="100"/>
      <c r="CF42" s="100"/>
      <c r="CG42" s="100"/>
      <c r="CH42" s="100"/>
      <c r="CI42" s="100"/>
      <c r="CJ42" s="100"/>
      <c r="CK42" s="100"/>
      <c r="CL42" s="100"/>
      <c r="CM42" s="100"/>
      <c r="CN42" s="100"/>
      <c r="CO42" s="100"/>
      <c r="CP42" s="100"/>
      <c r="CQ42" s="100"/>
      <c r="CR42" s="100"/>
      <c r="CS42" s="100"/>
      <c r="CT42" s="100"/>
      <c r="CU42" s="100"/>
      <c r="CV42" s="100"/>
      <c r="CW42" s="100"/>
      <c r="CX42" s="100"/>
      <c r="CY42" s="100"/>
      <c r="CZ42" s="100"/>
      <c r="DA42" s="100"/>
      <c r="DB42" s="100"/>
      <c r="DC42" s="100"/>
      <c r="DD42" s="100"/>
      <c r="DE42" s="100"/>
      <c r="DF42" s="100"/>
      <c r="DG42" s="100"/>
      <c r="DH42" s="100"/>
      <c r="DI42" s="100"/>
      <c r="DJ42" s="100"/>
      <c r="DK42" s="100"/>
      <c r="DL42" s="100"/>
      <c r="DM42" s="100"/>
      <c r="DN42" s="100"/>
      <c r="DO42" s="100"/>
      <c r="DP42" s="100"/>
      <c r="DQ42" s="100"/>
      <c r="DR42" s="100"/>
      <c r="DS42" s="100"/>
      <c r="DT42" s="100"/>
      <c r="DU42" s="100"/>
      <c r="DV42" s="100"/>
      <c r="DW42" s="100"/>
      <c r="DX42" s="100"/>
      <c r="DY42" s="100"/>
      <c r="DZ42" s="100"/>
      <c r="EA42" s="100"/>
      <c r="EB42" s="100"/>
      <c r="EC42" s="100"/>
      <c r="ED42" s="100"/>
      <c r="EE42" s="100"/>
      <c r="EF42" s="100"/>
      <c r="EG42" s="100"/>
      <c r="EH42" s="100"/>
      <c r="EI42" s="100"/>
      <c r="EJ42" s="100"/>
      <c r="EK42" s="100"/>
      <c r="EL42" s="100"/>
      <c r="EM42" s="100"/>
      <c r="EN42" s="100"/>
      <c r="EO42" s="100"/>
      <c r="EP42" s="100"/>
      <c r="EQ42" s="100"/>
      <c r="ER42" s="100"/>
      <c r="ES42" s="100"/>
      <c r="ET42" s="100"/>
      <c r="EU42" s="100"/>
      <c r="EV42" s="100"/>
      <c r="EW42" s="100"/>
      <c r="EX42" s="100"/>
      <c r="EY42" s="100"/>
      <c r="EZ42" s="100"/>
      <c r="FA42" s="100"/>
      <c r="FB42" s="100"/>
      <c r="FC42" s="100"/>
      <c r="FD42" s="100"/>
      <c r="FE42" s="100"/>
      <c r="FF42" s="100"/>
      <c r="FG42" s="100"/>
      <c r="FH42" s="100"/>
      <c r="FI42" s="100"/>
      <c r="FJ42" s="100"/>
      <c r="FK42" s="100"/>
      <c r="FL42" s="100"/>
      <c r="FM42" s="100"/>
      <c r="FN42" s="100"/>
      <c r="FO42" s="100"/>
      <c r="FP42" s="100"/>
      <c r="FQ42" s="100"/>
      <c r="FR42" s="100"/>
      <c r="FS42" s="100"/>
      <c r="FT42" s="100"/>
      <c r="FU42" s="100"/>
      <c r="FV42" s="100"/>
      <c r="FW42" s="100"/>
      <c r="FX42" s="100"/>
      <c r="FY42" s="100"/>
      <c r="FZ42" s="100"/>
    </row>
    <row r="43" spans="1:182" s="75" customFormat="1" x14ac:dyDescent="0.2">
      <c r="A43" s="75" t="s">
        <v>34</v>
      </c>
    </row>
    <row r="44" spans="1:182" x14ac:dyDescent="0.2">
      <c r="A44" s="74" t="str">
        <f t="shared" ref="A44" si="915">A15</f>
        <v>Concepto</v>
      </c>
      <c r="B44" s="84">
        <f>B15</f>
        <v>45658</v>
      </c>
      <c r="C44" s="84">
        <f>C15</f>
        <v>45659</v>
      </c>
      <c r="D44" s="84">
        <f t="shared" ref="D44:BO44" si="916">D15</f>
        <v>45660</v>
      </c>
      <c r="E44" s="84">
        <f t="shared" si="916"/>
        <v>45661</v>
      </c>
      <c r="F44" s="84">
        <f t="shared" si="916"/>
        <v>45662</v>
      </c>
      <c r="G44" s="84">
        <f t="shared" si="916"/>
        <v>45663</v>
      </c>
      <c r="H44" s="84">
        <f t="shared" si="916"/>
        <v>45664</v>
      </c>
      <c r="I44" s="84">
        <f t="shared" si="916"/>
        <v>45665</v>
      </c>
      <c r="J44" s="84">
        <f t="shared" si="916"/>
        <v>45666</v>
      </c>
      <c r="K44" s="84">
        <f t="shared" si="916"/>
        <v>45667</v>
      </c>
      <c r="L44" s="84">
        <f t="shared" si="916"/>
        <v>45668</v>
      </c>
      <c r="M44" s="84">
        <f t="shared" si="916"/>
        <v>45669</v>
      </c>
      <c r="N44" s="84">
        <f t="shared" si="916"/>
        <v>45670</v>
      </c>
      <c r="O44" s="84">
        <f t="shared" si="916"/>
        <v>45671</v>
      </c>
      <c r="P44" s="84">
        <f t="shared" si="916"/>
        <v>45672</v>
      </c>
      <c r="Q44" s="84">
        <f t="shared" si="916"/>
        <v>45673</v>
      </c>
      <c r="R44" s="84">
        <f t="shared" si="916"/>
        <v>45674</v>
      </c>
      <c r="S44" s="84">
        <f t="shared" si="916"/>
        <v>45675</v>
      </c>
      <c r="T44" s="84">
        <f t="shared" si="916"/>
        <v>45676</v>
      </c>
      <c r="U44" s="84">
        <f t="shared" si="916"/>
        <v>45677</v>
      </c>
      <c r="V44" s="84">
        <f t="shared" si="916"/>
        <v>45678</v>
      </c>
      <c r="W44" s="84">
        <f t="shared" si="916"/>
        <v>45679</v>
      </c>
      <c r="X44" s="84">
        <f t="shared" si="916"/>
        <v>45680</v>
      </c>
      <c r="Y44" s="84">
        <f t="shared" si="916"/>
        <v>45681</v>
      </c>
      <c r="Z44" s="84">
        <f t="shared" si="916"/>
        <v>45682</v>
      </c>
      <c r="AA44" s="84">
        <f t="shared" si="916"/>
        <v>45683</v>
      </c>
      <c r="AB44" s="84">
        <f t="shared" si="916"/>
        <v>45684</v>
      </c>
      <c r="AC44" s="84">
        <f t="shared" si="916"/>
        <v>45685</v>
      </c>
      <c r="AD44" s="84">
        <f t="shared" si="916"/>
        <v>45686</v>
      </c>
      <c r="AE44" s="84">
        <f t="shared" si="916"/>
        <v>45687</v>
      </c>
      <c r="AF44" s="84">
        <f t="shared" si="916"/>
        <v>45688</v>
      </c>
      <c r="AG44" s="84">
        <f t="shared" si="916"/>
        <v>45689</v>
      </c>
      <c r="AH44" s="84">
        <f t="shared" si="916"/>
        <v>45690</v>
      </c>
      <c r="AI44" s="84">
        <f t="shared" si="916"/>
        <v>45691</v>
      </c>
      <c r="AJ44" s="84">
        <f t="shared" si="916"/>
        <v>45692</v>
      </c>
      <c r="AK44" s="84">
        <f t="shared" si="916"/>
        <v>45693</v>
      </c>
      <c r="AL44" s="84">
        <f t="shared" si="916"/>
        <v>45694</v>
      </c>
      <c r="AM44" s="84">
        <f t="shared" si="916"/>
        <v>45695</v>
      </c>
      <c r="AN44" s="84">
        <f t="shared" si="916"/>
        <v>45696</v>
      </c>
      <c r="AO44" s="84">
        <f t="shared" si="916"/>
        <v>45697</v>
      </c>
      <c r="AP44" s="84">
        <f t="shared" si="916"/>
        <v>45698</v>
      </c>
      <c r="AQ44" s="84">
        <f t="shared" si="916"/>
        <v>45699</v>
      </c>
      <c r="AR44" s="84">
        <f t="shared" si="916"/>
        <v>45700</v>
      </c>
      <c r="AS44" s="84">
        <f t="shared" si="916"/>
        <v>45701</v>
      </c>
      <c r="AT44" s="84">
        <f t="shared" si="916"/>
        <v>45702</v>
      </c>
      <c r="AU44" s="84">
        <f t="shared" si="916"/>
        <v>45703</v>
      </c>
      <c r="AV44" s="84">
        <f t="shared" si="916"/>
        <v>45704</v>
      </c>
      <c r="AW44" s="84">
        <f t="shared" si="916"/>
        <v>45705</v>
      </c>
      <c r="AX44" s="84">
        <f t="shared" si="916"/>
        <v>45706</v>
      </c>
      <c r="AY44" s="84">
        <f t="shared" si="916"/>
        <v>45707</v>
      </c>
      <c r="AZ44" s="84">
        <f t="shared" si="916"/>
        <v>45708</v>
      </c>
      <c r="BA44" s="84">
        <f t="shared" si="916"/>
        <v>45709</v>
      </c>
      <c r="BB44" s="84">
        <f t="shared" si="916"/>
        <v>45710</v>
      </c>
      <c r="BC44" s="84">
        <f t="shared" si="916"/>
        <v>45711</v>
      </c>
      <c r="BD44" s="84">
        <f t="shared" si="916"/>
        <v>45712</v>
      </c>
      <c r="BE44" s="84">
        <f t="shared" si="916"/>
        <v>45713</v>
      </c>
      <c r="BF44" s="84">
        <f t="shared" si="916"/>
        <v>45714</v>
      </c>
      <c r="BG44" s="84">
        <f t="shared" si="916"/>
        <v>45715</v>
      </c>
      <c r="BH44" s="84">
        <f t="shared" si="916"/>
        <v>45716</v>
      </c>
      <c r="BI44" s="84">
        <f t="shared" si="916"/>
        <v>45717</v>
      </c>
      <c r="BJ44" s="84">
        <f t="shared" si="916"/>
        <v>45718</v>
      </c>
      <c r="BK44" s="84">
        <f t="shared" si="916"/>
        <v>45719</v>
      </c>
      <c r="BL44" s="84">
        <f t="shared" si="916"/>
        <v>45720</v>
      </c>
      <c r="BM44" s="84">
        <f t="shared" si="916"/>
        <v>45721</v>
      </c>
      <c r="BN44" s="84">
        <f t="shared" si="916"/>
        <v>45722</v>
      </c>
      <c r="BO44" s="84">
        <f t="shared" si="916"/>
        <v>45723</v>
      </c>
      <c r="BP44" s="84">
        <f t="shared" ref="BP44:EA44" si="917">BP15</f>
        <v>45724</v>
      </c>
      <c r="BQ44" s="84">
        <f t="shared" si="917"/>
        <v>45725</v>
      </c>
      <c r="BR44" s="84">
        <f t="shared" si="917"/>
        <v>45726</v>
      </c>
      <c r="BS44" s="84">
        <f t="shared" si="917"/>
        <v>45727</v>
      </c>
      <c r="BT44" s="84">
        <f t="shared" si="917"/>
        <v>45728</v>
      </c>
      <c r="BU44" s="84">
        <f t="shared" si="917"/>
        <v>45729</v>
      </c>
      <c r="BV44" s="84">
        <f t="shared" si="917"/>
        <v>45730</v>
      </c>
      <c r="BW44" s="84">
        <f t="shared" si="917"/>
        <v>45731</v>
      </c>
      <c r="BX44" s="84">
        <f t="shared" si="917"/>
        <v>45732</v>
      </c>
      <c r="BY44" s="84">
        <f t="shared" si="917"/>
        <v>45733</v>
      </c>
      <c r="BZ44" s="84">
        <f t="shared" si="917"/>
        <v>45734</v>
      </c>
      <c r="CA44" s="84">
        <f t="shared" si="917"/>
        <v>45735</v>
      </c>
      <c r="CB44" s="84">
        <f t="shared" si="917"/>
        <v>45736</v>
      </c>
      <c r="CC44" s="84">
        <f t="shared" si="917"/>
        <v>45737</v>
      </c>
      <c r="CD44" s="84">
        <f t="shared" si="917"/>
        <v>45738</v>
      </c>
      <c r="CE44" s="84">
        <f t="shared" si="917"/>
        <v>45739</v>
      </c>
      <c r="CF44" s="84">
        <f t="shared" si="917"/>
        <v>45740</v>
      </c>
      <c r="CG44" s="84">
        <f t="shared" si="917"/>
        <v>45741</v>
      </c>
      <c r="CH44" s="84">
        <f t="shared" si="917"/>
        <v>45742</v>
      </c>
      <c r="CI44" s="84">
        <f t="shared" si="917"/>
        <v>45743</v>
      </c>
      <c r="CJ44" s="84">
        <f t="shared" si="917"/>
        <v>45744</v>
      </c>
      <c r="CK44" s="84">
        <f t="shared" si="917"/>
        <v>45745</v>
      </c>
      <c r="CL44" s="84">
        <f t="shared" si="917"/>
        <v>45746</v>
      </c>
      <c r="CM44" s="84">
        <f t="shared" si="917"/>
        <v>45747</v>
      </c>
      <c r="CN44" s="84">
        <f t="shared" si="917"/>
        <v>45748</v>
      </c>
      <c r="CO44" s="84">
        <f t="shared" si="917"/>
        <v>45749</v>
      </c>
      <c r="CP44" s="84">
        <f t="shared" si="917"/>
        <v>45750</v>
      </c>
      <c r="CQ44" s="84">
        <f t="shared" si="917"/>
        <v>45751</v>
      </c>
      <c r="CR44" s="84">
        <f t="shared" si="917"/>
        <v>45752</v>
      </c>
      <c r="CS44" s="84">
        <f t="shared" si="917"/>
        <v>45753</v>
      </c>
      <c r="CT44" s="84">
        <f t="shared" si="917"/>
        <v>45754</v>
      </c>
      <c r="CU44" s="84">
        <f t="shared" si="917"/>
        <v>45755</v>
      </c>
      <c r="CV44" s="84">
        <f t="shared" si="917"/>
        <v>45756</v>
      </c>
      <c r="CW44" s="84">
        <f t="shared" si="917"/>
        <v>45757</v>
      </c>
      <c r="CX44" s="84">
        <f t="shared" si="917"/>
        <v>45758</v>
      </c>
      <c r="CY44" s="84">
        <f t="shared" si="917"/>
        <v>45759</v>
      </c>
      <c r="CZ44" s="84">
        <f t="shared" si="917"/>
        <v>45760</v>
      </c>
      <c r="DA44" s="84">
        <f t="shared" si="917"/>
        <v>45761</v>
      </c>
      <c r="DB44" s="84">
        <f t="shared" si="917"/>
        <v>45762</v>
      </c>
      <c r="DC44" s="84">
        <f t="shared" si="917"/>
        <v>45763</v>
      </c>
      <c r="DD44" s="84">
        <f t="shared" si="917"/>
        <v>45764</v>
      </c>
      <c r="DE44" s="84">
        <f t="shared" si="917"/>
        <v>45765</v>
      </c>
      <c r="DF44" s="84">
        <f t="shared" si="917"/>
        <v>45766</v>
      </c>
      <c r="DG44" s="84">
        <f t="shared" si="917"/>
        <v>45767</v>
      </c>
      <c r="DH44" s="84">
        <f t="shared" si="917"/>
        <v>45768</v>
      </c>
      <c r="DI44" s="84">
        <f t="shared" si="917"/>
        <v>45769</v>
      </c>
      <c r="DJ44" s="84">
        <f t="shared" si="917"/>
        <v>45770</v>
      </c>
      <c r="DK44" s="84">
        <f t="shared" si="917"/>
        <v>45771</v>
      </c>
      <c r="DL44" s="84">
        <f t="shared" si="917"/>
        <v>45772</v>
      </c>
      <c r="DM44" s="84">
        <f t="shared" si="917"/>
        <v>45773</v>
      </c>
      <c r="DN44" s="84">
        <f t="shared" si="917"/>
        <v>45774</v>
      </c>
      <c r="DO44" s="84">
        <f t="shared" si="917"/>
        <v>45775</v>
      </c>
      <c r="DP44" s="84">
        <f t="shared" si="917"/>
        <v>45776</v>
      </c>
      <c r="DQ44" s="84">
        <f t="shared" si="917"/>
        <v>45777</v>
      </c>
      <c r="DR44" s="84">
        <f t="shared" si="917"/>
        <v>45778</v>
      </c>
      <c r="DS44" s="84">
        <f t="shared" si="917"/>
        <v>45779</v>
      </c>
      <c r="DT44" s="84">
        <f t="shared" si="917"/>
        <v>45780</v>
      </c>
      <c r="DU44" s="84">
        <f t="shared" si="917"/>
        <v>45781</v>
      </c>
      <c r="DV44" s="84">
        <f t="shared" si="917"/>
        <v>45782</v>
      </c>
      <c r="DW44" s="84">
        <f t="shared" si="917"/>
        <v>45783</v>
      </c>
      <c r="DX44" s="84">
        <f t="shared" si="917"/>
        <v>45784</v>
      </c>
      <c r="DY44" s="84">
        <f t="shared" si="917"/>
        <v>45785</v>
      </c>
      <c r="DZ44" s="84">
        <f t="shared" si="917"/>
        <v>45786</v>
      </c>
      <c r="EA44" s="84">
        <f t="shared" si="917"/>
        <v>45787</v>
      </c>
      <c r="EB44" s="84">
        <f t="shared" ref="EB44:FZ44" si="918">EB15</f>
        <v>45788</v>
      </c>
      <c r="EC44" s="84">
        <f t="shared" si="918"/>
        <v>45789</v>
      </c>
      <c r="ED44" s="84">
        <f t="shared" si="918"/>
        <v>45790</v>
      </c>
      <c r="EE44" s="84">
        <f t="shared" si="918"/>
        <v>45791</v>
      </c>
      <c r="EF44" s="84">
        <f t="shared" si="918"/>
        <v>45792</v>
      </c>
      <c r="EG44" s="84">
        <f t="shared" si="918"/>
        <v>45793</v>
      </c>
      <c r="EH44" s="84">
        <f t="shared" si="918"/>
        <v>45794</v>
      </c>
      <c r="EI44" s="84">
        <f t="shared" si="918"/>
        <v>45795</v>
      </c>
      <c r="EJ44" s="84">
        <f t="shared" si="918"/>
        <v>45796</v>
      </c>
      <c r="EK44" s="84">
        <f t="shared" si="918"/>
        <v>45797</v>
      </c>
      <c r="EL44" s="84">
        <f t="shared" si="918"/>
        <v>45798</v>
      </c>
      <c r="EM44" s="84">
        <f t="shared" si="918"/>
        <v>45799</v>
      </c>
      <c r="EN44" s="84">
        <f t="shared" si="918"/>
        <v>45800</v>
      </c>
      <c r="EO44" s="84">
        <f t="shared" si="918"/>
        <v>45801</v>
      </c>
      <c r="EP44" s="84">
        <f t="shared" si="918"/>
        <v>45802</v>
      </c>
      <c r="EQ44" s="84">
        <f t="shared" si="918"/>
        <v>45803</v>
      </c>
      <c r="ER44" s="84">
        <f t="shared" si="918"/>
        <v>45804</v>
      </c>
      <c r="ES44" s="84">
        <f t="shared" si="918"/>
        <v>45805</v>
      </c>
      <c r="ET44" s="84">
        <f t="shared" si="918"/>
        <v>45806</v>
      </c>
      <c r="EU44" s="84">
        <f t="shared" si="918"/>
        <v>45807</v>
      </c>
      <c r="EV44" s="84">
        <f t="shared" si="918"/>
        <v>45808</v>
      </c>
      <c r="EW44" s="84">
        <f t="shared" si="918"/>
        <v>45809</v>
      </c>
      <c r="EX44" s="84">
        <f t="shared" si="918"/>
        <v>45810</v>
      </c>
      <c r="EY44" s="84">
        <f t="shared" si="918"/>
        <v>45811</v>
      </c>
      <c r="EZ44" s="84">
        <f t="shared" si="918"/>
        <v>45812</v>
      </c>
      <c r="FA44" s="84">
        <f t="shared" si="918"/>
        <v>45813</v>
      </c>
      <c r="FB44" s="84">
        <f t="shared" si="918"/>
        <v>45814</v>
      </c>
      <c r="FC44" s="84">
        <f t="shared" si="918"/>
        <v>45815</v>
      </c>
      <c r="FD44" s="84">
        <f t="shared" si="918"/>
        <v>45816</v>
      </c>
      <c r="FE44" s="84">
        <f t="shared" si="918"/>
        <v>45817</v>
      </c>
      <c r="FF44" s="84">
        <f t="shared" si="918"/>
        <v>45818</v>
      </c>
      <c r="FG44" s="84">
        <f t="shared" si="918"/>
        <v>45819</v>
      </c>
      <c r="FH44" s="84">
        <f t="shared" si="918"/>
        <v>45820</v>
      </c>
      <c r="FI44" s="84">
        <f t="shared" si="918"/>
        <v>45821</v>
      </c>
      <c r="FJ44" s="84">
        <f t="shared" si="918"/>
        <v>45822</v>
      </c>
      <c r="FK44" s="84">
        <f t="shared" si="918"/>
        <v>45823</v>
      </c>
      <c r="FL44" s="84">
        <f t="shared" si="918"/>
        <v>45824</v>
      </c>
      <c r="FM44" s="84">
        <f t="shared" si="918"/>
        <v>45825</v>
      </c>
      <c r="FN44" s="84">
        <f t="shared" si="918"/>
        <v>45826</v>
      </c>
      <c r="FO44" s="84">
        <f t="shared" si="918"/>
        <v>45827</v>
      </c>
      <c r="FP44" s="84">
        <f t="shared" si="918"/>
        <v>45828</v>
      </c>
      <c r="FQ44" s="84">
        <f t="shared" si="918"/>
        <v>45829</v>
      </c>
      <c r="FR44" s="84">
        <f t="shared" si="918"/>
        <v>45830</v>
      </c>
      <c r="FS44" s="84">
        <f t="shared" si="918"/>
        <v>45831</v>
      </c>
      <c r="FT44" s="84">
        <f t="shared" si="918"/>
        <v>45832</v>
      </c>
      <c r="FU44" s="84">
        <f t="shared" si="918"/>
        <v>45833</v>
      </c>
      <c r="FV44" s="84">
        <f t="shared" si="918"/>
        <v>45834</v>
      </c>
      <c r="FW44" s="84">
        <f t="shared" si="918"/>
        <v>45835</v>
      </c>
      <c r="FX44" s="84">
        <f t="shared" si="918"/>
        <v>45836</v>
      </c>
      <c r="FY44" s="84">
        <f t="shared" si="918"/>
        <v>45837</v>
      </c>
      <c r="FZ44" s="84">
        <f t="shared" si="918"/>
        <v>45838</v>
      </c>
    </row>
    <row r="45" spans="1:182" s="85" customFormat="1" x14ac:dyDescent="0.2">
      <c r="A45" s="85" t="str">
        <f>A16</f>
        <v>Cartera</v>
      </c>
      <c r="B45" s="89">
        <f>B3+(B16/B40)+((B29*B41)/B40)</f>
        <v>1197371219.0688744</v>
      </c>
      <c r="C45" s="89">
        <f t="shared" ref="C45" si="919">C3+(C16/C40)+((C29*C41)/C40)</f>
        <v>1191793537.4315417</v>
      </c>
      <c r="D45" s="89">
        <f t="shared" ref="D45:BO45" si="920">D3+(D16/D40)+((D29*D41)/D40)</f>
        <v>1200586315.9818714</v>
      </c>
      <c r="E45" s="89">
        <f t="shared" si="920"/>
        <v>1200743661.0369797</v>
      </c>
      <c r="F45" s="89">
        <f t="shared" si="920"/>
        <v>1200804085.0225914</v>
      </c>
      <c r="G45" s="89">
        <f t="shared" si="920"/>
        <v>1201594134.7806163</v>
      </c>
      <c r="H45" s="89">
        <f t="shared" si="920"/>
        <v>1203552006.3548427</v>
      </c>
      <c r="I45" s="89">
        <f t="shared" si="920"/>
        <v>1204178499.8361189</v>
      </c>
      <c r="J45" s="89">
        <f t="shared" si="920"/>
        <v>1203445110.1795976</v>
      </c>
      <c r="K45" s="89">
        <f t="shared" si="920"/>
        <v>1202404827.8276832</v>
      </c>
      <c r="L45" s="89">
        <f t="shared" si="920"/>
        <v>1202460221.3213646</v>
      </c>
      <c r="M45" s="89">
        <f t="shared" si="920"/>
        <v>1202519355.4350433</v>
      </c>
      <c r="N45" s="89">
        <f t="shared" si="920"/>
        <v>1202165262.9311705</v>
      </c>
      <c r="O45" s="89">
        <f t="shared" si="920"/>
        <v>1201756229.3058984</v>
      </c>
      <c r="P45" s="89">
        <f t="shared" si="920"/>
        <v>1201960698.7865815</v>
      </c>
      <c r="Q45" s="89">
        <f t="shared" si="920"/>
        <v>1201119931.8421738</v>
      </c>
      <c r="R45" s="89">
        <f t="shared" si="920"/>
        <v>1202989573.4747767</v>
      </c>
      <c r="S45" s="89">
        <f t="shared" si="920"/>
        <v>1203309792.6189165</v>
      </c>
      <c r="T45" s="89">
        <f t="shared" si="920"/>
        <v>1203303105.7670712</v>
      </c>
      <c r="U45" s="89">
        <f t="shared" si="920"/>
        <v>1203922984.5938246</v>
      </c>
      <c r="V45" s="89">
        <f t="shared" si="920"/>
        <v>1205065290.497366</v>
      </c>
      <c r="W45" s="89">
        <f t="shared" si="920"/>
        <v>1205118594.9201915</v>
      </c>
      <c r="X45" s="89">
        <f t="shared" si="920"/>
        <v>1204627179.9512393</v>
      </c>
      <c r="Y45" s="89">
        <f t="shared" si="920"/>
        <v>1205752130.6358237</v>
      </c>
      <c r="Z45" s="89">
        <f t="shared" si="920"/>
        <v>1205845442.2011299</v>
      </c>
      <c r="AA45" s="89">
        <f t="shared" si="920"/>
        <v>1205910571.8486617</v>
      </c>
      <c r="AB45" s="89">
        <f t="shared" si="920"/>
        <v>1206975586.5828285</v>
      </c>
      <c r="AC45" s="89">
        <f t="shared" si="920"/>
        <v>1208281321.3139818</v>
      </c>
      <c r="AD45" s="89">
        <f t="shared" si="920"/>
        <v>1207754852.6297729</v>
      </c>
      <c r="AE45" s="89">
        <f t="shared" si="920"/>
        <v>1206566072.2406247</v>
      </c>
      <c r="AF45" s="89">
        <f t="shared" si="920"/>
        <v>1206927459.481071</v>
      </c>
      <c r="AG45" s="89">
        <f t="shared" si="920"/>
        <v>1207123042.8029838</v>
      </c>
      <c r="AH45" s="89">
        <f t="shared" si="920"/>
        <v>1207188413.3587415</v>
      </c>
      <c r="AI45" s="89">
        <f t="shared" si="920"/>
        <v>1210268400.4977362</v>
      </c>
      <c r="AJ45" s="89">
        <f t="shared" si="920"/>
        <v>1210178683.7998588</v>
      </c>
      <c r="AK45" s="89">
        <f t="shared" si="920"/>
        <v>1211128509.4837341</v>
      </c>
      <c r="AL45" s="89">
        <f t="shared" si="920"/>
        <v>1212041659.3593245</v>
      </c>
      <c r="AM45" s="89">
        <f t="shared" si="920"/>
        <v>1205845676.4521768</v>
      </c>
      <c r="AN45" s="89">
        <f t="shared" si="920"/>
        <v>1205953082.5111508</v>
      </c>
      <c r="AO45" s="89">
        <f t="shared" si="920"/>
        <v>1206023559.9624074</v>
      </c>
      <c r="AP45" s="89">
        <f t="shared" si="920"/>
        <v>1205862887.5275114</v>
      </c>
      <c r="AQ45" s="89">
        <f t="shared" si="920"/>
        <v>1205975107.1665652</v>
      </c>
      <c r="AR45" s="89">
        <f t="shared" si="920"/>
        <v>1205639582.149122</v>
      </c>
      <c r="AS45" s="89">
        <f t="shared" si="920"/>
        <v>1205609152.2509081</v>
      </c>
      <c r="AT45" s="89">
        <f t="shared" si="920"/>
        <v>1208438326.7964675</v>
      </c>
      <c r="AU45" s="89">
        <f t="shared" si="920"/>
        <v>1208530699.7778437</v>
      </c>
      <c r="AV45" s="89">
        <f t="shared" si="920"/>
        <v>1208606765.5737574</v>
      </c>
      <c r="AW45" s="89">
        <f t="shared" si="920"/>
        <v>1209317187.8312609</v>
      </c>
      <c r="AX45" s="89">
        <f t="shared" si="920"/>
        <v>1209288105.0756271</v>
      </c>
      <c r="AY45" s="89">
        <f t="shared" si="920"/>
        <v>1211011691.2194784</v>
      </c>
      <c r="AZ45" s="89">
        <f t="shared" si="920"/>
        <v>1212107015.4385114</v>
      </c>
      <c r="BA45" s="89">
        <f t="shared" si="920"/>
        <v>1214490313.673471</v>
      </c>
      <c r="BB45" s="89">
        <f t="shared" si="920"/>
        <v>1214620478.3919594</v>
      </c>
      <c r="BC45" s="89">
        <f t="shared" si="920"/>
        <v>1214697350.1872799</v>
      </c>
      <c r="BD45" s="89">
        <f t="shared" si="920"/>
        <v>1215654709.5350173</v>
      </c>
      <c r="BE45" s="89">
        <f t="shared" si="920"/>
        <v>1216488080.9223628</v>
      </c>
      <c r="BF45" s="89">
        <f t="shared" si="920"/>
        <v>1219851862.6122739</v>
      </c>
      <c r="BG45" s="89">
        <f t="shared" si="920"/>
        <v>1218968061.5137079</v>
      </c>
      <c r="BH45" s="89">
        <f t="shared" si="920"/>
        <v>1218790474.0322294</v>
      </c>
      <c r="BI45" s="89">
        <f t="shared" si="920"/>
        <v>1218976292.7273989</v>
      </c>
      <c r="BJ45" s="89">
        <f t="shared" si="920"/>
        <v>1219055701.8269768</v>
      </c>
      <c r="BK45" s="89">
        <f t="shared" si="920"/>
        <v>1219130141.4618626</v>
      </c>
      <c r="BL45" s="89">
        <f t="shared" si="920"/>
        <v>1219205724.1938672</v>
      </c>
      <c r="BM45" s="89">
        <f t="shared" si="920"/>
        <v>1219088416.3554895</v>
      </c>
      <c r="BN45" s="89">
        <f t="shared" si="920"/>
        <v>1220045816.8829043</v>
      </c>
      <c r="BO45" s="89">
        <f t="shared" si="920"/>
        <v>1220414382.3273072</v>
      </c>
      <c r="BP45" s="89">
        <f t="shared" ref="BP45:EA45" si="921">BP3+(BP16/BP40)+((BP29*BP41)/BP40)</f>
        <v>1220566161.0913513</v>
      </c>
      <c r="BQ45" s="89">
        <f t="shared" si="921"/>
        <v>1220640346.2744708</v>
      </c>
      <c r="BR45" s="89">
        <f t="shared" si="921"/>
        <v>1220892240.5497708</v>
      </c>
      <c r="BS45" s="89">
        <f t="shared" si="921"/>
        <v>1221012443.9094796</v>
      </c>
      <c r="BT45" s="89">
        <f t="shared" si="921"/>
        <v>1222855232.0811098</v>
      </c>
      <c r="BU45" s="89">
        <f t="shared" si="921"/>
        <v>1222738220.9939487</v>
      </c>
      <c r="BV45" s="89">
        <f t="shared" si="921"/>
        <v>1223005344.4795728</v>
      </c>
      <c r="BW45" s="89">
        <f t="shared" si="921"/>
        <v>1223099881.8261099</v>
      </c>
      <c r="BX45" s="89">
        <f t="shared" si="921"/>
        <v>1223178223.2587442</v>
      </c>
      <c r="BY45" s="89">
        <f t="shared" si="921"/>
        <v>1223698865.6552355</v>
      </c>
      <c r="BZ45" s="89">
        <f t="shared" si="921"/>
        <v>1222964656.5980635</v>
      </c>
      <c r="CA45" s="89">
        <f t="shared" si="921"/>
        <v>1226909408.3333576</v>
      </c>
      <c r="CB45" s="89">
        <f t="shared" si="921"/>
        <v>1225592918.3884182</v>
      </c>
      <c r="CC45" s="89">
        <f t="shared" si="921"/>
        <v>1227065395.8284121</v>
      </c>
      <c r="CD45" s="89">
        <f t="shared" si="921"/>
        <v>1227162933.8053753</v>
      </c>
      <c r="CE45" s="89">
        <f t="shared" si="921"/>
        <v>1227241545.1463866</v>
      </c>
      <c r="CF45" s="89">
        <f t="shared" si="921"/>
        <v>1213570365.1995234</v>
      </c>
      <c r="CG45" s="89">
        <f t="shared" si="921"/>
        <v>1225617768.858114</v>
      </c>
      <c r="CH45" s="89">
        <f t="shared" si="921"/>
        <v>1225663365.7172258</v>
      </c>
      <c r="CI45" s="89">
        <f t="shared" si="921"/>
        <v>1218894594.9230201</v>
      </c>
      <c r="CJ45" s="89">
        <f t="shared" si="921"/>
        <v>1225169328.4356973</v>
      </c>
      <c r="CK45" s="89">
        <f t="shared" si="921"/>
        <v>1225503674.1863191</v>
      </c>
      <c r="CL45" s="89">
        <f t="shared" si="921"/>
        <v>1225582643.8628845</v>
      </c>
      <c r="CM45" s="89">
        <f t="shared" si="921"/>
        <v>1227253643.7050824</v>
      </c>
      <c r="CN45" s="89">
        <f t="shared" si="921"/>
        <v>1231152895.566448</v>
      </c>
      <c r="CO45" s="89">
        <f t="shared" si="921"/>
        <v>1232557237.4435704</v>
      </c>
      <c r="CP45" s="89">
        <f t="shared" si="921"/>
        <v>1229418003.579155</v>
      </c>
      <c r="CQ45" s="89">
        <f t="shared" si="921"/>
        <v>1231041382.830308</v>
      </c>
      <c r="CR45" s="89">
        <f t="shared" si="921"/>
        <v>1231283167.9691026</v>
      </c>
      <c r="CS45" s="89">
        <f t="shared" si="921"/>
        <v>1231366347.3942513</v>
      </c>
      <c r="CT45" s="89">
        <f t="shared" si="921"/>
        <v>1231952864.6696296</v>
      </c>
      <c r="CU45" s="89">
        <f t="shared" si="921"/>
        <v>1233861470.1520815</v>
      </c>
      <c r="CV45" s="89">
        <f t="shared" si="921"/>
        <v>1234881225.7122657</v>
      </c>
      <c r="CW45" s="89">
        <f t="shared" si="921"/>
        <v>1234846046.1285329</v>
      </c>
      <c r="CX45" s="89">
        <f t="shared" si="921"/>
        <v>1236782053.5493486</v>
      </c>
      <c r="CY45" s="89">
        <f t="shared" si="921"/>
        <v>1236974056.9474783</v>
      </c>
      <c r="CZ45" s="89">
        <f t="shared" si="921"/>
        <v>1237061564.1553991</v>
      </c>
      <c r="DA45" s="89">
        <f t="shared" si="921"/>
        <v>1239093610.5338523</v>
      </c>
      <c r="DB45" s="89">
        <f t="shared" si="921"/>
        <v>1240462676.3392584</v>
      </c>
      <c r="DC45" s="89">
        <f t="shared" si="921"/>
        <v>1244177566.7394979</v>
      </c>
      <c r="DD45" s="89">
        <f t="shared" si="921"/>
        <v>1239839844.4492455</v>
      </c>
      <c r="DE45" s="89">
        <f t="shared" si="921"/>
        <v>1239927363.7904506</v>
      </c>
      <c r="DF45" s="89">
        <f t="shared" si="921"/>
        <v>1240044754.7277701</v>
      </c>
      <c r="DG45" s="89">
        <f t="shared" si="921"/>
        <v>1240132435.1687803</v>
      </c>
      <c r="DH45" s="89">
        <f t="shared" si="921"/>
        <v>1238240406.4438355</v>
      </c>
      <c r="DI45" s="89">
        <f t="shared" si="921"/>
        <v>1239026527.0130017</v>
      </c>
      <c r="DJ45" s="89">
        <f t="shared" si="921"/>
        <v>1239457415.6694677</v>
      </c>
      <c r="DK45" s="89">
        <f t="shared" si="921"/>
        <v>1241777241.3409877</v>
      </c>
      <c r="DL45" s="89">
        <f t="shared" si="921"/>
        <v>1241142149.0384657</v>
      </c>
      <c r="DM45" s="89">
        <f t="shared" si="921"/>
        <v>1241346367.6357653</v>
      </c>
      <c r="DN45" s="89">
        <f t="shared" si="921"/>
        <v>1241433483.6522558</v>
      </c>
      <c r="DO45" s="89">
        <f t="shared" si="921"/>
        <v>1241500934.2120893</v>
      </c>
      <c r="DP45" s="89">
        <f t="shared" si="921"/>
        <v>1237935921.4238868</v>
      </c>
      <c r="DQ45" s="89">
        <f t="shared" si="921"/>
        <v>1238782846.0589657</v>
      </c>
      <c r="DR45" s="89">
        <f t="shared" si="921"/>
        <v>1238886937.4825211</v>
      </c>
      <c r="DS45" s="89">
        <f t="shared" si="921"/>
        <v>1239166509.078059</v>
      </c>
      <c r="DT45" s="89">
        <f t="shared" si="921"/>
        <v>1239378730.7874041</v>
      </c>
      <c r="DU45" s="89">
        <f t="shared" si="921"/>
        <v>1239463948.254818</v>
      </c>
      <c r="DV45" s="89">
        <f t="shared" si="921"/>
        <v>1239086102.2208426</v>
      </c>
      <c r="DW45" s="89">
        <f t="shared" si="921"/>
        <v>1237961013.4050272</v>
      </c>
      <c r="DX45" s="89">
        <f t="shared" si="921"/>
        <v>1236993382.808641</v>
      </c>
      <c r="DY45" s="89">
        <f t="shared" si="921"/>
        <v>1235178906.9480743</v>
      </c>
      <c r="DZ45" s="89">
        <f t="shared" si="921"/>
        <v>1232000540.7513731</v>
      </c>
      <c r="EA45" s="89">
        <f t="shared" si="921"/>
        <v>1232263015.7111714</v>
      </c>
      <c r="EB45" s="89">
        <f t="shared" ref="EB45:FZ45" si="922">EB3+(EB16/EB40)+((EB29*EB41)/EB40)</f>
        <v>1232364548.4074478</v>
      </c>
      <c r="EC45" s="89">
        <f t="shared" si="922"/>
        <v>1231519099.5197594</v>
      </c>
      <c r="ED45" s="89">
        <f t="shared" si="922"/>
        <v>1230133865.7881165</v>
      </c>
      <c r="EE45" s="89">
        <f t="shared" si="922"/>
        <v>1223786075.5354774</v>
      </c>
      <c r="EF45" s="89">
        <f t="shared" si="922"/>
        <v>1222793799.2660866</v>
      </c>
      <c r="EG45" s="89">
        <f t="shared" si="922"/>
        <v>1226612643.3500218</v>
      </c>
      <c r="EH45" s="89">
        <f t="shared" si="922"/>
        <v>1226744071.4843447</v>
      </c>
      <c r="EI45" s="89">
        <f t="shared" si="922"/>
        <v>1226833545.77191</v>
      </c>
      <c r="EJ45" s="89">
        <f t="shared" si="922"/>
        <v>1223817677.0594471</v>
      </c>
      <c r="EK45" s="89">
        <f t="shared" si="922"/>
        <v>1221275117.5367811</v>
      </c>
      <c r="EL45" s="89">
        <f t="shared" si="922"/>
        <v>1219309139.3692966</v>
      </c>
      <c r="EM45" s="89">
        <f t="shared" si="922"/>
        <v>1218328611.2909088</v>
      </c>
      <c r="EN45" s="89">
        <f t="shared" si="922"/>
        <v>1218693010.5178969</v>
      </c>
      <c r="EO45" s="89">
        <f t="shared" si="922"/>
        <v>1218809034.0912452</v>
      </c>
      <c r="EP45" s="89">
        <f t="shared" si="922"/>
        <v>1218898227.9338822</v>
      </c>
      <c r="EQ45" s="89">
        <f t="shared" si="922"/>
        <v>1215222348.4151044</v>
      </c>
      <c r="ER45" s="89">
        <f t="shared" si="922"/>
        <v>1212454030.626122</v>
      </c>
      <c r="ES45" s="89">
        <f t="shared" si="922"/>
        <v>1206040712.8551741</v>
      </c>
      <c r="ET45" s="89">
        <f t="shared" si="922"/>
        <v>1207072896.2592309</v>
      </c>
      <c r="EU45" s="89">
        <f t="shared" si="922"/>
        <v>1202706005.4536741</v>
      </c>
      <c r="EV45" s="89">
        <f t="shared" si="922"/>
        <v>1202826987.280674</v>
      </c>
      <c r="EW45" s="89">
        <f t="shared" si="922"/>
        <v>1202938361.5643072</v>
      </c>
      <c r="EX45" s="89">
        <f t="shared" si="922"/>
        <v>1204222687.4693336</v>
      </c>
      <c r="EY45" s="89">
        <f t="shared" si="922"/>
        <v>1202270625.0421863</v>
      </c>
      <c r="EZ45" s="89">
        <f t="shared" si="922"/>
        <v>1203054225.8224535</v>
      </c>
      <c r="FA45" s="89">
        <f t="shared" si="922"/>
        <v>1203170616.6223505</v>
      </c>
      <c r="FB45" s="89">
        <f t="shared" si="922"/>
        <v>1200608303.1557789</v>
      </c>
      <c r="FC45" s="89">
        <f t="shared" si="922"/>
        <v>1200732838.9492817</v>
      </c>
      <c r="FD45" s="89">
        <f t="shared" si="922"/>
        <v>1200821519.1382732</v>
      </c>
      <c r="FE45" s="89">
        <f t="shared" si="922"/>
        <v>1200345263.9993014</v>
      </c>
      <c r="FF45" s="89">
        <f t="shared" si="922"/>
        <v>1201134602.0710642</v>
      </c>
      <c r="FG45" s="89">
        <f t="shared" si="922"/>
        <v>1200918533.9751191</v>
      </c>
      <c r="FH45" s="89">
        <f t="shared" si="922"/>
        <v>1190444557.273422</v>
      </c>
      <c r="FI45" s="89">
        <f t="shared" si="922"/>
        <v>1204406052.5599153</v>
      </c>
      <c r="FJ45" s="89">
        <f t="shared" si="922"/>
        <v>1204516668.7628005</v>
      </c>
      <c r="FK45" s="89">
        <f t="shared" si="922"/>
        <v>1204620241.8684187</v>
      </c>
      <c r="FL45" s="89">
        <f t="shared" si="922"/>
        <v>1204016623.2820389</v>
      </c>
      <c r="FM45" s="89">
        <f t="shared" si="922"/>
        <v>1189652144.3680191</v>
      </c>
      <c r="FN45" s="89">
        <f t="shared" si="922"/>
        <v>1205495348.7220988</v>
      </c>
      <c r="FO45" s="89">
        <f t="shared" si="922"/>
        <v>1205602975.730623</v>
      </c>
      <c r="FP45" s="89">
        <f t="shared" si="922"/>
        <v>1207294876.8034699</v>
      </c>
      <c r="FQ45" s="89">
        <f t="shared" si="922"/>
        <v>1207406411.7089212</v>
      </c>
      <c r="FR45" s="89">
        <f t="shared" si="922"/>
        <v>1207516132.9651337</v>
      </c>
      <c r="FS45" s="89">
        <f t="shared" si="922"/>
        <v>1208802809.3379126</v>
      </c>
      <c r="FT45" s="89">
        <f t="shared" si="922"/>
        <v>1205785882.1573641</v>
      </c>
      <c r="FU45" s="89">
        <f t="shared" si="922"/>
        <v>1205008504.4622011</v>
      </c>
      <c r="FV45" s="89">
        <f t="shared" si="922"/>
        <v>1205717111.8266435</v>
      </c>
      <c r="FW45" s="89">
        <f t="shared" si="922"/>
        <v>1209161891.1096015</v>
      </c>
      <c r="FX45" s="89">
        <f t="shared" si="922"/>
        <v>1209338704.9679472</v>
      </c>
      <c r="FY45" s="89">
        <f t="shared" si="922"/>
        <v>1209441449.9935434</v>
      </c>
      <c r="FZ45" s="89">
        <f t="shared" si="922"/>
        <v>1204305895.8004069</v>
      </c>
    </row>
    <row r="46" spans="1:182" s="85" customFormat="1" x14ac:dyDescent="0.2">
      <c r="A46" s="85" t="str">
        <f>A17</f>
        <v>Liquidez</v>
      </c>
      <c r="B46" s="89">
        <f>B4+(B17/B40)+((B30*B41)/B40)</f>
        <v>256395018.21640816</v>
      </c>
      <c r="C46" s="89">
        <f t="shared" ref="C46" si="923">C4+(C17/C40)+((C30*C41)/C40)</f>
        <v>261389959.59840989</v>
      </c>
      <c r="D46" s="89">
        <f t="shared" ref="D46:BO46" si="924">D4+(D17/D40)+((D30*D41)/D40)</f>
        <v>254316900.1342569</v>
      </c>
      <c r="E46" s="89">
        <f t="shared" si="924"/>
        <v>254381944.92194396</v>
      </c>
      <c r="F46" s="89">
        <f t="shared" si="924"/>
        <v>254366286.29685202</v>
      </c>
      <c r="G46" s="89">
        <f t="shared" si="924"/>
        <v>254377397.9678686</v>
      </c>
      <c r="H46" s="89">
        <f t="shared" si="924"/>
        <v>257214269.14455956</v>
      </c>
      <c r="I46" s="89">
        <f t="shared" si="924"/>
        <v>265200082.60066789</v>
      </c>
      <c r="J46" s="89">
        <f t="shared" si="924"/>
        <v>265516911.13835567</v>
      </c>
      <c r="K46" s="89">
        <f t="shared" si="924"/>
        <v>258319002.52559063</v>
      </c>
      <c r="L46" s="89">
        <f t="shared" si="924"/>
        <v>258637006.67279354</v>
      </c>
      <c r="M46" s="89">
        <f t="shared" si="924"/>
        <v>258724384.80248952</v>
      </c>
      <c r="N46" s="89">
        <f t="shared" si="924"/>
        <v>258660279.2155489</v>
      </c>
      <c r="O46" s="89">
        <f t="shared" si="924"/>
        <v>259723561.86274111</v>
      </c>
      <c r="P46" s="89">
        <f t="shared" si="924"/>
        <v>261299942.62674922</v>
      </c>
      <c r="Q46" s="89">
        <f t="shared" si="924"/>
        <v>254808174.85357258</v>
      </c>
      <c r="R46" s="89">
        <f t="shared" si="924"/>
        <v>253675774.80870003</v>
      </c>
      <c r="S46" s="89">
        <f t="shared" si="924"/>
        <v>253890020.99888289</v>
      </c>
      <c r="T46" s="89">
        <f t="shared" si="924"/>
        <v>253853452.8902193</v>
      </c>
      <c r="U46" s="89">
        <f t="shared" si="924"/>
        <v>257688249.33153242</v>
      </c>
      <c r="V46" s="89">
        <f t="shared" si="924"/>
        <v>259811830.35442263</v>
      </c>
      <c r="W46" s="89">
        <f t="shared" si="924"/>
        <v>259845638.70794564</v>
      </c>
      <c r="X46" s="89">
        <f t="shared" si="924"/>
        <v>259483438.97894818</v>
      </c>
      <c r="Y46" s="89">
        <f t="shared" si="924"/>
        <v>256191482.69821772</v>
      </c>
      <c r="Z46" s="89">
        <f t="shared" si="924"/>
        <v>256177893.64383966</v>
      </c>
      <c r="AA46" s="89">
        <f t="shared" si="924"/>
        <v>256175191.08590353</v>
      </c>
      <c r="AB46" s="89">
        <f t="shared" si="924"/>
        <v>257580842.19611159</v>
      </c>
      <c r="AC46" s="89">
        <f t="shared" si="924"/>
        <v>259267896.52505708</v>
      </c>
      <c r="AD46" s="89">
        <f t="shared" si="924"/>
        <v>261093653.48527336</v>
      </c>
      <c r="AE46" s="89">
        <f t="shared" si="924"/>
        <v>266146482.25207803</v>
      </c>
      <c r="AF46" s="89">
        <f t="shared" si="924"/>
        <v>262184768.48648107</v>
      </c>
      <c r="AG46" s="89">
        <f t="shared" si="924"/>
        <v>262301543.8792564</v>
      </c>
      <c r="AH46" s="89">
        <f t="shared" si="924"/>
        <v>262290175.85275051</v>
      </c>
      <c r="AI46" s="89">
        <f t="shared" si="924"/>
        <v>260014145.6891759</v>
      </c>
      <c r="AJ46" s="89">
        <f t="shared" si="924"/>
        <v>261084152.36029953</v>
      </c>
      <c r="AK46" s="89">
        <f t="shared" si="924"/>
        <v>261701610.37568</v>
      </c>
      <c r="AL46" s="89">
        <f t="shared" si="924"/>
        <v>264483032.91616589</v>
      </c>
      <c r="AM46" s="89">
        <f t="shared" si="924"/>
        <v>245920840.9968842</v>
      </c>
      <c r="AN46" s="89">
        <f t="shared" si="924"/>
        <v>245916766.41270444</v>
      </c>
      <c r="AO46" s="89">
        <f t="shared" si="924"/>
        <v>245887660.96766591</v>
      </c>
      <c r="AP46" s="89">
        <f t="shared" si="924"/>
        <v>248809167.18280843</v>
      </c>
      <c r="AQ46" s="89">
        <f t="shared" si="924"/>
        <v>246449017.95527342</v>
      </c>
      <c r="AR46" s="89">
        <f t="shared" si="924"/>
        <v>241555068.9447611</v>
      </c>
      <c r="AS46" s="89">
        <f t="shared" si="924"/>
        <v>246480232.94245926</v>
      </c>
      <c r="AT46" s="89">
        <f t="shared" si="924"/>
        <v>247462173.32197827</v>
      </c>
      <c r="AU46" s="89">
        <f t="shared" si="924"/>
        <v>247518035.09017855</v>
      </c>
      <c r="AV46" s="89">
        <f t="shared" si="924"/>
        <v>247551515.23885527</v>
      </c>
      <c r="AW46" s="89">
        <f t="shared" si="924"/>
        <v>248097932.60682559</v>
      </c>
      <c r="AX46" s="89">
        <f t="shared" si="924"/>
        <v>247214327.24718183</v>
      </c>
      <c r="AY46" s="89">
        <f t="shared" si="924"/>
        <v>244518730.58422729</v>
      </c>
      <c r="AZ46" s="89">
        <f t="shared" si="924"/>
        <v>246079174.81663686</v>
      </c>
      <c r="BA46" s="89">
        <f t="shared" si="924"/>
        <v>248039668.38155472</v>
      </c>
      <c r="BB46" s="89">
        <f t="shared" si="924"/>
        <v>249126423.42893904</v>
      </c>
      <c r="BC46" s="89">
        <f t="shared" si="924"/>
        <v>249094662.84071147</v>
      </c>
      <c r="BD46" s="89">
        <f t="shared" si="924"/>
        <v>253203105.6941061</v>
      </c>
      <c r="BE46" s="89">
        <f t="shared" si="924"/>
        <v>268654387.43054634</v>
      </c>
      <c r="BF46" s="89">
        <f t="shared" si="924"/>
        <v>256099253.92005834</v>
      </c>
      <c r="BG46" s="89">
        <f t="shared" si="924"/>
        <v>253946100.25000054</v>
      </c>
      <c r="BH46" s="89">
        <f t="shared" si="924"/>
        <v>250372124.94223711</v>
      </c>
      <c r="BI46" s="89">
        <f t="shared" si="924"/>
        <v>253421174.49781036</v>
      </c>
      <c r="BJ46" s="89">
        <f t="shared" si="924"/>
        <v>253395784.57526943</v>
      </c>
      <c r="BK46" s="89">
        <f t="shared" si="924"/>
        <v>253376990.64260593</v>
      </c>
      <c r="BL46" s="89">
        <f t="shared" si="924"/>
        <v>253392594.26207715</v>
      </c>
      <c r="BM46" s="89">
        <f t="shared" si="924"/>
        <v>257196699.21226862</v>
      </c>
      <c r="BN46" s="89">
        <f t="shared" si="924"/>
        <v>261033853.35131139</v>
      </c>
      <c r="BO46" s="89">
        <f t="shared" si="924"/>
        <v>259470904.84627083</v>
      </c>
      <c r="BP46" s="89">
        <f t="shared" ref="BP46:EA46" si="925">BP4+(BP17/BP40)+((BP30*BP41)/BP40)</f>
        <v>259897404.21551716</v>
      </c>
      <c r="BQ46" s="89">
        <f t="shared" si="925"/>
        <v>259876150.62937081</v>
      </c>
      <c r="BR46" s="89">
        <f t="shared" si="925"/>
        <v>256548895.36919782</v>
      </c>
      <c r="BS46" s="89">
        <f t="shared" si="925"/>
        <v>259160437.44991285</v>
      </c>
      <c r="BT46" s="89">
        <f t="shared" si="925"/>
        <v>260967200.80291033</v>
      </c>
      <c r="BU46" s="89">
        <f t="shared" si="925"/>
        <v>257448170.04440156</v>
      </c>
      <c r="BV46" s="89">
        <f t="shared" si="925"/>
        <v>256657789.44980913</v>
      </c>
      <c r="BW46" s="89">
        <f t="shared" si="925"/>
        <v>256968921.17626742</v>
      </c>
      <c r="BX46" s="89">
        <f t="shared" si="925"/>
        <v>256772994.74086845</v>
      </c>
      <c r="BY46" s="89">
        <f t="shared" si="925"/>
        <v>256106162.02524793</v>
      </c>
      <c r="BZ46" s="89">
        <f t="shared" si="925"/>
        <v>255215312.69272193</v>
      </c>
      <c r="CA46" s="89">
        <f t="shared" si="925"/>
        <v>260386554.21676445</v>
      </c>
      <c r="CB46" s="89">
        <f t="shared" si="925"/>
        <v>256678254.79267403</v>
      </c>
      <c r="CC46" s="89">
        <f t="shared" si="925"/>
        <v>261808128.41954145</v>
      </c>
      <c r="CD46" s="89">
        <f t="shared" si="925"/>
        <v>261952092.47215357</v>
      </c>
      <c r="CE46" s="89">
        <f t="shared" si="925"/>
        <v>263924463.64836004</v>
      </c>
      <c r="CF46" s="89">
        <f t="shared" si="925"/>
        <v>251586828.21313947</v>
      </c>
      <c r="CG46" s="89">
        <f t="shared" si="925"/>
        <v>269967415.80587673</v>
      </c>
      <c r="CH46" s="89">
        <f t="shared" si="925"/>
        <v>272295612.48490059</v>
      </c>
      <c r="CI46" s="89">
        <f t="shared" si="925"/>
        <v>268352896.20114315</v>
      </c>
      <c r="CJ46" s="89">
        <f t="shared" si="925"/>
        <v>255450016.24121284</v>
      </c>
      <c r="CK46" s="89">
        <f t="shared" si="925"/>
        <v>255822747.06590232</v>
      </c>
      <c r="CL46" s="89">
        <f t="shared" si="925"/>
        <v>255790115.57333803</v>
      </c>
      <c r="CM46" s="89">
        <f t="shared" si="925"/>
        <v>261077679.12031421</v>
      </c>
      <c r="CN46" s="89">
        <f t="shared" si="925"/>
        <v>258442518.44977447</v>
      </c>
      <c r="CO46" s="89">
        <f t="shared" si="925"/>
        <v>257931658.9498316</v>
      </c>
      <c r="CP46" s="89">
        <f t="shared" si="925"/>
        <v>255241698.00103298</v>
      </c>
      <c r="CQ46" s="89">
        <f t="shared" si="925"/>
        <v>257026253.62349066</v>
      </c>
      <c r="CR46" s="89">
        <f t="shared" si="925"/>
        <v>257194087.95249537</v>
      </c>
      <c r="CS46" s="89">
        <f t="shared" si="925"/>
        <v>257507849.11974737</v>
      </c>
      <c r="CT46" s="89">
        <f t="shared" si="925"/>
        <v>258762775.2016207</v>
      </c>
      <c r="CU46" s="89">
        <f t="shared" si="925"/>
        <v>260642905.45860299</v>
      </c>
      <c r="CV46" s="89">
        <f t="shared" si="925"/>
        <v>260799283.82810271</v>
      </c>
      <c r="CW46" s="89">
        <f t="shared" si="925"/>
        <v>260379586.91701904</v>
      </c>
      <c r="CX46" s="89">
        <f t="shared" si="925"/>
        <v>260597684.48169762</v>
      </c>
      <c r="CY46" s="89">
        <f t="shared" si="925"/>
        <v>260727927.13831764</v>
      </c>
      <c r="CZ46" s="89">
        <f t="shared" si="925"/>
        <v>261300664.15109035</v>
      </c>
      <c r="DA46" s="89">
        <f t="shared" si="925"/>
        <v>262594025.19925532</v>
      </c>
      <c r="DB46" s="89">
        <f t="shared" si="925"/>
        <v>263966246.28889981</v>
      </c>
      <c r="DC46" s="89">
        <f t="shared" si="925"/>
        <v>266561134.21427473</v>
      </c>
      <c r="DD46" s="89">
        <f t="shared" si="925"/>
        <v>257265368.38987592</v>
      </c>
      <c r="DE46" s="89">
        <f t="shared" si="925"/>
        <v>257234505.01594675</v>
      </c>
      <c r="DF46" s="89">
        <f t="shared" si="925"/>
        <v>257229810.67686754</v>
      </c>
      <c r="DG46" s="89">
        <f t="shared" si="925"/>
        <v>257353856.10709152</v>
      </c>
      <c r="DH46" s="89">
        <f t="shared" si="925"/>
        <v>259623598.17481869</v>
      </c>
      <c r="DI46" s="89">
        <f t="shared" si="925"/>
        <v>258564789.09982035</v>
      </c>
      <c r="DJ46" s="89">
        <f t="shared" si="925"/>
        <v>261087517.16579717</v>
      </c>
      <c r="DK46" s="89">
        <f t="shared" si="925"/>
        <v>262374286.57552338</v>
      </c>
      <c r="DL46" s="89">
        <f t="shared" si="925"/>
        <v>262863312.61679748</v>
      </c>
      <c r="DM46" s="89">
        <f t="shared" si="925"/>
        <v>263010239.37485585</v>
      </c>
      <c r="DN46" s="89">
        <f t="shared" si="925"/>
        <v>264055446.04287365</v>
      </c>
      <c r="DO46" s="89">
        <f t="shared" si="925"/>
        <v>267669011.03261167</v>
      </c>
      <c r="DP46" s="89">
        <f t="shared" si="925"/>
        <v>268400429.27626699</v>
      </c>
      <c r="DQ46" s="89">
        <f t="shared" si="925"/>
        <v>275389558.87860316</v>
      </c>
      <c r="DR46" s="89">
        <f t="shared" si="925"/>
        <v>275356635.64827859</v>
      </c>
      <c r="DS46" s="89">
        <f t="shared" si="925"/>
        <v>263008732.63705653</v>
      </c>
      <c r="DT46" s="89">
        <f t="shared" si="925"/>
        <v>263100935.80464667</v>
      </c>
      <c r="DU46" s="89">
        <f t="shared" si="925"/>
        <v>263065881.66749671</v>
      </c>
      <c r="DV46" s="89">
        <f t="shared" si="925"/>
        <v>260283456.67605156</v>
      </c>
      <c r="DW46" s="89">
        <f t="shared" si="925"/>
        <v>258329185.04022622</v>
      </c>
      <c r="DX46" s="89">
        <f t="shared" si="925"/>
        <v>258422185.49782476</v>
      </c>
      <c r="DY46" s="89">
        <f t="shared" si="925"/>
        <v>255474999.51920477</v>
      </c>
      <c r="DZ46" s="89">
        <f t="shared" si="925"/>
        <v>250529785.05898255</v>
      </c>
      <c r="EA46" s="89">
        <f t="shared" si="925"/>
        <v>250669477.93687066</v>
      </c>
      <c r="EB46" s="89">
        <f t="shared" ref="EB46:FZ46" si="926">EB4+(EB17/EB40)+((EB30*EB41)/EB40)</f>
        <v>250835864.70899245</v>
      </c>
      <c r="EC46" s="89">
        <f t="shared" si="926"/>
        <v>251394070.44052261</v>
      </c>
      <c r="ED46" s="89">
        <f t="shared" si="926"/>
        <v>255194608.80897629</v>
      </c>
      <c r="EE46" s="89">
        <f t="shared" si="926"/>
        <v>252324231.53723308</v>
      </c>
      <c r="EF46" s="89">
        <f t="shared" si="926"/>
        <v>246086294.74061036</v>
      </c>
      <c r="EG46" s="89">
        <f t="shared" si="926"/>
        <v>244951216.0210351</v>
      </c>
      <c r="EH46" s="89">
        <f t="shared" si="926"/>
        <v>244977085.44760901</v>
      </c>
      <c r="EI46" s="89">
        <f t="shared" si="926"/>
        <v>244943803.62392104</v>
      </c>
      <c r="EJ46" s="89">
        <f t="shared" si="926"/>
        <v>244644273.9715535</v>
      </c>
      <c r="EK46" s="89">
        <f t="shared" si="926"/>
        <v>243417163.69819117</v>
      </c>
      <c r="EL46" s="89">
        <f t="shared" si="926"/>
        <v>242648358.45123401</v>
      </c>
      <c r="EM46" s="89">
        <f t="shared" si="926"/>
        <v>241112323.76305425</v>
      </c>
      <c r="EN46" s="89">
        <f t="shared" si="926"/>
        <v>252698860.59357014</v>
      </c>
      <c r="EO46" s="89">
        <f t="shared" si="926"/>
        <v>252765591.71146619</v>
      </c>
      <c r="EP46" s="89">
        <f t="shared" si="926"/>
        <v>252895518.48764893</v>
      </c>
      <c r="EQ46" s="89">
        <f t="shared" si="926"/>
        <v>253475808.50936979</v>
      </c>
      <c r="ER46" s="89">
        <f t="shared" si="926"/>
        <v>252427885.3990635</v>
      </c>
      <c r="ES46" s="89">
        <f t="shared" si="926"/>
        <v>241677002.96752721</v>
      </c>
      <c r="ET46" s="89">
        <f t="shared" si="926"/>
        <v>246637679.60285735</v>
      </c>
      <c r="EU46" s="89">
        <f t="shared" si="926"/>
        <v>255716168.94235078</v>
      </c>
      <c r="EV46" s="89">
        <f t="shared" si="926"/>
        <v>255911965.02506644</v>
      </c>
      <c r="EW46" s="89">
        <f t="shared" si="926"/>
        <v>255880079.45716509</v>
      </c>
      <c r="EX46" s="89">
        <f t="shared" si="926"/>
        <v>253002317.58219007</v>
      </c>
      <c r="EY46" s="89">
        <f t="shared" si="926"/>
        <v>250758879.86713162</v>
      </c>
      <c r="EZ46" s="89">
        <f t="shared" si="926"/>
        <v>252428536.52125368</v>
      </c>
      <c r="FA46" s="89">
        <f t="shared" si="926"/>
        <v>251899830.57329816</v>
      </c>
      <c r="FB46" s="89">
        <f t="shared" si="926"/>
        <v>242000433.55056629</v>
      </c>
      <c r="FC46" s="89">
        <f t="shared" si="926"/>
        <v>242805154.45373449</v>
      </c>
      <c r="FD46" s="89">
        <f t="shared" si="926"/>
        <v>242772244.01258412</v>
      </c>
      <c r="FE46" s="89">
        <f t="shared" si="926"/>
        <v>242013099.48847073</v>
      </c>
      <c r="FF46" s="89">
        <f t="shared" si="926"/>
        <v>244721782.41044596</v>
      </c>
      <c r="FG46" s="89">
        <f t="shared" si="926"/>
        <v>245076456.95213091</v>
      </c>
      <c r="FH46" s="89">
        <f t="shared" si="926"/>
        <v>243335225.46659711</v>
      </c>
      <c r="FI46" s="89">
        <f t="shared" si="926"/>
        <v>250779890.02008322</v>
      </c>
      <c r="FJ46" s="89">
        <f t="shared" si="926"/>
        <v>251283250.39132416</v>
      </c>
      <c r="FK46" s="89">
        <f t="shared" si="926"/>
        <v>251249713.05333376</v>
      </c>
      <c r="FL46" s="89">
        <f t="shared" si="926"/>
        <v>250956907.81271905</v>
      </c>
      <c r="FM46" s="89">
        <f t="shared" si="926"/>
        <v>231067436.32568952</v>
      </c>
      <c r="FN46" s="89">
        <f t="shared" si="926"/>
        <v>248822396.70008779</v>
      </c>
      <c r="FO46" s="89">
        <f t="shared" si="926"/>
        <v>248972806.73241168</v>
      </c>
      <c r="FP46" s="89">
        <f t="shared" si="926"/>
        <v>251032414.71553677</v>
      </c>
      <c r="FQ46" s="89">
        <f t="shared" si="926"/>
        <v>251002662.3168987</v>
      </c>
      <c r="FR46" s="89">
        <f t="shared" si="926"/>
        <v>251797828.58209199</v>
      </c>
      <c r="FS46" s="89">
        <f t="shared" si="926"/>
        <v>256110467.45203477</v>
      </c>
      <c r="FT46" s="89">
        <f t="shared" si="926"/>
        <v>254770799.89766249</v>
      </c>
      <c r="FU46" s="89">
        <f t="shared" si="926"/>
        <v>252623065.57366353</v>
      </c>
      <c r="FV46" s="89">
        <f t="shared" si="926"/>
        <v>254331365.14278433</v>
      </c>
      <c r="FW46" s="89">
        <f t="shared" si="926"/>
        <v>257736747.50095716</v>
      </c>
      <c r="FX46" s="89">
        <f t="shared" si="926"/>
        <v>257788615.96912283</v>
      </c>
      <c r="FY46" s="89">
        <f t="shared" si="926"/>
        <v>257842365.15411997</v>
      </c>
      <c r="FZ46" s="89">
        <f t="shared" si="926"/>
        <v>263429300.34606186</v>
      </c>
    </row>
    <row r="48" spans="1:182" x14ac:dyDescent="0.2">
      <c r="A48" s="74" t="str">
        <f>A21</f>
        <v>Var cartera</v>
      </c>
      <c r="B48" s="85"/>
      <c r="C48" s="89">
        <f t="shared" ref="C48:C49" si="927">C45-B45</f>
        <v>-5577681.6373326778</v>
      </c>
      <c r="D48" s="89">
        <f t="shared" ref="D48:D49" si="928">D45-C45</f>
        <v>8792778.5503296852</v>
      </c>
      <c r="E48" s="89">
        <f t="shared" ref="E48:E49" si="929">E45-D45</f>
        <v>157345.05510830879</v>
      </c>
      <c r="F48" s="89">
        <f t="shared" ref="F48:F49" si="930">F45-E45</f>
        <v>60423.98561167717</v>
      </c>
      <c r="G48" s="89">
        <f t="shared" ref="G48:G49" si="931">G45-F45</f>
        <v>790049.75802493095</v>
      </c>
      <c r="H48" s="89">
        <f t="shared" ref="H48:H49" si="932">H45-G45</f>
        <v>1957871.5742263794</v>
      </c>
      <c r="I48" s="89">
        <f t="shared" ref="I48:I49" si="933">I45-H45</f>
        <v>626493.48127627373</v>
      </c>
      <c r="J48" s="89">
        <f t="shared" ref="J48:J49" si="934">J45-I45</f>
        <v>-733389.65652132034</v>
      </c>
      <c r="K48" s="89">
        <f t="shared" ref="K48:K49" si="935">K45-J45</f>
        <v>-1040282.3519144058</v>
      </c>
      <c r="L48" s="89">
        <f t="shared" ref="L48:L49" si="936">L45-K45</f>
        <v>55393.493681430817</v>
      </c>
      <c r="M48" s="89">
        <f t="shared" ref="M48:M49" si="937">M45-L45</f>
        <v>59134.113678693771</v>
      </c>
      <c r="N48" s="89">
        <f t="shared" ref="N48:N49" si="938">N45-M45</f>
        <v>-354092.5038728714</v>
      </c>
      <c r="O48" s="89">
        <f t="shared" ref="O48:O49" si="939">O45-N45</f>
        <v>-409033.6252720356</v>
      </c>
      <c r="P48" s="89">
        <f t="shared" ref="P48:P49" si="940">P45-O45</f>
        <v>204469.4806830883</v>
      </c>
      <c r="Q48" s="89">
        <f t="shared" ref="Q48:Q49" si="941">Q45-P45</f>
        <v>-840766.94440770149</v>
      </c>
      <c r="R48" s="89">
        <f t="shared" ref="R48:R49" si="942">R45-Q45</f>
        <v>1869641.6326029301</v>
      </c>
      <c r="S48" s="89">
        <f t="shared" ref="S48:S49" si="943">S45-R45</f>
        <v>320219.14413976669</v>
      </c>
      <c r="T48" s="89">
        <f t="shared" ref="T48:T49" si="944">T45-S45</f>
        <v>-6686.8518452644348</v>
      </c>
      <c r="U48" s="89">
        <f t="shared" ref="U48:U49" si="945">U45-T45</f>
        <v>619878.82675337791</v>
      </c>
      <c r="V48" s="89">
        <f t="shared" ref="V48:V49" si="946">V45-U45</f>
        <v>1142305.9035413265</v>
      </c>
      <c r="W48" s="89">
        <f t="shared" ref="W48:W49" si="947">W45-V45</f>
        <v>53304.422825574875</v>
      </c>
      <c r="X48" s="89">
        <f t="shared" ref="X48:X49" si="948">X45-W45</f>
        <v>-491414.96895217896</v>
      </c>
      <c r="Y48" s="89">
        <f t="shared" ref="Y48:Y49" si="949">Y45-X45</f>
        <v>1124950.6845843792</v>
      </c>
      <c r="Z48" s="89">
        <f t="shared" ref="Z48:Z49" si="950">Z45-Y45</f>
        <v>93311.565306186676</v>
      </c>
      <c r="AA48" s="89">
        <f t="shared" ref="AA48:AA49" si="951">AA45-Z45</f>
        <v>65129.647531747818</v>
      </c>
      <c r="AB48" s="89">
        <f t="shared" ref="AB48:AB49" si="952">AB45-AA45</f>
        <v>1065014.7341668606</v>
      </c>
      <c r="AC48" s="89">
        <f t="shared" ref="AC48:AC49" si="953">AC45-AB45</f>
        <v>1305734.7311532497</v>
      </c>
      <c r="AD48" s="89">
        <f t="shared" ref="AD48:AD49" si="954">AD45-AC45</f>
        <v>-526468.68420886993</v>
      </c>
      <c r="AE48" s="89">
        <f t="shared" ref="AE48:AE49" si="955">AE45-AD45</f>
        <v>-1188780.3891482353</v>
      </c>
      <c r="AF48" s="89">
        <f t="shared" ref="AF48:AF49" si="956">AF45-AE45</f>
        <v>361387.24044632912</v>
      </c>
      <c r="AG48" s="89">
        <f t="shared" ref="AG48:AG49" si="957">AG45-AF45</f>
        <v>195583.3219127655</v>
      </c>
      <c r="AH48" s="89">
        <f t="shared" ref="AH48:AH49" si="958">AH45-AG45</f>
        <v>65370.555757761002</v>
      </c>
      <c r="AI48" s="89">
        <f t="shared" ref="AI48:AI49" si="959">AI45-AH45</f>
        <v>3079987.1389946938</v>
      </c>
      <c r="AJ48" s="89">
        <f t="shared" ref="AJ48:AJ49" si="960">AJ45-AI45</f>
        <v>-89716.697877407074</v>
      </c>
      <c r="AK48" s="89">
        <f t="shared" ref="AK48:AK49" si="961">AK45-AJ45</f>
        <v>949825.68387532234</v>
      </c>
      <c r="AL48" s="89">
        <f t="shared" ref="AL48:AL49" si="962">AL45-AK45</f>
        <v>913149.8755903244</v>
      </c>
      <c r="AM48" s="89">
        <f t="shared" ref="AM48:AM49" si="963">AM45-AL45</f>
        <v>-6195982.907147646</v>
      </c>
      <c r="AN48" s="89">
        <f t="shared" ref="AN48:AN49" si="964">AN45-AM45</f>
        <v>107406.05897402763</v>
      </c>
      <c r="AO48" s="89">
        <f t="shared" ref="AO48:AO49" si="965">AO45-AN45</f>
        <v>70477.451256513596</v>
      </c>
      <c r="AP48" s="89">
        <f t="shared" ref="AP48:AP49" si="966">AP45-AO45</f>
        <v>-160672.43489599228</v>
      </c>
      <c r="AQ48" s="89">
        <f t="shared" ref="AQ48:AQ49" si="967">AQ45-AP45</f>
        <v>112219.63905382156</v>
      </c>
      <c r="AR48" s="89">
        <f t="shared" ref="AR48:AR49" si="968">AR45-AQ45</f>
        <v>-335525.01744318008</v>
      </c>
      <c r="AS48" s="89">
        <f t="shared" ref="AS48:AS49" si="969">AS45-AR45</f>
        <v>-30429.898213863373</v>
      </c>
      <c r="AT48" s="89">
        <f t="shared" ref="AT48:AT49" si="970">AT45-AS45</f>
        <v>2829174.5455594063</v>
      </c>
      <c r="AU48" s="89">
        <f t="shared" ref="AU48:AU49" si="971">AU45-AT45</f>
        <v>92372.981376171112</v>
      </c>
      <c r="AV48" s="89">
        <f t="shared" ref="AV48:AV49" si="972">AV45-AU45</f>
        <v>76065.795913696289</v>
      </c>
      <c r="AW48" s="89">
        <f t="shared" ref="AW48:AW49" si="973">AW45-AV45</f>
        <v>710422.25750350952</v>
      </c>
      <c r="AX48" s="89">
        <f t="shared" ref="AX48:AX49" si="974">AX45-AW45</f>
        <v>-29082.755633831024</v>
      </c>
      <c r="AY48" s="89">
        <f t="shared" ref="AY48:AY49" si="975">AY45-AX45</f>
        <v>1723586.1438512802</v>
      </c>
      <c r="AZ48" s="89">
        <f t="shared" ref="AZ48:AZ49" si="976">AZ45-AY45</f>
        <v>1095324.2190330029</v>
      </c>
      <c r="BA48" s="89">
        <f t="shared" ref="BA48:BA49" si="977">BA45-AZ45</f>
        <v>2383298.2349596024</v>
      </c>
      <c r="BB48" s="89">
        <f t="shared" ref="BB48:BB49" si="978">BB45-BA45</f>
        <v>130164.71848845482</v>
      </c>
      <c r="BC48" s="89">
        <f t="shared" ref="BC48:BC49" si="979">BC45-BB45</f>
        <v>76871.795320510864</v>
      </c>
      <c r="BD48" s="89">
        <f t="shared" ref="BD48:BD49" si="980">BD45-BC45</f>
        <v>957359.34773731232</v>
      </c>
      <c r="BE48" s="89">
        <f t="shared" ref="BE48:BE49" si="981">BE45-BD45</f>
        <v>833371.38734555244</v>
      </c>
      <c r="BF48" s="89">
        <f t="shared" ref="BF48:BF49" si="982">BF45-BE45</f>
        <v>3363781.6899111271</v>
      </c>
      <c r="BG48" s="89">
        <f t="shared" ref="BG48:BG49" si="983">BG45-BF45</f>
        <v>-883801.0985660553</v>
      </c>
      <c r="BH48" s="89">
        <f t="shared" ref="BH48:BH49" si="984">BH45-BG45</f>
        <v>-177587.48147845268</v>
      </c>
      <c r="BI48" s="89">
        <f t="shared" ref="BI48:BI49" si="985">BI45-BH45</f>
        <v>185818.69516944885</v>
      </c>
      <c r="BJ48" s="89">
        <f t="shared" ref="BJ48:BJ49" si="986">BJ45-BI45</f>
        <v>79409.099577903748</v>
      </c>
      <c r="BK48" s="89">
        <f t="shared" ref="BK48:BK49" si="987">BK45-BJ45</f>
        <v>74439.634885787964</v>
      </c>
      <c r="BL48" s="89">
        <f t="shared" ref="BL48:BL49" si="988">BL45-BK45</f>
        <v>75582.732004642487</v>
      </c>
      <c r="BM48" s="89">
        <f t="shared" ref="BM48:BM49" si="989">BM45-BL45</f>
        <v>-117307.83837771416</v>
      </c>
      <c r="BN48" s="89">
        <f t="shared" ref="BN48:BN49" si="990">BN45-BM45</f>
        <v>957400.52741479874</v>
      </c>
      <c r="BO48" s="89">
        <f t="shared" ref="BO48:BO49" si="991">BO45-BN45</f>
        <v>368565.44440293312</v>
      </c>
      <c r="BP48" s="89">
        <f t="shared" ref="BP48:BP49" si="992">BP45-BO45</f>
        <v>151778.7640440464</v>
      </c>
      <c r="BQ48" s="89">
        <f t="shared" ref="BQ48:BQ49" si="993">BQ45-BP45</f>
        <v>74185.183119535446</v>
      </c>
      <c r="BR48" s="89">
        <f t="shared" ref="BR48:BR49" si="994">BR45-BQ45</f>
        <v>251894.27530002594</v>
      </c>
      <c r="BS48" s="89">
        <f t="shared" ref="BS48:BS49" si="995">BS45-BR45</f>
        <v>120203.35970878601</v>
      </c>
      <c r="BT48" s="89">
        <f t="shared" ref="BT48:BT49" si="996">BT45-BS45</f>
        <v>1842788.1716301441</v>
      </c>
      <c r="BU48" s="89">
        <f t="shared" ref="BU48:BU49" si="997">BU45-BT45</f>
        <v>-117011.08716106415</v>
      </c>
      <c r="BV48" s="89">
        <f t="shared" ref="BV48:BV49" si="998">BV45-BU45</f>
        <v>267123.48562407494</v>
      </c>
      <c r="BW48" s="89">
        <f t="shared" ref="BW48:BW49" si="999">BW45-BV45</f>
        <v>94537.34653711319</v>
      </c>
      <c r="BX48" s="89">
        <f t="shared" ref="BX48:BX49" si="1000">BX45-BW45</f>
        <v>78341.432634353638</v>
      </c>
      <c r="BY48" s="89">
        <f t="shared" ref="BY48:BY49" si="1001">BY45-BX45</f>
        <v>520642.39649128914</v>
      </c>
      <c r="BZ48" s="89">
        <f t="shared" ref="BZ48:BZ49" si="1002">BZ45-BY45</f>
        <v>-734209.05717206001</v>
      </c>
      <c r="CA48" s="89">
        <f t="shared" ref="CA48:CA49" si="1003">CA45-BZ45</f>
        <v>3944751.7352941036</v>
      </c>
      <c r="CB48" s="89">
        <f t="shared" ref="CB48:CB49" si="1004">CB45-CA45</f>
        <v>-1316489.9449393749</v>
      </c>
      <c r="CC48" s="89">
        <f t="shared" ref="CC48:CC49" si="1005">CC45-CB45</f>
        <v>1472477.4399938583</v>
      </c>
      <c r="CD48" s="89">
        <f t="shared" ref="CD48:CD49" si="1006">CD45-CC45</f>
        <v>97537.976963281631</v>
      </c>
      <c r="CE48" s="89">
        <f t="shared" ref="CE48:CE49" si="1007">CE45-CD45</f>
        <v>78611.341011285782</v>
      </c>
      <c r="CF48" s="89">
        <f t="shared" ref="CF48:CF49" si="1008">CF45-CE45</f>
        <v>-13671179.946863174</v>
      </c>
      <c r="CG48" s="89">
        <f t="shared" ref="CG48:CG49" si="1009">CG45-CF45</f>
        <v>12047403.658590555</v>
      </c>
      <c r="CH48" s="89">
        <f t="shared" ref="CH48:CH49" si="1010">CH45-CG45</f>
        <v>45596.859111785889</v>
      </c>
      <c r="CI48" s="89">
        <f t="shared" ref="CI48:CI49" si="1011">CI45-CH45</f>
        <v>-6768770.7942056656</v>
      </c>
      <c r="CJ48" s="89">
        <f t="shared" ref="CJ48:CJ49" si="1012">CJ45-CI45</f>
        <v>6274733.5126771927</v>
      </c>
      <c r="CK48" s="89">
        <f t="shared" ref="CK48:CK49" si="1013">CK45-CJ45</f>
        <v>334345.75062179565</v>
      </c>
      <c r="CL48" s="89">
        <f t="shared" ref="CL48:CL49" si="1014">CL45-CK45</f>
        <v>78969.676565408707</v>
      </c>
      <c r="CM48" s="89">
        <f t="shared" ref="CM48:CM49" si="1015">CM45-CL45</f>
        <v>1670999.8421978951</v>
      </c>
      <c r="CN48" s="89">
        <f t="shared" ref="CN48:CN49" si="1016">CN45-CM45</f>
        <v>3899251.8613655567</v>
      </c>
      <c r="CO48" s="89">
        <f t="shared" ref="CO48:CO49" si="1017">CO45-CN45</f>
        <v>1404341.8771224022</v>
      </c>
      <c r="CP48" s="89">
        <f t="shared" ref="CP48:CP49" si="1018">CP45-CO45</f>
        <v>-3139233.8644154072</v>
      </c>
      <c r="CQ48" s="89">
        <f t="shared" ref="CQ48:CQ49" si="1019">CQ45-CP45</f>
        <v>1623379.2511529922</v>
      </c>
      <c r="CR48" s="89">
        <f t="shared" ref="CR48:CR49" si="1020">CR45-CQ45</f>
        <v>241785.13879466057</v>
      </c>
      <c r="CS48" s="89">
        <f t="shared" ref="CS48:CS49" si="1021">CS45-CR45</f>
        <v>83179.42514872551</v>
      </c>
      <c r="CT48" s="89">
        <f t="shared" ref="CT48:CT49" si="1022">CT45-CS45</f>
        <v>586517.27537822723</v>
      </c>
      <c r="CU48" s="89">
        <f t="shared" ref="CU48:CU49" si="1023">CU45-CT45</f>
        <v>1908605.4824519157</v>
      </c>
      <c r="CV48" s="89">
        <f t="shared" ref="CV48:CV49" si="1024">CV45-CU45</f>
        <v>1019755.5601842403</v>
      </c>
      <c r="CW48" s="89">
        <f t="shared" ref="CW48:CW49" si="1025">CW45-CV45</f>
        <v>-35179.583732843399</v>
      </c>
      <c r="CX48" s="89">
        <f t="shared" ref="CX48:CX49" si="1026">CX45-CW45</f>
        <v>1936007.4208157063</v>
      </c>
      <c r="CY48" s="89">
        <f t="shared" ref="CY48:CY49" si="1027">CY45-CX45</f>
        <v>192003.39812970161</v>
      </c>
      <c r="CZ48" s="89">
        <f t="shared" ref="CZ48:CZ49" si="1028">CZ45-CY45</f>
        <v>87507.207920789719</v>
      </c>
      <c r="DA48" s="89">
        <f t="shared" ref="DA48:DA49" si="1029">DA45-CZ45</f>
        <v>2032046.3784532547</v>
      </c>
      <c r="DB48" s="89">
        <f t="shared" ref="DB48:DB49" si="1030">DB45-DA45</f>
        <v>1369065.8054060936</v>
      </c>
      <c r="DC48" s="89">
        <f t="shared" ref="DC48:DC49" si="1031">DC45-DB45</f>
        <v>3714890.4002394676</v>
      </c>
      <c r="DD48" s="89">
        <f t="shared" ref="DD48:DD49" si="1032">DD45-DC45</f>
        <v>-4337722.2902524471</v>
      </c>
      <c r="DE48" s="89">
        <f t="shared" ref="DE48:DE49" si="1033">DE45-DD45</f>
        <v>87519.341205120087</v>
      </c>
      <c r="DF48" s="89">
        <f t="shared" ref="DF48:DF49" si="1034">DF45-DE45</f>
        <v>117390.93731951714</v>
      </c>
      <c r="DG48" s="89">
        <f t="shared" ref="DG48:DG49" si="1035">DG45-DF45</f>
        <v>87680.44101023674</v>
      </c>
      <c r="DH48" s="89">
        <f t="shared" ref="DH48:DH49" si="1036">DH45-DG45</f>
        <v>-1892028.7249448299</v>
      </c>
      <c r="DI48" s="89">
        <f t="shared" ref="DI48:DI49" si="1037">DI45-DH45</f>
        <v>786120.56916618347</v>
      </c>
      <c r="DJ48" s="89">
        <f t="shared" ref="DJ48:DJ49" si="1038">DJ45-DI45</f>
        <v>430888.65646600723</v>
      </c>
      <c r="DK48" s="89">
        <f t="shared" ref="DK48:DK49" si="1039">DK45-DJ45</f>
        <v>2319825.6715199947</v>
      </c>
      <c r="DL48" s="89">
        <f t="shared" ref="DL48:DL49" si="1040">DL45-DK45</f>
        <v>-635092.30252194405</v>
      </c>
      <c r="DM48" s="89">
        <f t="shared" ref="DM48:DM49" si="1041">DM45-DL45</f>
        <v>204218.59729957581</v>
      </c>
      <c r="DN48" s="89">
        <f t="shared" ref="DN48:DN49" si="1042">DN45-DM45</f>
        <v>87116.016490459442</v>
      </c>
      <c r="DO48" s="89">
        <f t="shared" ref="DO48:DO49" si="1043">DO45-DN45</f>
        <v>67450.559833526611</v>
      </c>
      <c r="DP48" s="89">
        <f t="shared" ref="DP48:DP49" si="1044">DP45-DO45</f>
        <v>-3565012.7882025242</v>
      </c>
      <c r="DQ48" s="89">
        <f t="shared" ref="DQ48:DQ49" si="1045">DQ45-DP45</f>
        <v>846924.63507890701</v>
      </c>
      <c r="DR48" s="89">
        <f t="shared" ref="DR48:DR49" si="1046">DR45-DQ45</f>
        <v>104091.42355537415</v>
      </c>
      <c r="DS48" s="89">
        <f t="shared" ref="DS48:DS49" si="1047">DS45-DR45</f>
        <v>279571.59553790092</v>
      </c>
      <c r="DT48" s="89">
        <f t="shared" ref="DT48:DT49" si="1048">DT45-DS45</f>
        <v>212221.70934510231</v>
      </c>
      <c r="DU48" s="89">
        <f t="shared" ref="DU48:DU49" si="1049">DU45-DT45</f>
        <v>85217.467413902283</v>
      </c>
      <c r="DV48" s="89">
        <f t="shared" ref="DV48:DV49" si="1050">DV45-DU45</f>
        <v>-377846.03397536278</v>
      </c>
      <c r="DW48" s="89">
        <f t="shared" ref="DW48:DW49" si="1051">DW45-DV45</f>
        <v>-1125088.8158154488</v>
      </c>
      <c r="DX48" s="89">
        <f t="shared" ref="DX48:DX49" si="1052">DX45-DW45</f>
        <v>-967630.59638619423</v>
      </c>
      <c r="DY48" s="89">
        <f t="shared" ref="DY48:DY49" si="1053">DY45-DX45</f>
        <v>-1814475.8605666161</v>
      </c>
      <c r="DZ48" s="89">
        <f t="shared" ref="DZ48:DZ49" si="1054">DZ45-DY45</f>
        <v>-3178366.1967012882</v>
      </c>
      <c r="EA48" s="89">
        <f t="shared" ref="EA48:EA49" si="1055">EA45-DZ45</f>
        <v>262474.95979833603</v>
      </c>
      <c r="EB48" s="89">
        <f t="shared" ref="EB48:EB49" si="1056">EB45-EA45</f>
        <v>101532.69627642632</v>
      </c>
      <c r="EC48" s="89">
        <f t="shared" ref="EC48:EC49" si="1057">EC45-EB45</f>
        <v>-845448.88768839836</v>
      </c>
      <c r="ED48" s="89">
        <f t="shared" ref="ED48:ED49" si="1058">ED45-EC45</f>
        <v>-1385233.7316429615</v>
      </c>
      <c r="EE48" s="89">
        <f t="shared" ref="EE48:EE49" si="1059">EE45-ED45</f>
        <v>-6347790.2526390553</v>
      </c>
      <c r="EF48" s="89">
        <f t="shared" ref="EF48:EF49" si="1060">EF45-EE45</f>
        <v>-992276.26939082146</v>
      </c>
      <c r="EG48" s="89">
        <f t="shared" ref="EG48:EG49" si="1061">EG45-EF45</f>
        <v>3818844.0839352608</v>
      </c>
      <c r="EH48" s="89">
        <f t="shared" ref="EH48:EH49" si="1062">EH45-EG45</f>
        <v>131428.1343228817</v>
      </c>
      <c r="EI48" s="89">
        <f t="shared" ref="EI48:EI49" si="1063">EI45-EH45</f>
        <v>89474.287565231323</v>
      </c>
      <c r="EJ48" s="89">
        <f t="shared" ref="EJ48:EJ49" si="1064">EJ45-EI45</f>
        <v>-3015868.7124629021</v>
      </c>
      <c r="EK48" s="89">
        <f t="shared" ref="EK48:EK49" si="1065">EK45-EJ45</f>
        <v>-2542559.5226659775</v>
      </c>
      <c r="EL48" s="89">
        <f t="shared" ref="EL48:EL49" si="1066">EL45-EK45</f>
        <v>-1965978.1674845219</v>
      </c>
      <c r="EM48" s="89">
        <f t="shared" ref="EM48:EM49" si="1067">EM45-EL45</f>
        <v>-980528.07838773727</v>
      </c>
      <c r="EN48" s="89">
        <f t="shared" ref="EN48:EN49" si="1068">EN45-EM45</f>
        <v>364399.22698807716</v>
      </c>
      <c r="EO48" s="89">
        <f t="shared" ref="EO48:EO49" si="1069">EO45-EN45</f>
        <v>116023.57334828377</v>
      </c>
      <c r="EP48" s="89">
        <f t="shared" ref="EP48:EP49" si="1070">EP45-EO45</f>
        <v>89193.842637062073</v>
      </c>
      <c r="EQ48" s="89">
        <f t="shared" ref="EQ48:EQ49" si="1071">EQ45-EP45</f>
        <v>-3675879.5187778473</v>
      </c>
      <c r="ER48" s="89">
        <f t="shared" ref="ER48:ER49" si="1072">ER45-EQ45</f>
        <v>-2768317.7889823914</v>
      </c>
      <c r="ES48" s="89">
        <f t="shared" ref="ES48:ES49" si="1073">ES45-ER45</f>
        <v>-6413317.7709479332</v>
      </c>
      <c r="ET48" s="89">
        <f t="shared" ref="ET48:ET49" si="1074">ET45-ES45</f>
        <v>1032183.4040567875</v>
      </c>
      <c r="EU48" s="89">
        <f t="shared" ref="EU48:EU49" si="1075">EU45-ET45</f>
        <v>-4366890.8055567741</v>
      </c>
      <c r="EV48" s="89">
        <f t="shared" ref="EV48:EV49" si="1076">EV45-EU45</f>
        <v>120981.82699990273</v>
      </c>
      <c r="EW48" s="89">
        <f t="shared" ref="EW48:EW49" si="1077">EW45-EV45</f>
        <v>111374.28363323212</v>
      </c>
      <c r="EX48" s="89">
        <f t="shared" ref="EX48:EX49" si="1078">EX45-EW45</f>
        <v>1284325.9050264359</v>
      </c>
      <c r="EY48" s="89">
        <f t="shared" ref="EY48:EY49" si="1079">EY45-EX45</f>
        <v>-1952062.4271473885</v>
      </c>
      <c r="EZ48" s="89">
        <f t="shared" ref="EZ48:EZ49" si="1080">EZ45-EY45</f>
        <v>783600.78026723862</v>
      </c>
      <c r="FA48" s="89">
        <f t="shared" ref="FA48:FA49" si="1081">FA45-EZ45</f>
        <v>116390.79989695549</v>
      </c>
      <c r="FB48" s="89">
        <f t="shared" ref="FB48:FB49" si="1082">FB45-FA45</f>
        <v>-2562313.4665715694</v>
      </c>
      <c r="FC48" s="89">
        <f t="shared" ref="FC48:FC49" si="1083">FC45-FB45</f>
        <v>124535.79350280762</v>
      </c>
      <c r="FD48" s="89">
        <f t="shared" ref="FD48:FD49" si="1084">FD45-FC45</f>
        <v>88680.188991546631</v>
      </c>
      <c r="FE48" s="89">
        <f t="shared" ref="FE48:FE49" si="1085">FE45-FD45</f>
        <v>-476255.13897180557</v>
      </c>
      <c r="FF48" s="89">
        <f t="shared" ref="FF48:FF49" si="1086">FF45-FE45</f>
        <v>789338.07176280022</v>
      </c>
      <c r="FG48" s="89">
        <f t="shared" ref="FG48:FG49" si="1087">FG45-FF45</f>
        <v>-216068.09594511986</v>
      </c>
      <c r="FH48" s="89">
        <f t="shared" ref="FH48:FH49" si="1088">FH45-FG45</f>
        <v>-10473976.701697111</v>
      </c>
      <c r="FI48" s="89">
        <f t="shared" ref="FI48:FI49" si="1089">FI45-FH45</f>
        <v>13961495.286493301</v>
      </c>
      <c r="FJ48" s="89">
        <f t="shared" ref="FJ48:FJ49" si="1090">FJ45-FI45</f>
        <v>110616.20288515091</v>
      </c>
      <c r="FK48" s="89">
        <f t="shared" ref="FK48:FK49" si="1091">FK45-FJ45</f>
        <v>103573.10561823845</v>
      </c>
      <c r="FL48" s="89">
        <f t="shared" ref="FL48:FL49" si="1092">FL45-FK45</f>
        <v>-603618.58637976646</v>
      </c>
      <c r="FM48" s="89">
        <f t="shared" ref="FM48:FM49" si="1093">FM45-FL45</f>
        <v>-14364478.914019823</v>
      </c>
      <c r="FN48" s="89">
        <f t="shared" ref="FN48:FN49" si="1094">FN45-FM45</f>
        <v>15843204.354079723</v>
      </c>
      <c r="FO48" s="89">
        <f t="shared" ref="FO48:FO49" si="1095">FO45-FN45</f>
        <v>107627.00852417946</v>
      </c>
      <c r="FP48" s="89">
        <f t="shared" ref="FP48:FP49" si="1096">FP45-FO45</f>
        <v>1691901.0728468895</v>
      </c>
      <c r="FQ48" s="89">
        <f t="shared" ref="FQ48:FQ49" si="1097">FQ45-FP45</f>
        <v>111534.90545129776</v>
      </c>
      <c r="FR48" s="89">
        <f t="shared" ref="FR48:FR49" si="1098">FR45-FQ45</f>
        <v>109721.25621247292</v>
      </c>
      <c r="FS48" s="89">
        <f t="shared" ref="FS48:FS49" si="1099">FS45-FR45</f>
        <v>1286676.3727788925</v>
      </c>
      <c r="FT48" s="89">
        <f t="shared" ref="FT48:FT49" si="1100">FT45-FS45</f>
        <v>-3016927.1805484295</v>
      </c>
      <c r="FU48" s="89">
        <f t="shared" ref="FU48:FU49" si="1101">FU45-FT45</f>
        <v>-777377.69516301155</v>
      </c>
      <c r="FV48" s="89">
        <f t="shared" ref="FV48:FV49" si="1102">FV45-FU45</f>
        <v>708607.36444234848</v>
      </c>
      <c r="FW48" s="89">
        <f t="shared" ref="FW48:FW49" si="1103">FW45-FV45</f>
        <v>3444779.2829580307</v>
      </c>
      <c r="FX48" s="89">
        <f t="shared" ref="FX48:FX49" si="1104">FX45-FW45</f>
        <v>176813.85834574699</v>
      </c>
      <c r="FY48" s="89">
        <f t="shared" ref="FY48:FY49" si="1105">FY45-FX45</f>
        <v>102745.02559614182</v>
      </c>
      <c r="FZ48" s="89">
        <f t="shared" ref="FZ48:FZ49" si="1106">FZ45-FY45</f>
        <v>-5135554.1931364536</v>
      </c>
    </row>
    <row r="49" spans="1:182" x14ac:dyDescent="0.2">
      <c r="A49" s="74" t="str">
        <f>A22</f>
        <v>Var liquidez</v>
      </c>
      <c r="B49" s="85"/>
      <c r="C49" s="89">
        <f t="shared" si="927"/>
        <v>4994941.3820017278</v>
      </c>
      <c r="D49" s="89">
        <f t="shared" si="928"/>
        <v>-7073059.4641529918</v>
      </c>
      <c r="E49" s="89">
        <f t="shared" si="929"/>
        <v>65044.787687063217</v>
      </c>
      <c r="F49" s="89">
        <f t="shared" si="930"/>
        <v>-15658.625091940165</v>
      </c>
      <c r="G49" s="89">
        <f t="shared" si="931"/>
        <v>11111.671016573906</v>
      </c>
      <c r="H49" s="89">
        <f t="shared" si="932"/>
        <v>2836871.1766909659</v>
      </c>
      <c r="I49" s="89">
        <f t="shared" si="933"/>
        <v>7985813.4561083317</v>
      </c>
      <c r="J49" s="89">
        <f t="shared" si="934"/>
        <v>316828.53768777847</v>
      </c>
      <c r="K49" s="89">
        <f t="shared" si="935"/>
        <v>-7197908.612765044</v>
      </c>
      <c r="L49" s="89">
        <f t="shared" si="936"/>
        <v>318004.14720290899</v>
      </c>
      <c r="M49" s="89">
        <f t="shared" si="937"/>
        <v>87378.129695981741</v>
      </c>
      <c r="N49" s="89">
        <f t="shared" si="938"/>
        <v>-64105.586940616369</v>
      </c>
      <c r="O49" s="89">
        <f t="shared" si="939"/>
        <v>1063282.64719221</v>
      </c>
      <c r="P49" s="89">
        <f t="shared" si="940"/>
        <v>1576380.7640081048</v>
      </c>
      <c r="Q49" s="89">
        <f t="shared" si="941"/>
        <v>-6491767.7731766403</v>
      </c>
      <c r="R49" s="89">
        <f t="shared" si="942"/>
        <v>-1132400.0448725522</v>
      </c>
      <c r="S49" s="89">
        <f t="shared" si="943"/>
        <v>214246.19018286467</v>
      </c>
      <c r="T49" s="89">
        <f t="shared" si="944"/>
        <v>-36568.108663588762</v>
      </c>
      <c r="U49" s="89">
        <f t="shared" si="945"/>
        <v>3834796.4413131177</v>
      </c>
      <c r="V49" s="89">
        <f t="shared" si="946"/>
        <v>2123581.0228902102</v>
      </c>
      <c r="W49" s="89">
        <f t="shared" si="947"/>
        <v>33808.353523015976</v>
      </c>
      <c r="X49" s="89">
        <f t="shared" si="948"/>
        <v>-362199.72899746895</v>
      </c>
      <c r="Y49" s="89">
        <f t="shared" si="949"/>
        <v>-3291956.2807304561</v>
      </c>
      <c r="Z49" s="89">
        <f t="shared" si="950"/>
        <v>-13589.054378062487</v>
      </c>
      <c r="AA49" s="89">
        <f t="shared" si="951"/>
        <v>-2702.5579361319542</v>
      </c>
      <c r="AB49" s="89">
        <f t="shared" si="952"/>
        <v>1405651.1102080643</v>
      </c>
      <c r="AC49" s="89">
        <f t="shared" si="953"/>
        <v>1687054.3289454877</v>
      </c>
      <c r="AD49" s="89">
        <f t="shared" si="954"/>
        <v>1825756.9602162838</v>
      </c>
      <c r="AE49" s="89">
        <f t="shared" si="955"/>
        <v>5052828.7668046653</v>
      </c>
      <c r="AF49" s="89">
        <f t="shared" si="956"/>
        <v>-3961713.765596956</v>
      </c>
      <c r="AG49" s="89">
        <f t="shared" si="957"/>
        <v>116775.39277532697</v>
      </c>
      <c r="AH49" s="89">
        <f t="shared" si="958"/>
        <v>-11368.026505887508</v>
      </c>
      <c r="AI49" s="89">
        <f t="shared" si="959"/>
        <v>-2276030.1635746062</v>
      </c>
      <c r="AJ49" s="89">
        <f t="shared" si="960"/>
        <v>1070006.6711236238</v>
      </c>
      <c r="AK49" s="89">
        <f t="shared" si="961"/>
        <v>617458.01538047194</v>
      </c>
      <c r="AL49" s="89">
        <f t="shared" si="962"/>
        <v>2781422.5404858887</v>
      </c>
      <c r="AM49" s="89">
        <f t="shared" si="963"/>
        <v>-18562191.919281691</v>
      </c>
      <c r="AN49" s="89">
        <f t="shared" si="964"/>
        <v>-4074.5841797590256</v>
      </c>
      <c r="AO49" s="89">
        <f t="shared" si="965"/>
        <v>-29105.44503852725</v>
      </c>
      <c r="AP49" s="89">
        <f t="shared" si="966"/>
        <v>2921506.2151425183</v>
      </c>
      <c r="AQ49" s="89">
        <f t="shared" si="967"/>
        <v>-2360149.2275350094</v>
      </c>
      <c r="AR49" s="89">
        <f t="shared" si="968"/>
        <v>-4893949.0105123222</v>
      </c>
      <c r="AS49" s="89">
        <f t="shared" si="969"/>
        <v>4925163.997698158</v>
      </c>
      <c r="AT49" s="89">
        <f t="shared" si="970"/>
        <v>981940.37951901555</v>
      </c>
      <c r="AU49" s="89">
        <f t="shared" si="971"/>
        <v>55861.768200278282</v>
      </c>
      <c r="AV49" s="89">
        <f t="shared" si="972"/>
        <v>33480.148676723242</v>
      </c>
      <c r="AW49" s="89">
        <f t="shared" si="973"/>
        <v>546417.3679703176</v>
      </c>
      <c r="AX49" s="89">
        <f t="shared" si="974"/>
        <v>-883605.35964375734</v>
      </c>
      <c r="AY49" s="89">
        <f t="shared" si="975"/>
        <v>-2695596.6629545391</v>
      </c>
      <c r="AZ49" s="89">
        <f t="shared" si="976"/>
        <v>1560444.2324095666</v>
      </c>
      <c r="BA49" s="89">
        <f t="shared" si="977"/>
        <v>1960493.5649178624</v>
      </c>
      <c r="BB49" s="89">
        <f t="shared" si="978"/>
        <v>1086755.0473843217</v>
      </c>
      <c r="BC49" s="89">
        <f t="shared" si="979"/>
        <v>-31760.588227570057</v>
      </c>
      <c r="BD49" s="89">
        <f t="shared" si="980"/>
        <v>4108442.8533946276</v>
      </c>
      <c r="BE49" s="89">
        <f t="shared" si="981"/>
        <v>15451281.736440241</v>
      </c>
      <c r="BF49" s="89">
        <f t="shared" si="982"/>
        <v>-12555133.510488003</v>
      </c>
      <c r="BG49" s="89">
        <f t="shared" si="983"/>
        <v>-2153153.6700578034</v>
      </c>
      <c r="BH49" s="89">
        <f t="shared" si="984"/>
        <v>-3573975.3077634275</v>
      </c>
      <c r="BI49" s="89">
        <f t="shared" si="985"/>
        <v>3049049.5555732548</v>
      </c>
      <c r="BJ49" s="89">
        <f t="shared" si="986"/>
        <v>-25389.922540932894</v>
      </c>
      <c r="BK49" s="89">
        <f t="shared" si="987"/>
        <v>-18793.932663500309</v>
      </c>
      <c r="BL49" s="89">
        <f t="shared" si="988"/>
        <v>15603.619471222162</v>
      </c>
      <c r="BM49" s="89">
        <f t="shared" si="989"/>
        <v>3804104.950191468</v>
      </c>
      <c r="BN49" s="89">
        <f t="shared" si="990"/>
        <v>3837154.1390427649</v>
      </c>
      <c r="BO49" s="89">
        <f t="shared" si="991"/>
        <v>-1562948.5050405562</v>
      </c>
      <c r="BP49" s="89">
        <f t="shared" si="992"/>
        <v>426499.36924633384</v>
      </c>
      <c r="BQ49" s="89">
        <f t="shared" si="993"/>
        <v>-21253.586146354675</v>
      </c>
      <c r="BR49" s="89">
        <f t="shared" si="994"/>
        <v>-3327255.2601729929</v>
      </c>
      <c r="BS49" s="89">
        <f t="shared" si="995"/>
        <v>2611542.0807150304</v>
      </c>
      <c r="BT49" s="89">
        <f t="shared" si="996"/>
        <v>1806763.3529974818</v>
      </c>
      <c r="BU49" s="89">
        <f t="shared" si="997"/>
        <v>-3519030.7585087717</v>
      </c>
      <c r="BV49" s="89">
        <f t="shared" si="998"/>
        <v>-790380.59459242225</v>
      </c>
      <c r="BW49" s="89">
        <f t="shared" si="999"/>
        <v>311131.72645828128</v>
      </c>
      <c r="BX49" s="89">
        <f t="shared" si="1000"/>
        <v>-195926.43539896607</v>
      </c>
      <c r="BY49" s="89">
        <f t="shared" si="1001"/>
        <v>-666832.71562051773</v>
      </c>
      <c r="BZ49" s="89">
        <f t="shared" si="1002"/>
        <v>-890849.33252599835</v>
      </c>
      <c r="CA49" s="89">
        <f t="shared" si="1003"/>
        <v>5171241.5240425169</v>
      </c>
      <c r="CB49" s="89">
        <f t="shared" si="1004"/>
        <v>-3708299.4240904152</v>
      </c>
      <c r="CC49" s="89">
        <f t="shared" si="1005"/>
        <v>5129873.6268674135</v>
      </c>
      <c r="CD49" s="89">
        <f t="shared" si="1006"/>
        <v>143964.05261212587</v>
      </c>
      <c r="CE49" s="89">
        <f t="shared" si="1007"/>
        <v>1972371.1762064695</v>
      </c>
      <c r="CF49" s="89">
        <f t="shared" si="1008"/>
        <v>-12337635.435220569</v>
      </c>
      <c r="CG49" s="89">
        <f t="shared" si="1009"/>
        <v>18380587.592737257</v>
      </c>
      <c r="CH49" s="89">
        <f t="shared" si="1010"/>
        <v>2328196.6790238619</v>
      </c>
      <c r="CI49" s="89">
        <f t="shared" si="1011"/>
        <v>-3942716.2837574482</v>
      </c>
      <c r="CJ49" s="89">
        <f t="shared" si="1012"/>
        <v>-12902879.959930301</v>
      </c>
      <c r="CK49" s="89">
        <f t="shared" si="1013"/>
        <v>372730.82468947768</v>
      </c>
      <c r="CL49" s="89">
        <f t="shared" si="1014"/>
        <v>-32631.492564290762</v>
      </c>
      <c r="CM49" s="89">
        <f t="shared" si="1015"/>
        <v>5287563.5469761789</v>
      </c>
      <c r="CN49" s="89">
        <f t="shared" si="1016"/>
        <v>-2635160.6705397367</v>
      </c>
      <c r="CO49" s="89">
        <f t="shared" si="1017"/>
        <v>-510859.49994286895</v>
      </c>
      <c r="CP49" s="89">
        <f t="shared" si="1018"/>
        <v>-2689960.9487986267</v>
      </c>
      <c r="CQ49" s="89">
        <f t="shared" si="1019"/>
        <v>1784555.6224576831</v>
      </c>
      <c r="CR49" s="89">
        <f t="shared" si="1020"/>
        <v>167834.32900470495</v>
      </c>
      <c r="CS49" s="89">
        <f t="shared" si="1021"/>
        <v>313761.16725200415</v>
      </c>
      <c r="CT49" s="89">
        <f t="shared" si="1022"/>
        <v>1254926.0818733275</v>
      </c>
      <c r="CU49" s="89">
        <f t="shared" si="1023"/>
        <v>1880130.2569822967</v>
      </c>
      <c r="CV49" s="89">
        <f t="shared" si="1024"/>
        <v>156378.36949971318</v>
      </c>
      <c r="CW49" s="89">
        <f t="shared" si="1025"/>
        <v>-419696.91108366847</v>
      </c>
      <c r="CX49" s="89">
        <f t="shared" si="1026"/>
        <v>218097.56467857957</v>
      </c>
      <c r="CY49" s="89">
        <f t="shared" si="1027"/>
        <v>130242.65662002563</v>
      </c>
      <c r="CZ49" s="89">
        <f t="shared" si="1028"/>
        <v>572737.01277270913</v>
      </c>
      <c r="DA49" s="89">
        <f t="shared" si="1029"/>
        <v>1293361.0481649637</v>
      </c>
      <c r="DB49" s="89">
        <f t="shared" si="1030"/>
        <v>1372221.0896444917</v>
      </c>
      <c r="DC49" s="89">
        <f t="shared" si="1031"/>
        <v>2594887.9253749251</v>
      </c>
      <c r="DD49" s="89">
        <f t="shared" si="1032"/>
        <v>-9295765.8243988156</v>
      </c>
      <c r="DE49" s="89">
        <f t="shared" si="1033"/>
        <v>-30863.373929172754</v>
      </c>
      <c r="DF49" s="89">
        <f t="shared" si="1034"/>
        <v>-4694.3390792012215</v>
      </c>
      <c r="DG49" s="89">
        <f t="shared" si="1035"/>
        <v>124045.43022397161</v>
      </c>
      <c r="DH49" s="89">
        <f t="shared" si="1036"/>
        <v>2269742.0677271783</v>
      </c>
      <c r="DI49" s="89">
        <f t="shared" si="1037"/>
        <v>-1058809.074998349</v>
      </c>
      <c r="DJ49" s="89">
        <f t="shared" si="1038"/>
        <v>2522728.0659768283</v>
      </c>
      <c r="DK49" s="89">
        <f t="shared" si="1039"/>
        <v>1286769.4097262025</v>
      </c>
      <c r="DL49" s="89">
        <f t="shared" si="1040"/>
        <v>489026.04127410054</v>
      </c>
      <c r="DM49" s="89">
        <f t="shared" si="1041"/>
        <v>146926.75805836916</v>
      </c>
      <c r="DN49" s="89">
        <f t="shared" si="1042"/>
        <v>1045206.6680178046</v>
      </c>
      <c r="DO49" s="89">
        <f t="shared" si="1043"/>
        <v>3613564.9897380173</v>
      </c>
      <c r="DP49" s="89">
        <f t="shared" si="1044"/>
        <v>731418.24365532398</v>
      </c>
      <c r="DQ49" s="89">
        <f t="shared" si="1045"/>
        <v>6989129.6023361683</v>
      </c>
      <c r="DR49" s="89">
        <f t="shared" si="1046"/>
        <v>-32923.230324566364</v>
      </c>
      <c r="DS49" s="89">
        <f t="shared" si="1047"/>
        <v>-12347903.011222064</v>
      </c>
      <c r="DT49" s="89">
        <f t="shared" si="1048"/>
        <v>92203.167590141296</v>
      </c>
      <c r="DU49" s="89">
        <f t="shared" si="1049"/>
        <v>-35054.137149959803</v>
      </c>
      <c r="DV49" s="89">
        <f t="shared" si="1050"/>
        <v>-2782424.991445154</v>
      </c>
      <c r="DW49" s="89">
        <f t="shared" si="1051"/>
        <v>-1954271.635825336</v>
      </c>
      <c r="DX49" s="89">
        <f t="shared" si="1052"/>
        <v>93000.457598537207</v>
      </c>
      <c r="DY49" s="89">
        <f t="shared" si="1053"/>
        <v>-2947185.9786199927</v>
      </c>
      <c r="DZ49" s="89">
        <f t="shared" si="1054"/>
        <v>-4945214.4602222145</v>
      </c>
      <c r="EA49" s="89">
        <f t="shared" si="1055"/>
        <v>139692.87788811326</v>
      </c>
      <c r="EB49" s="89">
        <f t="shared" si="1056"/>
        <v>166386.77212178707</v>
      </c>
      <c r="EC49" s="89">
        <f t="shared" si="1057"/>
        <v>558205.73153015971</v>
      </c>
      <c r="ED49" s="89">
        <f t="shared" si="1058"/>
        <v>3800538.3684536815</v>
      </c>
      <c r="EE49" s="89">
        <f t="shared" si="1059"/>
        <v>-2870377.2717432082</v>
      </c>
      <c r="EF49" s="89">
        <f t="shared" si="1060"/>
        <v>-6237936.7966227233</v>
      </c>
      <c r="EG49" s="89">
        <f t="shared" si="1061"/>
        <v>-1135078.7195752561</v>
      </c>
      <c r="EH49" s="89">
        <f t="shared" si="1062"/>
        <v>25869.426573902369</v>
      </c>
      <c r="EI49" s="89">
        <f t="shared" si="1063"/>
        <v>-33281.823687970638</v>
      </c>
      <c r="EJ49" s="89">
        <f t="shared" si="1064"/>
        <v>-299529.65236753225</v>
      </c>
      <c r="EK49" s="89">
        <f t="shared" si="1065"/>
        <v>-1227110.2733623385</v>
      </c>
      <c r="EL49" s="89">
        <f t="shared" si="1066"/>
        <v>-768805.24695715308</v>
      </c>
      <c r="EM49" s="89">
        <f t="shared" si="1067"/>
        <v>-1536034.6881797612</v>
      </c>
      <c r="EN49" s="89">
        <f t="shared" si="1068"/>
        <v>11586536.830515891</v>
      </c>
      <c r="EO49" s="89">
        <f t="shared" si="1069"/>
        <v>66731.117896050215</v>
      </c>
      <c r="EP49" s="89">
        <f t="shared" si="1070"/>
        <v>129926.77618274093</v>
      </c>
      <c r="EQ49" s="89">
        <f t="shared" si="1071"/>
        <v>580290.02172085643</v>
      </c>
      <c r="ER49" s="89">
        <f t="shared" si="1072"/>
        <v>-1047923.1103062928</v>
      </c>
      <c r="ES49" s="89">
        <f t="shared" si="1073"/>
        <v>-10750882.431536287</v>
      </c>
      <c r="ET49" s="89">
        <f t="shared" si="1074"/>
        <v>4960676.6353301406</v>
      </c>
      <c r="EU49" s="89">
        <f t="shared" si="1075"/>
        <v>9078489.3394934237</v>
      </c>
      <c r="EV49" s="89">
        <f t="shared" si="1076"/>
        <v>195796.08271566033</v>
      </c>
      <c r="EW49" s="89">
        <f t="shared" si="1077"/>
        <v>-31885.567901343107</v>
      </c>
      <c r="EX49" s="89">
        <f t="shared" si="1078"/>
        <v>-2877761.8749750257</v>
      </c>
      <c r="EY49" s="89">
        <f t="shared" si="1079"/>
        <v>-2243437.7150584459</v>
      </c>
      <c r="EZ49" s="89">
        <f t="shared" si="1080"/>
        <v>1669656.6541220546</v>
      </c>
      <c r="FA49" s="89">
        <f t="shared" si="1081"/>
        <v>-528705.94795551896</v>
      </c>
      <c r="FB49" s="89">
        <f t="shared" si="1082"/>
        <v>-9899397.0227318704</v>
      </c>
      <c r="FC49" s="89">
        <f t="shared" si="1083"/>
        <v>804720.90316820145</v>
      </c>
      <c r="FD49" s="89">
        <f t="shared" si="1084"/>
        <v>-32910.44115036726</v>
      </c>
      <c r="FE49" s="89">
        <f t="shared" si="1085"/>
        <v>-759144.52411338687</v>
      </c>
      <c r="FF49" s="89">
        <f t="shared" si="1086"/>
        <v>2708682.9219752252</v>
      </c>
      <c r="FG49" s="89">
        <f t="shared" si="1087"/>
        <v>354674.54168495536</v>
      </c>
      <c r="FH49" s="89">
        <f t="shared" si="1088"/>
        <v>-1741231.4855338037</v>
      </c>
      <c r="FI49" s="89">
        <f t="shared" si="1089"/>
        <v>7444664.5534861088</v>
      </c>
      <c r="FJ49" s="89">
        <f t="shared" si="1090"/>
        <v>503360.37124094367</v>
      </c>
      <c r="FK49" s="89">
        <f t="shared" si="1091"/>
        <v>-33537.337990403175</v>
      </c>
      <c r="FL49" s="89">
        <f t="shared" si="1092"/>
        <v>-292805.24061471224</v>
      </c>
      <c r="FM49" s="89">
        <f t="shared" si="1093"/>
        <v>-19889471.487029523</v>
      </c>
      <c r="FN49" s="89">
        <f t="shared" si="1094"/>
        <v>17754960.374398261</v>
      </c>
      <c r="FO49" s="89">
        <f t="shared" si="1095"/>
        <v>150410.03232389688</v>
      </c>
      <c r="FP49" s="89">
        <f t="shared" si="1096"/>
        <v>2059607.9831250906</v>
      </c>
      <c r="FQ49" s="89">
        <f t="shared" si="1097"/>
        <v>-29752.39863806963</v>
      </c>
      <c r="FR49" s="89">
        <f t="shared" si="1098"/>
        <v>795166.26519328356</v>
      </c>
      <c r="FS49" s="89">
        <f t="shared" si="1099"/>
        <v>4312638.8699427843</v>
      </c>
      <c r="FT49" s="89">
        <f t="shared" si="1100"/>
        <v>-1339667.5543722808</v>
      </c>
      <c r="FU49" s="89">
        <f t="shared" si="1101"/>
        <v>-2147734.3239989579</v>
      </c>
      <c r="FV49" s="89">
        <f t="shared" si="1102"/>
        <v>1708299.5691207945</v>
      </c>
      <c r="FW49" s="89">
        <f t="shared" si="1103"/>
        <v>3405382.3581728339</v>
      </c>
      <c r="FX49" s="89">
        <f t="shared" si="1104"/>
        <v>51868.468165665865</v>
      </c>
      <c r="FY49" s="89">
        <f t="shared" si="1105"/>
        <v>53749.184997141361</v>
      </c>
      <c r="FZ49" s="89">
        <f t="shared" si="1106"/>
        <v>5586935.1919418871</v>
      </c>
    </row>
    <row r="51" spans="1:182" x14ac:dyDescent="0.2">
      <c r="A51" s="74" t="str">
        <f>A24</f>
        <v>% var cartera</v>
      </c>
      <c r="B51" s="90"/>
      <c r="C51" s="90">
        <f>C48/B45</f>
        <v>-4.6582726797710361E-3</v>
      </c>
      <c r="D51" s="90">
        <f t="shared" ref="D51:BO52" si="1107">D48/C45</f>
        <v>7.3777699527379382E-3</v>
      </c>
      <c r="E51" s="90">
        <f t="shared" si="1107"/>
        <v>1.3105684532113614E-4</v>
      </c>
      <c r="F51" s="90">
        <f t="shared" si="1107"/>
        <v>5.0322135833300286E-5</v>
      </c>
      <c r="G51" s="90">
        <f t="shared" si="1107"/>
        <v>6.5793393600094838E-4</v>
      </c>
      <c r="H51" s="90">
        <f t="shared" si="1107"/>
        <v>1.6293950823784956E-3</v>
      </c>
      <c r="I51" s="90">
        <f t="shared" si="1107"/>
        <v>5.205371084658929E-4</v>
      </c>
      <c r="J51" s="90">
        <f t="shared" si="1107"/>
        <v>-6.0903732845348922E-4</v>
      </c>
      <c r="K51" s="90">
        <f t="shared" si="1107"/>
        <v>-8.644202740240957E-4</v>
      </c>
      <c r="L51" s="90">
        <f t="shared" si="1107"/>
        <v>4.6068921547418528E-5</v>
      </c>
      <c r="M51" s="90">
        <f t="shared" si="1107"/>
        <v>4.917760490547639E-5</v>
      </c>
      <c r="N51" s="90">
        <f t="shared" si="1107"/>
        <v>-2.9445888107536451E-4</v>
      </c>
      <c r="O51" s="90">
        <f t="shared" si="1107"/>
        <v>-3.4024741679418717E-4</v>
      </c>
      <c r="P51" s="90">
        <f t="shared" si="1107"/>
        <v>1.701422265988039E-4</v>
      </c>
      <c r="Q51" s="90">
        <f t="shared" si="1107"/>
        <v>-6.9949620254346342E-4</v>
      </c>
      <c r="R51" s="90">
        <f t="shared" si="1107"/>
        <v>1.5565819724058991E-3</v>
      </c>
      <c r="S51" s="90">
        <f t="shared" si="1107"/>
        <v>2.6618613427781366E-4</v>
      </c>
      <c r="T51" s="90">
        <f t="shared" si="1107"/>
        <v>-5.5570493037466156E-6</v>
      </c>
      <c r="U51" s="90">
        <f t="shared" si="1107"/>
        <v>5.1514769951351773E-4</v>
      </c>
      <c r="V51" s="90">
        <f t="shared" si="1107"/>
        <v>9.4881974857113785E-4</v>
      </c>
      <c r="W51" s="90">
        <f t="shared" si="1107"/>
        <v>4.4233638829290792E-5</v>
      </c>
      <c r="X51" s="90">
        <f t="shared" si="1107"/>
        <v>-4.0777311961128832E-4</v>
      </c>
      <c r="Y51" s="90">
        <f t="shared" si="1107"/>
        <v>9.3385796311678333E-4</v>
      </c>
      <c r="Z51" s="90">
        <f t="shared" si="1107"/>
        <v>7.7388679592862194E-5</v>
      </c>
      <c r="AA51" s="90">
        <f t="shared" si="1107"/>
        <v>5.4011604847849535E-5</v>
      </c>
      <c r="AB51" s="90">
        <f t="shared" si="1107"/>
        <v>8.8316228336417376E-4</v>
      </c>
      <c r="AC51" s="90">
        <f t="shared" si="1107"/>
        <v>1.0818236471957371E-3</v>
      </c>
      <c r="AD51" s="90">
        <f t="shared" si="1107"/>
        <v>-4.3571697660305282E-4</v>
      </c>
      <c r="AE51" s="90">
        <f t="shared" si="1107"/>
        <v>-9.8428947444075877E-4</v>
      </c>
      <c r="AF51" s="90">
        <f t="shared" si="1107"/>
        <v>2.9951715762670467E-4</v>
      </c>
      <c r="AG51" s="90">
        <f t="shared" si="1107"/>
        <v>1.6205060244205418E-4</v>
      </c>
      <c r="AH51" s="90">
        <f t="shared" si="1107"/>
        <v>5.4154012010215783E-5</v>
      </c>
      <c r="AI51" s="90">
        <f t="shared" si="1107"/>
        <v>2.5513723499261342E-3</v>
      </c>
      <c r="AJ51" s="90">
        <f t="shared" si="1107"/>
        <v>-7.412958798272358E-5</v>
      </c>
      <c r="AK51" s="90">
        <f t="shared" si="1107"/>
        <v>7.8486400115142501E-4</v>
      </c>
      <c r="AL51" s="90">
        <f t="shared" si="1107"/>
        <v>7.5396613029906408E-4</v>
      </c>
      <c r="AM51" s="90">
        <f t="shared" si="1107"/>
        <v>-5.1120214056196659E-3</v>
      </c>
      <c r="AN51" s="90">
        <f t="shared" si="1107"/>
        <v>8.9071148216939605E-5</v>
      </c>
      <c r="AO51" s="90">
        <f t="shared" si="1107"/>
        <v>5.844128787312248E-5</v>
      </c>
      <c r="AP51" s="90">
        <f t="shared" si="1107"/>
        <v>-1.3322495532425632E-4</v>
      </c>
      <c r="AQ51" s="90">
        <f t="shared" si="1107"/>
        <v>9.3061690690154276E-5</v>
      </c>
      <c r="AR51" s="90">
        <f t="shared" si="1107"/>
        <v>-2.7821885829094358E-4</v>
      </c>
      <c r="AS51" s="90">
        <f t="shared" si="1107"/>
        <v>-2.5239631034359644E-5</v>
      </c>
      <c r="AT51" s="90">
        <f t="shared" si="1107"/>
        <v>2.346676400288811E-3</v>
      </c>
      <c r="AU51" s="90">
        <f t="shared" si="1107"/>
        <v>7.6439963321131175E-5</v>
      </c>
      <c r="AV51" s="90">
        <f t="shared" si="1107"/>
        <v>6.2940722918895621E-5</v>
      </c>
      <c r="AW51" s="90">
        <f t="shared" si="1107"/>
        <v>5.878026482552854E-4</v>
      </c>
      <c r="AX51" s="90">
        <f t="shared" si="1107"/>
        <v>-2.4048906214577853E-5</v>
      </c>
      <c r="AY51" s="90">
        <f t="shared" si="1107"/>
        <v>1.4252899177764505E-3</v>
      </c>
      <c r="AZ51" s="90">
        <f t="shared" si="1107"/>
        <v>9.0447039196625816E-4</v>
      </c>
      <c r="BA51" s="90">
        <f t="shared" si="1107"/>
        <v>1.9662440730098259E-3</v>
      </c>
      <c r="BB51" s="90">
        <f t="shared" si="1107"/>
        <v>1.0717641550779056E-4</v>
      </c>
      <c r="BC51" s="90">
        <f t="shared" si="1107"/>
        <v>6.3288736430890506E-5</v>
      </c>
      <c r="BD51" s="90">
        <f t="shared" si="1107"/>
        <v>7.8814640337340682E-4</v>
      </c>
      <c r="BE51" s="90">
        <f t="shared" si="1107"/>
        <v>6.8553297314523907E-4</v>
      </c>
      <c r="BF51" s="90">
        <f t="shared" si="1107"/>
        <v>2.7651579515359068E-3</v>
      </c>
      <c r="BG51" s="90">
        <f t="shared" si="1107"/>
        <v>-7.2451510355808562E-4</v>
      </c>
      <c r="BH51" s="90">
        <f t="shared" si="1107"/>
        <v>-1.4568673871399513E-4</v>
      </c>
      <c r="BI51" s="90">
        <f t="shared" si="1107"/>
        <v>1.5246155851111049E-4</v>
      </c>
      <c r="BJ51" s="90">
        <f t="shared" si="1107"/>
        <v>6.5144088569786567E-5</v>
      </c>
      <c r="BK51" s="90">
        <f t="shared" si="1107"/>
        <v>6.1063358117456514E-5</v>
      </c>
      <c r="BL51" s="90">
        <f t="shared" si="1107"/>
        <v>6.1997262994425685E-5</v>
      </c>
      <c r="BM51" s="90">
        <f t="shared" si="1107"/>
        <v>-9.6216607295932375E-5</v>
      </c>
      <c r="BN51" s="90">
        <f t="shared" si="1107"/>
        <v>7.8534133748640108E-4</v>
      </c>
      <c r="BO51" s="90">
        <f t="shared" si="1107"/>
        <v>3.0209147828938194E-4</v>
      </c>
      <c r="BP51" s="90">
        <f t="shared" ref="BP51:EA52" si="1108">BP48/BO45</f>
        <v>1.2436658092688743E-4</v>
      </c>
      <c r="BQ51" s="90">
        <f t="shared" si="1108"/>
        <v>6.0779321502083801E-5</v>
      </c>
      <c r="BR51" s="90">
        <f t="shared" si="1108"/>
        <v>2.0636240319995574E-4</v>
      </c>
      <c r="BS51" s="90">
        <f t="shared" si="1108"/>
        <v>9.8455339231788498E-5</v>
      </c>
      <c r="BT51" s="90">
        <f t="shared" si="1108"/>
        <v>1.5092296403874817E-3</v>
      </c>
      <c r="BU51" s="90">
        <f t="shared" si="1108"/>
        <v>-9.5686786212566992E-5</v>
      </c>
      <c r="BV51" s="90">
        <f t="shared" si="1108"/>
        <v>2.1846334811300295E-4</v>
      </c>
      <c r="BW51" s="90">
        <f t="shared" si="1108"/>
        <v>7.7299209659089263E-5</v>
      </c>
      <c r="BX51" s="90">
        <f t="shared" si="1108"/>
        <v>6.4051541332330511E-5</v>
      </c>
      <c r="BY51" s="90">
        <f t="shared" si="1108"/>
        <v>4.2564720871518931E-4</v>
      </c>
      <c r="BZ51" s="90">
        <f t="shared" si="1108"/>
        <v>-5.9999161376922926E-4</v>
      </c>
      <c r="CA51" s="90">
        <f t="shared" si="1108"/>
        <v>3.2255647896377239E-3</v>
      </c>
      <c r="CB51" s="90">
        <f t="shared" si="1108"/>
        <v>-1.0730131629911488E-3</v>
      </c>
      <c r="CC51" s="90">
        <f t="shared" si="1108"/>
        <v>1.2014408845720801E-3</v>
      </c>
      <c r="CD51" s="90">
        <f t="shared" si="1108"/>
        <v>7.9488817217791507E-5</v>
      </c>
      <c r="CE51" s="90">
        <f t="shared" si="1108"/>
        <v>6.4059416109901287E-5</v>
      </c>
      <c r="CF51" s="90">
        <f t="shared" si="1108"/>
        <v>-1.1139762991997197E-2</v>
      </c>
      <c r="CG51" s="90">
        <f t="shared" si="1108"/>
        <v>9.9272394943574933E-3</v>
      </c>
      <c r="CH51" s="90">
        <f t="shared" si="1108"/>
        <v>3.7203164208583284E-5</v>
      </c>
      <c r="CI51" s="90">
        <f t="shared" si="1108"/>
        <v>-5.5225365981667893E-3</v>
      </c>
      <c r="CJ51" s="90">
        <f t="shared" si="1108"/>
        <v>5.1478885367224692E-3</v>
      </c>
      <c r="CK51" s="90">
        <f t="shared" si="1108"/>
        <v>2.7289758473523823E-4</v>
      </c>
      <c r="CL51" s="90">
        <f t="shared" si="1108"/>
        <v>6.4438547373463499E-5</v>
      </c>
      <c r="CM51" s="90">
        <f t="shared" si="1108"/>
        <v>1.3634330174023277E-3</v>
      </c>
      <c r="CN51" s="90">
        <f t="shared" si="1108"/>
        <v>3.1772175877137375E-3</v>
      </c>
      <c r="CO51" s="90">
        <f t="shared" si="1108"/>
        <v>1.1406721961014197E-3</v>
      </c>
      <c r="CP51" s="90">
        <f t="shared" si="1108"/>
        <v>-2.5469274521696438E-3</v>
      </c>
      <c r="CQ51" s="90">
        <f t="shared" si="1108"/>
        <v>1.3204453216293514E-3</v>
      </c>
      <c r="CR51" s="90">
        <f t="shared" si="1108"/>
        <v>1.964069950587431E-4</v>
      </c>
      <c r="CS51" s="90">
        <f t="shared" si="1108"/>
        <v>6.7555073692693237E-5</v>
      </c>
      <c r="CT51" s="90">
        <f t="shared" si="1108"/>
        <v>4.7631419895417988E-4</v>
      </c>
      <c r="CU51" s="90">
        <f t="shared" si="1108"/>
        <v>1.5492520348688362E-3</v>
      </c>
      <c r="CV51" s="90">
        <f t="shared" si="1108"/>
        <v>8.2647492028302719E-4</v>
      </c>
      <c r="CW51" s="90">
        <f t="shared" si="1108"/>
        <v>-2.8488232714488155E-5</v>
      </c>
      <c r="CX51" s="90">
        <f t="shared" si="1108"/>
        <v>1.5678127867724417E-3</v>
      </c>
      <c r="CY51" s="90">
        <f t="shared" si="1108"/>
        <v>1.5524432746956941E-4</v>
      </c>
      <c r="CZ51" s="90">
        <f t="shared" si="1108"/>
        <v>7.0742961365523018E-5</v>
      </c>
      <c r="DA51" s="90">
        <f t="shared" si="1108"/>
        <v>1.6426396529752581E-3</v>
      </c>
      <c r="DB51" s="90">
        <f t="shared" si="1108"/>
        <v>1.1048929586653618E-3</v>
      </c>
      <c r="DC51" s="90">
        <f t="shared" si="1108"/>
        <v>2.9947619312517466E-3</v>
      </c>
      <c r="DD51" s="90">
        <f t="shared" si="1108"/>
        <v>-3.4864173782042369E-3</v>
      </c>
      <c r="DE51" s="90">
        <f t="shared" si="1108"/>
        <v>7.0589231017976705E-5</v>
      </c>
      <c r="DF51" s="90">
        <f t="shared" si="1108"/>
        <v>9.4675656613185587E-5</v>
      </c>
      <c r="DG51" s="90">
        <f t="shared" si="1108"/>
        <v>7.0707481061427847E-5</v>
      </c>
      <c r="DH51" s="90">
        <f t="shared" si="1108"/>
        <v>-1.5256666717916522E-3</v>
      </c>
      <c r="DI51" s="90">
        <f t="shared" si="1108"/>
        <v>6.3486909737009987E-4</v>
      </c>
      <c r="DJ51" s="90">
        <f t="shared" si="1108"/>
        <v>3.4776386709393329E-4</v>
      </c>
      <c r="DK51" s="90">
        <f t="shared" si="1108"/>
        <v>1.8716461269199702E-3</v>
      </c>
      <c r="DL51" s="90">
        <f t="shared" si="1108"/>
        <v>-5.1143818825034328E-4</v>
      </c>
      <c r="DM51" s="90">
        <f t="shared" si="1108"/>
        <v>1.6454086057571043E-4</v>
      </c>
      <c r="DN51" s="90">
        <f t="shared" si="1108"/>
        <v>7.017865340547799E-5</v>
      </c>
      <c r="DO51" s="90">
        <f t="shared" si="1108"/>
        <v>5.433280213700159E-5</v>
      </c>
      <c r="DP51" s="90">
        <f t="shared" si="1108"/>
        <v>-2.8715345191947335E-3</v>
      </c>
      <c r="DQ51" s="90">
        <f t="shared" si="1108"/>
        <v>6.8414254762456971E-4</v>
      </c>
      <c r="DR51" s="90">
        <f t="shared" si="1108"/>
        <v>8.4027175454138821E-5</v>
      </c>
      <c r="DS51" s="90">
        <f t="shared" si="1108"/>
        <v>2.2566352673473506E-4</v>
      </c>
      <c r="DT51" s="90">
        <f t="shared" si="1108"/>
        <v>1.7126165675910291E-4</v>
      </c>
      <c r="DU51" s="90">
        <f t="shared" si="1108"/>
        <v>6.8758213528290733E-5</v>
      </c>
      <c r="DV51" s="90">
        <f t="shared" si="1108"/>
        <v>-3.0484632853369808E-4</v>
      </c>
      <c r="DW51" s="90">
        <f t="shared" si="1108"/>
        <v>-9.0799889838077117E-4</v>
      </c>
      <c r="DX51" s="90">
        <f t="shared" si="1108"/>
        <v>-7.8163252792970775E-4</v>
      </c>
      <c r="DY51" s="90">
        <f t="shared" si="1108"/>
        <v>-1.4668436272850377E-3</v>
      </c>
      <c r="DZ51" s="90">
        <f t="shared" si="1108"/>
        <v>-2.5732031034714745E-3</v>
      </c>
      <c r="EA51" s="90">
        <f t="shared" si="1108"/>
        <v>2.1304776346791024E-4</v>
      </c>
      <c r="EB51" s="90">
        <f t="shared" ref="EB51:FZ52" si="1109">EB48/EA45</f>
        <v>8.2395312511938961E-5</v>
      </c>
      <c r="EC51" s="90">
        <f t="shared" si="1109"/>
        <v>-6.8603798184632106E-4</v>
      </c>
      <c r="ED51" s="90">
        <f t="shared" si="1109"/>
        <v>-1.1248170914954906E-3</v>
      </c>
      <c r="EE51" s="90">
        <f t="shared" si="1109"/>
        <v>-5.1602434736419374E-3</v>
      </c>
      <c r="EF51" s="90">
        <f t="shared" si="1109"/>
        <v>-8.1082493846536296E-4</v>
      </c>
      <c r="EG51" s="90">
        <f t="shared" si="1109"/>
        <v>3.1230482900938064E-3</v>
      </c>
      <c r="EH51" s="90">
        <f t="shared" si="1109"/>
        <v>1.0714721965031779E-4</v>
      </c>
      <c r="EI51" s="90">
        <f t="shared" si="1109"/>
        <v>7.2936392883454957E-5</v>
      </c>
      <c r="EJ51" s="90">
        <f t="shared" si="1109"/>
        <v>-2.4582541966321528E-3</v>
      </c>
      <c r="EK51" s="90">
        <f t="shared" si="1109"/>
        <v>-2.0775639789540911E-3</v>
      </c>
      <c r="EL51" s="90">
        <f t="shared" si="1109"/>
        <v>-1.6097750124065002E-3</v>
      </c>
      <c r="EM51" s="90">
        <f t="shared" si="1109"/>
        <v>-8.0416692266813334E-4</v>
      </c>
      <c r="EN51" s="90">
        <f t="shared" si="1109"/>
        <v>2.9909765198895671E-4</v>
      </c>
      <c r="EO51" s="90">
        <f t="shared" si="1109"/>
        <v>9.5203281176592849E-5</v>
      </c>
      <c r="EP51" s="90">
        <f t="shared" si="1109"/>
        <v>7.3181146629394488E-5</v>
      </c>
      <c r="EQ51" s="90">
        <f t="shared" si="1109"/>
        <v>-3.0157394887748096E-3</v>
      </c>
      <c r="ER51" s="90">
        <f t="shared" si="1109"/>
        <v>-2.2780339685102378E-3</v>
      </c>
      <c r="ES51" s="90">
        <f t="shared" si="1109"/>
        <v>-5.2895347856083573E-3</v>
      </c>
      <c r="ET51" s="90">
        <f t="shared" si="1109"/>
        <v>8.5584457726406449E-4</v>
      </c>
      <c r="EU51" s="90">
        <f t="shared" si="1109"/>
        <v>-3.6177523487520517E-3</v>
      </c>
      <c r="EV51" s="90">
        <f t="shared" si="1109"/>
        <v>1.0059135520344146E-4</v>
      </c>
      <c r="EW51" s="90">
        <f t="shared" si="1109"/>
        <v>9.2593768522790436E-5</v>
      </c>
      <c r="EX51" s="90">
        <f t="shared" si="1109"/>
        <v>1.067657284913827E-3</v>
      </c>
      <c r="EY51" s="90">
        <f t="shared" si="1109"/>
        <v>-1.6210144913061182E-3</v>
      </c>
      <c r="EZ51" s="90">
        <f t="shared" si="1109"/>
        <v>6.5176738410267906E-4</v>
      </c>
      <c r="FA51" s="90">
        <f t="shared" si="1109"/>
        <v>9.6746096226366121E-5</v>
      </c>
      <c r="FB51" s="90">
        <f t="shared" si="1109"/>
        <v>-2.1296343437680748E-3</v>
      </c>
      <c r="FC51" s="90">
        <f t="shared" si="1109"/>
        <v>1.0372724657614591E-4</v>
      </c>
      <c r="FD51" s="90">
        <f t="shared" si="1109"/>
        <v>7.3855054275976566E-5</v>
      </c>
      <c r="FE51" s="90">
        <f t="shared" si="1109"/>
        <v>-3.9660776508533351E-4</v>
      </c>
      <c r="FF51" s="90">
        <f t="shared" si="1109"/>
        <v>6.5759252394839251E-4</v>
      </c>
      <c r="FG51" s="90">
        <f t="shared" si="1109"/>
        <v>-1.7988666347015816E-4</v>
      </c>
      <c r="FH51" s="90">
        <f t="shared" si="1109"/>
        <v>-8.721637984075041E-3</v>
      </c>
      <c r="FI51" s="90">
        <f t="shared" si="1109"/>
        <v>1.1727967674925172E-2</v>
      </c>
      <c r="FJ51" s="90">
        <f t="shared" si="1109"/>
        <v>9.1842948356196598E-5</v>
      </c>
      <c r="FK51" s="90">
        <f t="shared" si="1109"/>
        <v>8.5987274650687788E-5</v>
      </c>
      <c r="FL51" s="90">
        <f t="shared" si="1109"/>
        <v>-5.0108620576018849E-4</v>
      </c>
      <c r="FM51" s="90">
        <f t="shared" si="1109"/>
        <v>-1.1930465606748493E-2</v>
      </c>
      <c r="FN51" s="90">
        <f t="shared" si="1109"/>
        <v>1.3317510020961746E-2</v>
      </c>
      <c r="FO51" s="90">
        <f t="shared" si="1109"/>
        <v>8.9280318367276063E-5</v>
      </c>
      <c r="FP51" s="90">
        <f t="shared" si="1109"/>
        <v>1.4033650438043741E-3</v>
      </c>
      <c r="FQ51" s="90">
        <f t="shared" si="1109"/>
        <v>9.238414540994861E-5</v>
      </c>
      <c r="FR51" s="90">
        <f t="shared" si="1109"/>
        <v>9.0873507998998656E-5</v>
      </c>
      <c r="FS51" s="90">
        <f t="shared" si="1109"/>
        <v>1.0655562585481784E-3</v>
      </c>
      <c r="FT51" s="90">
        <f t="shared" si="1109"/>
        <v>-2.4957976249251651E-3</v>
      </c>
      <c r="FU51" s="90">
        <f t="shared" si="1109"/>
        <v>-6.4470625064223298E-4</v>
      </c>
      <c r="FV51" s="90">
        <f t="shared" si="1109"/>
        <v>5.8805175384102544E-4</v>
      </c>
      <c r="FW51" s="90">
        <f t="shared" si="1109"/>
        <v>2.8570377322913176E-3</v>
      </c>
      <c r="FX51" s="90">
        <f t="shared" si="1109"/>
        <v>1.4622844107623314E-4</v>
      </c>
      <c r="FY51" s="90">
        <f t="shared" si="1109"/>
        <v>8.4959676866428423E-5</v>
      </c>
      <c r="FZ51" s="90">
        <f t="shared" si="1109"/>
        <v>-4.2462197679464927E-3</v>
      </c>
    </row>
    <row r="52" spans="1:182" x14ac:dyDescent="0.2">
      <c r="A52" s="74" t="str">
        <f>A25</f>
        <v>% var liquidez</v>
      </c>
      <c r="B52" s="90"/>
      <c r="C52" s="90">
        <f t="shared" ref="C52" si="1110">C49/B46</f>
        <v>1.9481429150802719E-2</v>
      </c>
      <c r="D52" s="90">
        <f t="shared" si="1107"/>
        <v>-2.7059415269889423E-2</v>
      </c>
      <c r="E52" s="90">
        <f t="shared" si="1107"/>
        <v>2.5576274188905771E-4</v>
      </c>
      <c r="F52" s="90">
        <f t="shared" si="1107"/>
        <v>-6.1555567934449702E-5</v>
      </c>
      <c r="G52" s="90">
        <f t="shared" si="1107"/>
        <v>4.368374118418468E-5</v>
      </c>
      <c r="H52" s="90">
        <f t="shared" si="1107"/>
        <v>1.1152213991312634E-2</v>
      </c>
      <c r="I52" s="90">
        <f t="shared" si="1107"/>
        <v>3.1047318963553085E-2</v>
      </c>
      <c r="J52" s="90">
        <f t="shared" si="1107"/>
        <v>1.1946773718198704E-3</v>
      </c>
      <c r="K52" s="90">
        <f t="shared" si="1107"/>
        <v>-2.7109040180926008E-2</v>
      </c>
      <c r="L52" s="90">
        <f t="shared" si="1107"/>
        <v>1.2310520871239646E-3</v>
      </c>
      <c r="M52" s="90">
        <f t="shared" si="1107"/>
        <v>3.3784078628208621E-4</v>
      </c>
      <c r="N52" s="90">
        <f t="shared" si="1107"/>
        <v>-2.4777558941556534E-4</v>
      </c>
      <c r="O52" s="90">
        <f t="shared" si="1107"/>
        <v>4.1107303000556435E-3</v>
      </c>
      <c r="P52" s="90">
        <f t="shared" si="1107"/>
        <v>6.0694561275160376E-3</v>
      </c>
      <c r="Q52" s="90">
        <f t="shared" si="1107"/>
        <v>-2.4844122459107189E-2</v>
      </c>
      <c r="R52" s="90">
        <f t="shared" si="1107"/>
        <v>-4.4441276090270432E-3</v>
      </c>
      <c r="S52" s="90">
        <f t="shared" si="1107"/>
        <v>8.4456700819946374E-4</v>
      </c>
      <c r="T52" s="90">
        <f t="shared" si="1107"/>
        <v>-1.4403129559688232E-4</v>
      </c>
      <c r="U52" s="90">
        <f t="shared" si="1107"/>
        <v>1.5106339494903392E-2</v>
      </c>
      <c r="V52" s="90">
        <f t="shared" si="1107"/>
        <v>8.2408919630560535E-3</v>
      </c>
      <c r="W52" s="90">
        <f t="shared" si="1107"/>
        <v>1.301263051682299E-4</v>
      </c>
      <c r="X52" s="90">
        <f t="shared" si="1107"/>
        <v>-1.3939034374348862E-3</v>
      </c>
      <c r="Y52" s="90">
        <f t="shared" si="1107"/>
        <v>-1.2686575658485594E-2</v>
      </c>
      <c r="Z52" s="90">
        <f t="shared" si="1107"/>
        <v>-5.3042568921269698E-5</v>
      </c>
      <c r="AA52" s="90">
        <f t="shared" si="1107"/>
        <v>-1.0549536096542665E-5</v>
      </c>
      <c r="AB52" s="90">
        <f t="shared" si="1107"/>
        <v>5.4870696270377939E-3</v>
      </c>
      <c r="AC52" s="90">
        <f t="shared" si="1107"/>
        <v>6.5496110446794532E-3</v>
      </c>
      <c r="AD52" s="90">
        <f t="shared" si="1107"/>
        <v>7.0419708135358462E-3</v>
      </c>
      <c r="AE52" s="90">
        <f t="shared" si="1107"/>
        <v>1.9352552999108666E-2</v>
      </c>
      <c r="AF52" s="90">
        <f t="shared" si="1107"/>
        <v>-1.4885463569060656E-2</v>
      </c>
      <c r="AG52" s="90">
        <f t="shared" si="1107"/>
        <v>4.4539350416669308E-4</v>
      </c>
      <c r="AH52" s="90">
        <f t="shared" si="1107"/>
        <v>-4.3339533339233718E-5</v>
      </c>
      <c r="AI52" s="90">
        <f t="shared" si="1107"/>
        <v>-8.6775273079704191E-3</v>
      </c>
      <c r="AJ52" s="90">
        <f t="shared" si="1107"/>
        <v>4.1151863806776229E-3</v>
      </c>
      <c r="AK52" s="90">
        <f t="shared" si="1107"/>
        <v>2.3649769999382108E-3</v>
      </c>
      <c r="AL52" s="90">
        <f t="shared" si="1107"/>
        <v>1.0628220959332572E-2</v>
      </c>
      <c r="AM52" s="90">
        <f t="shared" si="1107"/>
        <v>-7.0182921432110981E-2</v>
      </c>
      <c r="AN52" s="90">
        <f t="shared" si="1107"/>
        <v>-1.6568681870320418E-5</v>
      </c>
      <c r="AO52" s="90">
        <f t="shared" si="1107"/>
        <v>-1.1835486235079097E-4</v>
      </c>
      <c r="AP52" s="90">
        <f t="shared" si="1107"/>
        <v>1.1881467348321698E-2</v>
      </c>
      <c r="AQ52" s="90">
        <f t="shared" si="1107"/>
        <v>-9.4857808265598545E-3</v>
      </c>
      <c r="AR52" s="90">
        <f t="shared" si="1107"/>
        <v>-1.9857855596732369E-2</v>
      </c>
      <c r="AS52" s="90">
        <f t="shared" si="1107"/>
        <v>2.0389404450148162E-2</v>
      </c>
      <c r="AT52" s="90">
        <f t="shared" si="1107"/>
        <v>3.9838504199574062E-3</v>
      </c>
      <c r="AU52" s="90">
        <f t="shared" si="1107"/>
        <v>2.2573861471585541E-4</v>
      </c>
      <c r="AV52" s="90">
        <f t="shared" si="1107"/>
        <v>1.3526347146592925E-4</v>
      </c>
      <c r="AW52" s="90">
        <f t="shared" si="1107"/>
        <v>2.2072875112200195E-3</v>
      </c>
      <c r="AX52" s="90">
        <f t="shared" si="1107"/>
        <v>-3.5615184308853362E-3</v>
      </c>
      <c r="AY52" s="90">
        <f t="shared" si="1107"/>
        <v>-1.0903885276274044E-2</v>
      </c>
      <c r="AZ52" s="90">
        <f t="shared" si="1107"/>
        <v>6.3816961125276808E-3</v>
      </c>
      <c r="BA52" s="90">
        <f t="shared" si="1107"/>
        <v>7.9669218916176149E-3</v>
      </c>
      <c r="BB52" s="90">
        <f t="shared" si="1107"/>
        <v>4.3813759890719856E-3</v>
      </c>
      <c r="BC52" s="90">
        <f t="shared" si="1107"/>
        <v>-1.2748783445136827E-4</v>
      </c>
      <c r="BD52" s="90">
        <f t="shared" si="1107"/>
        <v>1.6493500127788177E-2</v>
      </c>
      <c r="BE52" s="90">
        <f t="shared" si="1107"/>
        <v>6.1023270998527515E-2</v>
      </c>
      <c r="BF52" s="90">
        <f t="shared" si="1107"/>
        <v>-4.6733402087966308E-2</v>
      </c>
      <c r="BG52" s="90">
        <f t="shared" si="1107"/>
        <v>-8.407496847803831E-3</v>
      </c>
      <c r="BH52" s="90">
        <f t="shared" si="1107"/>
        <v>-1.4073755431743119E-2</v>
      </c>
      <c r="BI52" s="90">
        <f t="shared" si="1107"/>
        <v>1.2178071166175929E-2</v>
      </c>
      <c r="BJ52" s="90">
        <f t="shared" si="1107"/>
        <v>-1.0018863889825541E-4</v>
      </c>
      <c r="BK52" s="90">
        <f t="shared" si="1107"/>
        <v>-7.4168292479694759E-5</v>
      </c>
      <c r="BL52" s="90">
        <f t="shared" si="1107"/>
        <v>6.1582622130165819E-5</v>
      </c>
      <c r="BM52" s="90">
        <f t="shared" si="1107"/>
        <v>1.5012691911023194E-2</v>
      </c>
      <c r="BN52" s="90">
        <f t="shared" si="1107"/>
        <v>1.4919142239364041E-2</v>
      </c>
      <c r="BO52" s="90">
        <f t="shared" si="1107"/>
        <v>-5.987531827670904E-3</v>
      </c>
      <c r="BP52" s="90">
        <f t="shared" si="1108"/>
        <v>1.6437271435077573E-3</v>
      </c>
      <c r="BQ52" s="90">
        <f t="shared" si="1108"/>
        <v>-8.1776831171158468E-5</v>
      </c>
      <c r="BR52" s="90">
        <f t="shared" si="1108"/>
        <v>-1.2803234356500244E-2</v>
      </c>
      <c r="BS52" s="90">
        <f t="shared" si="1108"/>
        <v>1.0179510135706402E-2</v>
      </c>
      <c r="BT52" s="90">
        <f t="shared" si="1108"/>
        <v>6.9716017258485662E-3</v>
      </c>
      <c r="BU52" s="90">
        <f t="shared" si="1108"/>
        <v>-1.3484571040659019E-2</v>
      </c>
      <c r="BV52" s="90">
        <f t="shared" si="1108"/>
        <v>-3.0700571476429874E-3</v>
      </c>
      <c r="BW52" s="90">
        <f t="shared" si="1108"/>
        <v>1.2122434589857823E-3</v>
      </c>
      <c r="BX52" s="90">
        <f t="shared" si="1108"/>
        <v>-7.6245187356556107E-4</v>
      </c>
      <c r="BY52" s="90">
        <f t="shared" si="1108"/>
        <v>-2.5969737054843929E-3</v>
      </c>
      <c r="BZ52" s="90">
        <f t="shared" si="1108"/>
        <v>-3.4784377130222077E-3</v>
      </c>
      <c r="CA52" s="90">
        <f t="shared" si="1108"/>
        <v>2.0262269804589148E-2</v>
      </c>
      <c r="CB52" s="90">
        <f t="shared" si="1108"/>
        <v>-1.4241516560810435E-2</v>
      </c>
      <c r="CC52" s="90">
        <f t="shared" si="1108"/>
        <v>1.9985618302613719E-2</v>
      </c>
      <c r="CD52" s="90">
        <f t="shared" si="1108"/>
        <v>5.498838156064689E-4</v>
      </c>
      <c r="CE52" s="90">
        <f t="shared" si="1108"/>
        <v>7.529511055217623E-3</v>
      </c>
      <c r="CF52" s="90">
        <f t="shared" si="1108"/>
        <v>-4.6746842883267643E-2</v>
      </c>
      <c r="CG52" s="90">
        <f t="shared" si="1108"/>
        <v>7.3058624425145102E-2</v>
      </c>
      <c r="CH52" s="90">
        <f t="shared" si="1108"/>
        <v>8.6239914253132648E-3</v>
      </c>
      <c r="CI52" s="90">
        <f t="shared" si="1108"/>
        <v>-1.4479543933070462E-2</v>
      </c>
      <c r="CJ52" s="90">
        <f t="shared" si="1108"/>
        <v>-4.808176152590872E-2</v>
      </c>
      <c r="CK52" s="90">
        <f t="shared" si="1108"/>
        <v>1.4591145076989173E-3</v>
      </c>
      <c r="CL52" s="90">
        <f t="shared" si="1108"/>
        <v>-1.2755508624057025E-4</v>
      </c>
      <c r="CM52" s="90">
        <f t="shared" si="1108"/>
        <v>2.0671492857041899E-2</v>
      </c>
      <c r="CN52" s="90">
        <f t="shared" si="1108"/>
        <v>-1.0093397028113451E-2</v>
      </c>
      <c r="CO52" s="90">
        <f t="shared" si="1108"/>
        <v>-1.9766851948633561E-3</v>
      </c>
      <c r="CP52" s="90">
        <f t="shared" si="1108"/>
        <v>-1.0428967734130812E-2</v>
      </c>
      <c r="CQ52" s="90">
        <f t="shared" si="1108"/>
        <v>6.9916304288590841E-3</v>
      </c>
      <c r="CR52" s="90">
        <f t="shared" si="1108"/>
        <v>6.5298515867005542E-4</v>
      </c>
      <c r="CS52" s="90">
        <f t="shared" si="1108"/>
        <v>1.2199392674607549E-3</v>
      </c>
      <c r="CT52" s="90">
        <f t="shared" si="1108"/>
        <v>4.8733507975120263E-3</v>
      </c>
      <c r="CU52" s="90">
        <f t="shared" si="1108"/>
        <v>7.2658451568907156E-3</v>
      </c>
      <c r="CV52" s="90">
        <f t="shared" si="1108"/>
        <v>5.9997170928003719E-4</v>
      </c>
      <c r="CW52" s="90">
        <f t="shared" si="1108"/>
        <v>-1.6092717162532468E-3</v>
      </c>
      <c r="CX52" s="90">
        <f t="shared" si="1108"/>
        <v>8.3761391306026451E-4</v>
      </c>
      <c r="CY52" s="90">
        <f t="shared" si="1108"/>
        <v>4.9978439708343945E-4</v>
      </c>
      <c r="CZ52" s="90">
        <f t="shared" si="1108"/>
        <v>2.1966845633259258E-3</v>
      </c>
      <c r="DA52" s="90">
        <f t="shared" si="1108"/>
        <v>4.9497044041844117E-3</v>
      </c>
      <c r="DB52" s="90">
        <f t="shared" si="1108"/>
        <v>5.2256371355108161E-3</v>
      </c>
      <c r="DC52" s="90">
        <f t="shared" si="1108"/>
        <v>9.8303777920716838E-3</v>
      </c>
      <c r="DD52" s="90">
        <f t="shared" si="1108"/>
        <v>-3.487292268544457E-2</v>
      </c>
      <c r="DE52" s="90">
        <f t="shared" si="1108"/>
        <v>-1.1996707571770982E-4</v>
      </c>
      <c r="DF52" s="90">
        <f t="shared" si="1108"/>
        <v>-1.8249258896702854E-5</v>
      </c>
      <c r="DG52" s="90">
        <f t="shared" si="1108"/>
        <v>4.8223582600151135E-4</v>
      </c>
      <c r="DH52" s="90">
        <f t="shared" si="1108"/>
        <v>8.8195378225950517E-3</v>
      </c>
      <c r="DI52" s="90">
        <f t="shared" si="1108"/>
        <v>-4.0782466711111335E-3</v>
      </c>
      <c r="DJ52" s="90">
        <f t="shared" si="1108"/>
        <v>9.7566574117054876E-3</v>
      </c>
      <c r="DK52" s="90">
        <f t="shared" si="1108"/>
        <v>4.9284983966087943E-3</v>
      </c>
      <c r="DL52" s="90">
        <f t="shared" si="1108"/>
        <v>1.863848960417607E-3</v>
      </c>
      <c r="DM52" s="90">
        <f t="shared" si="1108"/>
        <v>5.5894737304995926E-4</v>
      </c>
      <c r="DN52" s="90">
        <f t="shared" si="1108"/>
        <v>3.9740151201038288E-3</v>
      </c>
      <c r="DO52" s="90">
        <f t="shared" si="1108"/>
        <v>1.3684872036880076E-2</v>
      </c>
      <c r="DP52" s="90">
        <f t="shared" si="1108"/>
        <v>2.7325473383476994E-3</v>
      </c>
      <c r="DQ52" s="90">
        <f t="shared" si="1108"/>
        <v>2.6039934515686612E-2</v>
      </c>
      <c r="DR52" s="90">
        <f t="shared" si="1108"/>
        <v>-1.1955148357341876E-4</v>
      </c>
      <c r="DS52" s="90">
        <f t="shared" si="1108"/>
        <v>-4.4843310139053329E-2</v>
      </c>
      <c r="DT52" s="90">
        <f t="shared" si="1108"/>
        <v>3.5057074594317238E-4</v>
      </c>
      <c r="DU52" s="90">
        <f t="shared" si="1108"/>
        <v>-1.3323455898304982E-4</v>
      </c>
      <c r="DV52" s="90">
        <f t="shared" si="1108"/>
        <v>-1.0576913181626542E-2</v>
      </c>
      <c r="DW52" s="90">
        <f t="shared" si="1108"/>
        <v>-7.5082437461925205E-3</v>
      </c>
      <c r="DX52" s="90">
        <f t="shared" si="1108"/>
        <v>3.6000755231761934E-4</v>
      </c>
      <c r="DY52" s="90">
        <f t="shared" si="1108"/>
        <v>-1.1404539331414332E-2</v>
      </c>
      <c r="DZ52" s="90">
        <f t="shared" si="1108"/>
        <v>-1.9356940872997122E-2</v>
      </c>
      <c r="EA52" s="90">
        <f t="shared" si="1108"/>
        <v>5.5758990035945305E-4</v>
      </c>
      <c r="EB52" s="90">
        <f t="shared" si="1109"/>
        <v>6.6376957215226017E-4</v>
      </c>
      <c r="EC52" s="90">
        <f t="shared" si="1109"/>
        <v>2.22538245149976E-3</v>
      </c>
      <c r="ED52" s="90">
        <f t="shared" si="1109"/>
        <v>1.5117852071029066E-2</v>
      </c>
      <c r="EE52" s="90">
        <f t="shared" si="1109"/>
        <v>-1.1247797455987028E-2</v>
      </c>
      <c r="EF52" s="90">
        <f t="shared" si="1109"/>
        <v>-2.4721909420349311E-2</v>
      </c>
      <c r="EG52" s="90">
        <f t="shared" si="1109"/>
        <v>-4.6125231019943508E-3</v>
      </c>
      <c r="EH52" s="90">
        <f t="shared" si="1109"/>
        <v>1.0561052520629593E-4</v>
      </c>
      <c r="EI52" s="90">
        <f t="shared" si="1109"/>
        <v>-1.3585688484765777E-4</v>
      </c>
      <c r="EJ52" s="90">
        <f t="shared" si="1109"/>
        <v>-1.222850498506264E-3</v>
      </c>
      <c r="EK52" s="90">
        <f t="shared" si="1109"/>
        <v>-5.0158961558406361E-3</v>
      </c>
      <c r="EL52" s="90">
        <f t="shared" si="1109"/>
        <v>-3.1583855274494189E-3</v>
      </c>
      <c r="EM52" s="90">
        <f t="shared" si="1109"/>
        <v>-6.3302908702284255E-3</v>
      </c>
      <c r="EN52" s="90">
        <f t="shared" si="1109"/>
        <v>4.8054519361284104E-2</v>
      </c>
      <c r="EO52" s="90">
        <f t="shared" si="1109"/>
        <v>2.6407367939572011E-4</v>
      </c>
      <c r="EP52" s="90">
        <f t="shared" si="1109"/>
        <v>5.140208178771947E-4</v>
      </c>
      <c r="EQ52" s="90">
        <f t="shared" si="1109"/>
        <v>2.2945840447908014E-3</v>
      </c>
      <c r="ER52" s="90">
        <f t="shared" si="1109"/>
        <v>-4.1342135033275024E-3</v>
      </c>
      <c r="ES52" s="90">
        <f t="shared" si="1109"/>
        <v>-4.258991598547128E-2</v>
      </c>
      <c r="ET52" s="90">
        <f t="shared" si="1109"/>
        <v>2.0526059883309127E-2</v>
      </c>
      <c r="EU52" s="90">
        <f t="shared" si="1109"/>
        <v>3.680901212706774E-2</v>
      </c>
      <c r="EV52" s="90">
        <f t="shared" si="1109"/>
        <v>7.6567736614183764E-4</v>
      </c>
      <c r="EW52" s="90">
        <f t="shared" si="1109"/>
        <v>-1.2459584645923037E-4</v>
      </c>
      <c r="EX52" s="90">
        <f t="shared" si="1109"/>
        <v>-1.1246525642324453E-2</v>
      </c>
      <c r="EY52" s="90">
        <f t="shared" si="1109"/>
        <v>-8.8672615195694599E-3</v>
      </c>
      <c r="EZ52" s="90">
        <f t="shared" si="1109"/>
        <v>6.6584148685252835E-3</v>
      </c>
      <c r="FA52" s="90">
        <f t="shared" si="1109"/>
        <v>-2.0944777291889249E-3</v>
      </c>
      <c r="FB52" s="90">
        <f t="shared" si="1109"/>
        <v>-3.9298942759119208E-2</v>
      </c>
      <c r="FC52" s="90">
        <f t="shared" si="1109"/>
        <v>3.32528703094267E-3</v>
      </c>
      <c r="FD52" s="90">
        <f t="shared" si="1109"/>
        <v>-1.3554259679704703E-4</v>
      </c>
      <c r="FE52" s="90">
        <f t="shared" si="1109"/>
        <v>-3.1269823583046693E-3</v>
      </c>
      <c r="FF52" s="90">
        <f t="shared" si="1109"/>
        <v>1.1192298795810697E-2</v>
      </c>
      <c r="FG52" s="90">
        <f t="shared" si="1109"/>
        <v>1.4492969861182904E-3</v>
      </c>
      <c r="FH52" s="90">
        <f t="shared" si="1109"/>
        <v>-7.1048500830657368E-3</v>
      </c>
      <c r="FI52" s="90">
        <f t="shared" si="1109"/>
        <v>3.0594273965928728E-2</v>
      </c>
      <c r="FJ52" s="90">
        <f t="shared" si="1109"/>
        <v>2.0071799664663423E-3</v>
      </c>
      <c r="FK52" s="90">
        <f t="shared" si="1109"/>
        <v>-1.3346427960548655E-4</v>
      </c>
      <c r="FL52" s="90">
        <f t="shared" si="1109"/>
        <v>-1.165395323466727E-3</v>
      </c>
      <c r="FM52" s="90">
        <f t="shared" si="1109"/>
        <v>-7.9254528836769006E-2</v>
      </c>
      <c r="FN52" s="90">
        <f t="shared" si="1109"/>
        <v>7.6838868586279918E-2</v>
      </c>
      <c r="FO52" s="90">
        <f t="shared" si="1109"/>
        <v>6.0448751526652196E-4</v>
      </c>
      <c r="FP52" s="90">
        <f t="shared" si="1109"/>
        <v>8.2724214349187697E-3</v>
      </c>
      <c r="FQ52" s="90">
        <f t="shared" si="1109"/>
        <v>-1.1852014677779463E-4</v>
      </c>
      <c r="FR52" s="90">
        <f t="shared" si="1109"/>
        <v>3.1679594863793172E-3</v>
      </c>
      <c r="FS52" s="90">
        <f t="shared" si="1109"/>
        <v>1.7127387055829051E-2</v>
      </c>
      <c r="FT52" s="90">
        <f t="shared" si="1109"/>
        <v>-5.2308192152403076E-3</v>
      </c>
      <c r="FU52" s="90">
        <f t="shared" si="1109"/>
        <v>-8.430064688974049E-3</v>
      </c>
      <c r="FV52" s="90">
        <f t="shared" si="1109"/>
        <v>6.7622470071825791E-3</v>
      </c>
      <c r="FW52" s="90">
        <f t="shared" si="1109"/>
        <v>1.3389549323816259E-2</v>
      </c>
      <c r="FX52" s="90">
        <f t="shared" si="1109"/>
        <v>2.0124591727251948E-4</v>
      </c>
      <c r="FY52" s="90">
        <f t="shared" si="1109"/>
        <v>2.0850100302171327E-4</v>
      </c>
      <c r="FZ52" s="90">
        <f t="shared" si="1109"/>
        <v>2.1668026464938806E-2</v>
      </c>
    </row>
    <row r="54" spans="1:182" x14ac:dyDescent="0.2">
      <c r="B54" s="112">
        <f>B2</f>
        <v>45658</v>
      </c>
      <c r="C54" s="112">
        <f>+C2</f>
        <v>45659</v>
      </c>
      <c r="D54" s="112">
        <f t="shared" ref="D54:BO54" si="1111">+D2</f>
        <v>45660</v>
      </c>
      <c r="E54" s="112">
        <f t="shared" si="1111"/>
        <v>45661</v>
      </c>
      <c r="F54" s="112">
        <f t="shared" si="1111"/>
        <v>45662</v>
      </c>
      <c r="G54" s="112">
        <f t="shared" si="1111"/>
        <v>45663</v>
      </c>
      <c r="H54" s="112">
        <f t="shared" si="1111"/>
        <v>45664</v>
      </c>
      <c r="I54" s="112">
        <f t="shared" si="1111"/>
        <v>45665</v>
      </c>
      <c r="J54" s="112">
        <f t="shared" si="1111"/>
        <v>45666</v>
      </c>
      <c r="K54" s="112">
        <f t="shared" si="1111"/>
        <v>45667</v>
      </c>
      <c r="L54" s="112">
        <f t="shared" si="1111"/>
        <v>45668</v>
      </c>
      <c r="M54" s="112">
        <f t="shared" si="1111"/>
        <v>45669</v>
      </c>
      <c r="N54" s="112">
        <f t="shared" si="1111"/>
        <v>45670</v>
      </c>
      <c r="O54" s="112">
        <f t="shared" si="1111"/>
        <v>45671</v>
      </c>
      <c r="P54" s="112">
        <f t="shared" si="1111"/>
        <v>45672</v>
      </c>
      <c r="Q54" s="112">
        <f t="shared" si="1111"/>
        <v>45673</v>
      </c>
      <c r="R54" s="112">
        <f t="shared" si="1111"/>
        <v>45674</v>
      </c>
      <c r="S54" s="112">
        <f t="shared" si="1111"/>
        <v>45675</v>
      </c>
      <c r="T54" s="112">
        <f t="shared" si="1111"/>
        <v>45676</v>
      </c>
      <c r="U54" s="112">
        <f t="shared" si="1111"/>
        <v>45677</v>
      </c>
      <c r="V54" s="112">
        <f t="shared" si="1111"/>
        <v>45678</v>
      </c>
      <c r="W54" s="112">
        <f t="shared" si="1111"/>
        <v>45679</v>
      </c>
      <c r="X54" s="112">
        <f t="shared" si="1111"/>
        <v>45680</v>
      </c>
      <c r="Y54" s="112">
        <f t="shared" si="1111"/>
        <v>45681</v>
      </c>
      <c r="Z54" s="112">
        <f t="shared" si="1111"/>
        <v>45682</v>
      </c>
      <c r="AA54" s="112">
        <f t="shared" si="1111"/>
        <v>45683</v>
      </c>
      <c r="AB54" s="112">
        <f t="shared" si="1111"/>
        <v>45684</v>
      </c>
      <c r="AC54" s="112">
        <f t="shared" si="1111"/>
        <v>45685</v>
      </c>
      <c r="AD54" s="112">
        <f t="shared" si="1111"/>
        <v>45686</v>
      </c>
      <c r="AE54" s="112">
        <f t="shared" si="1111"/>
        <v>45687</v>
      </c>
      <c r="AF54" s="112">
        <f t="shared" si="1111"/>
        <v>45688</v>
      </c>
      <c r="AG54" s="112">
        <f t="shared" si="1111"/>
        <v>45689</v>
      </c>
      <c r="AH54" s="112">
        <f t="shared" si="1111"/>
        <v>45690</v>
      </c>
      <c r="AI54" s="112">
        <f t="shared" si="1111"/>
        <v>45691</v>
      </c>
      <c r="AJ54" s="112">
        <f t="shared" si="1111"/>
        <v>45692</v>
      </c>
      <c r="AK54" s="112">
        <f t="shared" si="1111"/>
        <v>45693</v>
      </c>
      <c r="AL54" s="112">
        <f t="shared" si="1111"/>
        <v>45694</v>
      </c>
      <c r="AM54" s="112">
        <f t="shared" si="1111"/>
        <v>45695</v>
      </c>
      <c r="AN54" s="112">
        <f t="shared" si="1111"/>
        <v>45696</v>
      </c>
      <c r="AO54" s="112">
        <f t="shared" si="1111"/>
        <v>45697</v>
      </c>
      <c r="AP54" s="112">
        <f t="shared" si="1111"/>
        <v>45698</v>
      </c>
      <c r="AQ54" s="112">
        <f t="shared" si="1111"/>
        <v>45699</v>
      </c>
      <c r="AR54" s="112">
        <f t="shared" si="1111"/>
        <v>45700</v>
      </c>
      <c r="AS54" s="112">
        <f t="shared" si="1111"/>
        <v>45701</v>
      </c>
      <c r="AT54" s="112">
        <f t="shared" si="1111"/>
        <v>45702</v>
      </c>
      <c r="AU54" s="112">
        <f t="shared" si="1111"/>
        <v>45703</v>
      </c>
      <c r="AV54" s="112">
        <f t="shared" si="1111"/>
        <v>45704</v>
      </c>
      <c r="AW54" s="112">
        <f t="shared" si="1111"/>
        <v>45705</v>
      </c>
      <c r="AX54" s="112">
        <f t="shared" si="1111"/>
        <v>45706</v>
      </c>
      <c r="AY54" s="112">
        <f t="shared" si="1111"/>
        <v>45707</v>
      </c>
      <c r="AZ54" s="112">
        <f t="shared" si="1111"/>
        <v>45708</v>
      </c>
      <c r="BA54" s="112">
        <f t="shared" si="1111"/>
        <v>45709</v>
      </c>
      <c r="BB54" s="112">
        <f t="shared" si="1111"/>
        <v>45710</v>
      </c>
      <c r="BC54" s="112">
        <f t="shared" si="1111"/>
        <v>45711</v>
      </c>
      <c r="BD54" s="112">
        <f t="shared" si="1111"/>
        <v>45712</v>
      </c>
      <c r="BE54" s="112">
        <f t="shared" si="1111"/>
        <v>45713</v>
      </c>
      <c r="BF54" s="112">
        <f t="shared" si="1111"/>
        <v>45714</v>
      </c>
      <c r="BG54" s="112">
        <f t="shared" si="1111"/>
        <v>45715</v>
      </c>
      <c r="BH54" s="112">
        <f t="shared" si="1111"/>
        <v>45716</v>
      </c>
      <c r="BI54" s="112">
        <f t="shared" si="1111"/>
        <v>45717</v>
      </c>
      <c r="BJ54" s="112">
        <f t="shared" si="1111"/>
        <v>45718</v>
      </c>
      <c r="BK54" s="112">
        <f t="shared" si="1111"/>
        <v>45719</v>
      </c>
      <c r="BL54" s="112">
        <f t="shared" si="1111"/>
        <v>45720</v>
      </c>
      <c r="BM54" s="112">
        <f t="shared" si="1111"/>
        <v>45721</v>
      </c>
      <c r="BN54" s="112">
        <f t="shared" si="1111"/>
        <v>45722</v>
      </c>
      <c r="BO54" s="112">
        <f t="shared" si="1111"/>
        <v>45723</v>
      </c>
      <c r="BP54" s="112">
        <f t="shared" ref="BP54:EA54" si="1112">+BP2</f>
        <v>45724</v>
      </c>
      <c r="BQ54" s="112">
        <f t="shared" si="1112"/>
        <v>45725</v>
      </c>
      <c r="BR54" s="112">
        <f t="shared" si="1112"/>
        <v>45726</v>
      </c>
      <c r="BS54" s="112">
        <f t="shared" si="1112"/>
        <v>45727</v>
      </c>
      <c r="BT54" s="112">
        <f t="shared" si="1112"/>
        <v>45728</v>
      </c>
      <c r="BU54" s="112">
        <f t="shared" si="1112"/>
        <v>45729</v>
      </c>
      <c r="BV54" s="112">
        <f t="shared" si="1112"/>
        <v>45730</v>
      </c>
      <c r="BW54" s="112">
        <f t="shared" si="1112"/>
        <v>45731</v>
      </c>
      <c r="BX54" s="112">
        <f t="shared" si="1112"/>
        <v>45732</v>
      </c>
      <c r="BY54" s="112">
        <f t="shared" si="1112"/>
        <v>45733</v>
      </c>
      <c r="BZ54" s="112">
        <f t="shared" si="1112"/>
        <v>45734</v>
      </c>
      <c r="CA54" s="112">
        <f t="shared" si="1112"/>
        <v>45735</v>
      </c>
      <c r="CB54" s="112">
        <f t="shared" si="1112"/>
        <v>45736</v>
      </c>
      <c r="CC54" s="112">
        <f t="shared" si="1112"/>
        <v>45737</v>
      </c>
      <c r="CD54" s="112">
        <f t="shared" si="1112"/>
        <v>45738</v>
      </c>
      <c r="CE54" s="112">
        <f t="shared" si="1112"/>
        <v>45739</v>
      </c>
      <c r="CF54" s="112">
        <f t="shared" si="1112"/>
        <v>45740</v>
      </c>
      <c r="CG54" s="112">
        <f t="shared" si="1112"/>
        <v>45741</v>
      </c>
      <c r="CH54" s="112">
        <f t="shared" si="1112"/>
        <v>45742</v>
      </c>
      <c r="CI54" s="112">
        <f t="shared" si="1112"/>
        <v>45743</v>
      </c>
      <c r="CJ54" s="112">
        <f t="shared" si="1112"/>
        <v>45744</v>
      </c>
      <c r="CK54" s="112">
        <f t="shared" si="1112"/>
        <v>45745</v>
      </c>
      <c r="CL54" s="112">
        <f t="shared" si="1112"/>
        <v>45746</v>
      </c>
      <c r="CM54" s="112">
        <f t="shared" si="1112"/>
        <v>45747</v>
      </c>
      <c r="CN54" s="112">
        <f t="shared" si="1112"/>
        <v>45748</v>
      </c>
      <c r="CO54" s="112">
        <f t="shared" si="1112"/>
        <v>45749</v>
      </c>
      <c r="CP54" s="112">
        <f t="shared" si="1112"/>
        <v>45750</v>
      </c>
      <c r="CQ54" s="112">
        <f t="shared" si="1112"/>
        <v>45751</v>
      </c>
      <c r="CR54" s="112">
        <f t="shared" si="1112"/>
        <v>45752</v>
      </c>
      <c r="CS54" s="112">
        <f t="shared" si="1112"/>
        <v>45753</v>
      </c>
      <c r="CT54" s="112">
        <f t="shared" si="1112"/>
        <v>45754</v>
      </c>
      <c r="CU54" s="112">
        <f t="shared" si="1112"/>
        <v>45755</v>
      </c>
      <c r="CV54" s="112">
        <f t="shared" si="1112"/>
        <v>45756</v>
      </c>
      <c r="CW54" s="112">
        <f t="shared" si="1112"/>
        <v>45757</v>
      </c>
      <c r="CX54" s="112">
        <f t="shared" si="1112"/>
        <v>45758</v>
      </c>
      <c r="CY54" s="112">
        <f t="shared" si="1112"/>
        <v>45759</v>
      </c>
      <c r="CZ54" s="112">
        <f t="shared" si="1112"/>
        <v>45760</v>
      </c>
      <c r="DA54" s="112">
        <f t="shared" si="1112"/>
        <v>45761</v>
      </c>
      <c r="DB54" s="112">
        <f t="shared" si="1112"/>
        <v>45762</v>
      </c>
      <c r="DC54" s="112">
        <f t="shared" si="1112"/>
        <v>45763</v>
      </c>
      <c r="DD54" s="112">
        <f t="shared" si="1112"/>
        <v>45764</v>
      </c>
      <c r="DE54" s="112">
        <f t="shared" si="1112"/>
        <v>45765</v>
      </c>
      <c r="DF54" s="112">
        <f t="shared" si="1112"/>
        <v>45766</v>
      </c>
      <c r="DG54" s="112">
        <f t="shared" si="1112"/>
        <v>45767</v>
      </c>
      <c r="DH54" s="112">
        <f t="shared" si="1112"/>
        <v>45768</v>
      </c>
      <c r="DI54" s="112">
        <f t="shared" si="1112"/>
        <v>45769</v>
      </c>
      <c r="DJ54" s="112">
        <f t="shared" si="1112"/>
        <v>45770</v>
      </c>
      <c r="DK54" s="112">
        <f t="shared" si="1112"/>
        <v>45771</v>
      </c>
      <c r="DL54" s="112">
        <f t="shared" si="1112"/>
        <v>45772</v>
      </c>
      <c r="DM54" s="112">
        <f t="shared" si="1112"/>
        <v>45773</v>
      </c>
      <c r="DN54" s="112">
        <f t="shared" si="1112"/>
        <v>45774</v>
      </c>
      <c r="DO54" s="112">
        <f t="shared" si="1112"/>
        <v>45775</v>
      </c>
      <c r="DP54" s="112">
        <f t="shared" si="1112"/>
        <v>45776</v>
      </c>
      <c r="DQ54" s="112">
        <f t="shared" si="1112"/>
        <v>45777</v>
      </c>
      <c r="DR54" s="112">
        <f t="shared" si="1112"/>
        <v>45778</v>
      </c>
      <c r="DS54" s="112">
        <f t="shared" si="1112"/>
        <v>45779</v>
      </c>
      <c r="DT54" s="112">
        <f t="shared" si="1112"/>
        <v>45780</v>
      </c>
      <c r="DU54" s="112">
        <f t="shared" si="1112"/>
        <v>45781</v>
      </c>
      <c r="DV54" s="112">
        <f t="shared" si="1112"/>
        <v>45782</v>
      </c>
      <c r="DW54" s="112">
        <f t="shared" si="1112"/>
        <v>45783</v>
      </c>
      <c r="DX54" s="112">
        <f t="shared" si="1112"/>
        <v>45784</v>
      </c>
      <c r="DY54" s="112">
        <f t="shared" si="1112"/>
        <v>45785</v>
      </c>
      <c r="DZ54" s="112">
        <f t="shared" si="1112"/>
        <v>45786</v>
      </c>
      <c r="EA54" s="112">
        <f t="shared" si="1112"/>
        <v>45787</v>
      </c>
      <c r="EB54" s="112">
        <f t="shared" ref="EB54:FZ54" si="1113">+EB2</f>
        <v>45788</v>
      </c>
      <c r="EC54" s="112">
        <f t="shared" si="1113"/>
        <v>45789</v>
      </c>
      <c r="ED54" s="112">
        <f t="shared" si="1113"/>
        <v>45790</v>
      </c>
      <c r="EE54" s="112">
        <f t="shared" si="1113"/>
        <v>45791</v>
      </c>
      <c r="EF54" s="112">
        <f t="shared" si="1113"/>
        <v>45792</v>
      </c>
      <c r="EG54" s="112">
        <f t="shared" si="1113"/>
        <v>45793</v>
      </c>
      <c r="EH54" s="112">
        <f t="shared" si="1113"/>
        <v>45794</v>
      </c>
      <c r="EI54" s="112">
        <f t="shared" si="1113"/>
        <v>45795</v>
      </c>
      <c r="EJ54" s="112">
        <f t="shared" si="1113"/>
        <v>45796</v>
      </c>
      <c r="EK54" s="112">
        <f t="shared" si="1113"/>
        <v>45797</v>
      </c>
      <c r="EL54" s="112">
        <f t="shared" si="1113"/>
        <v>45798</v>
      </c>
      <c r="EM54" s="112">
        <f t="shared" si="1113"/>
        <v>45799</v>
      </c>
      <c r="EN54" s="112">
        <f t="shared" si="1113"/>
        <v>45800</v>
      </c>
      <c r="EO54" s="112">
        <f t="shared" si="1113"/>
        <v>45801</v>
      </c>
      <c r="EP54" s="112">
        <f t="shared" si="1113"/>
        <v>45802</v>
      </c>
      <c r="EQ54" s="112">
        <f t="shared" si="1113"/>
        <v>45803</v>
      </c>
      <c r="ER54" s="112">
        <f t="shared" si="1113"/>
        <v>45804</v>
      </c>
      <c r="ES54" s="112">
        <f t="shared" si="1113"/>
        <v>45805</v>
      </c>
      <c r="ET54" s="112">
        <f t="shared" si="1113"/>
        <v>45806</v>
      </c>
      <c r="EU54" s="112">
        <f t="shared" si="1113"/>
        <v>45807</v>
      </c>
      <c r="EV54" s="112">
        <f t="shared" si="1113"/>
        <v>45808</v>
      </c>
      <c r="EW54" s="112">
        <f t="shared" si="1113"/>
        <v>45809</v>
      </c>
      <c r="EX54" s="112">
        <f t="shared" si="1113"/>
        <v>45810</v>
      </c>
      <c r="EY54" s="112">
        <f t="shared" si="1113"/>
        <v>45811</v>
      </c>
      <c r="EZ54" s="112">
        <f t="shared" si="1113"/>
        <v>45812</v>
      </c>
      <c r="FA54" s="112">
        <f t="shared" si="1113"/>
        <v>45813</v>
      </c>
      <c r="FB54" s="112">
        <f t="shared" si="1113"/>
        <v>45814</v>
      </c>
      <c r="FC54" s="112">
        <f t="shared" si="1113"/>
        <v>45815</v>
      </c>
      <c r="FD54" s="112">
        <f t="shared" si="1113"/>
        <v>45816</v>
      </c>
      <c r="FE54" s="112">
        <f t="shared" si="1113"/>
        <v>45817</v>
      </c>
      <c r="FF54" s="112">
        <f t="shared" si="1113"/>
        <v>45818</v>
      </c>
      <c r="FG54" s="112">
        <f t="shared" si="1113"/>
        <v>45819</v>
      </c>
      <c r="FH54" s="112">
        <f t="shared" si="1113"/>
        <v>45820</v>
      </c>
      <c r="FI54" s="112">
        <f t="shared" si="1113"/>
        <v>45821</v>
      </c>
      <c r="FJ54" s="112">
        <f t="shared" si="1113"/>
        <v>45822</v>
      </c>
      <c r="FK54" s="112">
        <f t="shared" si="1113"/>
        <v>45823</v>
      </c>
      <c r="FL54" s="112">
        <f t="shared" si="1113"/>
        <v>45824</v>
      </c>
      <c r="FM54" s="112">
        <f t="shared" si="1113"/>
        <v>45825</v>
      </c>
      <c r="FN54" s="112">
        <f t="shared" si="1113"/>
        <v>45826</v>
      </c>
      <c r="FO54" s="112">
        <f t="shared" si="1113"/>
        <v>45827</v>
      </c>
      <c r="FP54" s="112">
        <f t="shared" si="1113"/>
        <v>45828</v>
      </c>
      <c r="FQ54" s="112">
        <f t="shared" si="1113"/>
        <v>45829</v>
      </c>
      <c r="FR54" s="112">
        <f t="shared" si="1113"/>
        <v>45830</v>
      </c>
      <c r="FS54" s="112">
        <f t="shared" si="1113"/>
        <v>45831</v>
      </c>
      <c r="FT54" s="112">
        <f t="shared" si="1113"/>
        <v>45832</v>
      </c>
      <c r="FU54" s="112">
        <f t="shared" si="1113"/>
        <v>45833</v>
      </c>
      <c r="FV54" s="112">
        <f t="shared" si="1113"/>
        <v>45834</v>
      </c>
      <c r="FW54" s="112">
        <f t="shared" si="1113"/>
        <v>45835</v>
      </c>
      <c r="FX54" s="112">
        <f t="shared" si="1113"/>
        <v>45836</v>
      </c>
      <c r="FY54" s="112">
        <f t="shared" si="1113"/>
        <v>45837</v>
      </c>
      <c r="FZ54" s="112">
        <f t="shared" si="1113"/>
        <v>45838</v>
      </c>
    </row>
    <row r="55" spans="1:182" ht="15" x14ac:dyDescent="0.2">
      <c r="A55" s="74" t="s">
        <v>38</v>
      </c>
      <c r="B55" s="114">
        <v>7.7416184289875343E-3</v>
      </c>
      <c r="C55" s="114">
        <v>7.7711733411840941E-3</v>
      </c>
      <c r="D55" s="114">
        <v>7.7711733411840941E-3</v>
      </c>
      <c r="E55" s="114">
        <v>7.7711733411840941E-3</v>
      </c>
      <c r="F55" s="114">
        <v>7.7711733411840941E-3</v>
      </c>
      <c r="G55" s="114">
        <v>7.7711733411840941E-3</v>
      </c>
      <c r="H55" s="114">
        <v>7.7711733411840941E-3</v>
      </c>
      <c r="I55" s="114">
        <v>7.7711733411840941E-3</v>
      </c>
      <c r="J55" s="114">
        <v>7.7711733411840941E-3</v>
      </c>
      <c r="K55" s="114">
        <v>7.7711733411840941E-3</v>
      </c>
      <c r="L55" s="114">
        <v>7.7711733411840941E-3</v>
      </c>
      <c r="M55" s="114">
        <v>7.7711733411840941E-3</v>
      </c>
      <c r="N55" s="114">
        <v>7.7711733411840941E-3</v>
      </c>
      <c r="O55" s="114">
        <v>7.7711733411840941E-3</v>
      </c>
      <c r="P55" s="114">
        <v>7.7711733411840941E-3</v>
      </c>
      <c r="Q55" s="114">
        <v>7.7711733411840941E-3</v>
      </c>
      <c r="R55" s="114">
        <v>7.7711733411840941E-3</v>
      </c>
      <c r="S55" s="114">
        <v>7.7711733411840941E-3</v>
      </c>
      <c r="T55" s="114">
        <v>7.7711733411840941E-3</v>
      </c>
      <c r="U55" s="114">
        <v>7.7711733411840941E-3</v>
      </c>
      <c r="V55" s="114">
        <v>7.7711733411840941E-3</v>
      </c>
      <c r="W55" s="114">
        <v>7.7711733411840941E-3</v>
      </c>
      <c r="X55" s="114">
        <v>7.7711733411840941E-3</v>
      </c>
      <c r="Y55" s="114">
        <v>7.7711733411840941E-3</v>
      </c>
      <c r="Z55" s="114">
        <v>7.7711733411840941E-3</v>
      </c>
      <c r="AA55" s="114">
        <v>7.7711733411840941E-3</v>
      </c>
      <c r="AB55" s="114">
        <v>7.7711733411840941E-3</v>
      </c>
      <c r="AC55" s="114">
        <v>7.7711733411840941E-3</v>
      </c>
      <c r="AD55" s="114">
        <v>7.7711733411840941E-3</v>
      </c>
      <c r="AE55" s="114">
        <v>7.7711733411840941E-3</v>
      </c>
      <c r="AF55" s="114">
        <v>7.7711733411840941E-3</v>
      </c>
      <c r="AG55" s="114">
        <v>7.7711733411840941E-3</v>
      </c>
      <c r="AH55" s="114">
        <v>7.7711733411840941E-3</v>
      </c>
      <c r="AI55" s="114">
        <v>7.7711733411840941E-3</v>
      </c>
      <c r="AJ55" s="114">
        <v>7.7711733411840941E-3</v>
      </c>
      <c r="AK55" s="114">
        <v>7.7711733411840941E-3</v>
      </c>
      <c r="AL55" s="114">
        <v>7.7711733411840941E-3</v>
      </c>
      <c r="AM55" s="114">
        <v>7.7711733411840941E-3</v>
      </c>
      <c r="AN55" s="114">
        <v>7.7711733411840941E-3</v>
      </c>
      <c r="AO55" s="114">
        <v>7.7711733411840941E-3</v>
      </c>
      <c r="AP55" s="114">
        <v>7.7711733411840941E-3</v>
      </c>
      <c r="AQ55" s="114">
        <v>7.7711733411840941E-3</v>
      </c>
      <c r="AR55" s="114">
        <v>7.7711733411840941E-3</v>
      </c>
      <c r="AS55" s="114">
        <v>7.7711733411840941E-3</v>
      </c>
      <c r="AT55" s="114">
        <v>7.7711733411840941E-3</v>
      </c>
      <c r="AU55" s="114">
        <v>7.7711733411840941E-3</v>
      </c>
      <c r="AV55" s="114">
        <v>7.7711733411840941E-3</v>
      </c>
      <c r="AW55" s="114">
        <v>7.7711733411840941E-3</v>
      </c>
      <c r="AX55" s="114">
        <v>7.7711733411840941E-3</v>
      </c>
      <c r="AY55" s="114">
        <v>7.7711733411840941E-3</v>
      </c>
      <c r="AZ55" s="114">
        <v>7.7711733411840941E-3</v>
      </c>
      <c r="BA55" s="114">
        <v>7.7711733411840941E-3</v>
      </c>
      <c r="BB55" s="114">
        <v>7.7711733411840941E-3</v>
      </c>
      <c r="BC55" s="114">
        <v>7.7711733411840941E-3</v>
      </c>
      <c r="BD55" s="114">
        <v>7.7711733411840941E-3</v>
      </c>
      <c r="BE55" s="114">
        <v>7.7711733411840941E-3</v>
      </c>
      <c r="BF55" s="114">
        <v>7.7711733411840941E-3</v>
      </c>
      <c r="BG55" s="114">
        <v>7.7711733411840941E-3</v>
      </c>
      <c r="BH55" s="114">
        <v>7.7711733411840941E-3</v>
      </c>
      <c r="BI55" s="114">
        <v>7.7711733411840941E-3</v>
      </c>
      <c r="BJ55" s="114">
        <v>7.7711733411840941E-3</v>
      </c>
      <c r="BK55" s="114">
        <v>7.7711733411840941E-3</v>
      </c>
      <c r="BL55" s="114">
        <v>7.7711733411840941E-3</v>
      </c>
      <c r="BM55" s="114">
        <v>7.7711733411840941E-3</v>
      </c>
      <c r="BN55" s="114">
        <v>7.7711733411840941E-3</v>
      </c>
      <c r="BO55" s="114">
        <v>7.7711733411840941E-3</v>
      </c>
      <c r="BP55" s="114">
        <v>7.7711733411840941E-3</v>
      </c>
      <c r="BQ55" s="114">
        <v>7.7711733411840941E-3</v>
      </c>
      <c r="BR55" s="114">
        <v>7.7711733411840941E-3</v>
      </c>
      <c r="BS55" s="114">
        <v>7.7711733411840941E-3</v>
      </c>
      <c r="BT55" s="114">
        <v>7.7711733411840941E-3</v>
      </c>
      <c r="BU55" s="114">
        <v>7.7711733411840941E-3</v>
      </c>
      <c r="BV55" s="114">
        <v>7.7711733411840941E-3</v>
      </c>
      <c r="BW55" s="114">
        <v>7.7711733411840941E-3</v>
      </c>
      <c r="BX55" s="114">
        <v>7.7711733411840941E-3</v>
      </c>
      <c r="BY55" s="114">
        <v>7.7711733411840941E-3</v>
      </c>
      <c r="BZ55" s="114">
        <v>7.7711733411840941E-3</v>
      </c>
      <c r="CA55" s="114">
        <v>7.7711733411840941E-3</v>
      </c>
      <c r="CB55" s="114">
        <v>7.7711733411840941E-3</v>
      </c>
      <c r="CC55" s="114">
        <v>7.7711733411840941E-3</v>
      </c>
      <c r="CD55" s="114">
        <v>7.7711733411840941E-3</v>
      </c>
      <c r="CE55" s="114">
        <v>7.7711733411840941E-3</v>
      </c>
      <c r="CF55" s="114">
        <v>7.7711733411840941E-3</v>
      </c>
      <c r="CG55" s="114">
        <v>7.7711733411840941E-3</v>
      </c>
      <c r="CH55" s="114">
        <v>7.7711733411840941E-3</v>
      </c>
      <c r="CI55" s="114">
        <v>7.7711733411840941E-3</v>
      </c>
      <c r="CJ55" s="114">
        <v>7.7711733411840941E-3</v>
      </c>
      <c r="CK55" s="114">
        <v>7.7711733411840941E-3</v>
      </c>
      <c r="CL55" s="114">
        <v>7.7711733411840941E-3</v>
      </c>
      <c r="CM55" s="114">
        <v>7.7711733411840941E-3</v>
      </c>
      <c r="CN55" s="114">
        <v>7.7711733411840941E-3</v>
      </c>
      <c r="CO55" s="114">
        <v>7.7711733411840941E-3</v>
      </c>
      <c r="CP55" s="114">
        <v>7.7711733411840941E-3</v>
      </c>
      <c r="CQ55" s="114">
        <v>7.7711733411840941E-3</v>
      </c>
      <c r="CR55" s="114">
        <v>7.7711733411840941E-3</v>
      </c>
      <c r="CS55" s="114">
        <v>7.7711733411840941E-3</v>
      </c>
      <c r="CT55" s="114">
        <v>7.7711733411840941E-3</v>
      </c>
      <c r="CU55" s="114">
        <v>7.7711733411840941E-3</v>
      </c>
      <c r="CV55" s="114">
        <v>7.7711733411840941E-3</v>
      </c>
      <c r="CW55" s="114">
        <v>7.7711733411840941E-3</v>
      </c>
      <c r="CX55" s="114">
        <v>7.7711733411840941E-3</v>
      </c>
      <c r="CY55" s="114">
        <v>7.7711733411840941E-3</v>
      </c>
      <c r="CZ55" s="114">
        <v>7.7711733411840941E-3</v>
      </c>
      <c r="DA55" s="114">
        <v>7.7711733411840941E-3</v>
      </c>
      <c r="DB55" s="114">
        <v>7.7711733411840941E-3</v>
      </c>
      <c r="DC55" s="114">
        <v>7.7711733411840941E-3</v>
      </c>
      <c r="DD55" s="114">
        <v>7.7711733411840941E-3</v>
      </c>
      <c r="DE55" s="114">
        <v>7.7711733411840941E-3</v>
      </c>
      <c r="DF55" s="114">
        <v>7.7711733411840941E-3</v>
      </c>
      <c r="DG55" s="114">
        <v>7.7711733411840941E-3</v>
      </c>
      <c r="DH55" s="114">
        <v>7.7711733411840941E-3</v>
      </c>
      <c r="DI55" s="114">
        <v>7.7711733411840941E-3</v>
      </c>
      <c r="DJ55" s="114">
        <v>7.7711733411840941E-3</v>
      </c>
      <c r="DK55" s="114">
        <v>7.7711733411840941E-3</v>
      </c>
      <c r="DL55" s="114">
        <v>7.7711733411840941E-3</v>
      </c>
      <c r="DM55" s="114">
        <v>7.7711733411840941E-3</v>
      </c>
      <c r="DN55" s="114">
        <v>7.7711733411840941E-3</v>
      </c>
      <c r="DO55" s="114">
        <v>7.7711733411840941E-3</v>
      </c>
      <c r="DP55" s="114">
        <v>7.7711733411840941E-3</v>
      </c>
      <c r="DQ55" s="114">
        <v>7.7711733411840941E-3</v>
      </c>
      <c r="DR55" s="114">
        <v>7.7711733411840941E-3</v>
      </c>
      <c r="DS55" s="114">
        <v>7.7711733411840941E-3</v>
      </c>
      <c r="DT55" s="114">
        <v>7.7711733411840941E-3</v>
      </c>
      <c r="DU55" s="114">
        <v>7.7711733411840941E-3</v>
      </c>
      <c r="DV55" s="114">
        <v>7.7711733411840941E-3</v>
      </c>
      <c r="DW55" s="114">
        <v>7.7711733411840941E-3</v>
      </c>
      <c r="DX55" s="114">
        <v>7.7711733411840941E-3</v>
      </c>
      <c r="DY55" s="114">
        <v>7.7711733411840941E-3</v>
      </c>
      <c r="DZ55" s="114">
        <v>7.7711733411840941E-3</v>
      </c>
      <c r="EA55" s="114">
        <v>7.7711733411840941E-3</v>
      </c>
      <c r="EB55" s="114">
        <v>7.7711733411840941E-3</v>
      </c>
      <c r="EC55" s="114">
        <v>7.7711733411840941E-3</v>
      </c>
      <c r="ED55" s="114">
        <v>7.7711733411840941E-3</v>
      </c>
      <c r="EE55" s="114">
        <v>7.7711733411840941E-3</v>
      </c>
      <c r="EF55" s="114">
        <v>7.7711733411840941E-3</v>
      </c>
      <c r="EG55" s="114">
        <v>7.7711733411840941E-3</v>
      </c>
      <c r="EH55" s="114">
        <v>7.7711733411840941E-3</v>
      </c>
      <c r="EI55" s="114">
        <v>7.7711733411840941E-3</v>
      </c>
      <c r="EJ55" s="114">
        <v>7.7711733411840941E-3</v>
      </c>
      <c r="EK55" s="114">
        <v>7.7711733411840941E-3</v>
      </c>
      <c r="EL55" s="114">
        <v>7.7711733411840941E-3</v>
      </c>
      <c r="EM55" s="114">
        <v>7.7711733411840941E-3</v>
      </c>
      <c r="EN55" s="114">
        <v>7.7711733411840941E-3</v>
      </c>
      <c r="EO55" s="114">
        <v>7.7711733411840941E-3</v>
      </c>
      <c r="EP55" s="114">
        <v>7.7711733411840941E-3</v>
      </c>
      <c r="EQ55" s="114">
        <v>7.7711733411840941E-3</v>
      </c>
      <c r="ER55" s="114">
        <v>7.7711733411840941E-3</v>
      </c>
      <c r="ES55" s="114">
        <v>7.7711733411840941E-3</v>
      </c>
      <c r="ET55" s="114">
        <v>7.7711733411840941E-3</v>
      </c>
      <c r="EU55" s="114">
        <v>7.7711733411840941E-3</v>
      </c>
      <c r="EV55" s="114">
        <v>7.7711733411840941E-3</v>
      </c>
      <c r="EW55" s="114">
        <v>7.7711733411840941E-3</v>
      </c>
      <c r="EX55" s="114">
        <v>7.7711733411840941E-3</v>
      </c>
      <c r="EY55" s="114">
        <v>7.7711733411840941E-3</v>
      </c>
      <c r="EZ55" s="114">
        <v>7.7711733411840941E-3</v>
      </c>
      <c r="FA55" s="114">
        <v>7.7711733411840941E-3</v>
      </c>
      <c r="FB55" s="114">
        <v>7.7711733411840941E-3</v>
      </c>
      <c r="FC55" s="114">
        <v>7.7711733411840941E-3</v>
      </c>
      <c r="FD55" s="114">
        <v>7.7711733411840941E-3</v>
      </c>
      <c r="FE55" s="114">
        <v>7.7711733411840941E-3</v>
      </c>
      <c r="FF55" s="114">
        <v>7.7711733411840941E-3</v>
      </c>
      <c r="FG55" s="114">
        <v>7.7711733411840941E-3</v>
      </c>
      <c r="FH55" s="114">
        <v>7.7711733411840941E-3</v>
      </c>
      <c r="FI55" s="114">
        <v>7.7711733411840941E-3</v>
      </c>
      <c r="FJ55" s="114">
        <v>7.7711733411840941E-3</v>
      </c>
      <c r="FK55" s="114">
        <v>7.7711733411840941E-3</v>
      </c>
      <c r="FL55" s="114">
        <v>7.7711733411840941E-3</v>
      </c>
      <c r="FM55" s="114">
        <v>7.7711733411840941E-3</v>
      </c>
      <c r="FN55" s="114">
        <v>7.7711733411840941E-3</v>
      </c>
      <c r="FO55" s="114">
        <v>7.7711733411840941E-3</v>
      </c>
      <c r="FP55" s="114">
        <v>7.7711733411840941E-3</v>
      </c>
      <c r="FQ55" s="114">
        <v>7.7711733411840941E-3</v>
      </c>
      <c r="FR55" s="114">
        <v>7.7711733411840941E-3</v>
      </c>
      <c r="FS55" s="114">
        <v>7.7711733411840941E-3</v>
      </c>
      <c r="FT55" s="114">
        <v>7.7711733411840941E-3</v>
      </c>
      <c r="FU55" s="114">
        <v>7.7711733411840941E-3</v>
      </c>
      <c r="FV55" s="114">
        <v>7.7711733411840941E-3</v>
      </c>
      <c r="FW55" s="114">
        <v>7.7711733411840941E-3</v>
      </c>
      <c r="FX55" s="114">
        <v>7.7711733411840941E-3</v>
      </c>
      <c r="FY55" s="114">
        <v>7.7711733411840941E-3</v>
      </c>
      <c r="FZ55" s="114">
        <v>7.7711733411840941E-3</v>
      </c>
    </row>
    <row r="56" spans="1:182" ht="15" x14ac:dyDescent="0.2">
      <c r="A56" s="74" t="s">
        <v>39</v>
      </c>
      <c r="B56" s="114">
        <v>8.8287262401560273E-3</v>
      </c>
      <c r="C56" s="114">
        <v>8.8535601679005232E-3</v>
      </c>
      <c r="D56" s="114">
        <v>8.8535601679005232E-3</v>
      </c>
      <c r="E56" s="114">
        <v>8.8535601679005232E-3</v>
      </c>
      <c r="F56" s="114">
        <v>8.8535601679005232E-3</v>
      </c>
      <c r="G56" s="114">
        <v>8.8535601679005232E-3</v>
      </c>
      <c r="H56" s="114">
        <v>8.8535601679005232E-3</v>
      </c>
      <c r="I56" s="114">
        <v>8.8535601679005232E-3</v>
      </c>
      <c r="J56" s="114">
        <v>8.8535601679005232E-3</v>
      </c>
      <c r="K56" s="114">
        <v>8.8535601679005232E-3</v>
      </c>
      <c r="L56" s="114">
        <v>8.8535601679005232E-3</v>
      </c>
      <c r="M56" s="114">
        <v>8.8535601679005232E-3</v>
      </c>
      <c r="N56" s="114">
        <v>8.8535601679005232E-3</v>
      </c>
      <c r="O56" s="114">
        <v>8.8535601679005232E-3</v>
      </c>
      <c r="P56" s="114">
        <v>8.8535601679005232E-3</v>
      </c>
      <c r="Q56" s="114">
        <v>8.8535601679005232E-3</v>
      </c>
      <c r="R56" s="114">
        <v>8.8535601679005232E-3</v>
      </c>
      <c r="S56" s="114">
        <v>8.8535601679005232E-3</v>
      </c>
      <c r="T56" s="114">
        <v>8.8535601679005232E-3</v>
      </c>
      <c r="U56" s="114">
        <v>8.8535601679005232E-3</v>
      </c>
      <c r="V56" s="114">
        <v>8.8535601679005232E-3</v>
      </c>
      <c r="W56" s="114">
        <v>8.8535601679005232E-3</v>
      </c>
      <c r="X56" s="114">
        <v>8.8535601679005232E-3</v>
      </c>
      <c r="Y56" s="114">
        <v>8.8535601679005232E-3</v>
      </c>
      <c r="Z56" s="114">
        <v>8.8535601679005232E-3</v>
      </c>
      <c r="AA56" s="114">
        <v>8.8535601679005232E-3</v>
      </c>
      <c r="AB56" s="114">
        <v>8.8535601679005232E-3</v>
      </c>
      <c r="AC56" s="114">
        <v>8.8535601679005232E-3</v>
      </c>
      <c r="AD56" s="114">
        <v>8.8535601679005232E-3</v>
      </c>
      <c r="AE56" s="114">
        <v>8.8535601679005232E-3</v>
      </c>
      <c r="AF56" s="114">
        <v>8.8535601679005232E-3</v>
      </c>
      <c r="AG56" s="114">
        <v>8.8535601679005232E-3</v>
      </c>
      <c r="AH56" s="114">
        <v>8.8535601679005232E-3</v>
      </c>
      <c r="AI56" s="114">
        <v>8.8535601679005232E-3</v>
      </c>
      <c r="AJ56" s="114">
        <v>8.8535601679005232E-3</v>
      </c>
      <c r="AK56" s="114">
        <v>8.8535601679005232E-3</v>
      </c>
      <c r="AL56" s="114">
        <v>8.8535601679005232E-3</v>
      </c>
      <c r="AM56" s="114">
        <v>8.8535601679005232E-3</v>
      </c>
      <c r="AN56" s="114">
        <v>8.8535601679005232E-3</v>
      </c>
      <c r="AO56" s="114">
        <v>8.8535601679005232E-3</v>
      </c>
      <c r="AP56" s="114">
        <v>8.8535601679005232E-3</v>
      </c>
      <c r="AQ56" s="114">
        <v>8.8535601679005232E-3</v>
      </c>
      <c r="AR56" s="114">
        <v>8.8535601679005232E-3</v>
      </c>
      <c r="AS56" s="114">
        <v>8.8535601679005232E-3</v>
      </c>
      <c r="AT56" s="114">
        <v>8.8535601679005232E-3</v>
      </c>
      <c r="AU56" s="114">
        <v>8.8535601679005232E-3</v>
      </c>
      <c r="AV56" s="114">
        <v>8.8535601679005232E-3</v>
      </c>
      <c r="AW56" s="114">
        <v>8.8535601679005232E-3</v>
      </c>
      <c r="AX56" s="114">
        <v>8.8535601679005232E-3</v>
      </c>
      <c r="AY56" s="114">
        <v>8.8535601679005232E-3</v>
      </c>
      <c r="AZ56" s="114">
        <v>8.8535601679005232E-3</v>
      </c>
      <c r="BA56" s="114">
        <v>8.8535601679005232E-3</v>
      </c>
      <c r="BB56" s="114">
        <v>8.8535601679005232E-3</v>
      </c>
      <c r="BC56" s="114">
        <v>8.8535601679005232E-3</v>
      </c>
      <c r="BD56" s="114">
        <v>8.8535601679005232E-3</v>
      </c>
      <c r="BE56" s="114">
        <v>8.8535601679005232E-3</v>
      </c>
      <c r="BF56" s="114">
        <v>8.8535601679005232E-3</v>
      </c>
      <c r="BG56" s="114">
        <v>8.8535601679005232E-3</v>
      </c>
      <c r="BH56" s="114">
        <v>8.8535601679005232E-3</v>
      </c>
      <c r="BI56" s="114">
        <v>8.8535601679005232E-3</v>
      </c>
      <c r="BJ56" s="114">
        <v>8.8535601679005232E-3</v>
      </c>
      <c r="BK56" s="114">
        <v>8.8535601679005232E-3</v>
      </c>
      <c r="BL56" s="114">
        <v>8.8535601679005232E-3</v>
      </c>
      <c r="BM56" s="114">
        <v>8.8535601679005232E-3</v>
      </c>
      <c r="BN56" s="114">
        <v>8.8535601679005232E-3</v>
      </c>
      <c r="BO56" s="114">
        <v>8.8535601679005232E-3</v>
      </c>
      <c r="BP56" s="114">
        <v>8.8535601679005232E-3</v>
      </c>
      <c r="BQ56" s="114">
        <v>8.8535601679005232E-3</v>
      </c>
      <c r="BR56" s="114">
        <v>8.8535601679005232E-3</v>
      </c>
      <c r="BS56" s="114">
        <v>8.8535601679005232E-3</v>
      </c>
      <c r="BT56" s="114">
        <v>8.8535601679005232E-3</v>
      </c>
      <c r="BU56" s="114">
        <v>8.8535601679005232E-3</v>
      </c>
      <c r="BV56" s="114">
        <v>8.8535601679005232E-3</v>
      </c>
      <c r="BW56" s="114">
        <v>8.8535601679005232E-3</v>
      </c>
      <c r="BX56" s="114">
        <v>8.8535601679005232E-3</v>
      </c>
      <c r="BY56" s="114">
        <v>8.8535601679005232E-3</v>
      </c>
      <c r="BZ56" s="114">
        <v>8.8535601679005232E-3</v>
      </c>
      <c r="CA56" s="114">
        <v>8.8535601679005232E-3</v>
      </c>
      <c r="CB56" s="114">
        <v>8.8535601679005232E-3</v>
      </c>
      <c r="CC56" s="114">
        <v>8.8535601679005232E-3</v>
      </c>
      <c r="CD56" s="114">
        <v>8.8535601679005232E-3</v>
      </c>
      <c r="CE56" s="114">
        <v>8.8535601679005232E-3</v>
      </c>
      <c r="CF56" s="114">
        <v>8.8535601679005232E-3</v>
      </c>
      <c r="CG56" s="114">
        <v>8.8535601679005232E-3</v>
      </c>
      <c r="CH56" s="114">
        <v>8.8535601679005232E-3</v>
      </c>
      <c r="CI56" s="114">
        <v>8.8535601679005232E-3</v>
      </c>
      <c r="CJ56" s="114">
        <v>8.8535601679005232E-3</v>
      </c>
      <c r="CK56" s="114">
        <v>8.8535601679005232E-3</v>
      </c>
      <c r="CL56" s="114">
        <v>8.8535601679005232E-3</v>
      </c>
      <c r="CM56" s="114">
        <v>8.8535601679005232E-3</v>
      </c>
      <c r="CN56" s="114">
        <v>8.8535601679005232E-3</v>
      </c>
      <c r="CO56" s="114">
        <v>8.8535601679005232E-3</v>
      </c>
      <c r="CP56" s="114">
        <v>8.8535601679005232E-3</v>
      </c>
      <c r="CQ56" s="114">
        <v>8.8535601679005232E-3</v>
      </c>
      <c r="CR56" s="114">
        <v>8.8535601679005232E-3</v>
      </c>
      <c r="CS56" s="114">
        <v>8.8535601679005232E-3</v>
      </c>
      <c r="CT56" s="114">
        <v>8.8535601679005232E-3</v>
      </c>
      <c r="CU56" s="114">
        <v>8.8535601679005232E-3</v>
      </c>
      <c r="CV56" s="114">
        <v>8.8535601679005232E-3</v>
      </c>
      <c r="CW56" s="114">
        <v>8.8535601679005232E-3</v>
      </c>
      <c r="CX56" s="114">
        <v>8.8535601679005232E-3</v>
      </c>
      <c r="CY56" s="114">
        <v>8.8535601679005232E-3</v>
      </c>
      <c r="CZ56" s="114">
        <v>8.8535601679005232E-3</v>
      </c>
      <c r="DA56" s="114">
        <v>8.8535601679005232E-3</v>
      </c>
      <c r="DB56" s="114">
        <v>8.8535601679005232E-3</v>
      </c>
      <c r="DC56" s="114">
        <v>8.8535601679005232E-3</v>
      </c>
      <c r="DD56" s="114">
        <v>8.8535601679005232E-3</v>
      </c>
      <c r="DE56" s="114">
        <v>8.8535601679005232E-3</v>
      </c>
      <c r="DF56" s="114">
        <v>8.8535601679005232E-3</v>
      </c>
      <c r="DG56" s="114">
        <v>8.8535601679005232E-3</v>
      </c>
      <c r="DH56" s="114">
        <v>8.8535601679005232E-3</v>
      </c>
      <c r="DI56" s="114">
        <v>8.8535601679005232E-3</v>
      </c>
      <c r="DJ56" s="114">
        <v>8.8535601679005232E-3</v>
      </c>
      <c r="DK56" s="114">
        <v>8.8535601679005232E-3</v>
      </c>
      <c r="DL56" s="114">
        <v>8.8535601679005232E-3</v>
      </c>
      <c r="DM56" s="114">
        <v>8.8535601679005232E-3</v>
      </c>
      <c r="DN56" s="114">
        <v>8.8535601679005232E-3</v>
      </c>
      <c r="DO56" s="114">
        <v>8.8535601679005232E-3</v>
      </c>
      <c r="DP56" s="114">
        <v>8.8535601679005232E-3</v>
      </c>
      <c r="DQ56" s="114">
        <v>8.8535601679005232E-3</v>
      </c>
      <c r="DR56" s="114">
        <v>8.8535601679005232E-3</v>
      </c>
      <c r="DS56" s="114">
        <v>8.8535601679005232E-3</v>
      </c>
      <c r="DT56" s="114">
        <v>8.8535601679005232E-3</v>
      </c>
      <c r="DU56" s="114">
        <v>8.8535601679005232E-3</v>
      </c>
      <c r="DV56" s="114">
        <v>8.8535601679005232E-3</v>
      </c>
      <c r="DW56" s="114">
        <v>8.8535601679005232E-3</v>
      </c>
      <c r="DX56" s="114">
        <v>8.8535601679005232E-3</v>
      </c>
      <c r="DY56" s="114">
        <v>8.8535601679005232E-3</v>
      </c>
      <c r="DZ56" s="114">
        <v>8.8535601679005232E-3</v>
      </c>
      <c r="EA56" s="114">
        <v>8.8535601679005232E-3</v>
      </c>
      <c r="EB56" s="114">
        <v>8.8535601679005232E-3</v>
      </c>
      <c r="EC56" s="114">
        <v>8.8535601679005232E-3</v>
      </c>
      <c r="ED56" s="114">
        <v>8.8535601679005232E-3</v>
      </c>
      <c r="EE56" s="114">
        <v>8.8535601679005232E-3</v>
      </c>
      <c r="EF56" s="114">
        <v>8.8535601679005232E-3</v>
      </c>
      <c r="EG56" s="114">
        <v>8.8535601679005232E-3</v>
      </c>
      <c r="EH56" s="114">
        <v>8.8535601679005232E-3</v>
      </c>
      <c r="EI56" s="114">
        <v>8.8535601679005232E-3</v>
      </c>
      <c r="EJ56" s="114">
        <v>8.8535601679005232E-3</v>
      </c>
      <c r="EK56" s="114">
        <v>8.8535601679005232E-3</v>
      </c>
      <c r="EL56" s="114">
        <v>8.8535601679005232E-3</v>
      </c>
      <c r="EM56" s="114">
        <v>8.8535601679005232E-3</v>
      </c>
      <c r="EN56" s="114">
        <v>8.8535601679005232E-3</v>
      </c>
      <c r="EO56" s="114">
        <v>8.8535601679005232E-3</v>
      </c>
      <c r="EP56" s="114">
        <v>8.8535601679005232E-3</v>
      </c>
      <c r="EQ56" s="114">
        <v>8.8535601679005232E-3</v>
      </c>
      <c r="ER56" s="114">
        <v>8.8535601679005232E-3</v>
      </c>
      <c r="ES56" s="114">
        <v>8.8535601679005232E-3</v>
      </c>
      <c r="ET56" s="114">
        <v>8.8535601679005232E-3</v>
      </c>
      <c r="EU56" s="114">
        <v>8.8535601679005232E-3</v>
      </c>
      <c r="EV56" s="114">
        <v>8.8535601679005232E-3</v>
      </c>
      <c r="EW56" s="114">
        <v>8.8535601679005232E-3</v>
      </c>
      <c r="EX56" s="114">
        <v>8.8535601679005232E-3</v>
      </c>
      <c r="EY56" s="114">
        <v>8.8535601679005232E-3</v>
      </c>
      <c r="EZ56" s="114">
        <v>8.8535601679005232E-3</v>
      </c>
      <c r="FA56" s="114">
        <v>8.8535601679005232E-3</v>
      </c>
      <c r="FB56" s="114">
        <v>8.8535601679005232E-3</v>
      </c>
      <c r="FC56" s="114">
        <v>8.8535601679005232E-3</v>
      </c>
      <c r="FD56" s="114">
        <v>8.8535601679005232E-3</v>
      </c>
      <c r="FE56" s="114">
        <v>8.8535601679005232E-3</v>
      </c>
      <c r="FF56" s="114">
        <v>8.8535601679005232E-3</v>
      </c>
      <c r="FG56" s="114">
        <v>8.8535601679005232E-3</v>
      </c>
      <c r="FH56" s="114">
        <v>8.8535601679005232E-3</v>
      </c>
      <c r="FI56" s="114">
        <v>8.8535601679005232E-3</v>
      </c>
      <c r="FJ56" s="114">
        <v>8.8535601679005232E-3</v>
      </c>
      <c r="FK56" s="114">
        <v>8.8535601679005232E-3</v>
      </c>
      <c r="FL56" s="114">
        <v>8.8535601679005232E-3</v>
      </c>
      <c r="FM56" s="114">
        <v>8.8535601679005232E-3</v>
      </c>
      <c r="FN56" s="114">
        <v>8.8535601679005232E-3</v>
      </c>
      <c r="FO56" s="114">
        <v>8.8535601679005232E-3</v>
      </c>
      <c r="FP56" s="114">
        <v>8.8535601679005232E-3</v>
      </c>
      <c r="FQ56" s="114">
        <v>8.8535601679005232E-3</v>
      </c>
      <c r="FR56" s="114">
        <v>8.8535601679005232E-3</v>
      </c>
      <c r="FS56" s="114">
        <v>8.8535601679005232E-3</v>
      </c>
      <c r="FT56" s="114">
        <v>8.8535601679005232E-3</v>
      </c>
      <c r="FU56" s="114">
        <v>8.8535601679005232E-3</v>
      </c>
      <c r="FV56" s="114">
        <v>8.8535601679005232E-3</v>
      </c>
      <c r="FW56" s="114">
        <v>8.8535601679005232E-3</v>
      </c>
      <c r="FX56" s="114">
        <v>8.8535601679005232E-3</v>
      </c>
      <c r="FY56" s="114">
        <v>8.8535601679005232E-3</v>
      </c>
      <c r="FZ56" s="114">
        <v>8.8535601679005232E-3</v>
      </c>
    </row>
    <row r="58" spans="1:182" x14ac:dyDescent="0.2">
      <c r="FR58" s="101"/>
    </row>
    <row r="59" spans="1:182" x14ac:dyDescent="0.2">
      <c r="EM59" s="102"/>
      <c r="EN59" s="102"/>
      <c r="FQ59" s="99"/>
      <c r="FR59" s="99"/>
      <c r="FS59" s="99"/>
      <c r="FT59" s="99"/>
      <c r="FU59" s="103"/>
      <c r="FV59" s="99"/>
      <c r="FW59" s="99"/>
      <c r="FX59" s="99"/>
      <c r="FY59" s="99"/>
    </row>
    <row r="60" spans="1:182" x14ac:dyDescent="0.2">
      <c r="EM60" s="104"/>
      <c r="EN60" s="104"/>
      <c r="FC60" s="101"/>
      <c r="FQ60" s="99"/>
      <c r="FR60" s="99"/>
      <c r="FS60" s="103"/>
      <c r="FT60" s="99"/>
      <c r="FU60" s="99"/>
      <c r="FV60" s="105"/>
      <c r="FW60" s="105"/>
      <c r="FX60" s="105"/>
      <c r="FY60" s="105"/>
    </row>
    <row r="61" spans="1:182" x14ac:dyDescent="0.2">
      <c r="EN61" s="104"/>
      <c r="FC61" s="101"/>
      <c r="FQ61" s="99"/>
      <c r="FR61" s="99"/>
      <c r="FS61" s="103"/>
      <c r="FT61" s="99"/>
      <c r="FU61" s="99"/>
      <c r="FV61" s="106"/>
      <c r="FW61" s="107"/>
      <c r="FX61" s="108"/>
      <c r="FY61" s="108"/>
    </row>
    <row r="62" spans="1:182" x14ac:dyDescent="0.2">
      <c r="EH62" s="101"/>
      <c r="FC62" s="101"/>
      <c r="FQ62" s="99"/>
      <c r="FR62" s="99"/>
      <c r="FS62" s="99"/>
      <c r="FT62" s="99"/>
      <c r="FU62" s="99"/>
      <c r="FV62" s="109"/>
      <c r="FW62" s="110"/>
      <c r="FX62" s="109"/>
      <c r="FY62" s="109"/>
    </row>
    <row r="63" spans="1:182" x14ac:dyDescent="0.2">
      <c r="EH63" s="101"/>
      <c r="FC63" s="101"/>
      <c r="FI63" s="101"/>
      <c r="FP63" s="101"/>
      <c r="FQ63" s="99"/>
      <c r="FR63" s="99"/>
      <c r="FS63" s="99"/>
      <c r="FT63" s="99"/>
      <c r="FU63" s="99"/>
      <c r="FV63" s="109"/>
      <c r="FW63" s="110"/>
      <c r="FX63" s="109"/>
      <c r="FY63" s="109"/>
    </row>
    <row r="64" spans="1:182" x14ac:dyDescent="0.2">
      <c r="EH64" s="101"/>
      <c r="FC64" s="101"/>
      <c r="FI64" s="101"/>
      <c r="FQ64" s="99"/>
      <c r="FR64" s="99"/>
      <c r="FS64" s="99"/>
      <c r="FT64" s="99"/>
      <c r="FU64" s="99"/>
      <c r="FV64" s="99"/>
      <c r="FW64" s="99"/>
      <c r="FX64" s="99"/>
      <c r="FY64" s="99"/>
    </row>
    <row r="65" spans="138:181" x14ac:dyDescent="0.2">
      <c r="EH65" s="101"/>
      <c r="FC65" s="101"/>
      <c r="FI65" s="101"/>
      <c r="FQ65" s="99"/>
      <c r="FR65" s="99"/>
      <c r="FS65" s="99"/>
      <c r="FT65" s="99"/>
      <c r="FU65" s="99"/>
      <c r="FV65" s="99"/>
      <c r="FW65" s="99"/>
      <c r="FX65" s="99"/>
      <c r="FY65" s="99"/>
    </row>
    <row r="66" spans="138:181" x14ac:dyDescent="0.2">
      <c r="FI66" s="101"/>
      <c r="FQ66" s="99"/>
      <c r="FR66" s="99"/>
      <c r="FS66" s="99"/>
      <c r="FT66" s="99"/>
      <c r="FU66" s="99"/>
      <c r="FV66" s="99"/>
      <c r="FW66" s="99"/>
      <c r="FX66" s="99"/>
      <c r="FY66" s="99"/>
    </row>
    <row r="67" spans="138:181" x14ac:dyDescent="0.2">
      <c r="FI67" s="101"/>
      <c r="FQ67" s="99"/>
      <c r="FR67" s="99"/>
      <c r="FS67" s="99"/>
      <c r="FT67" s="99"/>
      <c r="FU67" s="99"/>
      <c r="FV67" s="99"/>
      <c r="FW67" s="99"/>
      <c r="FX67" s="99"/>
      <c r="FY67" s="99"/>
    </row>
    <row r="68" spans="138:181" x14ac:dyDescent="0.2">
      <c r="EI68" s="111"/>
      <c r="EJ68" s="111"/>
      <c r="EK68" s="111"/>
      <c r="FI68" s="101"/>
      <c r="FQ68" s="99"/>
      <c r="FR68" s="99"/>
      <c r="FS68" s="99"/>
      <c r="FT68" s="99"/>
      <c r="FU68" s="99"/>
      <c r="FV68" s="99"/>
      <c r="FW68" s="99"/>
      <c r="FX68" s="99"/>
      <c r="FY68" s="99"/>
    </row>
    <row r="69" spans="138:181" x14ac:dyDescent="0.2">
      <c r="EH69" s="101"/>
      <c r="EI69" s="111"/>
      <c r="EJ69" s="111"/>
      <c r="EK69" s="111"/>
      <c r="FI69" s="101"/>
    </row>
    <row r="70" spans="138:181" x14ac:dyDescent="0.2">
      <c r="EH70" s="101"/>
      <c r="EI70" s="111"/>
      <c r="EJ70" s="111"/>
      <c r="EK70" s="111"/>
      <c r="FI70" s="101"/>
    </row>
    <row r="71" spans="138:181" x14ac:dyDescent="0.2">
      <c r="EH71" s="101"/>
      <c r="FI71" s="101"/>
    </row>
    <row r="72" spans="138:181" x14ac:dyDescent="0.2">
      <c r="EH72" s="101"/>
      <c r="FI72" s="101"/>
    </row>
    <row r="73" spans="138:181" x14ac:dyDescent="0.2">
      <c r="EH73" s="101"/>
    </row>
    <row r="74" spans="138:181" x14ac:dyDescent="0.2">
      <c r="EH74" s="101"/>
    </row>
  </sheetData>
  <phoneticPr fontId="2" type="noConversion"/>
  <pageMargins left="0.75" right="0.75" top="1" bottom="1" header="0" footer="0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8080"/>
  </sheetPr>
  <dimension ref="A1:FZ272"/>
  <sheetViews>
    <sheetView showGridLines="0" tabSelected="1" zoomScale="85" zoomScaleNormal="85" workbookViewId="0">
      <selection activeCell="D5" sqref="D5"/>
    </sheetView>
  </sheetViews>
  <sheetFormatPr baseColWidth="10" defaultColWidth="11.42578125" defaultRowHeight="12.75" x14ac:dyDescent="0.2"/>
  <cols>
    <col min="1" max="1" width="11.42578125" customWidth="1"/>
    <col min="2" max="2" width="17.28515625" customWidth="1"/>
    <col min="3" max="3" width="18.140625" customWidth="1"/>
    <col min="4" max="4" width="16.140625" bestFit="1" customWidth="1"/>
    <col min="5" max="5" width="18.7109375" bestFit="1" customWidth="1"/>
    <col min="6" max="6" width="17.7109375" customWidth="1"/>
    <col min="7" max="7" width="13.140625" customWidth="1"/>
    <col min="8" max="8" width="12.140625" bestFit="1" customWidth="1"/>
    <col min="9" max="13" width="11.42578125" customWidth="1"/>
    <col min="14" max="14" width="17.28515625" bestFit="1" customWidth="1"/>
    <col min="15" max="16" width="11.42578125" customWidth="1"/>
    <col min="17" max="17" width="21.28515625" bestFit="1" customWidth="1"/>
    <col min="18" max="18" width="10" customWidth="1"/>
    <col min="19" max="19" width="16.7109375" customWidth="1"/>
    <col min="20" max="20" width="8.42578125" customWidth="1"/>
    <col min="21" max="22" width="17.140625" customWidth="1"/>
    <col min="23" max="23" width="13.28515625" bestFit="1" customWidth="1"/>
  </cols>
  <sheetData>
    <row r="1" spans="1:182" ht="18" x14ac:dyDescent="0.25">
      <c r="A1" s="34"/>
    </row>
    <row r="2" spans="1:182" ht="21" customHeight="1" x14ac:dyDescent="0.25">
      <c r="A2" s="46" t="s">
        <v>58</v>
      </c>
      <c r="P2" s="35" t="s">
        <v>58</v>
      </c>
      <c r="AC2" s="8"/>
      <c r="AD2" s="8"/>
      <c r="AK2" s="8"/>
      <c r="AL2" s="8"/>
      <c r="AM2" s="8"/>
    </row>
    <row r="3" spans="1:182" ht="20.25" customHeight="1" x14ac:dyDescent="0.25">
      <c r="A3" s="47" t="s">
        <v>59</v>
      </c>
      <c r="P3" s="36" t="s">
        <v>59</v>
      </c>
      <c r="AD3" s="8"/>
      <c r="AK3" s="8"/>
      <c r="AM3" s="8"/>
    </row>
    <row r="4" spans="1:182" ht="18" customHeight="1" x14ac:dyDescent="0.2">
      <c r="A4" s="2" t="s">
        <v>21</v>
      </c>
      <c r="P4" s="2" t="s">
        <v>21</v>
      </c>
      <c r="AD4" s="8"/>
      <c r="AE4" s="8"/>
      <c r="AF4" s="8"/>
      <c r="AG4" s="8"/>
      <c r="AI4" s="8"/>
      <c r="AJ4" s="8"/>
      <c r="AK4" s="8"/>
      <c r="AL4" s="8"/>
      <c r="AM4" s="8"/>
    </row>
    <row r="5" spans="1:182" ht="18" customHeight="1" x14ac:dyDescent="0.3">
      <c r="A5" s="17" t="s">
        <v>33</v>
      </c>
      <c r="P5" s="17" t="s">
        <v>33</v>
      </c>
      <c r="AD5" s="8"/>
      <c r="AE5" s="8"/>
      <c r="AF5" s="8"/>
      <c r="AG5" s="8"/>
      <c r="AH5" s="8"/>
      <c r="AI5" s="8"/>
      <c r="AJ5" s="8"/>
      <c r="AK5" s="8"/>
      <c r="AL5" s="8"/>
      <c r="AM5" s="8"/>
    </row>
    <row r="6" spans="1:182" s="16" customFormat="1" ht="15.75" x14ac:dyDescent="0.25">
      <c r="A6" s="14" t="s">
        <v>22</v>
      </c>
      <c r="B6" s="15">
        <f>'OLAP IND.'!$B$1</f>
        <v>45838</v>
      </c>
      <c r="P6" s="14" t="str">
        <f>A6</f>
        <v>Al:</v>
      </c>
      <c r="Q6" s="15">
        <f>'OLAP IND.'!$B$1</f>
        <v>45838</v>
      </c>
      <c r="S6"/>
      <c r="T6"/>
      <c r="U6"/>
      <c r="V6"/>
      <c r="W6"/>
      <c r="X6"/>
      <c r="Y6"/>
      <c r="Z6"/>
      <c r="AA6"/>
      <c r="AB6"/>
      <c r="AM6" s="20"/>
    </row>
    <row r="7" spans="1:182" x14ac:dyDescent="0.2"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</row>
    <row r="8" spans="1:182" x14ac:dyDescent="0.2">
      <c r="W8" s="7"/>
      <c r="Y8" s="8"/>
      <c r="Z8" s="8"/>
      <c r="AC8" s="8"/>
      <c r="AF8" s="8"/>
      <c r="AG8" s="8"/>
      <c r="AH8" s="8"/>
      <c r="AI8" s="8"/>
      <c r="AJ8" s="8"/>
      <c r="AL8" s="8"/>
      <c r="AM8" s="8"/>
    </row>
    <row r="9" spans="1:182" x14ac:dyDescent="0.2">
      <c r="W9" s="7"/>
      <c r="AA9" s="8"/>
      <c r="AB9" s="8"/>
      <c r="AC9" s="8"/>
      <c r="AF9" s="8"/>
      <c r="AI9" s="8"/>
      <c r="AJ9" s="8"/>
      <c r="AM9" s="8"/>
    </row>
    <row r="10" spans="1:182" x14ac:dyDescent="0.2">
      <c r="W10" s="7"/>
      <c r="Y10" s="8"/>
      <c r="AC10" s="8"/>
      <c r="AF10" s="8"/>
      <c r="AG10" s="8"/>
      <c r="AI10" s="8"/>
      <c r="AJ10" s="8"/>
      <c r="AL10" s="8"/>
      <c r="AM10" s="8"/>
    </row>
    <row r="11" spans="1:182" x14ac:dyDescent="0.2">
      <c r="W11" s="7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FZ11">
        <f>830704.94/7.93</f>
        <v>104754.72131147541</v>
      </c>
    </row>
    <row r="38" spans="1:31" ht="15" x14ac:dyDescent="0.2">
      <c r="A38" s="16" t="s">
        <v>87</v>
      </c>
      <c r="B38" s="16"/>
      <c r="C38" s="16"/>
      <c r="D38" s="23">
        <f>B6-30</f>
        <v>45808</v>
      </c>
      <c r="E38" s="25" t="s">
        <v>27</v>
      </c>
      <c r="F38" s="113">
        <f>DATOS!FZ3-DATOS!EV3</f>
        <v>-3938280.3700001836</v>
      </c>
      <c r="G38" s="16" t="s">
        <v>28</v>
      </c>
      <c r="H38" s="27">
        <f>F38/DATOS!$EV$3</f>
        <v>-8.483304520913143E-3</v>
      </c>
      <c r="I38" s="16"/>
      <c r="P38" s="16" t="s">
        <v>29</v>
      </c>
      <c r="Q38" s="16"/>
      <c r="R38" s="16"/>
      <c r="S38" s="24">
        <f>D38</f>
        <v>45808</v>
      </c>
      <c r="T38" s="25" t="s">
        <v>27</v>
      </c>
      <c r="U38" s="113">
        <f>DATOS!FZ4-DATOS!$EV$4</f>
        <v>-1364206.3200000226</v>
      </c>
      <c r="V38" s="16" t="s">
        <v>65</v>
      </c>
      <c r="W38" s="27">
        <f>U38/DATOS!$EV$4</f>
        <v>-1.08304112044898E-2</v>
      </c>
      <c r="X38" s="16"/>
      <c r="Y38" s="16"/>
      <c r="Z38" s="16"/>
      <c r="AA38" s="16"/>
      <c r="AB38" s="16"/>
      <c r="AC38" s="16"/>
      <c r="AD38" s="16"/>
      <c r="AE38" s="16"/>
    </row>
    <row r="39" spans="1:31" x14ac:dyDescent="0.2">
      <c r="C39" s="9"/>
      <c r="D39" s="10"/>
      <c r="E39" s="11"/>
      <c r="G39" s="6"/>
      <c r="S39" s="12"/>
      <c r="U39" s="8"/>
      <c r="W39" s="6"/>
    </row>
    <row r="40" spans="1:31" ht="15.75" x14ac:dyDescent="0.25">
      <c r="A40" s="14" t="str">
        <f>A6</f>
        <v>Al:</v>
      </c>
      <c r="B40" s="15">
        <f>'OLAP IND.'!$B$1</f>
        <v>45838</v>
      </c>
      <c r="C40" s="9"/>
      <c r="D40" s="10"/>
      <c r="E40" s="11"/>
      <c r="G40" s="6"/>
      <c r="P40" s="14" t="str">
        <f>P6</f>
        <v>Al:</v>
      </c>
      <c r="Q40" s="15">
        <f>'OLAP IND.'!$B$1</f>
        <v>45838</v>
      </c>
      <c r="S40" s="12"/>
      <c r="U40" s="8"/>
      <c r="W40" s="6"/>
    </row>
    <row r="41" spans="1:31" x14ac:dyDescent="0.2">
      <c r="C41" s="9"/>
      <c r="D41" s="10"/>
      <c r="E41" s="11"/>
      <c r="G41" s="6"/>
      <c r="S41" s="12"/>
      <c r="U41" s="8"/>
      <c r="W41" s="6"/>
    </row>
    <row r="42" spans="1:31" x14ac:dyDescent="0.2">
      <c r="C42" s="9"/>
      <c r="D42" s="10"/>
      <c r="E42" s="11"/>
      <c r="G42" s="6"/>
      <c r="S42" s="12"/>
      <c r="U42" s="8"/>
      <c r="W42" s="6"/>
    </row>
    <row r="43" spans="1:31" x14ac:dyDescent="0.2">
      <c r="C43" s="9"/>
      <c r="D43" s="10"/>
      <c r="E43" s="11"/>
      <c r="G43" s="6"/>
      <c r="S43" s="12"/>
      <c r="U43" s="8"/>
      <c r="W43" s="6"/>
    </row>
    <row r="44" spans="1:31" x14ac:dyDescent="0.2">
      <c r="C44" s="9"/>
      <c r="D44" s="10"/>
      <c r="E44" s="11"/>
      <c r="G44" s="6"/>
      <c r="S44" s="12"/>
      <c r="U44" s="8"/>
      <c r="W44" s="6"/>
    </row>
    <row r="45" spans="1:31" x14ac:dyDescent="0.2">
      <c r="C45" s="9"/>
      <c r="D45" s="10"/>
      <c r="E45" s="11"/>
      <c r="G45" s="6"/>
      <c r="S45" s="12"/>
      <c r="U45" s="8"/>
      <c r="W45" s="6"/>
    </row>
    <row r="46" spans="1:31" x14ac:dyDescent="0.2">
      <c r="C46" s="9"/>
      <c r="D46" s="10"/>
      <c r="E46" s="11"/>
      <c r="G46" s="6"/>
      <c r="S46" s="12"/>
      <c r="U46" s="8"/>
      <c r="W46" s="6"/>
    </row>
    <row r="47" spans="1:31" x14ac:dyDescent="0.2">
      <c r="C47" s="9"/>
      <c r="D47" s="10"/>
      <c r="E47" s="11"/>
      <c r="G47" s="6"/>
      <c r="S47" s="12"/>
      <c r="U47" s="8"/>
      <c r="W47" s="6"/>
    </row>
    <row r="48" spans="1:31" x14ac:dyDescent="0.2">
      <c r="C48" s="9"/>
      <c r="D48" s="10"/>
      <c r="E48" s="11"/>
      <c r="G48" s="6"/>
      <c r="S48" s="12"/>
      <c r="U48" s="8"/>
      <c r="W48" s="6"/>
    </row>
    <row r="49" spans="3:23" x14ac:dyDescent="0.2">
      <c r="C49" s="9"/>
      <c r="D49" s="10"/>
      <c r="E49" s="11"/>
      <c r="G49" s="6"/>
      <c r="S49" s="12"/>
      <c r="U49" s="8"/>
      <c r="W49" s="6"/>
    </row>
    <row r="50" spans="3:23" x14ac:dyDescent="0.2">
      <c r="C50" s="9"/>
      <c r="D50" s="10"/>
      <c r="E50" s="11"/>
      <c r="G50" s="6"/>
      <c r="S50" s="12"/>
      <c r="U50" s="8"/>
      <c r="W50" s="6"/>
    </row>
    <row r="51" spans="3:23" x14ac:dyDescent="0.2">
      <c r="C51" s="9"/>
      <c r="D51" s="10"/>
      <c r="E51" s="11"/>
      <c r="G51" s="6"/>
      <c r="S51" s="12"/>
      <c r="U51" s="8"/>
      <c r="W51" s="6"/>
    </row>
    <row r="52" spans="3:23" x14ac:dyDescent="0.2">
      <c r="C52" s="9"/>
      <c r="D52" s="10"/>
      <c r="E52" s="11"/>
      <c r="G52" s="6"/>
      <c r="S52" s="12"/>
      <c r="U52" s="8"/>
      <c r="W52" s="6"/>
    </row>
    <row r="53" spans="3:23" x14ac:dyDescent="0.2">
      <c r="C53" s="9"/>
      <c r="D53" s="10"/>
      <c r="E53" s="11"/>
      <c r="G53" s="6"/>
      <c r="S53" s="12"/>
      <c r="U53" s="8"/>
      <c r="W53" s="6"/>
    </row>
    <row r="54" spans="3:23" x14ac:dyDescent="0.2">
      <c r="C54" s="9"/>
      <c r="D54" s="10"/>
      <c r="E54" s="11"/>
      <c r="G54" s="6"/>
      <c r="S54" s="12"/>
      <c r="U54" s="8"/>
      <c r="W54" s="6"/>
    </row>
    <row r="55" spans="3:23" x14ac:dyDescent="0.2">
      <c r="C55" s="9"/>
      <c r="D55" s="10"/>
      <c r="E55" s="11"/>
      <c r="G55" s="6"/>
      <c r="S55" s="12"/>
      <c r="U55" s="8"/>
      <c r="W55" s="6"/>
    </row>
    <row r="56" spans="3:23" x14ac:dyDescent="0.2">
      <c r="C56" s="9"/>
      <c r="D56" s="10"/>
      <c r="E56" s="11"/>
      <c r="G56" s="6"/>
      <c r="S56" s="12"/>
      <c r="U56" s="8"/>
      <c r="W56" s="6"/>
    </row>
    <row r="57" spans="3:23" x14ac:dyDescent="0.2">
      <c r="C57" s="9"/>
      <c r="D57" s="10"/>
      <c r="E57" s="11"/>
      <c r="G57" s="6"/>
      <c r="S57" s="12"/>
      <c r="U57" s="8"/>
      <c r="W57" s="6"/>
    </row>
    <row r="58" spans="3:23" x14ac:dyDescent="0.2">
      <c r="C58" s="9"/>
      <c r="D58" s="10"/>
      <c r="E58" s="11"/>
      <c r="G58" s="6"/>
      <c r="S58" s="12"/>
      <c r="U58" s="8"/>
      <c r="W58" s="6"/>
    </row>
    <row r="59" spans="3:23" x14ac:dyDescent="0.2">
      <c r="C59" s="9"/>
      <c r="D59" s="10"/>
      <c r="E59" s="11"/>
      <c r="G59" s="6"/>
      <c r="S59" s="12"/>
      <c r="U59" s="8"/>
      <c r="W59" s="6"/>
    </row>
    <row r="60" spans="3:23" x14ac:dyDescent="0.2">
      <c r="C60" s="9"/>
      <c r="D60" s="10"/>
      <c r="E60" s="11"/>
      <c r="G60" s="6"/>
      <c r="S60" s="12"/>
      <c r="U60" s="8"/>
      <c r="W60" s="6"/>
    </row>
    <row r="61" spans="3:23" x14ac:dyDescent="0.2">
      <c r="C61" s="9"/>
      <c r="D61" s="10"/>
      <c r="E61" s="11"/>
      <c r="G61" s="6"/>
      <c r="S61" s="12"/>
      <c r="U61" s="8"/>
      <c r="W61" s="6"/>
    </row>
    <row r="62" spans="3:23" x14ac:dyDescent="0.2">
      <c r="C62" s="9"/>
      <c r="D62" s="10"/>
      <c r="E62" s="11"/>
      <c r="G62" s="6"/>
      <c r="S62" s="12"/>
      <c r="U62" s="8"/>
      <c r="W62" s="6"/>
    </row>
    <row r="63" spans="3:23" x14ac:dyDescent="0.2">
      <c r="C63" s="9"/>
      <c r="D63" s="10"/>
      <c r="E63" s="11"/>
      <c r="G63" s="6"/>
      <c r="S63" s="12"/>
      <c r="U63" s="8"/>
      <c r="W63" s="6"/>
    </row>
    <row r="64" spans="3:23" x14ac:dyDescent="0.2">
      <c r="C64" s="9"/>
      <c r="D64" s="10"/>
      <c r="E64" s="11"/>
      <c r="G64" s="6"/>
      <c r="S64" s="12"/>
      <c r="U64" s="8"/>
      <c r="W64" s="6"/>
    </row>
    <row r="65" spans="1:23" x14ac:dyDescent="0.2">
      <c r="C65" s="9"/>
      <c r="D65" s="10"/>
      <c r="E65" s="11"/>
      <c r="G65" s="6"/>
      <c r="S65" s="12"/>
      <c r="U65" s="8"/>
      <c r="W65" s="6"/>
    </row>
    <row r="66" spans="1:23" x14ac:dyDescent="0.2">
      <c r="C66" s="9"/>
      <c r="D66" s="10"/>
      <c r="E66" s="11"/>
      <c r="G66" s="6"/>
      <c r="S66" s="12"/>
      <c r="U66" s="8"/>
      <c r="W66" s="6"/>
    </row>
    <row r="67" spans="1:23" x14ac:dyDescent="0.2">
      <c r="C67" s="9"/>
      <c r="D67" s="10"/>
      <c r="E67" s="11"/>
      <c r="G67" s="6"/>
      <c r="S67" s="12"/>
      <c r="U67" s="8"/>
      <c r="W67" s="6"/>
    </row>
    <row r="68" spans="1:23" x14ac:dyDescent="0.2">
      <c r="C68" s="9"/>
      <c r="D68" s="10"/>
      <c r="E68" s="11"/>
      <c r="G68" s="6"/>
      <c r="S68" s="12"/>
      <c r="U68" s="8"/>
      <c r="W68" s="6"/>
    </row>
    <row r="69" spans="1:23" x14ac:dyDescent="0.2">
      <c r="C69" s="9"/>
      <c r="D69" s="10"/>
      <c r="E69" s="11"/>
      <c r="G69" s="6"/>
      <c r="S69" s="12"/>
      <c r="U69" s="8"/>
      <c r="W69" s="6"/>
    </row>
    <row r="70" spans="1:23" x14ac:dyDescent="0.2">
      <c r="A70" s="31" t="s">
        <v>66</v>
      </c>
      <c r="B70" s="37" t="s">
        <v>67</v>
      </c>
      <c r="C70" s="9"/>
      <c r="D70" s="10"/>
      <c r="E70" s="11"/>
      <c r="G70" s="6"/>
      <c r="P70" s="31" t="s">
        <v>66</v>
      </c>
      <c r="Q70" s="37" t="s">
        <v>67</v>
      </c>
      <c r="S70" s="12"/>
      <c r="U70" s="8"/>
      <c r="W70" s="6"/>
    </row>
    <row r="71" spans="1:23" ht="15" x14ac:dyDescent="0.2">
      <c r="C71" s="9"/>
      <c r="D71" s="10"/>
      <c r="E71" s="11"/>
      <c r="G71" s="6"/>
      <c r="P71" s="16"/>
      <c r="Q71" s="16"/>
      <c r="R71" s="16"/>
      <c r="S71" s="24"/>
      <c r="T71" s="16"/>
      <c r="U71" s="20"/>
      <c r="V71" s="16"/>
      <c r="W71" s="27"/>
    </row>
    <row r="72" spans="1:23" ht="15" x14ac:dyDescent="0.2">
      <c r="A72" s="16" t="s">
        <v>36</v>
      </c>
      <c r="B72" s="16"/>
      <c r="C72" s="23"/>
      <c r="D72" s="24">
        <f>D38</f>
        <v>45808</v>
      </c>
      <c r="E72" s="26" t="s">
        <v>35</v>
      </c>
      <c r="F72" s="113">
        <f>DATOS!FZ16-DATOS!EV16</f>
        <v>-2807339.029999733</v>
      </c>
      <c r="G72" s="27" t="str">
        <f>G38</f>
        <v xml:space="preserve">es decir  en </v>
      </c>
      <c r="H72" s="28">
        <f>F72/DATOS!$EV$16</f>
        <v>-6.0365389116625256E-4</v>
      </c>
      <c r="N72" s="21"/>
      <c r="P72" s="16" t="str">
        <f>P38</f>
        <v xml:space="preserve">La liquidez varió en relación al </v>
      </c>
      <c r="Q72" s="16"/>
      <c r="R72" s="16"/>
      <c r="S72" s="24">
        <f>D38</f>
        <v>45808</v>
      </c>
      <c r="T72" s="16" t="s">
        <v>35</v>
      </c>
      <c r="U72" s="113">
        <f>DATOS!FZ17-DATOS!$EV$17</f>
        <v>31185807.46999979</v>
      </c>
      <c r="V72" s="16" t="str">
        <f>V38</f>
        <v>equivalentes a :</v>
      </c>
      <c r="W72" s="27">
        <f>U72/DATOS!$EV$17</f>
        <v>3.6784209222321007E-2</v>
      </c>
    </row>
    <row r="73" spans="1:23" x14ac:dyDescent="0.2">
      <c r="C73" s="9"/>
      <c r="D73" s="12"/>
      <c r="E73" s="11"/>
      <c r="F73" s="8"/>
      <c r="G73" s="6"/>
      <c r="H73" s="6"/>
      <c r="N73" s="5"/>
      <c r="S73" s="12"/>
      <c r="U73" s="8"/>
      <c r="W73" s="6"/>
    </row>
    <row r="74" spans="1:23" ht="15.75" x14ac:dyDescent="0.25">
      <c r="A74" s="14" t="s">
        <v>22</v>
      </c>
      <c r="B74" s="15">
        <f>'OLAP IND.'!$B$1</f>
        <v>45838</v>
      </c>
      <c r="C74" s="9"/>
      <c r="D74" s="10"/>
      <c r="E74" s="11"/>
      <c r="G74" s="6"/>
      <c r="P74" s="14" t="s">
        <v>22</v>
      </c>
      <c r="Q74" s="15">
        <f>'OLAP IND.'!$B$1</f>
        <v>45838</v>
      </c>
      <c r="S74" s="12"/>
      <c r="U74" s="8"/>
      <c r="W74" s="6"/>
    </row>
    <row r="75" spans="1:23" x14ac:dyDescent="0.2">
      <c r="C75" s="9"/>
      <c r="D75" s="10"/>
      <c r="E75" s="11"/>
      <c r="G75" s="6"/>
      <c r="S75" s="12"/>
      <c r="U75" s="8"/>
      <c r="W75" s="6"/>
    </row>
    <row r="76" spans="1:23" x14ac:dyDescent="0.2">
      <c r="C76" s="9"/>
      <c r="D76" s="10"/>
      <c r="E76" s="11"/>
      <c r="G76" s="6"/>
      <c r="S76" s="12"/>
      <c r="U76" s="8"/>
      <c r="W76" s="6"/>
    </row>
    <row r="77" spans="1:23" x14ac:dyDescent="0.2">
      <c r="C77" s="9"/>
      <c r="D77" s="10"/>
      <c r="E77" s="11"/>
      <c r="G77" s="6"/>
      <c r="S77" s="12"/>
      <c r="U77" s="8"/>
      <c r="W77" s="6"/>
    </row>
    <row r="78" spans="1:23" x14ac:dyDescent="0.2">
      <c r="C78" s="9"/>
      <c r="D78" s="10"/>
      <c r="E78" s="11"/>
      <c r="G78" s="6"/>
      <c r="S78" s="12"/>
      <c r="U78" s="8"/>
      <c r="W78" s="6"/>
    </row>
    <row r="79" spans="1:23" x14ac:dyDescent="0.2">
      <c r="C79" s="9"/>
      <c r="D79" s="10"/>
      <c r="E79" s="11"/>
      <c r="G79" s="6"/>
      <c r="S79" s="12"/>
      <c r="U79" s="8"/>
      <c r="W79" s="6"/>
    </row>
    <row r="80" spans="1:23" x14ac:dyDescent="0.2">
      <c r="C80" s="9"/>
      <c r="D80" s="10"/>
      <c r="E80" s="11"/>
      <c r="G80" s="6"/>
      <c r="S80" s="12"/>
      <c r="U80" s="8"/>
      <c r="W80" s="6"/>
    </row>
    <row r="81" spans="3:23" x14ac:dyDescent="0.2">
      <c r="C81" s="9"/>
      <c r="D81" s="10"/>
      <c r="E81" s="11"/>
      <c r="G81" s="6"/>
      <c r="S81" s="12"/>
      <c r="U81" s="8"/>
      <c r="W81" s="6"/>
    </row>
    <row r="82" spans="3:23" x14ac:dyDescent="0.2">
      <c r="C82" s="9"/>
      <c r="D82" s="10"/>
      <c r="E82" s="11"/>
      <c r="G82" s="6"/>
      <c r="S82" s="12"/>
      <c r="U82" s="8"/>
      <c r="W82" s="6"/>
    </row>
    <row r="83" spans="3:23" x14ac:dyDescent="0.2">
      <c r="C83" s="9"/>
      <c r="D83" s="10"/>
      <c r="E83" s="11"/>
      <c r="G83" s="6"/>
      <c r="S83" s="12"/>
      <c r="U83" s="8"/>
      <c r="W83" s="6"/>
    </row>
    <row r="84" spans="3:23" x14ac:dyDescent="0.2">
      <c r="C84" s="9"/>
      <c r="D84" s="10"/>
      <c r="E84" s="11"/>
      <c r="G84" s="6"/>
      <c r="S84" s="12"/>
      <c r="U84" s="8"/>
      <c r="W84" s="6"/>
    </row>
    <row r="85" spans="3:23" x14ac:dyDescent="0.2">
      <c r="C85" s="9"/>
      <c r="D85" s="10"/>
      <c r="E85" s="11"/>
      <c r="G85" s="6"/>
      <c r="S85" s="12"/>
      <c r="U85" s="8"/>
      <c r="W85" s="6"/>
    </row>
    <row r="86" spans="3:23" x14ac:dyDescent="0.2">
      <c r="C86" s="9"/>
      <c r="D86" s="10"/>
      <c r="E86" s="11"/>
      <c r="G86" s="6"/>
      <c r="S86" s="12"/>
      <c r="U86" s="8"/>
      <c r="W86" s="6"/>
    </row>
    <row r="87" spans="3:23" x14ac:dyDescent="0.2">
      <c r="C87" s="9"/>
      <c r="D87" s="10"/>
      <c r="E87" s="11"/>
      <c r="G87" s="6"/>
      <c r="S87" s="12"/>
      <c r="U87" s="8"/>
      <c r="W87" s="6"/>
    </row>
    <row r="88" spans="3:23" x14ac:dyDescent="0.2">
      <c r="C88" s="9"/>
      <c r="D88" s="10"/>
      <c r="E88" s="11"/>
      <c r="G88" s="6"/>
      <c r="S88" s="12"/>
      <c r="U88" s="8"/>
      <c r="W88" s="6"/>
    </row>
    <row r="89" spans="3:23" x14ac:dyDescent="0.2">
      <c r="C89" s="9"/>
      <c r="D89" s="10"/>
      <c r="E89" s="11"/>
      <c r="G89" s="6"/>
      <c r="S89" s="12"/>
      <c r="U89" s="8"/>
      <c r="W89" s="6"/>
    </row>
    <row r="90" spans="3:23" x14ac:dyDescent="0.2">
      <c r="C90" s="9"/>
      <c r="D90" s="10"/>
      <c r="E90" s="11"/>
      <c r="G90" s="6"/>
      <c r="S90" s="12"/>
      <c r="U90" s="8"/>
      <c r="W90" s="6"/>
    </row>
    <row r="91" spans="3:23" x14ac:dyDescent="0.2">
      <c r="C91" s="9"/>
      <c r="D91" s="10"/>
      <c r="E91" s="11"/>
      <c r="G91" s="6"/>
      <c r="S91" s="12"/>
      <c r="U91" s="8"/>
      <c r="W91" s="6"/>
    </row>
    <row r="92" spans="3:23" x14ac:dyDescent="0.2">
      <c r="C92" s="9"/>
      <c r="D92" s="10"/>
      <c r="E92" s="11"/>
      <c r="G92" s="6"/>
      <c r="S92" s="12"/>
      <c r="U92" s="8"/>
      <c r="W92" s="6"/>
    </row>
    <row r="93" spans="3:23" x14ac:dyDescent="0.2">
      <c r="C93" s="9"/>
      <c r="D93" s="10"/>
      <c r="E93" s="11"/>
      <c r="G93" s="6"/>
      <c r="S93" s="12"/>
      <c r="U93" s="8"/>
      <c r="W93" s="6"/>
    </row>
    <row r="94" spans="3:23" x14ac:dyDescent="0.2">
      <c r="C94" s="9"/>
      <c r="D94" s="10"/>
      <c r="E94" s="11"/>
      <c r="G94" s="6"/>
      <c r="S94" s="12"/>
      <c r="U94" s="8"/>
      <c r="W94" s="6"/>
    </row>
    <row r="95" spans="3:23" x14ac:dyDescent="0.2">
      <c r="C95" s="9"/>
      <c r="D95" s="10"/>
      <c r="E95" s="11"/>
      <c r="G95" s="6"/>
      <c r="S95" s="12"/>
      <c r="U95" s="8"/>
      <c r="W95" s="6"/>
    </row>
    <row r="96" spans="3:23" x14ac:dyDescent="0.2">
      <c r="C96" s="9"/>
      <c r="D96" s="10"/>
      <c r="E96" s="11"/>
      <c r="G96" s="6"/>
      <c r="S96" s="12"/>
      <c r="U96" s="8"/>
      <c r="W96" s="6"/>
    </row>
    <row r="97" spans="1:23" x14ac:dyDescent="0.2">
      <c r="C97" s="9"/>
      <c r="D97" s="10"/>
      <c r="E97" s="11"/>
      <c r="G97" s="6"/>
      <c r="S97" s="12"/>
      <c r="U97" s="8"/>
      <c r="W97" s="6"/>
    </row>
    <row r="98" spans="1:23" x14ac:dyDescent="0.2">
      <c r="C98" s="9"/>
      <c r="D98" s="10"/>
      <c r="E98" s="11"/>
      <c r="G98" s="6"/>
      <c r="S98" s="12"/>
      <c r="U98" s="8"/>
      <c r="W98" s="6"/>
    </row>
    <row r="99" spans="1:23" x14ac:dyDescent="0.2">
      <c r="C99" s="9"/>
      <c r="D99" s="10"/>
      <c r="E99" s="11"/>
      <c r="G99" s="6"/>
      <c r="S99" s="12"/>
      <c r="U99" s="8"/>
      <c r="W99" s="6"/>
    </row>
    <row r="100" spans="1:23" x14ac:dyDescent="0.2">
      <c r="C100" s="9"/>
      <c r="D100" s="10"/>
      <c r="E100" s="11"/>
      <c r="G100" s="6"/>
      <c r="S100" s="12"/>
      <c r="U100" s="8"/>
      <c r="W100" s="6"/>
    </row>
    <row r="101" spans="1:23" x14ac:dyDescent="0.2">
      <c r="C101" s="9"/>
      <c r="D101" s="10"/>
      <c r="E101" s="11"/>
      <c r="G101" s="6"/>
      <c r="S101" s="12"/>
      <c r="U101" s="8"/>
      <c r="W101" s="6"/>
    </row>
    <row r="102" spans="1:23" x14ac:dyDescent="0.2">
      <c r="C102" s="9"/>
      <c r="D102" s="10"/>
      <c r="E102" s="11"/>
      <c r="G102" s="6"/>
      <c r="S102" s="12"/>
      <c r="U102" s="8"/>
      <c r="W102" s="6"/>
    </row>
    <row r="103" spans="1:23" x14ac:dyDescent="0.2">
      <c r="C103" s="9"/>
      <c r="D103" s="10"/>
      <c r="E103" s="11"/>
      <c r="G103" s="6"/>
      <c r="S103" s="12"/>
      <c r="U103" s="8"/>
      <c r="W103" s="6"/>
    </row>
    <row r="104" spans="1:23" x14ac:dyDescent="0.2">
      <c r="C104" s="9"/>
      <c r="D104" s="10"/>
      <c r="E104" s="11"/>
      <c r="G104" s="6"/>
      <c r="S104" s="12"/>
      <c r="U104" s="8"/>
      <c r="W104" s="6"/>
    </row>
    <row r="105" spans="1:23" x14ac:dyDescent="0.2">
      <c r="C105" s="9"/>
      <c r="D105" s="10"/>
      <c r="E105" s="11"/>
      <c r="G105" s="6"/>
      <c r="S105" s="12"/>
      <c r="U105" s="8"/>
      <c r="W105" s="6"/>
    </row>
    <row r="106" spans="1:23" x14ac:dyDescent="0.2">
      <c r="C106" s="9"/>
      <c r="D106" s="10"/>
      <c r="E106" s="11"/>
      <c r="G106" s="6"/>
      <c r="S106" s="12"/>
      <c r="U106" s="8"/>
      <c r="W106" s="6"/>
    </row>
    <row r="107" spans="1:23" x14ac:dyDescent="0.2">
      <c r="C107" s="9"/>
      <c r="D107" s="10"/>
      <c r="E107" s="11"/>
      <c r="G107" s="6"/>
      <c r="S107" s="12"/>
      <c r="U107" s="8"/>
      <c r="W107" s="6"/>
    </row>
    <row r="108" spans="1:23" x14ac:dyDescent="0.2">
      <c r="A108" s="18" t="s">
        <v>66</v>
      </c>
      <c r="B108" s="49" t="s">
        <v>67</v>
      </c>
      <c r="C108" s="9"/>
      <c r="D108" s="10"/>
      <c r="E108" s="11"/>
      <c r="G108" s="6"/>
      <c r="P108" s="18" t="s">
        <v>66</v>
      </c>
      <c r="Q108" s="49" t="s">
        <v>67</v>
      </c>
      <c r="S108" s="12"/>
      <c r="U108" s="8"/>
      <c r="W108" s="6"/>
    </row>
    <row r="109" spans="1:23" ht="15" x14ac:dyDescent="0.2">
      <c r="C109" s="9"/>
      <c r="D109" s="10"/>
      <c r="E109" s="11"/>
      <c r="G109" s="6"/>
      <c r="P109" s="16"/>
      <c r="Q109" s="16"/>
      <c r="R109" s="16"/>
      <c r="S109" s="24"/>
      <c r="T109" s="16"/>
      <c r="U109" s="20"/>
      <c r="V109" s="16"/>
      <c r="W109" s="27"/>
    </row>
    <row r="110" spans="1:23" ht="15" x14ac:dyDescent="0.2">
      <c r="A110" s="16" t="s">
        <v>94</v>
      </c>
      <c r="B110" s="16"/>
      <c r="C110" s="23"/>
      <c r="D110" s="24">
        <f>D38</f>
        <v>45808</v>
      </c>
      <c r="E110" s="26" t="s">
        <v>113</v>
      </c>
      <c r="F110" s="113">
        <f>DATOS!FZ29-DATOS!EV29</f>
        <v>12533151.129999995</v>
      </c>
      <c r="G110" s="27" t="s">
        <v>28</v>
      </c>
      <c r="H110" s="28">
        <f>F110/DATOS!$EV$29</f>
        <v>8.1582075344319507E-2</v>
      </c>
      <c r="N110" s="21"/>
      <c r="P110" s="16" t="s">
        <v>29</v>
      </c>
      <c r="Q110" s="16"/>
      <c r="R110" s="16"/>
      <c r="S110" s="24">
        <f>D38</f>
        <v>45808</v>
      </c>
      <c r="T110" s="16" t="s">
        <v>95</v>
      </c>
      <c r="U110" s="113">
        <f>DATOS!FZ30-DATOS!$EV$30</f>
        <v>10622112.24</v>
      </c>
      <c r="V110" s="16" t="s">
        <v>65</v>
      </c>
      <c r="W110" s="27">
        <f>U110/DATOS!$EV$30</f>
        <v>0.65899783974266413</v>
      </c>
    </row>
    <row r="111" spans="1:23" x14ac:dyDescent="0.2">
      <c r="C111" s="9"/>
      <c r="D111" s="12"/>
      <c r="E111" s="11"/>
      <c r="F111" s="8"/>
      <c r="G111" s="6"/>
      <c r="H111" s="6"/>
      <c r="N111" s="5"/>
      <c r="S111" s="12"/>
      <c r="U111" s="8"/>
      <c r="W111" s="6"/>
    </row>
    <row r="112" spans="1:23" x14ac:dyDescent="0.2">
      <c r="C112" s="9"/>
      <c r="D112" s="12"/>
      <c r="E112" s="11"/>
      <c r="F112" s="8"/>
      <c r="G112" s="6"/>
      <c r="H112" s="6"/>
      <c r="N112" s="5"/>
      <c r="S112" s="12"/>
      <c r="U112" s="8"/>
      <c r="W112" s="6"/>
    </row>
    <row r="113" spans="1:23" x14ac:dyDescent="0.2">
      <c r="C113" s="9"/>
      <c r="D113" s="12"/>
      <c r="E113" s="11"/>
      <c r="F113" s="8"/>
      <c r="G113" s="6"/>
      <c r="H113" s="6"/>
      <c r="N113" s="5"/>
      <c r="S113" s="12"/>
      <c r="U113" s="8"/>
      <c r="W113" s="6"/>
    </row>
    <row r="114" spans="1:23" ht="15.75" x14ac:dyDescent="0.25">
      <c r="A114" s="14" t="str">
        <f>+A40</f>
        <v>Al:</v>
      </c>
      <c r="B114" s="15">
        <f>'OLAP IND.'!$B$1</f>
        <v>45838</v>
      </c>
      <c r="C114" s="9"/>
      <c r="D114" s="12"/>
      <c r="E114" s="11"/>
      <c r="F114" s="8"/>
      <c r="G114" s="6"/>
      <c r="H114" s="6"/>
      <c r="P114" s="14" t="s">
        <v>22</v>
      </c>
      <c r="Q114" s="15">
        <f>'OLAP IND.'!$B$1</f>
        <v>45838</v>
      </c>
      <c r="S114" s="12"/>
      <c r="U114" s="8"/>
      <c r="W114" s="6"/>
    </row>
    <row r="115" spans="1:23" x14ac:dyDescent="0.2">
      <c r="C115" s="9"/>
      <c r="D115" s="10"/>
      <c r="E115" s="11"/>
      <c r="G115" s="6"/>
      <c r="S115" s="12"/>
      <c r="U115" s="8"/>
      <c r="W115" s="6"/>
    </row>
    <row r="116" spans="1:23" x14ac:dyDescent="0.2">
      <c r="C116" s="9"/>
      <c r="D116" s="10"/>
      <c r="E116" s="11"/>
      <c r="G116" s="6"/>
      <c r="S116" s="12"/>
      <c r="U116" s="8"/>
      <c r="W116" s="6"/>
    </row>
    <row r="117" spans="1:23" x14ac:dyDescent="0.2">
      <c r="C117" s="9"/>
      <c r="D117" s="10"/>
      <c r="E117" s="11"/>
      <c r="G117" s="6"/>
      <c r="S117" s="12"/>
      <c r="U117" s="8"/>
      <c r="W117" s="6"/>
    </row>
    <row r="118" spans="1:23" x14ac:dyDescent="0.2">
      <c r="C118" s="9"/>
      <c r="D118" s="10"/>
      <c r="E118" s="11"/>
      <c r="G118" s="6"/>
      <c r="S118" s="12"/>
      <c r="U118" s="8"/>
      <c r="W118" s="6"/>
    </row>
    <row r="119" spans="1:23" x14ac:dyDescent="0.2">
      <c r="C119" s="9"/>
      <c r="D119" s="10"/>
      <c r="E119" s="11"/>
      <c r="G119" s="6"/>
      <c r="S119" s="12"/>
      <c r="U119" s="8"/>
      <c r="W119" s="6"/>
    </row>
    <row r="120" spans="1:23" x14ac:dyDescent="0.2">
      <c r="C120" s="9"/>
      <c r="D120" s="10"/>
      <c r="E120" s="11"/>
      <c r="G120" s="6"/>
      <c r="S120" s="12"/>
      <c r="U120" s="8"/>
      <c r="W120" s="6"/>
    </row>
    <row r="121" spans="1:23" x14ac:dyDescent="0.2">
      <c r="C121" s="9"/>
      <c r="D121" s="10"/>
      <c r="E121" s="11"/>
      <c r="G121" s="6"/>
      <c r="S121" s="12"/>
      <c r="U121" s="8"/>
      <c r="W121" s="6"/>
    </row>
    <row r="122" spans="1:23" x14ac:dyDescent="0.2">
      <c r="C122" s="9"/>
      <c r="D122" s="10"/>
      <c r="E122" s="11"/>
      <c r="G122" s="6"/>
      <c r="S122" s="12"/>
      <c r="U122" s="8"/>
      <c r="W122" s="6"/>
    </row>
    <row r="123" spans="1:23" x14ac:dyDescent="0.2">
      <c r="C123" s="9"/>
      <c r="D123" s="10"/>
      <c r="E123" s="11"/>
      <c r="G123" s="6"/>
      <c r="S123" s="12"/>
      <c r="U123" s="8"/>
      <c r="W123" s="6"/>
    </row>
    <row r="124" spans="1:23" x14ac:dyDescent="0.2">
      <c r="C124" s="9"/>
      <c r="D124" s="10"/>
      <c r="E124" s="11"/>
      <c r="G124" s="6"/>
      <c r="S124" s="12"/>
      <c r="U124" s="8"/>
      <c r="W124" s="6"/>
    </row>
    <row r="125" spans="1:23" x14ac:dyDescent="0.2">
      <c r="C125" s="9"/>
      <c r="D125" s="10"/>
      <c r="E125" s="11"/>
      <c r="G125" s="6"/>
      <c r="S125" s="12"/>
      <c r="U125" s="8"/>
      <c r="W125" s="6"/>
    </row>
    <row r="126" spans="1:23" x14ac:dyDescent="0.2">
      <c r="C126" s="9"/>
      <c r="D126" s="10"/>
      <c r="E126" s="11"/>
      <c r="G126" s="6"/>
      <c r="S126" s="12"/>
      <c r="U126" s="8"/>
      <c r="W126" s="6"/>
    </row>
    <row r="127" spans="1:23" x14ac:dyDescent="0.2">
      <c r="C127" s="9"/>
      <c r="D127" s="10"/>
      <c r="E127" s="11"/>
      <c r="G127" s="6"/>
      <c r="S127" s="12"/>
      <c r="U127" s="8"/>
      <c r="W127" s="6"/>
    </row>
    <row r="128" spans="1:23" x14ac:dyDescent="0.2">
      <c r="C128" s="9"/>
      <c r="D128" s="10"/>
      <c r="E128" s="11"/>
      <c r="G128" s="6"/>
      <c r="S128" s="12"/>
      <c r="U128" s="8"/>
      <c r="W128" s="6"/>
    </row>
    <row r="129" spans="3:23" x14ac:dyDescent="0.2">
      <c r="C129" s="9"/>
      <c r="D129" s="10"/>
      <c r="E129" s="11"/>
      <c r="G129" s="6"/>
      <c r="S129" s="12"/>
      <c r="U129" s="8"/>
      <c r="W129" s="6"/>
    </row>
    <row r="130" spans="3:23" x14ac:dyDescent="0.2">
      <c r="C130" s="9"/>
      <c r="D130" s="10"/>
      <c r="E130" s="11"/>
      <c r="G130" s="6"/>
      <c r="S130" s="12"/>
      <c r="U130" s="8"/>
      <c r="W130" s="6"/>
    </row>
    <row r="131" spans="3:23" x14ac:dyDescent="0.2">
      <c r="C131" s="9"/>
      <c r="D131" s="10"/>
      <c r="E131" s="11"/>
      <c r="G131" s="6"/>
      <c r="S131" s="12"/>
      <c r="U131" s="8"/>
      <c r="W131" s="6"/>
    </row>
    <row r="132" spans="3:23" x14ac:dyDescent="0.2">
      <c r="C132" s="9"/>
      <c r="D132" s="10"/>
      <c r="E132" s="11"/>
      <c r="G132" s="6"/>
      <c r="S132" s="12"/>
      <c r="U132" s="8"/>
      <c r="W132" s="6"/>
    </row>
    <row r="133" spans="3:23" x14ac:dyDescent="0.2">
      <c r="C133" s="9"/>
      <c r="D133" s="10"/>
      <c r="E133" s="11"/>
      <c r="G133" s="6"/>
      <c r="S133" s="12"/>
      <c r="U133" s="8"/>
      <c r="W133" s="6"/>
    </row>
    <row r="134" spans="3:23" x14ac:dyDescent="0.2">
      <c r="C134" s="9"/>
      <c r="D134" s="10"/>
      <c r="E134" s="11"/>
      <c r="G134" s="6"/>
      <c r="S134" s="12"/>
      <c r="U134" s="8"/>
      <c r="W134" s="6"/>
    </row>
    <row r="135" spans="3:23" x14ac:dyDescent="0.2">
      <c r="C135" s="9"/>
      <c r="D135" s="10"/>
      <c r="E135" s="11"/>
      <c r="G135" s="6"/>
      <c r="S135" s="12"/>
      <c r="U135" s="8"/>
      <c r="W135" s="6"/>
    </row>
    <row r="136" spans="3:23" x14ac:dyDescent="0.2">
      <c r="C136" s="9"/>
      <c r="D136" s="10"/>
      <c r="E136" s="11"/>
      <c r="G136" s="6"/>
      <c r="S136" s="12"/>
      <c r="U136" s="8"/>
      <c r="W136" s="6"/>
    </row>
    <row r="137" spans="3:23" x14ac:dyDescent="0.2">
      <c r="C137" s="9"/>
      <c r="D137" s="10"/>
      <c r="E137" s="11"/>
      <c r="G137" s="6"/>
      <c r="S137" s="12"/>
      <c r="U137" s="8"/>
      <c r="W137" s="6"/>
    </row>
    <row r="138" spans="3:23" x14ac:dyDescent="0.2">
      <c r="C138" s="9"/>
      <c r="D138" s="10"/>
      <c r="E138" s="11"/>
      <c r="G138" s="6"/>
      <c r="S138" s="12"/>
      <c r="U138" s="8"/>
      <c r="W138" s="6"/>
    </row>
    <row r="139" spans="3:23" x14ac:dyDescent="0.2">
      <c r="C139" s="9"/>
      <c r="D139" s="10"/>
      <c r="E139" s="11"/>
      <c r="G139" s="6"/>
      <c r="S139" s="12"/>
      <c r="U139" s="8"/>
      <c r="W139" s="6"/>
    </row>
    <row r="140" spans="3:23" x14ac:dyDescent="0.2">
      <c r="C140" s="9"/>
      <c r="D140" s="10"/>
      <c r="E140" s="11"/>
      <c r="G140" s="6"/>
      <c r="S140" s="12"/>
      <c r="U140" s="8"/>
      <c r="W140" s="6"/>
    </row>
    <row r="141" spans="3:23" x14ac:dyDescent="0.2">
      <c r="C141" s="9"/>
      <c r="D141" s="10"/>
      <c r="E141" s="11"/>
      <c r="G141" s="6"/>
      <c r="S141" s="12"/>
      <c r="U141" s="8"/>
      <c r="W141" s="6"/>
    </row>
    <row r="142" spans="3:23" x14ac:dyDescent="0.2">
      <c r="C142" s="9"/>
      <c r="D142" s="10"/>
      <c r="E142" s="11"/>
      <c r="G142" s="6"/>
      <c r="S142" s="12"/>
      <c r="U142" s="8"/>
      <c r="W142" s="6"/>
    </row>
    <row r="143" spans="3:23" x14ac:dyDescent="0.2">
      <c r="C143" s="9"/>
      <c r="D143" s="10"/>
      <c r="E143" s="11"/>
      <c r="G143" s="6"/>
      <c r="S143" s="12"/>
      <c r="U143" s="8"/>
      <c r="W143" s="6"/>
    </row>
    <row r="144" spans="3:23" x14ac:dyDescent="0.2">
      <c r="C144" s="9"/>
      <c r="D144" s="10"/>
      <c r="E144" s="11"/>
      <c r="G144" s="6"/>
      <c r="S144" s="12"/>
      <c r="U144" s="8"/>
      <c r="W144" s="6"/>
    </row>
    <row r="145" spans="1:29" x14ac:dyDescent="0.2">
      <c r="A145" s="18" t="s">
        <v>66</v>
      </c>
      <c r="B145" s="49" t="s">
        <v>67</v>
      </c>
      <c r="C145" s="9"/>
      <c r="D145" s="10"/>
      <c r="E145" s="11"/>
      <c r="G145" s="6"/>
      <c r="P145" s="18" t="s">
        <v>66</v>
      </c>
      <c r="Q145" s="49" t="s">
        <v>67</v>
      </c>
      <c r="S145" s="12"/>
      <c r="U145" s="8"/>
      <c r="W145" s="6"/>
    </row>
    <row r="146" spans="1:29" x14ac:dyDescent="0.2">
      <c r="C146" s="9"/>
      <c r="D146" s="10"/>
      <c r="E146" s="11"/>
      <c r="G146" s="6"/>
      <c r="P146" s="18"/>
      <c r="Q146" s="18"/>
      <c r="R146" s="18"/>
      <c r="S146" s="19"/>
      <c r="T146" s="18"/>
      <c r="U146" s="8"/>
      <c r="W146" s="6"/>
    </row>
    <row r="147" spans="1:29" ht="15" x14ac:dyDescent="0.2">
      <c r="A147" s="16" t="s">
        <v>37</v>
      </c>
      <c r="B147" s="16"/>
      <c r="C147" s="23"/>
      <c r="D147" s="24">
        <f>D38</f>
        <v>45808</v>
      </c>
      <c r="E147" s="25" t="str">
        <f>E38</f>
        <v>en US$</v>
      </c>
      <c r="F147" s="113">
        <f>DATOS!FZ45-DATOS!EV45</f>
        <v>1478908.5197329521</v>
      </c>
      <c r="G147" s="27" t="str">
        <f>G72</f>
        <v xml:space="preserve">es decir  en </v>
      </c>
      <c r="H147" s="28">
        <f>F147/DATOS!$EV$45</f>
        <v>1.2295272182713804E-3</v>
      </c>
      <c r="P147" s="16" t="str">
        <f>P38</f>
        <v xml:space="preserve">La liquidez varió en relación al </v>
      </c>
      <c r="Q147" s="16"/>
      <c r="R147" s="16"/>
      <c r="S147" s="24">
        <f>D38</f>
        <v>45808</v>
      </c>
      <c r="T147" s="16" t="str">
        <f>T38</f>
        <v>en US$</v>
      </c>
      <c r="U147" s="113">
        <f>DATOS!FZ46-DATOS!$EV$46</f>
        <v>7517335.3209954202</v>
      </c>
      <c r="V147" s="16" t="str">
        <f>V38</f>
        <v>equivalentes a :</v>
      </c>
      <c r="W147" s="27">
        <f>U147/DATOS!$EV$46</f>
        <v>2.9374692661435747E-2</v>
      </c>
      <c r="X147" s="16"/>
      <c r="Y147" s="16"/>
      <c r="Z147" s="16"/>
      <c r="AA147" s="16"/>
      <c r="AB147" s="16"/>
      <c r="AC147" s="16"/>
    </row>
    <row r="148" spans="1:29" ht="15" x14ac:dyDescent="0.2">
      <c r="A148" s="16"/>
      <c r="B148" s="16"/>
      <c r="C148" s="23"/>
      <c r="D148" s="25"/>
      <c r="E148" s="26"/>
      <c r="F148" s="16"/>
      <c r="G148" s="27"/>
      <c r="H148" s="16"/>
      <c r="P148" s="16"/>
      <c r="Q148" s="16"/>
      <c r="R148" s="16"/>
      <c r="S148" s="24"/>
      <c r="T148" s="16"/>
      <c r="U148" s="20"/>
      <c r="V148" s="16"/>
      <c r="W148" s="27"/>
      <c r="X148" s="16"/>
      <c r="Y148" s="16"/>
      <c r="Z148" s="16"/>
      <c r="AA148" s="16"/>
      <c r="AB148" s="16"/>
      <c r="AC148" s="16"/>
    </row>
    <row r="149" spans="1:29" x14ac:dyDescent="0.2">
      <c r="C149" s="9"/>
      <c r="D149" s="10"/>
      <c r="E149" s="11"/>
      <c r="G149" s="6"/>
      <c r="S149" s="12"/>
      <c r="U149" s="8"/>
      <c r="W149" s="6"/>
    </row>
    <row r="150" spans="1:29" x14ac:dyDescent="0.2">
      <c r="A150" s="31" t="s">
        <v>66</v>
      </c>
      <c r="B150" s="37" t="s">
        <v>67</v>
      </c>
      <c r="C150" s="9"/>
      <c r="D150" s="10"/>
      <c r="E150" s="11"/>
      <c r="G150" s="6"/>
      <c r="S150" s="12"/>
      <c r="U150" s="8"/>
      <c r="W150" s="6"/>
    </row>
    <row r="151" spans="1:29" x14ac:dyDescent="0.2">
      <c r="C151" s="9"/>
      <c r="D151" s="10"/>
      <c r="E151" s="11"/>
      <c r="G151" s="6"/>
      <c r="S151" s="12"/>
      <c r="U151" s="8"/>
      <c r="W151" s="6"/>
    </row>
    <row r="152" spans="1:29" x14ac:dyDescent="0.2">
      <c r="A152" s="3"/>
    </row>
    <row r="153" spans="1:29" ht="18" x14ac:dyDescent="0.25">
      <c r="A153" s="35" t="s">
        <v>58</v>
      </c>
      <c r="P153" s="35" t="s">
        <v>58</v>
      </c>
    </row>
    <row r="154" spans="1:29" ht="18" x14ac:dyDescent="0.25">
      <c r="A154" s="36" t="s">
        <v>59</v>
      </c>
      <c r="P154" s="36" t="s">
        <v>59</v>
      </c>
    </row>
    <row r="155" spans="1:29" ht="15" x14ac:dyDescent="0.2">
      <c r="A155" s="2" t="s">
        <v>21</v>
      </c>
      <c r="P155" s="2" t="s">
        <v>21</v>
      </c>
    </row>
    <row r="156" spans="1:29" ht="17.25" x14ac:dyDescent="0.3">
      <c r="A156" s="17" t="str">
        <f>A6</f>
        <v>Al:</v>
      </c>
      <c r="B156" s="15">
        <f>'OLAP IND.'!$B$1</f>
        <v>45838</v>
      </c>
      <c r="P156" s="17" t="str">
        <f>P114</f>
        <v>Al:</v>
      </c>
      <c r="Q156" s="15">
        <f>'OLAP IND.'!$B$1</f>
        <v>45838</v>
      </c>
    </row>
    <row r="199" spans="1:17" ht="15.75" x14ac:dyDescent="0.25">
      <c r="A199" s="14" t="str">
        <f>A156</f>
        <v>Al:</v>
      </c>
      <c r="B199" s="15">
        <f>'OLAP IND.'!$B$1</f>
        <v>45838</v>
      </c>
      <c r="P199" s="14" t="str">
        <f>P156</f>
        <v>Al:</v>
      </c>
      <c r="Q199" s="15">
        <f>'OLAP IND.'!$B$1</f>
        <v>45838</v>
      </c>
    </row>
    <row r="240" spans="1:17" ht="15.75" x14ac:dyDescent="0.25">
      <c r="A240" s="14">
        <f>A197</f>
        <v>0</v>
      </c>
      <c r="B240" s="15">
        <f>'OLAP IND.'!$B$1</f>
        <v>45838</v>
      </c>
      <c r="P240" s="14">
        <f>P197</f>
        <v>0</v>
      </c>
      <c r="Q240" s="15">
        <f>'OLAP IND.'!$B$1</f>
        <v>45838</v>
      </c>
    </row>
    <row r="272" spans="1:17" x14ac:dyDescent="0.2">
      <c r="A272" s="31" t="s">
        <v>66</v>
      </c>
      <c r="B272" s="37" t="s">
        <v>67</v>
      </c>
      <c r="P272" s="31" t="s">
        <v>66</v>
      </c>
      <c r="Q272" s="37" t="s">
        <v>67</v>
      </c>
    </row>
  </sheetData>
  <phoneticPr fontId="2" type="noConversion"/>
  <printOptions horizontalCentered="1" verticalCentered="1"/>
  <pageMargins left="0.19685039370078741" right="0.39370078740157483" top="0.62992125984251968" bottom="0.6692913385826772" header="0" footer="0"/>
  <pageSetup paperSize="9" scale="48" fitToWidth="4" fitToHeight="3" orientation="portrait" r:id="rId1"/>
  <headerFooter alignWithMargins="0"/>
  <rowBreaks count="1" manualBreakCount="1">
    <brk id="151" max="16383" man="1"/>
  </rowBreaks>
  <colBreaks count="1" manualBreakCount="1">
    <brk id="15" min="1" max="197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OLAP IND.</vt:lpstr>
      <vt:lpstr>TC</vt:lpstr>
      <vt:lpstr>DATOS</vt:lpstr>
      <vt:lpstr>EVOL.FIs.6M (Pub.)</vt:lpstr>
      <vt:lpstr>'EVOL.FIs.6M (Pub.)'!Área_de_impresión</vt:lpstr>
    </vt:vector>
  </TitlesOfParts>
  <Company>spvs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Lorena Grundy</dc:creator>
  <cp:lastModifiedBy>Gabriel Aramayo Penaloza</cp:lastModifiedBy>
  <cp:lastPrinted>2024-02-07T15:23:52Z</cp:lastPrinted>
  <dcterms:created xsi:type="dcterms:W3CDTF">2003-12-09T14:57:17Z</dcterms:created>
  <dcterms:modified xsi:type="dcterms:W3CDTF">2025-08-22T13:27:35Z</dcterms:modified>
</cp:coreProperties>
</file>