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0" yWindow="0" windowWidth="20490" windowHeight="7500"/>
  </bookViews>
  <sheets>
    <sheet name="7.1.B.GRAL. SAFI" sheetId="2" r:id="rId1"/>
  </sheets>
  <calcPr calcId="162913"/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C36" i="2"/>
  <c r="D36" i="2"/>
  <c r="E36" i="2"/>
  <c r="E46" i="2" s="1"/>
  <c r="F36" i="2"/>
  <c r="F46" i="2" s="1"/>
  <c r="G36" i="2"/>
  <c r="G46" i="2" s="1"/>
  <c r="H36" i="2"/>
  <c r="I36" i="2"/>
  <c r="J36" i="2"/>
  <c r="K36" i="2"/>
  <c r="L36" i="2"/>
  <c r="M36" i="2"/>
  <c r="M46" i="2" s="1"/>
  <c r="N36" i="2"/>
  <c r="N46" i="2" s="1"/>
  <c r="O36" i="2"/>
  <c r="O46" i="2" s="1"/>
  <c r="P36" i="2"/>
  <c r="C45" i="2"/>
  <c r="D45" i="2"/>
  <c r="E45" i="2"/>
  <c r="F45" i="2"/>
  <c r="G45" i="2"/>
  <c r="H45" i="2"/>
  <c r="I45" i="2"/>
  <c r="J45" i="2"/>
  <c r="K45" i="2"/>
  <c r="K46" i="2" s="1"/>
  <c r="L45" i="2"/>
  <c r="M45" i="2"/>
  <c r="N45" i="2"/>
  <c r="O45" i="2"/>
  <c r="P45" i="2"/>
  <c r="D46" i="2"/>
  <c r="I46" i="2"/>
  <c r="L46" i="2" l="1"/>
  <c r="C46" i="2"/>
  <c r="J46" i="2"/>
  <c r="P46" i="2"/>
  <c r="H46" i="2"/>
</calcChain>
</file>

<file path=xl/sharedStrings.xml><?xml version="1.0" encoding="utf-8"?>
<sst xmlns="http://schemas.openxmlformats.org/spreadsheetml/2006/main" count="61" uniqueCount="61">
  <si>
    <t>(Expresado en Bolivianos)</t>
  </si>
  <si>
    <t>DESCRIPCIÓN</t>
  </si>
  <si>
    <t>DISPONIBLE</t>
  </si>
  <si>
    <t>INVERSIONES BURSÁTILES EN VALORES E INSTRUMENTOS REPRESENTATIVOS DE DEUDA</t>
  </si>
  <si>
    <t>INVERSIONES EN OPERACIONES DE REPORTO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</si>
  <si>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</si>
  <si>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</si>
  <si>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</si>
  <si>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</si>
  <si>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</si>
  <si>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</si>
  <si>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</si>
  <si>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</si>
  <si>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</si>
  <si>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CUENTAS DE ORDEN DEUDORAS</t>
  </si>
  <si>
    <t>CUENTAS DE REGISTRO DEUDORAS</t>
  </si>
  <si>
    <t>PASIVO</t>
  </si>
  <si>
    <t>OBLIGACIONES POR FINANCIAMIENTO A CORTO PLAZO</t>
  </si>
  <si>
    <t>OBLIGACIONES POR OPERACIONES BURSÁTILES A CORTO PLAZO</t>
  </si>
  <si>
    <t>DOCUMENTOS Y CUENTAS POR PAGAR A CORTO PLAZO</t>
  </si>
  <si>
    <t>IMPUESTOS POR PAGAR</t>
  </si>
  <si>
    <t>INGRESOS DIFERIDOS</t>
  </si>
  <si>
    <t>OTROS PASIVOS CORRIENTES</t>
  </si>
  <si>
    <t>DOCUMENTOS Y CUENTAS POR PAGAR A LARGO PLAZO</t>
  </si>
  <si>
    <t>OTROS PASIVOS A LARGO PLAZO</t>
  </si>
  <si>
    <t>PREVISIONES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</si>
  <si>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</si>
  <si>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</si>
  <si>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</si>
  <si>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</si>
  <si>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</si>
  <si>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</si>
  <si>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AJUSTES POR INFLACIÓN AL CAPITAL</t>
  </si>
  <si>
    <t>AJUSTES POR INFLACIÓN RESERVAS PATRIMONIALES</t>
  </si>
  <si>
    <t>TOTAL PASIVO Y PATRIMONIO</t>
  </si>
  <si>
    <t>CUENTAS DE ORDEN ACREEDORAS</t>
  </si>
  <si>
    <t>CUENTAS DE REGISTRO ACREEDORAS</t>
  </si>
  <si>
    <t>BALANCE GENERAL DE LAS SOCIEDADES ADMINISTRADORAS DE FONDOS DE INVERSIÓN</t>
  </si>
  <si>
    <t>TOTAL PATRIMONIO</t>
  </si>
  <si>
    <t>ACTIVO</t>
  </si>
  <si>
    <t>TOTAL PASIVO</t>
  </si>
  <si>
    <t>INVERSIONES A CORTO PLAZO EN VALORES SIN OFERTA PÚBLICA</t>
  </si>
  <si>
    <t>OBLIGACIONES  POR FINANCIAMIENTO A LARGO PLAZO</t>
  </si>
  <si>
    <t>Al 29 de febrero de 2024</t>
  </si>
  <si>
    <t>CAP</t>
  </si>
  <si>
    <t>GAI</t>
  </si>
  <si>
    <t>SAL</t>
  </si>
  <si>
    <t>SBI</t>
  </si>
  <si>
    <t>SCF</t>
  </si>
  <si>
    <t>SCM</t>
  </si>
  <si>
    <t>SFE</t>
  </si>
  <si>
    <t>SFO</t>
  </si>
  <si>
    <t>SME</t>
  </si>
  <si>
    <t>SMV</t>
  </si>
  <si>
    <t>SNA</t>
  </si>
  <si>
    <t>SPA</t>
  </si>
  <si>
    <t>SSC</t>
  </si>
  <si>
    <t>SUN</t>
  </si>
  <si>
    <t xml:space="preserve">INVERSIONES BURSÁTILES EN VALORES REPRESENTATIVOS DE DERECHO PATRIMONIAL </t>
  </si>
  <si>
    <t xml:space="preserve">DOCUMENTOS Y CUENTAS PENDIENTES DE COBRO </t>
  </si>
  <si>
    <t xml:space="preserve">PROVISIONES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</si>
</sst>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006666"/>
        <bgColor indexed="64"/>
      </patternFill>
    </fill>
    <fill>
      <patternFill patternType="solid">
        <fgColor rgb="FF29D7A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" fillId="31" borderId="5" applyNumberFormat="0" applyFon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8" applyNumberFormat="0" applyFill="0" applyAlignment="0" applyProtection="0"/>
  </cellStyleXfs>
  <cellXfs count="31">
    <xf numFmtId="0" fontId="0" fillId="0" borderId="0" xfId="0"/>
    <xf numFmtId="49" fontId="16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3" fontId="17" fillId="0" borderId="0" xfId="0" applyNumberFormat="1" applyFont="1" applyFill="1" applyAlignment="1">
      <alignment horizontal="center" vertical="top"/>
    </xf>
    <xf numFmtId="49" fontId="19" fillId="32" borderId="9" xfId="0" applyNumberFormat="1" applyFont="1" applyFill="1" applyBorder="1" applyAlignment="1">
      <alignment horizontal="center" vertical="center"/>
    </xf>
    <xf numFmtId="3" fontId="19" fillId="32" borderId="10" xfId="0" applyNumberFormat="1" applyFont="1" applyFill="1" applyBorder="1" applyAlignment="1">
      <alignment horizontal="center" vertical="center"/>
    </xf>
    <xf numFmtId="3" fontId="19" fillId="32" borderId="11" xfId="0" applyNumberFormat="1" applyFont="1" applyFill="1" applyBorder="1" applyAlignment="1">
      <alignment horizontal="center" vertical="center"/>
    </xf>
    <xf numFmtId="49" fontId="18" fillId="0" borderId="12" xfId="0" quotePrefix="1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 wrapText="1"/>
    </xf>
    <xf numFmtId="3" fontId="16" fillId="0" borderId="13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vertical="center"/>
    </xf>
    <xf numFmtId="49" fontId="16" fillId="0" borderId="12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 wrapText="1"/>
    </xf>
    <xf numFmtId="49" fontId="17" fillId="33" borderId="12" xfId="0" applyNumberFormat="1" applyFont="1" applyFill="1" applyBorder="1" applyAlignment="1">
      <alignment vertical="center"/>
    </xf>
    <xf numFmtId="3" fontId="17" fillId="33" borderId="13" xfId="0" applyNumberFormat="1" applyFont="1" applyFill="1" applyBorder="1" applyAlignment="1">
      <alignment vertical="center" wrapText="1"/>
    </xf>
    <xf numFmtId="3" fontId="17" fillId="33" borderId="13" xfId="0" applyNumberFormat="1" applyFont="1" applyFill="1" applyBorder="1" applyAlignment="1">
      <alignment vertical="center"/>
    </xf>
    <xf numFmtId="3" fontId="17" fillId="33" borderId="14" xfId="0" applyNumberFormat="1" applyFont="1" applyFill="1" applyBorder="1" applyAlignment="1">
      <alignment vertical="center"/>
    </xf>
    <xf numFmtId="49" fontId="19" fillId="32" borderId="12" xfId="0" applyNumberFormat="1" applyFont="1" applyFill="1" applyBorder="1" applyAlignment="1">
      <alignment vertical="center"/>
    </xf>
    <xf numFmtId="3" fontId="17" fillId="32" borderId="13" xfId="0" applyNumberFormat="1" applyFont="1" applyFill="1" applyBorder="1" applyAlignment="1">
      <alignment vertical="center" wrapText="1"/>
    </xf>
    <xf numFmtId="3" fontId="17" fillId="32" borderId="13" xfId="0" applyNumberFormat="1" applyFont="1" applyFill="1" applyBorder="1" applyAlignment="1">
      <alignment vertical="center"/>
    </xf>
    <xf numFmtId="3" fontId="17" fillId="32" borderId="14" xfId="0" applyNumberFormat="1" applyFont="1" applyFill="1" applyBorder="1" applyAlignment="1">
      <alignment vertical="center"/>
    </xf>
    <xf numFmtId="3" fontId="19" fillId="32" borderId="13" xfId="0" applyNumberFormat="1" applyFont="1" applyFill="1" applyBorder="1" applyAlignment="1">
      <alignment vertical="center"/>
    </xf>
    <xf numFmtId="3" fontId="19" fillId="32" borderId="14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vertical="top"/>
    </xf>
  </cellXfs>
  <cellStyles count="4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o" xfId="19"/>
    <cellStyle name="Cálculo" xfId="20"/>
    <cellStyle name="Celda de comprobación" xfId="21"/>
    <cellStyle name="Celda vinculada" xfId="22"/>
    <cellStyle name="Encabezado 1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2" xfId="38"/>
    <cellStyle name="Título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133350</xdr:rowOff>
    </xdr:from>
    <xdr:to>
      <xdr:col>15</xdr:col>
      <xdr:colOff>742950</xdr:colOff>
      <xdr:row>4</xdr:row>
      <xdr:rowOff>38100</xdr:rowOff>
    </xdr:to>
    <xdr:pic>
      <xdr:nvPicPr>
        <xdr:cNvPr id="2" name="Picture 4" descr="http://intranet.asfi.gov.bo/DEJ/JCI/DOCUMENTOS%20DE%20INTERES%20PARA%20OTRAS%20UNIDADES%20ORGANIZA/isolohorizontal2%2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5" y="133350"/>
          <a:ext cx="20955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workbookViewId="0">
      <selection activeCell="G18" sqref="G18"/>
    </sheetView>
  </sheetViews>
  <sheetFormatPr baseColWidth="10" defaultColWidth="11.7109375" defaultRowHeight="12" x14ac:dyDescent="0.25"/>
  <cols>
    <col min="1" max="1" width="7.5703125" style="1" customWidth="1"/>
    <col min="2" max="2" width="39.42578125" style="2" customWidth="1"/>
    <col min="3" max="25" width="11.7109375" style="2" customWidth="1"/>
    <col min="26" max="16384" width="11.7109375" style="2"/>
  </cols>
  <sheetData>
    <row r="1" spans="1:16" x14ac:dyDescent="0.25">
      <c r="C1" s="3"/>
    </row>
    <row r="2" spans="1:16" ht="26.25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8.75" x14ac:dyDescent="0.25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8.75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6" spans="1:16" s="3" customFormat="1" ht="18" customHeight="1" x14ac:dyDescent="0.25">
      <c r="A6" s="4" t="s">
        <v>39</v>
      </c>
      <c r="B6" s="5" t="s">
        <v>1</v>
      </c>
      <c r="C6" s="5" t="s">
        <v>44</v>
      </c>
      <c r="D6" s="5" t="s">
        <v>45</v>
      </c>
      <c r="E6" s="5" t="s">
        <v>46</v>
      </c>
      <c r="F6" s="5" t="s">
        <v>47</v>
      </c>
      <c r="G6" s="5" t="s">
        <v>48</v>
      </c>
      <c r="H6" s="5" t="s">
        <v>49</v>
      </c>
      <c r="I6" s="5" t="s">
        <v>50</v>
      </c>
      <c r="J6" s="5" t="s">
        <v>51</v>
      </c>
      <c r="K6" s="5" t="s">
        <v>52</v>
      </c>
      <c r="L6" s="5" t="s">
        <v>53</v>
      </c>
      <c r="M6" s="5" t="s">
        <v>54</v>
      </c>
      <c r="N6" s="5" t="s">
        <v>55</v>
      </c>
      <c r="O6" s="5" t="s">
        <v>56</v>
      </c>
      <c r="P6" s="6" t="s">
        <v>57</v>
      </c>
    </row>
    <row r="7" spans="1:16" x14ac:dyDescent="0.25">
      <c r="A7" s="7">
        <v>1010000</v>
      </c>
      <c r="B7" s="8" t="s">
        <v>2</v>
      </c>
      <c r="C7" s="9">
        <v>2040552</v>
      </c>
      <c r="D7" s="9">
        <v>5727305</v>
      </c>
      <c r="E7" s="9">
        <v>5227213</v>
      </c>
      <c r="F7" s="9">
        <v>3865035</v>
      </c>
      <c r="G7" s="9">
        <v>20058</v>
      </c>
      <c r="H7" s="9">
        <v>5596914</v>
      </c>
      <c r="I7" s="9">
        <v>3724056</v>
      </c>
      <c r="J7" s="9">
        <v>1106367</v>
      </c>
      <c r="K7" s="9">
        <v>925767</v>
      </c>
      <c r="L7" s="9">
        <v>2394533</v>
      </c>
      <c r="M7" s="9">
        <v>17832099</v>
      </c>
      <c r="N7" s="9">
        <v>1223886</v>
      </c>
      <c r="O7" s="9">
        <v>2408994</v>
      </c>
      <c r="P7" s="10">
        <v>10196423</v>
      </c>
    </row>
    <row r="8" spans="1:16" ht="24" x14ac:dyDescent="0.25">
      <c r="A8" s="7">
        <v>1020000</v>
      </c>
      <c r="B8" s="8" t="s">
        <v>3</v>
      </c>
      <c r="C8" s="9">
        <v>4741546</v>
      </c>
      <c r="D8" s="9">
        <v>1492448</v>
      </c>
      <c r="E8" s="9">
        <v>5129861</v>
      </c>
      <c r="F8" s="9">
        <v>5702449</v>
      </c>
      <c r="G8" s="9"/>
      <c r="H8" s="9">
        <v>13133144</v>
      </c>
      <c r="I8" s="9">
        <v>3615472</v>
      </c>
      <c r="J8" s="9">
        <v>3507</v>
      </c>
      <c r="K8" s="9">
        <v>26197604</v>
      </c>
      <c r="L8" s="9">
        <v>0</v>
      </c>
      <c r="M8" s="9">
        <v>4622748</v>
      </c>
      <c r="N8" s="9">
        <v>6388850</v>
      </c>
      <c r="O8" s="9">
        <v>6439821</v>
      </c>
      <c r="P8" s="10">
        <v>7565016</v>
      </c>
    </row>
    <row r="9" spans="1:16" x14ac:dyDescent="0.25">
      <c r="A9" s="7">
        <v>1030000</v>
      </c>
      <c r="B9" s="8" t="s">
        <v>4</v>
      </c>
      <c r="C9" s="9"/>
      <c r="D9" s="9"/>
      <c r="E9" s="9"/>
      <c r="F9" s="9">
        <v>3125000</v>
      </c>
      <c r="G9" s="9"/>
      <c r="H9" s="9"/>
      <c r="I9" s="9"/>
      <c r="J9" s="9">
        <v>6786579</v>
      </c>
      <c r="K9" s="9">
        <v>9760000</v>
      </c>
      <c r="L9" s="9"/>
      <c r="M9" s="9"/>
      <c r="N9" s="9"/>
      <c r="O9" s="9"/>
      <c r="P9" s="10"/>
    </row>
    <row r="10" spans="1:16" ht="24" x14ac:dyDescent="0.25">
      <c r="A10" s="11">
        <v>1040000</v>
      </c>
      <c r="B10" s="8" t="s">
        <v>58</v>
      </c>
      <c r="C10" s="9"/>
      <c r="D10" s="9">
        <v>1063772</v>
      </c>
      <c r="E10" s="9"/>
      <c r="F10" s="9"/>
      <c r="G10" s="9">
        <v>22551026</v>
      </c>
      <c r="H10" s="9">
        <v>247587</v>
      </c>
      <c r="I10" s="9">
        <v>1794435</v>
      </c>
      <c r="J10" s="9">
        <v>41190608</v>
      </c>
      <c r="K10" s="9">
        <v>4887349</v>
      </c>
      <c r="L10" s="9"/>
      <c r="M10" s="9"/>
      <c r="N10" s="9"/>
      <c r="O10" s="9">
        <v>42273363</v>
      </c>
      <c r="P10" s="10">
        <v>34328106</v>
      </c>
    </row>
    <row r="11" spans="1:16" ht="24" x14ac:dyDescent="0.25">
      <c r="A11" s="11">
        <v>1070000</v>
      </c>
      <c r="B11" s="8" t="s">
        <v>41</v>
      </c>
      <c r="C11" s="9"/>
      <c r="D11" s="9"/>
      <c r="E11" s="9"/>
      <c r="F11" s="9"/>
      <c r="G11" s="9"/>
      <c r="H11" s="9"/>
      <c r="I11" s="9">
        <v>1074553</v>
      </c>
      <c r="J11" s="9">
        <v>733380</v>
      </c>
      <c r="K11" s="9"/>
      <c r="L11" s="9"/>
      <c r="M11" s="9"/>
      <c r="N11" s="9">
        <v>670092</v>
      </c>
      <c r="O11" s="9"/>
      <c r="P11" s="10"/>
    </row>
    <row r="12" spans="1:16" x14ac:dyDescent="0.25">
      <c r="A12" s="7">
        <v>1080000</v>
      </c>
      <c r="B12" s="9" t="s">
        <v>59</v>
      </c>
      <c r="C12" s="9">
        <v>1665</v>
      </c>
      <c r="D12" s="9">
        <v>0</v>
      </c>
      <c r="E12" s="9">
        <v>7000</v>
      </c>
      <c r="F12" s="9">
        <v>5016</v>
      </c>
      <c r="G12" s="9">
        <v>24220</v>
      </c>
      <c r="H12" s="9">
        <v>8071003</v>
      </c>
      <c r="I12" s="9"/>
      <c r="J12" s="9">
        <v>2110193</v>
      </c>
      <c r="K12" s="9">
        <v>0</v>
      </c>
      <c r="L12" s="9">
        <v>8790374</v>
      </c>
      <c r="M12" s="9">
        <v>0</v>
      </c>
      <c r="N12" s="9">
        <v>641898</v>
      </c>
      <c r="O12" s="9">
        <v>4699018</v>
      </c>
      <c r="P12" s="10">
        <v>531938</v>
      </c>
    </row>
    <row r="13" spans="1:16" x14ac:dyDescent="0.25">
      <c r="A13" s="12">
        <v>1090000</v>
      </c>
      <c r="B13" s="8" t="s">
        <v>5</v>
      </c>
      <c r="C13" s="9">
        <v>188848</v>
      </c>
      <c r="D13" s="9">
        <v>45990</v>
      </c>
      <c r="E13" s="9">
        <v>53173</v>
      </c>
      <c r="F13" s="9">
        <v>571436</v>
      </c>
      <c r="G13" s="9">
        <v>669180</v>
      </c>
      <c r="H13" s="9">
        <v>1322778</v>
      </c>
      <c r="I13" s="9">
        <v>5959</v>
      </c>
      <c r="J13" s="9">
        <v>1159411</v>
      </c>
      <c r="K13" s="9">
        <v>2068515</v>
      </c>
      <c r="L13" s="9">
        <v>543601</v>
      </c>
      <c r="M13" s="9">
        <v>995859</v>
      </c>
      <c r="N13" s="9">
        <v>319506</v>
      </c>
      <c r="O13" s="9">
        <v>174881</v>
      </c>
      <c r="P13" s="10">
        <v>278176</v>
      </c>
    </row>
    <row r="14" spans="1:16" x14ac:dyDescent="0.25">
      <c r="A14" s="12">
        <v>1100000</v>
      </c>
      <c r="B14" s="8" t="s">
        <v>6</v>
      </c>
      <c r="C14" s="9">
        <v>124431</v>
      </c>
      <c r="D14" s="9">
        <v>305030</v>
      </c>
      <c r="E14" s="9">
        <v>163591</v>
      </c>
      <c r="F14" s="9">
        <v>418074</v>
      </c>
      <c r="G14" s="9">
        <v>240492</v>
      </c>
      <c r="H14" s="9">
        <v>519987</v>
      </c>
      <c r="I14" s="9">
        <v>135398</v>
      </c>
      <c r="J14" s="9">
        <v>869711</v>
      </c>
      <c r="K14" s="9">
        <v>886546</v>
      </c>
      <c r="L14" s="9">
        <v>257404</v>
      </c>
      <c r="M14" s="9"/>
      <c r="N14" s="9">
        <v>177134</v>
      </c>
      <c r="O14" s="9">
        <v>27210</v>
      </c>
      <c r="P14" s="10">
        <v>421403</v>
      </c>
    </row>
    <row r="15" spans="1:16" x14ac:dyDescent="0.25">
      <c r="A15" s="11">
        <v>1110000</v>
      </c>
      <c r="B15" s="8" t="s">
        <v>7</v>
      </c>
      <c r="C15" s="9">
        <v>4154565</v>
      </c>
      <c r="D15" s="9"/>
      <c r="E15" s="9"/>
      <c r="F15" s="9"/>
      <c r="G15" s="9"/>
      <c r="H15" s="9">
        <v>6353212</v>
      </c>
      <c r="I15" s="9">
        <v>2752474</v>
      </c>
      <c r="J15" s="9">
        <v>2854</v>
      </c>
      <c r="K15" s="9"/>
      <c r="L15" s="9">
        <v>4039554</v>
      </c>
      <c r="M15" s="9"/>
      <c r="N15" s="9">
        <v>2193</v>
      </c>
      <c r="O15" s="9">
        <v>33296276</v>
      </c>
      <c r="P15" s="10"/>
    </row>
    <row r="16" spans="1:16" x14ac:dyDescent="0.25">
      <c r="A16" s="11">
        <v>1200000</v>
      </c>
      <c r="B16" s="8" t="s">
        <v>8</v>
      </c>
      <c r="C16" s="9"/>
      <c r="D16" s="9">
        <v>239615</v>
      </c>
      <c r="E16" s="9"/>
      <c r="F16" s="9">
        <v>25506</v>
      </c>
      <c r="G16" s="9"/>
      <c r="H16" s="9"/>
      <c r="I16" s="9"/>
      <c r="J16" s="9">
        <v>1204222</v>
      </c>
      <c r="K16" s="9">
        <v>302982</v>
      </c>
      <c r="L16" s="9"/>
      <c r="M16" s="9">
        <v>956587</v>
      </c>
      <c r="N16" s="9">
        <v>2187361</v>
      </c>
      <c r="O16" s="9"/>
      <c r="P16" s="10">
        <v>81302</v>
      </c>
    </row>
    <row r="17" spans="1:16" x14ac:dyDescent="0.25">
      <c r="A17" s="11">
        <v>1250000</v>
      </c>
      <c r="B17" s="8" t="s">
        <v>9</v>
      </c>
      <c r="C17" s="9"/>
      <c r="D17" s="9"/>
      <c r="E17" s="9"/>
      <c r="F17" s="9"/>
      <c r="G17" s="9"/>
      <c r="H17" s="9"/>
      <c r="I17" s="9"/>
      <c r="J17" s="9"/>
      <c r="K17" s="9">
        <v>27347</v>
      </c>
      <c r="L17" s="9">
        <v>3565</v>
      </c>
      <c r="M17" s="9"/>
      <c r="N17" s="9"/>
      <c r="O17" s="9">
        <v>16000</v>
      </c>
      <c r="P17" s="10"/>
    </row>
    <row r="18" spans="1:16" x14ac:dyDescent="0.25">
      <c r="A18" s="11">
        <v>1260000</v>
      </c>
      <c r="B18" s="8" t="s">
        <v>10</v>
      </c>
      <c r="C18" s="9">
        <v>79902</v>
      </c>
      <c r="D18" s="9">
        <v>249514</v>
      </c>
      <c r="E18" s="9">
        <v>2815198</v>
      </c>
      <c r="F18" s="9">
        <v>1727500</v>
      </c>
      <c r="G18" s="9">
        <v>6119166</v>
      </c>
      <c r="H18" s="9">
        <v>3109679</v>
      </c>
      <c r="I18" s="9">
        <v>47741</v>
      </c>
      <c r="J18" s="9">
        <v>380050</v>
      </c>
      <c r="K18" s="9">
        <v>465165</v>
      </c>
      <c r="L18" s="9">
        <v>152204</v>
      </c>
      <c r="M18" s="9">
        <v>139066</v>
      </c>
      <c r="N18" s="9">
        <v>36491</v>
      </c>
      <c r="O18" s="9">
        <v>23162729</v>
      </c>
      <c r="P18" s="10">
        <v>3235456</v>
      </c>
    </row>
    <row r="19" spans="1:16" x14ac:dyDescent="0.25">
      <c r="A19" s="11">
        <v>1270000</v>
      </c>
      <c r="B19" s="8" t="s">
        <v>11</v>
      </c>
      <c r="C19" s="9">
        <v>1111</v>
      </c>
      <c r="D19" s="9">
        <v>261782</v>
      </c>
      <c r="E19" s="9">
        <v>157000</v>
      </c>
      <c r="F19" s="9">
        <v>69376</v>
      </c>
      <c r="G19" s="9">
        <v>173199</v>
      </c>
      <c r="H19" s="9">
        <v>45292</v>
      </c>
      <c r="I19" s="9">
        <v>2671</v>
      </c>
      <c r="J19" s="9">
        <v>112394</v>
      </c>
      <c r="K19" s="9">
        <v>349636</v>
      </c>
      <c r="L19" s="9">
        <v>20403</v>
      </c>
      <c r="M19" s="9">
        <v>26412</v>
      </c>
      <c r="N19" s="9">
        <v>19327</v>
      </c>
      <c r="O19" s="9">
        <v>20443</v>
      </c>
      <c r="P19" s="10">
        <v>238087</v>
      </c>
    </row>
    <row r="20" spans="1:16" x14ac:dyDescent="0.25">
      <c r="A20" s="12">
        <v>1300000</v>
      </c>
      <c r="B20" s="13" t="s">
        <v>12</v>
      </c>
      <c r="C20" s="9"/>
      <c r="D20" s="9">
        <v>204533</v>
      </c>
      <c r="E20" s="9">
        <v>0</v>
      </c>
      <c r="F20" s="9">
        <v>40307</v>
      </c>
      <c r="G20" s="9">
        <v>134370</v>
      </c>
      <c r="H20" s="9">
        <v>198790</v>
      </c>
      <c r="I20" s="9">
        <v>9108</v>
      </c>
      <c r="J20" s="9">
        <v>174133</v>
      </c>
      <c r="K20" s="9">
        <v>519727</v>
      </c>
      <c r="L20" s="9">
        <v>42575</v>
      </c>
      <c r="M20" s="9">
        <v>85892</v>
      </c>
      <c r="N20" s="9">
        <v>0</v>
      </c>
      <c r="O20" s="9">
        <v>1194</v>
      </c>
      <c r="P20" s="10">
        <v>0</v>
      </c>
    </row>
    <row r="21" spans="1:16" s="30" customFormat="1" x14ac:dyDescent="0.25">
      <c r="A21" s="14"/>
      <c r="B21" s="15" t="s">
        <v>13</v>
      </c>
      <c r="C21" s="16">
        <f t="shared" ref="C21:P21" si="0">SUM(C7:C20)</f>
        <v>11332620</v>
      </c>
      <c r="D21" s="16">
        <f t="shared" si="0"/>
        <v>9589989</v>
      </c>
      <c r="E21" s="16">
        <f t="shared" si="0"/>
        <v>13553036</v>
      </c>
      <c r="F21" s="16">
        <f t="shared" si="0"/>
        <v>15549699</v>
      </c>
      <c r="G21" s="16">
        <f t="shared" si="0"/>
        <v>29931711</v>
      </c>
      <c r="H21" s="16">
        <f t="shared" si="0"/>
        <v>38598386</v>
      </c>
      <c r="I21" s="16">
        <f t="shared" si="0"/>
        <v>13161867</v>
      </c>
      <c r="J21" s="16">
        <f t="shared" si="0"/>
        <v>55833409</v>
      </c>
      <c r="K21" s="16">
        <f t="shared" si="0"/>
        <v>46390638</v>
      </c>
      <c r="L21" s="16">
        <f t="shared" si="0"/>
        <v>16244213</v>
      </c>
      <c r="M21" s="16">
        <f t="shared" si="0"/>
        <v>24658663</v>
      </c>
      <c r="N21" s="16">
        <f t="shared" si="0"/>
        <v>11666738</v>
      </c>
      <c r="O21" s="16">
        <f t="shared" si="0"/>
        <v>112519929</v>
      </c>
      <c r="P21" s="17">
        <f t="shared" si="0"/>
        <v>56875907</v>
      </c>
    </row>
    <row r="22" spans="1:16" x14ac:dyDescent="0.25">
      <c r="A22" s="12">
        <v>6000000</v>
      </c>
      <c r="B22" s="13" t="s">
        <v>14</v>
      </c>
      <c r="C22" s="9">
        <v>793070497</v>
      </c>
      <c r="D22" s="9">
        <v>374313737</v>
      </c>
      <c r="E22" s="9">
        <v>666243875</v>
      </c>
      <c r="F22" s="9">
        <v>1489716347</v>
      </c>
      <c r="G22" s="9">
        <v>2197132715</v>
      </c>
      <c r="H22" s="9">
        <v>5309633281</v>
      </c>
      <c r="I22" s="9">
        <v>1408192321</v>
      </c>
      <c r="J22" s="9">
        <v>3826372339</v>
      </c>
      <c r="K22" s="9">
        <v>8641527706</v>
      </c>
      <c r="L22" s="9">
        <v>1244631662</v>
      </c>
      <c r="M22" s="9">
        <v>3099227461</v>
      </c>
      <c r="N22" s="9">
        <v>834572953</v>
      </c>
      <c r="O22" s="9">
        <v>5229790</v>
      </c>
      <c r="P22" s="10">
        <v>4014623283</v>
      </c>
    </row>
    <row r="23" spans="1:16" x14ac:dyDescent="0.25">
      <c r="A23" s="12">
        <v>8000000</v>
      </c>
      <c r="B23" s="13" t="s">
        <v>15</v>
      </c>
      <c r="C23" s="9">
        <v>4035000</v>
      </c>
      <c r="D23" s="9">
        <v>6264000</v>
      </c>
      <c r="E23" s="9">
        <v>289304000</v>
      </c>
      <c r="F23" s="9">
        <v>342930325</v>
      </c>
      <c r="G23" s="9">
        <v>2270574548</v>
      </c>
      <c r="H23" s="9">
        <v>72337557</v>
      </c>
      <c r="I23" s="9">
        <v>10957427</v>
      </c>
      <c r="J23" s="9">
        <v>672222246</v>
      </c>
      <c r="K23" s="9">
        <v>374025687</v>
      </c>
      <c r="L23" s="9">
        <v>3738700</v>
      </c>
      <c r="M23" s="9">
        <v>2359217001</v>
      </c>
      <c r="N23" s="9">
        <v>8085182</v>
      </c>
      <c r="O23" s="9">
        <v>40066100</v>
      </c>
      <c r="P23" s="10">
        <v>47488571</v>
      </c>
    </row>
    <row r="24" spans="1:16" s="30" customFormat="1" x14ac:dyDescent="0.25">
      <c r="A24" s="18" t="s">
        <v>16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1:16" ht="24" x14ac:dyDescent="0.25">
      <c r="A25" s="12">
        <v>2020000</v>
      </c>
      <c r="B25" s="13" t="s">
        <v>17</v>
      </c>
      <c r="C25" s="9"/>
      <c r="D25" s="9"/>
      <c r="E25" s="9"/>
      <c r="F25" s="9">
        <v>3125694</v>
      </c>
      <c r="G25" s="9"/>
      <c r="H25" s="9"/>
      <c r="I25" s="9"/>
      <c r="J25" s="9">
        <v>6795330</v>
      </c>
      <c r="K25" s="9">
        <v>9780171</v>
      </c>
      <c r="L25" s="9"/>
      <c r="M25" s="9"/>
      <c r="N25" s="9"/>
      <c r="O25" s="9">
        <v>34342100</v>
      </c>
      <c r="P25" s="10"/>
    </row>
    <row r="26" spans="1:16" ht="24" x14ac:dyDescent="0.25">
      <c r="A26" s="12">
        <v>2030000</v>
      </c>
      <c r="B26" s="13" t="s">
        <v>18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1:16" ht="24" x14ac:dyDescent="0.25">
      <c r="A27" s="12">
        <v>2040000</v>
      </c>
      <c r="B27" s="13" t="s">
        <v>19</v>
      </c>
      <c r="C27" s="9">
        <v>252620</v>
      </c>
      <c r="D27" s="9">
        <v>53171</v>
      </c>
      <c r="E27" s="9">
        <v>94347</v>
      </c>
      <c r="F27" s="9">
        <v>79361</v>
      </c>
      <c r="G27" s="9">
        <v>5328056</v>
      </c>
      <c r="H27" s="9">
        <v>129533</v>
      </c>
      <c r="I27" s="9">
        <v>55987</v>
      </c>
      <c r="J27" s="9">
        <v>711548</v>
      </c>
      <c r="K27" s="9">
        <v>404916</v>
      </c>
      <c r="L27" s="9">
        <v>55943</v>
      </c>
      <c r="M27" s="9">
        <v>73313</v>
      </c>
      <c r="N27" s="9">
        <v>422496</v>
      </c>
      <c r="O27" s="9">
        <v>4848516</v>
      </c>
      <c r="P27" s="10">
        <v>221364</v>
      </c>
    </row>
    <row r="28" spans="1:16" x14ac:dyDescent="0.25">
      <c r="A28" s="12">
        <v>2050000</v>
      </c>
      <c r="B28" s="13" t="s">
        <v>20</v>
      </c>
      <c r="C28" s="9">
        <v>208286</v>
      </c>
      <c r="D28" s="9">
        <v>49093</v>
      </c>
      <c r="E28" s="9">
        <v>2016430</v>
      </c>
      <c r="F28" s="9">
        <v>2362875</v>
      </c>
      <c r="G28" s="9">
        <v>287183</v>
      </c>
      <c r="H28" s="9">
        <v>7578864</v>
      </c>
      <c r="I28" s="9">
        <v>181233</v>
      </c>
      <c r="J28" s="9">
        <v>5429932</v>
      </c>
      <c r="K28" s="9">
        <v>8188044</v>
      </c>
      <c r="L28" s="9">
        <v>2833121</v>
      </c>
      <c r="M28" s="9">
        <v>13038900</v>
      </c>
      <c r="N28" s="9">
        <v>329884</v>
      </c>
      <c r="O28" s="9">
        <v>1670659</v>
      </c>
      <c r="P28" s="10">
        <v>754921</v>
      </c>
    </row>
    <row r="29" spans="1:16" x14ac:dyDescent="0.25">
      <c r="A29" s="12">
        <v>2060000</v>
      </c>
      <c r="B29" s="13" t="s">
        <v>60</v>
      </c>
      <c r="C29" s="9">
        <v>412259</v>
      </c>
      <c r="D29" s="9">
        <v>319433</v>
      </c>
      <c r="E29" s="9">
        <v>1189865</v>
      </c>
      <c r="F29" s="9">
        <v>1163367</v>
      </c>
      <c r="G29" s="9">
        <v>8052150</v>
      </c>
      <c r="H29" s="9">
        <v>1640447</v>
      </c>
      <c r="I29" s="9">
        <v>255232</v>
      </c>
      <c r="J29" s="9">
        <v>3570461</v>
      </c>
      <c r="K29" s="9">
        <v>2574858</v>
      </c>
      <c r="L29" s="9">
        <v>584757</v>
      </c>
      <c r="M29" s="9">
        <v>3665792</v>
      </c>
      <c r="N29" s="9">
        <v>396652</v>
      </c>
      <c r="O29" s="9">
        <v>4706991</v>
      </c>
      <c r="P29" s="10">
        <v>2324867</v>
      </c>
    </row>
    <row r="30" spans="1:16" x14ac:dyDescent="0.25">
      <c r="A30" s="12">
        <v>2070000</v>
      </c>
      <c r="B30" s="13" t="s">
        <v>21</v>
      </c>
      <c r="C30" s="9"/>
      <c r="D30" s="9"/>
      <c r="E30" s="9"/>
      <c r="F30" s="9"/>
      <c r="G30" s="9"/>
      <c r="H30" s="9"/>
      <c r="I30" s="9"/>
      <c r="J30" s="9"/>
      <c r="K30" s="9"/>
      <c r="L30" s="9">
        <v>0</v>
      </c>
      <c r="M30" s="9"/>
      <c r="N30" s="9">
        <v>0</v>
      </c>
      <c r="O30" s="9"/>
      <c r="P30" s="10"/>
    </row>
    <row r="31" spans="1:16" x14ac:dyDescent="0.25">
      <c r="A31" s="12">
        <v>2080000</v>
      </c>
      <c r="B31" s="13" t="s">
        <v>22</v>
      </c>
      <c r="C31" s="9"/>
      <c r="D31" s="9"/>
      <c r="E31" s="9"/>
      <c r="F31" s="9"/>
      <c r="G31" s="9"/>
      <c r="H31" s="9">
        <v>36431</v>
      </c>
      <c r="I31" s="9"/>
      <c r="J31" s="9"/>
      <c r="K31" s="9">
        <v>59</v>
      </c>
      <c r="L31" s="9"/>
      <c r="M31" s="9">
        <v>0</v>
      </c>
      <c r="N31" s="9">
        <v>0</v>
      </c>
      <c r="O31" s="9"/>
      <c r="P31" s="10">
        <v>2</v>
      </c>
    </row>
    <row r="32" spans="1:16" ht="24" x14ac:dyDescent="0.25">
      <c r="A32" s="12">
        <v>2090000</v>
      </c>
      <c r="B32" s="13" t="s">
        <v>42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</row>
    <row r="33" spans="1:16" ht="24" x14ac:dyDescent="0.25">
      <c r="A33" s="12">
        <v>2100000</v>
      </c>
      <c r="B33" s="13" t="s">
        <v>23</v>
      </c>
      <c r="C33" s="9"/>
      <c r="D33" s="9"/>
      <c r="E33" s="9">
        <v>4501</v>
      </c>
      <c r="F33" s="9">
        <v>20580</v>
      </c>
      <c r="G33" s="9"/>
      <c r="H33" s="9"/>
      <c r="I33" s="9"/>
      <c r="J33" s="9">
        <v>30516</v>
      </c>
      <c r="K33" s="9">
        <v>531830</v>
      </c>
      <c r="L33" s="9"/>
      <c r="M33" s="9"/>
      <c r="N33" s="9"/>
      <c r="O33" s="9"/>
      <c r="P33" s="10"/>
    </row>
    <row r="34" spans="1:16" x14ac:dyDescent="0.25">
      <c r="A34" s="12">
        <v>2110000</v>
      </c>
      <c r="B34" s="13" t="s">
        <v>24</v>
      </c>
      <c r="C34" s="9"/>
      <c r="D34" s="9"/>
      <c r="E34" s="9"/>
      <c r="F34" s="9">
        <v>10393</v>
      </c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1:16" x14ac:dyDescent="0.25">
      <c r="A35" s="12">
        <v>2120000</v>
      </c>
      <c r="B35" s="13" t="s">
        <v>25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</row>
    <row r="36" spans="1:16" s="30" customFormat="1" x14ac:dyDescent="0.25">
      <c r="A36" s="14"/>
      <c r="B36" s="16" t="s">
        <v>40</v>
      </c>
      <c r="C36" s="16">
        <f t="shared" ref="C36:P36" si="1">SUM(C25:C35)</f>
        <v>873165</v>
      </c>
      <c r="D36" s="16">
        <f t="shared" si="1"/>
        <v>421697</v>
      </c>
      <c r="E36" s="16">
        <f t="shared" si="1"/>
        <v>3305143</v>
      </c>
      <c r="F36" s="16">
        <f t="shared" si="1"/>
        <v>6762270</v>
      </c>
      <c r="G36" s="16">
        <f t="shared" si="1"/>
        <v>13667389</v>
      </c>
      <c r="H36" s="16">
        <f t="shared" si="1"/>
        <v>9385275</v>
      </c>
      <c r="I36" s="16">
        <f t="shared" si="1"/>
        <v>492452</v>
      </c>
      <c r="J36" s="16">
        <f t="shared" si="1"/>
        <v>16537787</v>
      </c>
      <c r="K36" s="16">
        <f t="shared" si="1"/>
        <v>21479878</v>
      </c>
      <c r="L36" s="16">
        <f t="shared" si="1"/>
        <v>3473821</v>
      </c>
      <c r="M36" s="16">
        <f t="shared" si="1"/>
        <v>16778005</v>
      </c>
      <c r="N36" s="16">
        <f t="shared" si="1"/>
        <v>1149032</v>
      </c>
      <c r="O36" s="16">
        <f t="shared" si="1"/>
        <v>45568266</v>
      </c>
      <c r="P36" s="17">
        <f t="shared" si="1"/>
        <v>3301154</v>
      </c>
    </row>
    <row r="37" spans="1:16" s="30" customFormat="1" x14ac:dyDescent="0.25">
      <c r="A37" s="18" t="s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</row>
    <row r="38" spans="1:16" x14ac:dyDescent="0.25">
      <c r="A38" s="12">
        <v>3010000</v>
      </c>
      <c r="B38" s="9" t="s">
        <v>27</v>
      </c>
      <c r="C38" s="9">
        <v>9457000</v>
      </c>
      <c r="D38" s="9">
        <v>8800000</v>
      </c>
      <c r="E38" s="9">
        <v>7756200</v>
      </c>
      <c r="F38" s="9">
        <v>6526000</v>
      </c>
      <c r="G38" s="9">
        <v>10340200</v>
      </c>
      <c r="H38" s="9">
        <v>20040700</v>
      </c>
      <c r="I38" s="9">
        <v>12497400</v>
      </c>
      <c r="J38" s="9">
        <v>29017300</v>
      </c>
      <c r="K38" s="9">
        <v>16360000</v>
      </c>
      <c r="L38" s="9">
        <v>2745300</v>
      </c>
      <c r="M38" s="9">
        <v>3360000</v>
      </c>
      <c r="N38" s="9">
        <v>9236700</v>
      </c>
      <c r="O38" s="9">
        <v>65000000</v>
      </c>
      <c r="P38" s="10">
        <v>38630000</v>
      </c>
    </row>
    <row r="39" spans="1:16" x14ac:dyDescent="0.25">
      <c r="A39" s="12">
        <v>3020000</v>
      </c>
      <c r="B39" s="9" t="s">
        <v>28</v>
      </c>
      <c r="C39" s="9"/>
      <c r="D39" s="9">
        <v>4000000</v>
      </c>
      <c r="E39" s="9"/>
      <c r="F39" s="9"/>
      <c r="G39" s="9"/>
      <c r="H39" s="9"/>
      <c r="I39" s="9"/>
      <c r="J39" s="9">
        <v>0</v>
      </c>
      <c r="K39" s="9"/>
      <c r="L39" s="9">
        <v>6174000</v>
      </c>
      <c r="M39" s="9"/>
      <c r="N39" s="9"/>
      <c r="O39" s="9"/>
      <c r="P39" s="10"/>
    </row>
    <row r="40" spans="1:16" x14ac:dyDescent="0.25">
      <c r="A40" s="12">
        <v>3030000</v>
      </c>
      <c r="B40" s="9" t="s">
        <v>29</v>
      </c>
      <c r="C40" s="9"/>
      <c r="D40" s="9"/>
      <c r="E40" s="9"/>
      <c r="F40" s="9"/>
      <c r="G40" s="9"/>
      <c r="H40" s="9">
        <v>90665</v>
      </c>
      <c r="I40" s="9"/>
      <c r="J40" s="9"/>
      <c r="K40" s="9"/>
      <c r="L40" s="9"/>
      <c r="M40" s="9"/>
      <c r="N40" s="9"/>
      <c r="O40" s="9"/>
      <c r="P40" s="10"/>
    </row>
    <row r="41" spans="1:16" x14ac:dyDescent="0.25">
      <c r="A41" s="12">
        <v>3040000</v>
      </c>
      <c r="B41" s="9" t="s">
        <v>30</v>
      </c>
      <c r="C41" s="9">
        <v>138103</v>
      </c>
      <c r="D41" s="9"/>
      <c r="E41" s="9">
        <v>547586</v>
      </c>
      <c r="F41" s="9">
        <v>2014049</v>
      </c>
      <c r="G41" s="9">
        <v>3189945</v>
      </c>
      <c r="H41" s="9">
        <v>2290481</v>
      </c>
      <c r="I41" s="9">
        <v>46274</v>
      </c>
      <c r="J41" s="9">
        <v>4369799</v>
      </c>
      <c r="K41" s="9">
        <v>4771601</v>
      </c>
      <c r="L41" s="9">
        <v>1251278</v>
      </c>
      <c r="M41" s="9">
        <v>1953991</v>
      </c>
      <c r="N41" s="9">
        <v>620310</v>
      </c>
      <c r="O41" s="9">
        <v>2377635</v>
      </c>
      <c r="P41" s="10">
        <v>2804342</v>
      </c>
    </row>
    <row r="42" spans="1:16" x14ac:dyDescent="0.25">
      <c r="A42" s="12">
        <v>3050000</v>
      </c>
      <c r="B42" s="9" t="s">
        <v>31</v>
      </c>
      <c r="C42" s="9">
        <v>791494</v>
      </c>
      <c r="D42" s="9">
        <v>-3631708</v>
      </c>
      <c r="E42" s="9">
        <v>1944107</v>
      </c>
      <c r="F42" s="9">
        <v>247381</v>
      </c>
      <c r="G42" s="9">
        <v>2734176</v>
      </c>
      <c r="H42" s="9">
        <v>6791264</v>
      </c>
      <c r="I42" s="9">
        <v>125741</v>
      </c>
      <c r="J42" s="9">
        <v>5908521</v>
      </c>
      <c r="K42" s="9">
        <v>3779158</v>
      </c>
      <c r="L42" s="9">
        <v>2599815</v>
      </c>
      <c r="M42" s="9">
        <v>1824295</v>
      </c>
      <c r="N42" s="9">
        <v>660694</v>
      </c>
      <c r="O42" s="9">
        <v>-425972</v>
      </c>
      <c r="P42" s="10">
        <v>11695274</v>
      </c>
    </row>
    <row r="43" spans="1:16" x14ac:dyDescent="0.25">
      <c r="A43" s="12">
        <v>3060000</v>
      </c>
      <c r="B43" s="9" t="s">
        <v>32</v>
      </c>
      <c r="C43" s="9">
        <v>72859</v>
      </c>
      <c r="D43" s="9"/>
      <c r="E43" s="9"/>
      <c r="F43" s="9"/>
      <c r="G43" s="9"/>
      <c r="H43" s="9"/>
      <c r="I43" s="9"/>
      <c r="J43" s="9"/>
      <c r="K43" s="9"/>
      <c r="L43" s="9"/>
      <c r="M43" s="9">
        <v>468433</v>
      </c>
      <c r="N43" s="9"/>
      <c r="O43" s="9"/>
      <c r="P43" s="10">
        <v>429191</v>
      </c>
    </row>
    <row r="44" spans="1:16" x14ac:dyDescent="0.25">
      <c r="A44" s="12">
        <v>3070000</v>
      </c>
      <c r="B44" s="9" t="s">
        <v>33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>
        <v>273939</v>
      </c>
      <c r="N44" s="9"/>
      <c r="O44" s="9"/>
      <c r="P44" s="10">
        <v>15948</v>
      </c>
    </row>
    <row r="45" spans="1:16" s="30" customFormat="1" x14ac:dyDescent="0.25">
      <c r="A45" s="14"/>
      <c r="B45" s="16" t="s">
        <v>38</v>
      </c>
      <c r="C45" s="16">
        <f t="shared" ref="C45:P45" si="2">SUM(C38:C44)</f>
        <v>10459456</v>
      </c>
      <c r="D45" s="16">
        <f t="shared" si="2"/>
        <v>9168292</v>
      </c>
      <c r="E45" s="16">
        <f t="shared" si="2"/>
        <v>10247893</v>
      </c>
      <c r="F45" s="16">
        <f t="shared" si="2"/>
        <v>8787430</v>
      </c>
      <c r="G45" s="16">
        <f t="shared" si="2"/>
        <v>16264321</v>
      </c>
      <c r="H45" s="16">
        <f t="shared" si="2"/>
        <v>29213110</v>
      </c>
      <c r="I45" s="16">
        <f t="shared" si="2"/>
        <v>12669415</v>
      </c>
      <c r="J45" s="16">
        <f t="shared" si="2"/>
        <v>39295620</v>
      </c>
      <c r="K45" s="16">
        <f t="shared" si="2"/>
        <v>24910759</v>
      </c>
      <c r="L45" s="16">
        <f t="shared" si="2"/>
        <v>12770393</v>
      </c>
      <c r="M45" s="16">
        <f t="shared" si="2"/>
        <v>7880658</v>
      </c>
      <c r="N45" s="16">
        <f t="shared" si="2"/>
        <v>10517704</v>
      </c>
      <c r="O45" s="16">
        <f t="shared" si="2"/>
        <v>66951663</v>
      </c>
      <c r="P45" s="17">
        <f t="shared" si="2"/>
        <v>53574755</v>
      </c>
    </row>
    <row r="46" spans="1:16" s="30" customFormat="1" x14ac:dyDescent="0.25">
      <c r="A46" s="18"/>
      <c r="B46" s="22" t="s">
        <v>34</v>
      </c>
      <c r="C46" s="22">
        <f t="shared" ref="C46:P46" si="3">C36+C45</f>
        <v>11332621</v>
      </c>
      <c r="D46" s="22">
        <f t="shared" si="3"/>
        <v>9589989</v>
      </c>
      <c r="E46" s="22">
        <f t="shared" si="3"/>
        <v>13553036</v>
      </c>
      <c r="F46" s="22">
        <f t="shared" si="3"/>
        <v>15549700</v>
      </c>
      <c r="G46" s="22">
        <f t="shared" si="3"/>
        <v>29931710</v>
      </c>
      <c r="H46" s="22">
        <f t="shared" si="3"/>
        <v>38598385</v>
      </c>
      <c r="I46" s="22">
        <f t="shared" si="3"/>
        <v>13161867</v>
      </c>
      <c r="J46" s="22">
        <f t="shared" si="3"/>
        <v>55833407</v>
      </c>
      <c r="K46" s="22">
        <f t="shared" si="3"/>
        <v>46390637</v>
      </c>
      <c r="L46" s="22">
        <f t="shared" si="3"/>
        <v>16244214</v>
      </c>
      <c r="M46" s="22">
        <f t="shared" si="3"/>
        <v>24658663</v>
      </c>
      <c r="N46" s="22">
        <f t="shared" si="3"/>
        <v>11666736</v>
      </c>
      <c r="O46" s="22">
        <f t="shared" si="3"/>
        <v>112519929</v>
      </c>
      <c r="P46" s="23">
        <f t="shared" si="3"/>
        <v>56875909</v>
      </c>
    </row>
    <row r="47" spans="1:16" x14ac:dyDescent="0.25">
      <c r="A47" s="12">
        <v>7000000</v>
      </c>
      <c r="B47" s="9" t="s">
        <v>35</v>
      </c>
      <c r="C47" s="9">
        <v>793070497</v>
      </c>
      <c r="D47" s="9">
        <v>374313737</v>
      </c>
      <c r="E47" s="9">
        <v>666243875</v>
      </c>
      <c r="F47" s="9">
        <v>1489716347</v>
      </c>
      <c r="G47" s="9">
        <v>2197132715</v>
      </c>
      <c r="H47" s="9">
        <v>5309633281</v>
      </c>
      <c r="I47" s="9">
        <v>1408192321</v>
      </c>
      <c r="J47" s="9">
        <v>3826372339</v>
      </c>
      <c r="K47" s="9">
        <v>8641527706</v>
      </c>
      <c r="L47" s="9">
        <v>1244631662</v>
      </c>
      <c r="M47" s="9">
        <v>3099227461</v>
      </c>
      <c r="N47" s="9">
        <v>834572953</v>
      </c>
      <c r="O47" s="9">
        <v>5229790</v>
      </c>
      <c r="P47" s="10">
        <v>4014623283</v>
      </c>
    </row>
    <row r="48" spans="1:16" x14ac:dyDescent="0.25">
      <c r="A48" s="24">
        <v>9000000</v>
      </c>
      <c r="B48" s="25" t="s">
        <v>36</v>
      </c>
      <c r="C48" s="25">
        <v>4035000</v>
      </c>
      <c r="D48" s="25">
        <v>6264000</v>
      </c>
      <c r="E48" s="25">
        <v>289304000</v>
      </c>
      <c r="F48" s="25">
        <v>342930325</v>
      </c>
      <c r="G48" s="25">
        <v>2270574548</v>
      </c>
      <c r="H48" s="25">
        <v>72337557</v>
      </c>
      <c r="I48" s="25">
        <v>10957427</v>
      </c>
      <c r="J48" s="25">
        <v>672222246</v>
      </c>
      <c r="K48" s="25">
        <v>374025687</v>
      </c>
      <c r="L48" s="25">
        <v>3738700</v>
      </c>
      <c r="M48" s="25">
        <v>2359217001</v>
      </c>
      <c r="N48" s="25">
        <v>8085182</v>
      </c>
      <c r="O48" s="25">
        <v>40066100</v>
      </c>
      <c r="P48" s="26">
        <v>47488571</v>
      </c>
    </row>
  </sheetData>
  <mergeCells count="3"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7.1.B.GRAL. SAFI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Adhemar Vivian Luna Acevedo</cp:lastModifiedBy>
  <cp:lastPrinted>2015-09-17T20:27:22Z</cp:lastPrinted>
  <dcterms:created xsi:type="dcterms:W3CDTF">2015-09-01T16:02:29Z</dcterms:created>
  <dcterms:modified xsi:type="dcterms:W3CDTF">2024-04-08T22:42:09Z</dcterms:modified>
</cp:coreProperties>
</file>