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0" yWindow="0" windowWidth="20490" windowHeight="7500" tabRatio="500"/>
  </bookViews>
  <sheets>
    <sheet name="14.Estr.Inv.Ciudad" sheetId="1" r:id="rId1"/>
  </sheets>
  <calcPr calcId="162913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12" i="1"/>
  <c r="E67" i="1"/>
  <c r="F67" i="1"/>
  <c r="G67" i="1"/>
  <c r="H67" i="1"/>
  <c r="I67" i="1"/>
  <c r="J67" i="1"/>
  <c r="K67" i="1"/>
  <c r="L67" i="1"/>
  <c r="D67" i="1"/>
  <c r="G68" i="1" l="1"/>
  <c r="K68" i="1"/>
  <c r="J68" i="1"/>
  <c r="M67" i="1"/>
  <c r="M68" i="1" s="1"/>
  <c r="I68" i="1" l="1"/>
  <c r="D68" i="1"/>
  <c r="H68" i="1"/>
  <c r="E68" i="1"/>
  <c r="F68" i="1"/>
  <c r="L68" i="1"/>
</calcChain>
</file>

<file path=xl/sharedStrings.xml><?xml version="1.0" encoding="utf-8"?>
<sst xmlns="http://schemas.openxmlformats.org/spreadsheetml/2006/main" count="175" uniqueCount="130">
  <si>
    <t>Dirección de Supervisión de Valores
Jefatura de Control de Intermediarios</t>
  </si>
  <si>
    <t>FONDOS DE INVERSIÓN</t>
  </si>
  <si>
    <t>Estratificación de Inversiones por Ciudad</t>
  </si>
  <si>
    <t>Tipos de Cambio</t>
  </si>
  <si>
    <t>$us.</t>
  </si>
  <si>
    <t>UFV</t>
  </si>
  <si>
    <t xml:space="preserve">
MONEDA</t>
  </si>
  <si>
    <t xml:space="preserve">
BENI</t>
  </si>
  <si>
    <t xml:space="preserve">
LA PAZ</t>
  </si>
  <si>
    <t xml:space="preserve">
ORURO</t>
  </si>
  <si>
    <t xml:space="preserve">
PANDO</t>
  </si>
  <si>
    <t xml:space="preserve">
POTOSÍ</t>
  </si>
  <si>
    <t xml:space="preserve">
TARIJA</t>
  </si>
  <si>
    <t xml:space="preserve">
TOTAL</t>
  </si>
  <si>
    <t>Bisa Sociedad Administradora de Fondos de Inversión S.A.</t>
  </si>
  <si>
    <t>AME</t>
  </si>
  <si>
    <t>BS</t>
  </si>
  <si>
    <t>BSK</t>
  </si>
  <si>
    <t>DA</t>
  </si>
  <si>
    <t>BSP</t>
  </si>
  <si>
    <t>ELI</t>
  </si>
  <si>
    <t>PFI</t>
  </si>
  <si>
    <t>UFM</t>
  </si>
  <si>
    <t>BNB SAFI S.A. Sociedad Administradora de Fondos de Inversión</t>
  </si>
  <si>
    <t>EAF</t>
  </si>
  <si>
    <t>EFE</t>
  </si>
  <si>
    <t>FFA</t>
  </si>
  <si>
    <t>OFI</t>
  </si>
  <si>
    <t>OPU</t>
  </si>
  <si>
    <t>PBC</t>
  </si>
  <si>
    <t>Credifondo Sociedad Administradora de Fondos de Inversión S.A.</t>
  </si>
  <si>
    <t>CBO</t>
  </si>
  <si>
    <t>CCP</t>
  </si>
  <si>
    <t>CFB</t>
  </si>
  <si>
    <t>CFO</t>
  </si>
  <si>
    <t>CMR</t>
  </si>
  <si>
    <t>CRR</t>
  </si>
  <si>
    <t>FDO</t>
  </si>
  <si>
    <t>Fortaleza Sociedad Administradora de Fondos de Inversión S.A.</t>
  </si>
  <si>
    <t>DFA</t>
  </si>
  <si>
    <t>FFU</t>
  </si>
  <si>
    <t>U</t>
  </si>
  <si>
    <t>FII</t>
  </si>
  <si>
    <t>FOI</t>
  </si>
  <si>
    <t>FOL</t>
  </si>
  <si>
    <t>FOP</t>
  </si>
  <si>
    <t>FPB</t>
  </si>
  <si>
    <t>FRM</t>
  </si>
  <si>
    <t>PFA</t>
  </si>
  <si>
    <t>PRD</t>
  </si>
  <si>
    <t>Ganadero Sociedad Administradora de Fondos de Inversión S.A.</t>
  </si>
  <si>
    <t>GIC</t>
  </si>
  <si>
    <t>GRF</t>
  </si>
  <si>
    <t>Santa Cruz Investments Sociedad Administradora de Fondos de Inversión S.A.</t>
  </si>
  <si>
    <t>RAC</t>
  </si>
  <si>
    <t>RBF</t>
  </si>
  <si>
    <t>Sociedad Administradora de Fondos de Inversión Mercantil Santa Cruz S.A.</t>
  </si>
  <si>
    <t>BEN</t>
  </si>
  <si>
    <t>CRB</t>
  </si>
  <si>
    <t>DMC</t>
  </si>
  <si>
    <t>EMP</t>
  </si>
  <si>
    <t>HOR</t>
  </si>
  <si>
    <t>MFM</t>
  </si>
  <si>
    <t>PFM</t>
  </si>
  <si>
    <t>POS</t>
  </si>
  <si>
    <t>Prossimo - Fondo de Inversión Abierto - Mediano Plazo</t>
  </si>
  <si>
    <t>SFM</t>
  </si>
  <si>
    <t>Sociedad Administradora de Fondos de Inversión Unión S.A.</t>
  </si>
  <si>
    <t>AUF</t>
  </si>
  <si>
    <t>DUN</t>
  </si>
  <si>
    <t>GUF</t>
  </si>
  <si>
    <t>TUI</t>
  </si>
  <si>
    <t>UNI</t>
  </si>
  <si>
    <t>XTU</t>
  </si>
  <si>
    <t>Total por Ciudad</t>
  </si>
  <si>
    <t>Relación Porcentual</t>
  </si>
  <si>
    <t>CÓDIGO</t>
  </si>
  <si>
    <t>FONDO</t>
  </si>
  <si>
    <t>COCHABAMBA</t>
  </si>
  <si>
    <t>CHUQUISACA</t>
  </si>
  <si>
    <t>SANTA CRUZ</t>
  </si>
  <si>
    <t>(Expresado en Dólares Estadounidenses)</t>
  </si>
  <si>
    <t xml:space="preserve">A Medida Fondo de Inversión Abierto de Corto Plazo         </t>
  </si>
  <si>
    <t>Capital Fondo de Inversión Abierto de Mediano Plazo</t>
  </si>
  <si>
    <t>Premier Fondo de Inversión Abierto de Corto Plazo</t>
  </si>
  <si>
    <t>Élite Fondo de Inversión Abierto de Corto Plazo</t>
  </si>
  <si>
    <t>Proyección Fondo de Inversión Abierto de Largo Plazo</t>
  </si>
  <si>
    <t>Ultra Fondo de Inversión Abierto Mediano Plazo</t>
  </si>
  <si>
    <t>En Acción Fondo de Inversión Abierto Mediano Plazo</t>
  </si>
  <si>
    <t>Efectivo Fondo de Inversión Corto Plazo</t>
  </si>
  <si>
    <t>Futuro Asegurado Fondo de Inversión Abierto de Largo Plazo</t>
  </si>
  <si>
    <t>Oportuno Fondo de Inversión Corto Plazo</t>
  </si>
  <si>
    <t>Opción Fondo de Inversión Mediano Plazo</t>
  </si>
  <si>
    <t>Portafolio Fondo de Inversión Mediano Plazo</t>
  </si>
  <si>
    <t>Credifondo Crecimiento Bs Fondo de Inversión Abierto a Largo Plazo</t>
  </si>
  <si>
    <t xml:space="preserve">Credifondo Liquidez USD Fondo de Inversión Abierto a Corto Plazo </t>
  </si>
  <si>
    <t xml:space="preserve">Credifondo Liquidez Bs Fondo de Inversión Abierto a Mediano Plazo </t>
  </si>
  <si>
    <t>Credifondo Renta Fija, Fondo de Inversión Abierto a Mediano Plazo</t>
  </si>
  <si>
    <t>Credifondo + Rendimiento Fondo de Inversión Abierto a Mediano Plazo</t>
  </si>
  <si>
    <t>Credifondo Renta Inmediata Fondo de Inversión Abierto a Corto Plazo</t>
  </si>
  <si>
    <t>Credifondo Crecimiento USD Fondo de Inversión Abierto a Mediano Plazo</t>
  </si>
  <si>
    <t>Fortaleza Disponible Fondo de Inversión Abierto Corto Plazo</t>
  </si>
  <si>
    <t>Fortaleza UFV Rendimiento Total Fondo de Inversión Abierto Mediano Plazo</t>
  </si>
  <si>
    <t>Fortaleza Inversión Internacional Fondo de Inversión Abierto Corto Plazo</t>
  </si>
  <si>
    <t>Fortaleza Interes + Fondo de Inversión Abierto Corto Plazo</t>
  </si>
  <si>
    <t>Fortaleza Liquidez Fondo de Inversión Abierto Corto Plazo</t>
  </si>
  <si>
    <t xml:space="preserve">Fortaleza Porvenir Fondo de Inversión Abierto Mediano Plazo </t>
  </si>
  <si>
    <t xml:space="preserve">Fortaleza Potencia Bolivianos Fondo de Inversión Abierto Mediano Plazo </t>
  </si>
  <si>
    <t>Fortaleza Renta Mixta Internacional Fondo de Inversión Abierto Mediano Plazo</t>
  </si>
  <si>
    <t>Fortaleza Planifica Fondo de Inversión Abierto Mediano Plazo</t>
  </si>
  <si>
    <t>Fortaleza Produce Ganancia Fondo de Inversión Abierto Mediano Plazo</t>
  </si>
  <si>
    <t>GanaInversiones Fondo de Inversión Abierto</t>
  </si>
  <si>
    <t>GanaRendimiento Fondo de Inversión Abierto</t>
  </si>
  <si>
    <t>Renta Activa Fondo de Inversión Abierto Corto Plazo</t>
  </si>
  <si>
    <t xml:space="preserve">Renta Activa Bolivianos - Fondo de Inversión Abierto de Corto Plazo </t>
  </si>
  <si>
    <t>+ Beneficio Fondo Mutuo Mediano Plazo</t>
  </si>
  <si>
    <t>Crecer Bolivianos - Fondo Mutuo Mediano Plazo</t>
  </si>
  <si>
    <t>Dinámico Fondo Mutuo Corto Plazo</t>
  </si>
  <si>
    <t>Equilibrio Fondo Mutuo Mediano Plazo</t>
  </si>
  <si>
    <t>Horizonte Fondo de Inversión Abierto - Mediano Plazo</t>
  </si>
  <si>
    <t>Mercantil Fondo Mutuo Mediano Plazo</t>
  </si>
  <si>
    <t>Previsor Fondo Mutuo Largo Plazo</t>
  </si>
  <si>
    <t xml:space="preserve">Superior Fondo Mutuo Largo Plazo </t>
  </si>
  <si>
    <t>Activo Unión Bs Fondo de Inversión Abierto - Largo Plazo</t>
  </si>
  <si>
    <t>Fondo de Inversión Dinero Unión - Mediano Plazo</t>
  </si>
  <si>
    <t>Global Unión $us Fondo de Inversión Abierto - Largo Plazo</t>
  </si>
  <si>
    <t>Trabajo Unión Bs. Fondo de Inversión Abierto - Corto Plazo</t>
  </si>
  <si>
    <t>Fondo de Inversión Mutuo Unión - Mediano Plazo</t>
  </si>
  <si>
    <t>Xtravalor Unión FIA Mediano Plazo</t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</si>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</sst>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_);\(#,##0\)"/>
  </numFmts>
  <fonts count="12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sz val="7"/>
      <color indexed="8"/>
      <name val="ARIAL"/>
      <charset val="1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64E2C1"/>
        <bgColor indexed="64"/>
      </patternFill>
    </fill>
  </fills>
  <borders count="10">
    <border>
      <left/>
      <right/>
      <top/>
      <bottom/>
      <diagonal/>
    </border>
    <border>
      <left style="thin">
        <color rgb="FF006666"/>
      </left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hair">
        <color rgb="FF006666"/>
      </right>
      <top style="thin">
        <color rgb="FF006666"/>
      </top>
      <bottom style="hair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hair">
        <color rgb="FF006666"/>
      </bottom>
      <diagonal/>
    </border>
    <border>
      <left style="hair">
        <color rgb="FF006666"/>
      </left>
      <right style="thin">
        <color rgb="FF006666"/>
      </right>
      <top style="thin">
        <color rgb="FF006666"/>
      </top>
      <bottom style="hair">
        <color rgb="FF006666"/>
      </bottom>
      <diagonal/>
    </border>
    <border>
      <left style="thin">
        <color rgb="FF006666"/>
      </left>
      <right style="hair">
        <color rgb="FF006666"/>
      </right>
      <top style="hair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hair">
        <color rgb="FF006666"/>
      </top>
      <bottom style="thin">
        <color rgb="FF006666"/>
      </bottom>
      <diagonal/>
    </border>
    <border>
      <left style="hair">
        <color rgb="FF006666"/>
      </left>
      <right style="thin">
        <color rgb="FF006666"/>
      </right>
      <top style="hair">
        <color rgb="FF006666"/>
      </top>
      <bottom style="thin">
        <color rgb="FF006666"/>
      </bottom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34">
    <xf numFmtId="0" fontId="0" fillId="0" borderId="0" xfId="0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right" vertical="center" wrapText="1" readingOrder="1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5" fontId="11" fillId="2" borderId="5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10" fontId="11" fillId="2" borderId="8" xfId="1" applyNumberFormat="1" applyFont="1" applyFill="1" applyBorder="1" applyAlignment="1">
      <alignment vertical="center"/>
    </xf>
    <xf numFmtId="10" fontId="11" fillId="2" borderId="9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 readingOrder="1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readingOrder="1"/>
    </xf>
    <xf numFmtId="0" fontId="11" fillId="2" borderId="5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76200</xdr:rowOff>
    </xdr:from>
    <xdr:to>
      <xdr:col>12</xdr:col>
      <xdr:colOff>638175</xdr:colOff>
      <xdr:row>4</xdr:row>
      <xdr:rowOff>95250</xdr:rowOff>
    </xdr:to>
    <xdr:pic>
      <xdr:nvPicPr>
        <xdr:cNvPr id="2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76200"/>
          <a:ext cx="207645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69"/>
  <sheetViews>
    <sheetView showGridLines="0" tabSelected="1" showOutlineSymbols="0" zoomScale="90" zoomScaleNormal="90" workbookViewId="0">
      <selection activeCell="A6" sqref="A6:M6"/>
    </sheetView>
  </sheetViews>
  <sheetFormatPr baseColWidth="10" defaultRowHeight="12.75" customHeight="1" x14ac:dyDescent="0.2"/>
  <cols>
    <col min="1" max="1" width="7.5703125" style="1" customWidth="1"/>
    <col min="2" max="2" width="55.42578125" style="1" bestFit="1" customWidth="1"/>
    <col min="3" max="3" width="9.85546875" style="1" customWidth="1"/>
    <col min="4" max="12" width="14.5703125" style="1" customWidth="1"/>
    <col min="13" max="13" width="13.5703125" style="1" customWidth="1"/>
    <col min="14" max="256" width="6.85546875" style="1" customWidth="1"/>
    <col min="257" max="16384" width="11.42578125" style="1"/>
  </cols>
  <sheetData>
    <row r="1" spans="1:14" ht="13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</row>
    <row r="2" spans="1:14" ht="13.5" customHeight="1" x14ac:dyDescent="0.2">
      <c r="A2" s="32"/>
      <c r="B2" s="32"/>
      <c r="C2" s="32"/>
      <c r="D2" s="32"/>
      <c r="E2" s="32"/>
      <c r="F2" s="32"/>
      <c r="G2" s="32"/>
      <c r="H2" s="32"/>
    </row>
    <row r="3" spans="1:14" ht="20.2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20.25" customHeight="1" x14ac:dyDescent="0.2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14.25" customHeight="1" x14ac:dyDescent="0.2">
      <c r="A5" s="26" t="s">
        <v>129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ht="14.25" customHeight="1" x14ac:dyDescent="0.2">
      <c r="A6" s="27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11.25" customHeight="1" x14ac:dyDescent="0.2">
      <c r="F7" s="20"/>
      <c r="G7" s="33"/>
      <c r="H7" s="33"/>
      <c r="L7" s="24" t="s">
        <v>3</v>
      </c>
      <c r="M7" s="24"/>
    </row>
    <row r="8" spans="1:14" ht="11.25" customHeight="1" x14ac:dyDescent="0.2">
      <c r="F8" s="24"/>
      <c r="G8" s="24"/>
      <c r="H8" s="24"/>
      <c r="K8" s="2"/>
      <c r="L8" s="3" t="s">
        <v>4</v>
      </c>
      <c r="M8" s="4">
        <v>6.86</v>
      </c>
    </row>
    <row r="9" spans="1:14" ht="11.25" customHeight="1" x14ac:dyDescent="0.2">
      <c r="F9" s="24"/>
      <c r="G9" s="24"/>
      <c r="H9" s="24"/>
      <c r="L9" s="3" t="s">
        <v>5</v>
      </c>
      <c r="M9" s="5">
        <v>2.48245</v>
      </c>
      <c r="N9" s="5"/>
    </row>
    <row r="10" spans="1:14" ht="17.25" customHeight="1" x14ac:dyDescent="0.2">
      <c r="A10" s="6" t="s">
        <v>76</v>
      </c>
      <c r="B10" s="7" t="s">
        <v>77</v>
      </c>
      <c r="C10" s="7" t="s">
        <v>6</v>
      </c>
      <c r="D10" s="7" t="s">
        <v>7</v>
      </c>
      <c r="E10" s="7" t="s">
        <v>78</v>
      </c>
      <c r="F10" s="7" t="s">
        <v>79</v>
      </c>
      <c r="G10" s="7" t="s">
        <v>8</v>
      </c>
      <c r="H10" s="7" t="s">
        <v>9</v>
      </c>
      <c r="I10" s="7" t="s">
        <v>10</v>
      </c>
      <c r="J10" s="7" t="s">
        <v>11</v>
      </c>
      <c r="K10" s="8" t="s">
        <v>80</v>
      </c>
      <c r="L10" s="7" t="s">
        <v>12</v>
      </c>
      <c r="M10" s="9" t="s">
        <v>13</v>
      </c>
      <c r="N10" s="5"/>
    </row>
    <row r="11" spans="1:14" ht="15" customHeight="1" x14ac:dyDescent="0.2">
      <c r="A11" s="2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4" ht="15" customHeight="1" x14ac:dyDescent="0.2">
      <c r="A12" s="10" t="s">
        <v>15</v>
      </c>
      <c r="B12" s="11" t="s">
        <v>82</v>
      </c>
      <c r="C12" s="12" t="s">
        <v>16</v>
      </c>
      <c r="D12" s="13">
        <v>0</v>
      </c>
      <c r="E12" s="13">
        <v>419948.33</v>
      </c>
      <c r="F12" s="13">
        <v>0</v>
      </c>
      <c r="G12" s="13">
        <v>18865066.829999998</v>
      </c>
      <c r="H12" s="13">
        <v>11.02</v>
      </c>
      <c r="I12" s="13">
        <v>0</v>
      </c>
      <c r="J12" s="13">
        <v>30.33</v>
      </c>
      <c r="K12" s="13">
        <v>605453</v>
      </c>
      <c r="L12" s="13">
        <v>2928.68</v>
      </c>
      <c r="M12" s="14">
        <f>SUM(D12:L12)</f>
        <v>19893438.189999994</v>
      </c>
    </row>
    <row r="13" spans="1:14" ht="15" customHeight="1" x14ac:dyDescent="0.2">
      <c r="A13" s="10" t="s">
        <v>17</v>
      </c>
      <c r="B13" s="11" t="s">
        <v>83</v>
      </c>
      <c r="C13" s="12" t="s">
        <v>18</v>
      </c>
      <c r="D13" s="13">
        <v>4.88</v>
      </c>
      <c r="E13" s="13">
        <v>5872676.9100000001</v>
      </c>
      <c r="F13" s="13">
        <v>5387.59</v>
      </c>
      <c r="G13" s="13">
        <v>15886195.4</v>
      </c>
      <c r="H13" s="13">
        <v>112.44</v>
      </c>
      <c r="I13" s="13">
        <v>0</v>
      </c>
      <c r="J13" s="13">
        <v>2039.81</v>
      </c>
      <c r="K13" s="13">
        <v>8637285.4399999995</v>
      </c>
      <c r="L13" s="13">
        <v>1645004.31</v>
      </c>
      <c r="M13" s="14">
        <f t="shared" ref="M13:M66" si="0">SUM(D13:L13)</f>
        <v>32048706.779999997</v>
      </c>
    </row>
    <row r="14" spans="1:14" ht="15" customHeight="1" x14ac:dyDescent="0.2">
      <c r="A14" s="10" t="s">
        <v>19</v>
      </c>
      <c r="B14" s="11" t="s">
        <v>84</v>
      </c>
      <c r="C14" s="12" t="s">
        <v>18</v>
      </c>
      <c r="D14" s="13">
        <v>0</v>
      </c>
      <c r="E14" s="13">
        <v>6255398.2800000003</v>
      </c>
      <c r="F14" s="13">
        <v>67699.070000000007</v>
      </c>
      <c r="G14" s="13">
        <v>14236593.57</v>
      </c>
      <c r="H14" s="13">
        <v>0</v>
      </c>
      <c r="I14" s="13">
        <v>799.84</v>
      </c>
      <c r="J14" s="13">
        <v>8.39</v>
      </c>
      <c r="K14" s="13">
        <v>13957422.689999999</v>
      </c>
      <c r="L14" s="13">
        <v>151118.62</v>
      </c>
      <c r="M14" s="14">
        <f t="shared" si="0"/>
        <v>34669040.460000001</v>
      </c>
    </row>
    <row r="15" spans="1:14" ht="15" customHeight="1" x14ac:dyDescent="0.2">
      <c r="A15" s="10" t="s">
        <v>20</v>
      </c>
      <c r="B15" s="11" t="s">
        <v>85</v>
      </c>
      <c r="C15" s="12" t="s">
        <v>16</v>
      </c>
      <c r="D15" s="13">
        <v>0</v>
      </c>
      <c r="E15" s="13">
        <v>1408947</v>
      </c>
      <c r="F15" s="13">
        <v>0</v>
      </c>
      <c r="G15" s="13">
        <v>23538889.530000001</v>
      </c>
      <c r="H15" s="13">
        <v>79686.990000000005</v>
      </c>
      <c r="I15" s="13">
        <v>0</v>
      </c>
      <c r="J15" s="13">
        <v>0</v>
      </c>
      <c r="K15" s="13">
        <v>1083431.6200000001</v>
      </c>
      <c r="L15" s="13">
        <v>0</v>
      </c>
      <c r="M15" s="14">
        <f t="shared" si="0"/>
        <v>26110955.140000001</v>
      </c>
    </row>
    <row r="16" spans="1:14" ht="15" customHeight="1" x14ac:dyDescent="0.2">
      <c r="A16" s="10" t="s">
        <v>21</v>
      </c>
      <c r="B16" s="11" t="s">
        <v>86</v>
      </c>
      <c r="C16" s="12" t="s">
        <v>16</v>
      </c>
      <c r="D16" s="13">
        <v>0.68</v>
      </c>
      <c r="E16" s="13">
        <v>46234.9</v>
      </c>
      <c r="F16" s="13">
        <v>4849.16</v>
      </c>
      <c r="G16" s="13">
        <v>2795231.68</v>
      </c>
      <c r="H16" s="13">
        <v>31857.07</v>
      </c>
      <c r="I16" s="13">
        <v>0</v>
      </c>
      <c r="J16" s="13">
        <v>0</v>
      </c>
      <c r="K16" s="13">
        <v>98144.71</v>
      </c>
      <c r="L16" s="13">
        <v>30125.74</v>
      </c>
      <c r="M16" s="14">
        <f t="shared" si="0"/>
        <v>3006443.9400000004</v>
      </c>
    </row>
    <row r="17" spans="1:13" ht="15" customHeight="1" x14ac:dyDescent="0.2">
      <c r="A17" s="10" t="s">
        <v>22</v>
      </c>
      <c r="B17" s="11" t="s">
        <v>87</v>
      </c>
      <c r="C17" s="12" t="s">
        <v>16</v>
      </c>
      <c r="D17" s="13">
        <v>0.27</v>
      </c>
      <c r="E17" s="13">
        <v>6323642.5</v>
      </c>
      <c r="F17" s="13">
        <v>5582.34</v>
      </c>
      <c r="G17" s="13">
        <v>47305697.759999998</v>
      </c>
      <c r="H17" s="13">
        <v>358.22</v>
      </c>
      <c r="I17" s="13">
        <v>0</v>
      </c>
      <c r="J17" s="13">
        <v>1031.08</v>
      </c>
      <c r="K17" s="13">
        <v>3642691.72</v>
      </c>
      <c r="L17" s="13">
        <v>1007983.07</v>
      </c>
      <c r="M17" s="14">
        <f t="shared" si="0"/>
        <v>58286986.959999993</v>
      </c>
    </row>
    <row r="18" spans="1:13" ht="15" customHeight="1" x14ac:dyDescent="0.2">
      <c r="A18" s="21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>
        <f t="shared" si="0"/>
        <v>0</v>
      </c>
    </row>
    <row r="19" spans="1:13" ht="15" customHeight="1" x14ac:dyDescent="0.2">
      <c r="A19" s="10" t="s">
        <v>24</v>
      </c>
      <c r="B19" s="15" t="s">
        <v>88</v>
      </c>
      <c r="C19" s="12" t="s">
        <v>16</v>
      </c>
      <c r="D19" s="13">
        <v>472293.21</v>
      </c>
      <c r="E19" s="13">
        <v>3913653.01</v>
      </c>
      <c r="F19" s="13">
        <v>521832.2</v>
      </c>
      <c r="G19" s="13">
        <v>9880257.9199999999</v>
      </c>
      <c r="H19" s="13">
        <v>369281.53</v>
      </c>
      <c r="I19" s="13">
        <v>2303.4899999999998</v>
      </c>
      <c r="J19" s="13">
        <v>216620.83</v>
      </c>
      <c r="K19" s="13">
        <v>11769413.01</v>
      </c>
      <c r="L19" s="13">
        <v>25419.439999999999</v>
      </c>
      <c r="M19" s="14">
        <f t="shared" si="0"/>
        <v>27171074.640000001</v>
      </c>
    </row>
    <row r="20" spans="1:13" ht="15" customHeight="1" x14ac:dyDescent="0.2">
      <c r="A20" s="10" t="s">
        <v>25</v>
      </c>
      <c r="B20" s="15" t="s">
        <v>89</v>
      </c>
      <c r="C20" s="12" t="s">
        <v>18</v>
      </c>
      <c r="D20" s="13">
        <v>200705.59</v>
      </c>
      <c r="E20" s="13">
        <v>11499670.539999999</v>
      </c>
      <c r="F20" s="13">
        <v>6676150.5199999996</v>
      </c>
      <c r="G20" s="13">
        <v>14286483.66</v>
      </c>
      <c r="H20" s="13">
        <v>1055649.21</v>
      </c>
      <c r="I20" s="13">
        <v>100.86</v>
      </c>
      <c r="J20" s="13">
        <v>972517.9</v>
      </c>
      <c r="K20" s="13">
        <v>6203455.1500000004</v>
      </c>
      <c r="L20" s="13">
        <v>721803.84</v>
      </c>
      <c r="M20" s="14">
        <f t="shared" si="0"/>
        <v>41616537.269999996</v>
      </c>
    </row>
    <row r="21" spans="1:13" ht="15" customHeight="1" x14ac:dyDescent="0.2">
      <c r="A21" s="10" t="s">
        <v>26</v>
      </c>
      <c r="B21" s="15" t="s">
        <v>90</v>
      </c>
      <c r="C21" s="12" t="s">
        <v>16</v>
      </c>
      <c r="D21" s="13">
        <v>426963.44</v>
      </c>
      <c r="E21" s="13">
        <v>4970718.2</v>
      </c>
      <c r="F21" s="13">
        <v>3008231.96</v>
      </c>
      <c r="G21" s="13">
        <v>8932047.1999999993</v>
      </c>
      <c r="H21" s="13">
        <v>651912.95999999996</v>
      </c>
      <c r="I21" s="13">
        <v>7063.7</v>
      </c>
      <c r="J21" s="13">
        <v>308552.03000000003</v>
      </c>
      <c r="K21" s="13">
        <v>8315240.0099999998</v>
      </c>
      <c r="L21" s="13">
        <v>1121092.25</v>
      </c>
      <c r="M21" s="14">
        <f t="shared" si="0"/>
        <v>27741821.75</v>
      </c>
    </row>
    <row r="22" spans="1:13" ht="15" customHeight="1" x14ac:dyDescent="0.2">
      <c r="A22" s="10" t="s">
        <v>27</v>
      </c>
      <c r="B22" s="15" t="s">
        <v>91</v>
      </c>
      <c r="C22" s="12" t="s">
        <v>16</v>
      </c>
      <c r="D22" s="13">
        <v>2431.0500000000002</v>
      </c>
      <c r="E22" s="13">
        <v>2232334.2799999998</v>
      </c>
      <c r="F22" s="13">
        <v>934203.27</v>
      </c>
      <c r="G22" s="13">
        <v>30361298.280000001</v>
      </c>
      <c r="H22" s="13">
        <v>40570.629999999997</v>
      </c>
      <c r="I22" s="13">
        <v>152.44999999999999</v>
      </c>
      <c r="J22" s="13">
        <v>63287.01</v>
      </c>
      <c r="K22" s="13">
        <v>3104897.26</v>
      </c>
      <c r="L22" s="13">
        <v>10761.9</v>
      </c>
      <c r="M22" s="14">
        <f t="shared" si="0"/>
        <v>36749936.130000003</v>
      </c>
    </row>
    <row r="23" spans="1:13" ht="15" customHeight="1" x14ac:dyDescent="0.2">
      <c r="A23" s="10" t="s">
        <v>28</v>
      </c>
      <c r="B23" s="15" t="s">
        <v>92</v>
      </c>
      <c r="C23" s="12" t="s">
        <v>16</v>
      </c>
      <c r="D23" s="13">
        <v>131826.26</v>
      </c>
      <c r="E23" s="13">
        <v>3490337.63</v>
      </c>
      <c r="F23" s="13">
        <v>1696084.79</v>
      </c>
      <c r="G23" s="13">
        <v>51317957.340000004</v>
      </c>
      <c r="H23" s="13">
        <v>15168.11</v>
      </c>
      <c r="I23" s="13">
        <v>0</v>
      </c>
      <c r="J23" s="13">
        <v>51518.48</v>
      </c>
      <c r="K23" s="13">
        <v>5720986.4199999999</v>
      </c>
      <c r="L23" s="13">
        <v>979378.06</v>
      </c>
      <c r="M23" s="14">
        <f t="shared" si="0"/>
        <v>63403257.090000004</v>
      </c>
    </row>
    <row r="24" spans="1:13" ht="15" customHeight="1" x14ac:dyDescent="0.2">
      <c r="A24" s="10" t="s">
        <v>29</v>
      </c>
      <c r="B24" s="15" t="s">
        <v>93</v>
      </c>
      <c r="C24" s="12" t="s">
        <v>18</v>
      </c>
      <c r="D24" s="13">
        <v>259757.9</v>
      </c>
      <c r="E24" s="13">
        <v>28112815.050000001</v>
      </c>
      <c r="F24" s="13">
        <v>16117384.99</v>
      </c>
      <c r="G24" s="13">
        <v>42691421.130000003</v>
      </c>
      <c r="H24" s="13">
        <v>5719150.0700000003</v>
      </c>
      <c r="I24" s="13">
        <v>2953.69</v>
      </c>
      <c r="J24" s="13">
        <v>1385062.9</v>
      </c>
      <c r="K24" s="13">
        <v>19441618.620000001</v>
      </c>
      <c r="L24" s="13">
        <v>3549292.01</v>
      </c>
      <c r="M24" s="14">
        <f t="shared" si="0"/>
        <v>117279456.36</v>
      </c>
    </row>
    <row r="25" spans="1:13" ht="15" customHeight="1" x14ac:dyDescent="0.2">
      <c r="A25" s="21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>
        <f t="shared" si="0"/>
        <v>0</v>
      </c>
    </row>
    <row r="26" spans="1:13" ht="15" customHeight="1" x14ac:dyDescent="0.2">
      <c r="A26" s="10" t="s">
        <v>31</v>
      </c>
      <c r="B26" s="15" t="s">
        <v>94</v>
      </c>
      <c r="C26" s="12" t="s">
        <v>16</v>
      </c>
      <c r="D26" s="13">
        <v>1.72</v>
      </c>
      <c r="E26" s="13">
        <v>47903.5</v>
      </c>
      <c r="F26" s="13">
        <v>2732.41</v>
      </c>
      <c r="G26" s="13">
        <v>17529591.890000001</v>
      </c>
      <c r="H26" s="13">
        <v>2186.75</v>
      </c>
      <c r="I26" s="13">
        <v>0</v>
      </c>
      <c r="J26" s="13">
        <v>14.12</v>
      </c>
      <c r="K26" s="13">
        <v>2204056.4</v>
      </c>
      <c r="L26" s="13">
        <v>3832.39</v>
      </c>
      <c r="M26" s="14">
        <f t="shared" si="0"/>
        <v>19790319.18</v>
      </c>
    </row>
    <row r="27" spans="1:13" ht="15" customHeight="1" x14ac:dyDescent="0.2">
      <c r="A27" s="10" t="s">
        <v>32</v>
      </c>
      <c r="B27" s="15" t="s">
        <v>95</v>
      </c>
      <c r="C27" s="12" t="s">
        <v>18</v>
      </c>
      <c r="D27" s="13">
        <v>59570.78</v>
      </c>
      <c r="E27" s="13">
        <v>3727079.19</v>
      </c>
      <c r="F27" s="13">
        <v>490124.01</v>
      </c>
      <c r="G27" s="13">
        <v>24207180.68</v>
      </c>
      <c r="H27" s="13">
        <v>348301.04</v>
      </c>
      <c r="I27" s="13">
        <v>0</v>
      </c>
      <c r="J27" s="13">
        <v>940267.63</v>
      </c>
      <c r="K27" s="13">
        <v>3817704.07</v>
      </c>
      <c r="L27" s="13">
        <v>412414.93</v>
      </c>
      <c r="M27" s="14">
        <f t="shared" si="0"/>
        <v>34002642.329999998</v>
      </c>
    </row>
    <row r="28" spans="1:13" ht="15" customHeight="1" x14ac:dyDescent="0.2">
      <c r="A28" s="10" t="s">
        <v>33</v>
      </c>
      <c r="B28" s="15" t="s">
        <v>96</v>
      </c>
      <c r="C28" s="12" t="s">
        <v>16</v>
      </c>
      <c r="D28" s="13">
        <v>8142.56</v>
      </c>
      <c r="E28" s="13">
        <v>307112.28999999998</v>
      </c>
      <c r="F28" s="13">
        <v>602.47</v>
      </c>
      <c r="G28" s="13">
        <v>20635001.989999998</v>
      </c>
      <c r="H28" s="13">
        <v>88757.85</v>
      </c>
      <c r="I28" s="13">
        <v>0</v>
      </c>
      <c r="J28" s="13">
        <v>22146.58</v>
      </c>
      <c r="K28" s="13">
        <v>2009022</v>
      </c>
      <c r="L28" s="13">
        <v>823041.89</v>
      </c>
      <c r="M28" s="14">
        <f t="shared" si="0"/>
        <v>23893827.629999999</v>
      </c>
    </row>
    <row r="29" spans="1:13" ht="15" customHeight="1" x14ac:dyDescent="0.2">
      <c r="A29" s="10" t="s">
        <v>34</v>
      </c>
      <c r="B29" s="15" t="s">
        <v>97</v>
      </c>
      <c r="C29" s="12" t="s">
        <v>18</v>
      </c>
      <c r="D29" s="13">
        <v>10938.27</v>
      </c>
      <c r="E29" s="13">
        <v>2678538.09</v>
      </c>
      <c r="F29" s="13">
        <v>695034.43</v>
      </c>
      <c r="G29" s="13">
        <v>33809694.689999998</v>
      </c>
      <c r="H29" s="13">
        <v>1090764.05</v>
      </c>
      <c r="I29" s="13">
        <v>0</v>
      </c>
      <c r="J29" s="13">
        <v>431607.29</v>
      </c>
      <c r="K29" s="13">
        <v>5788768.8399999999</v>
      </c>
      <c r="L29" s="13">
        <v>1380277.94</v>
      </c>
      <c r="M29" s="14">
        <f t="shared" si="0"/>
        <v>45885623.599999994</v>
      </c>
    </row>
    <row r="30" spans="1:13" ht="15" customHeight="1" x14ac:dyDescent="0.2">
      <c r="A30" s="10" t="s">
        <v>35</v>
      </c>
      <c r="B30" s="15" t="s">
        <v>98</v>
      </c>
      <c r="C30" s="12" t="s">
        <v>16</v>
      </c>
      <c r="D30" s="13">
        <v>0</v>
      </c>
      <c r="E30" s="13">
        <v>26362.400000000001</v>
      </c>
      <c r="F30" s="13">
        <v>673288.1</v>
      </c>
      <c r="G30" s="13">
        <v>29837094.5</v>
      </c>
      <c r="H30" s="13">
        <v>14956.12</v>
      </c>
      <c r="I30" s="13">
        <v>0</v>
      </c>
      <c r="J30" s="13">
        <v>10661.54</v>
      </c>
      <c r="K30" s="13">
        <v>3687461.88</v>
      </c>
      <c r="L30" s="13">
        <v>20458.98</v>
      </c>
      <c r="M30" s="14">
        <f t="shared" si="0"/>
        <v>34270283.519999996</v>
      </c>
    </row>
    <row r="31" spans="1:13" ht="15" customHeight="1" x14ac:dyDescent="0.2">
      <c r="A31" s="10" t="s">
        <v>36</v>
      </c>
      <c r="B31" s="15" t="s">
        <v>99</v>
      </c>
      <c r="C31" s="12" t="s">
        <v>16</v>
      </c>
      <c r="D31" s="13">
        <v>0</v>
      </c>
      <c r="E31" s="13">
        <v>987671.21</v>
      </c>
      <c r="F31" s="13">
        <v>0</v>
      </c>
      <c r="G31" s="13">
        <v>12414704.77</v>
      </c>
      <c r="H31" s="13">
        <v>0</v>
      </c>
      <c r="I31" s="13">
        <v>0</v>
      </c>
      <c r="J31" s="13">
        <v>0</v>
      </c>
      <c r="K31" s="13">
        <v>1603399.85</v>
      </c>
      <c r="L31" s="13">
        <v>0</v>
      </c>
      <c r="M31" s="14">
        <f t="shared" si="0"/>
        <v>15005775.83</v>
      </c>
    </row>
    <row r="32" spans="1:13" ht="15" customHeight="1" x14ac:dyDescent="0.2">
      <c r="A32" s="10" t="s">
        <v>37</v>
      </c>
      <c r="B32" s="15" t="s">
        <v>100</v>
      </c>
      <c r="C32" s="12" t="s">
        <v>18</v>
      </c>
      <c r="D32" s="13">
        <v>4694.22</v>
      </c>
      <c r="E32" s="13">
        <v>1427116.63</v>
      </c>
      <c r="F32" s="13">
        <v>215692.32</v>
      </c>
      <c r="G32" s="13">
        <v>5513358.75</v>
      </c>
      <c r="H32" s="13">
        <v>108423.93</v>
      </c>
      <c r="I32" s="13">
        <v>35557.449999999997</v>
      </c>
      <c r="J32" s="13">
        <v>455360.6</v>
      </c>
      <c r="K32" s="13">
        <v>6235400.6600000001</v>
      </c>
      <c r="L32" s="13">
        <v>570836.6</v>
      </c>
      <c r="M32" s="14">
        <f t="shared" si="0"/>
        <v>14566441.159999998</v>
      </c>
    </row>
    <row r="33" spans="1:13" ht="15" customHeight="1" x14ac:dyDescent="0.2">
      <c r="A33" s="21" t="s">
        <v>38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>
        <f t="shared" si="0"/>
        <v>0</v>
      </c>
    </row>
    <row r="34" spans="1:13" ht="15" customHeight="1" x14ac:dyDescent="0.2">
      <c r="A34" s="10" t="s">
        <v>39</v>
      </c>
      <c r="B34" s="15" t="s">
        <v>101</v>
      </c>
      <c r="C34" s="12" t="s">
        <v>16</v>
      </c>
      <c r="D34" s="13">
        <v>0</v>
      </c>
      <c r="E34" s="13">
        <v>1568135.12</v>
      </c>
      <c r="F34" s="13">
        <v>648416.41</v>
      </c>
      <c r="G34" s="13">
        <v>22355609.289999999</v>
      </c>
      <c r="H34" s="13">
        <v>0</v>
      </c>
      <c r="I34" s="13">
        <v>0</v>
      </c>
      <c r="J34" s="13">
        <v>0</v>
      </c>
      <c r="K34" s="13">
        <v>1825252.9</v>
      </c>
      <c r="L34" s="13">
        <v>800721.23</v>
      </c>
      <c r="M34" s="14">
        <f t="shared" si="0"/>
        <v>27198134.949999999</v>
      </c>
    </row>
    <row r="35" spans="1:13" ht="15" customHeight="1" x14ac:dyDescent="0.2">
      <c r="A35" s="10" t="s">
        <v>40</v>
      </c>
      <c r="B35" s="15" t="s">
        <v>102</v>
      </c>
      <c r="C35" s="12" t="s">
        <v>41</v>
      </c>
      <c r="D35" s="13">
        <v>0</v>
      </c>
      <c r="E35" s="13">
        <v>920330.77</v>
      </c>
      <c r="F35" s="13">
        <v>914456</v>
      </c>
      <c r="G35" s="13">
        <v>12284864.17</v>
      </c>
      <c r="H35" s="13">
        <v>0</v>
      </c>
      <c r="I35" s="13">
        <v>0</v>
      </c>
      <c r="J35" s="13">
        <v>0</v>
      </c>
      <c r="K35" s="13">
        <v>864845.39</v>
      </c>
      <c r="L35" s="13">
        <v>699745.97</v>
      </c>
      <c r="M35" s="14">
        <f t="shared" si="0"/>
        <v>15684242.300000001</v>
      </c>
    </row>
    <row r="36" spans="1:13" ht="15" customHeight="1" x14ac:dyDescent="0.2">
      <c r="A36" s="10" t="s">
        <v>42</v>
      </c>
      <c r="B36" s="15" t="s">
        <v>103</v>
      </c>
      <c r="C36" s="12" t="s">
        <v>18</v>
      </c>
      <c r="D36" s="13">
        <v>0</v>
      </c>
      <c r="E36" s="13">
        <v>4240508.03</v>
      </c>
      <c r="F36" s="13">
        <v>3074475.13</v>
      </c>
      <c r="G36" s="13">
        <v>25135580.440000001</v>
      </c>
      <c r="H36" s="13">
        <v>0</v>
      </c>
      <c r="I36" s="13">
        <v>0</v>
      </c>
      <c r="J36" s="13">
        <v>0</v>
      </c>
      <c r="K36" s="13">
        <v>4233505.3</v>
      </c>
      <c r="L36" s="13">
        <v>3923380.5</v>
      </c>
      <c r="M36" s="14">
        <f t="shared" si="0"/>
        <v>40607449.399999999</v>
      </c>
    </row>
    <row r="37" spans="1:13" ht="15" customHeight="1" x14ac:dyDescent="0.2">
      <c r="A37" s="10" t="s">
        <v>43</v>
      </c>
      <c r="B37" s="15" t="s">
        <v>104</v>
      </c>
      <c r="C37" s="12" t="s">
        <v>16</v>
      </c>
      <c r="D37" s="13">
        <v>0</v>
      </c>
      <c r="E37" s="13">
        <v>118286.79</v>
      </c>
      <c r="F37" s="13">
        <v>895393.43</v>
      </c>
      <c r="G37" s="13">
        <v>20270561.760000002</v>
      </c>
      <c r="H37" s="13">
        <v>0</v>
      </c>
      <c r="I37" s="13">
        <v>0</v>
      </c>
      <c r="J37" s="13">
        <v>0</v>
      </c>
      <c r="K37" s="13">
        <v>2211869.5299999998</v>
      </c>
      <c r="L37" s="13">
        <v>118789.08</v>
      </c>
      <c r="M37" s="14">
        <f t="shared" si="0"/>
        <v>23614900.59</v>
      </c>
    </row>
    <row r="38" spans="1:13" ht="15" customHeight="1" x14ac:dyDescent="0.2">
      <c r="A38" s="10" t="s">
        <v>44</v>
      </c>
      <c r="B38" s="15" t="s">
        <v>105</v>
      </c>
      <c r="C38" s="12" t="s">
        <v>18</v>
      </c>
      <c r="D38" s="13">
        <v>0</v>
      </c>
      <c r="E38" s="13">
        <v>443316.18</v>
      </c>
      <c r="F38" s="13">
        <v>168993.66</v>
      </c>
      <c r="G38" s="13">
        <v>7681742.8899999997</v>
      </c>
      <c r="H38" s="13">
        <v>0</v>
      </c>
      <c r="I38" s="13">
        <v>0</v>
      </c>
      <c r="J38" s="13">
        <v>0</v>
      </c>
      <c r="K38" s="13">
        <v>295096.65999999997</v>
      </c>
      <c r="L38" s="13">
        <v>18468.46</v>
      </c>
      <c r="M38" s="14">
        <f t="shared" si="0"/>
        <v>8607617.8499999996</v>
      </c>
    </row>
    <row r="39" spans="1:13" ht="15" customHeight="1" x14ac:dyDescent="0.2">
      <c r="A39" s="10" t="s">
        <v>45</v>
      </c>
      <c r="B39" s="15" t="s">
        <v>106</v>
      </c>
      <c r="C39" s="12" t="s">
        <v>18</v>
      </c>
      <c r="D39" s="13">
        <v>0</v>
      </c>
      <c r="E39" s="13">
        <v>2258887.54</v>
      </c>
      <c r="F39" s="13">
        <v>1131085.32</v>
      </c>
      <c r="G39" s="13">
        <v>6341382.7599999998</v>
      </c>
      <c r="H39" s="13">
        <v>0</v>
      </c>
      <c r="I39" s="13">
        <v>0</v>
      </c>
      <c r="J39" s="13">
        <v>0</v>
      </c>
      <c r="K39" s="13">
        <v>1002743.86</v>
      </c>
      <c r="L39" s="13">
        <v>609933.44999999995</v>
      </c>
      <c r="M39" s="14">
        <f t="shared" si="0"/>
        <v>11344032.93</v>
      </c>
    </row>
    <row r="40" spans="1:13" ht="15" customHeight="1" x14ac:dyDescent="0.2">
      <c r="A40" s="10" t="s">
        <v>46</v>
      </c>
      <c r="B40" s="15" t="s">
        <v>107</v>
      </c>
      <c r="C40" s="12" t="s">
        <v>16</v>
      </c>
      <c r="D40" s="13">
        <v>0</v>
      </c>
      <c r="E40" s="13">
        <v>1469149.02</v>
      </c>
      <c r="F40" s="13">
        <v>183406.29</v>
      </c>
      <c r="G40" s="13">
        <v>8104578.4299999997</v>
      </c>
      <c r="H40" s="13">
        <v>0</v>
      </c>
      <c r="I40" s="13">
        <v>0</v>
      </c>
      <c r="J40" s="13">
        <v>0</v>
      </c>
      <c r="K40" s="13">
        <v>178258.87</v>
      </c>
      <c r="L40" s="13">
        <v>183838.94</v>
      </c>
      <c r="M40" s="14">
        <f t="shared" si="0"/>
        <v>10119231.549999999</v>
      </c>
    </row>
    <row r="41" spans="1:13" ht="15" customHeight="1" x14ac:dyDescent="0.2">
      <c r="A41" s="10" t="s">
        <v>47</v>
      </c>
      <c r="B41" s="15" t="s">
        <v>108</v>
      </c>
      <c r="C41" s="12" t="s">
        <v>18</v>
      </c>
      <c r="D41" s="13">
        <v>0</v>
      </c>
      <c r="E41" s="13">
        <v>743345.67</v>
      </c>
      <c r="F41" s="13">
        <v>736744.84</v>
      </c>
      <c r="G41" s="13">
        <v>4474767.62</v>
      </c>
      <c r="H41" s="13">
        <v>0</v>
      </c>
      <c r="I41" s="13">
        <v>0</v>
      </c>
      <c r="J41" s="13">
        <v>0</v>
      </c>
      <c r="K41" s="13">
        <v>392726.92</v>
      </c>
      <c r="L41" s="13">
        <v>428360.53</v>
      </c>
      <c r="M41" s="14">
        <f t="shared" si="0"/>
        <v>6775945.5800000001</v>
      </c>
    </row>
    <row r="42" spans="1:13" ht="15" customHeight="1" x14ac:dyDescent="0.2">
      <c r="A42" s="10" t="s">
        <v>48</v>
      </c>
      <c r="B42" s="15" t="s">
        <v>109</v>
      </c>
      <c r="C42" s="12" t="s">
        <v>16</v>
      </c>
      <c r="D42" s="13">
        <v>0</v>
      </c>
      <c r="E42" s="13">
        <v>294366.17</v>
      </c>
      <c r="F42" s="13">
        <v>57547.65</v>
      </c>
      <c r="G42" s="13">
        <v>4562884.16</v>
      </c>
      <c r="H42" s="13">
        <v>0</v>
      </c>
      <c r="I42" s="13">
        <v>0</v>
      </c>
      <c r="J42" s="13">
        <v>0</v>
      </c>
      <c r="K42" s="13">
        <v>4775358.78</v>
      </c>
      <c r="L42" s="13">
        <v>689133.4</v>
      </c>
      <c r="M42" s="14">
        <f t="shared" si="0"/>
        <v>10379290.160000002</v>
      </c>
    </row>
    <row r="43" spans="1:13" ht="15" customHeight="1" x14ac:dyDescent="0.2">
      <c r="A43" s="10" t="s">
        <v>49</v>
      </c>
      <c r="B43" s="15" t="s">
        <v>110</v>
      </c>
      <c r="C43" s="12" t="s">
        <v>18</v>
      </c>
      <c r="D43" s="13">
        <v>0</v>
      </c>
      <c r="E43" s="13">
        <v>248614.95</v>
      </c>
      <c r="F43" s="13">
        <v>25906.74</v>
      </c>
      <c r="G43" s="13">
        <v>5668582.5800000001</v>
      </c>
      <c r="H43" s="13">
        <v>0</v>
      </c>
      <c r="I43" s="13">
        <v>0</v>
      </c>
      <c r="J43" s="13">
        <v>0</v>
      </c>
      <c r="K43" s="13">
        <v>201708.91</v>
      </c>
      <c r="L43" s="13">
        <v>17558.98</v>
      </c>
      <c r="M43" s="14">
        <f t="shared" si="0"/>
        <v>6162372.1600000011</v>
      </c>
    </row>
    <row r="44" spans="1:13" ht="15" customHeight="1" x14ac:dyDescent="0.2">
      <c r="A44" s="21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>
        <f t="shared" si="0"/>
        <v>0</v>
      </c>
    </row>
    <row r="45" spans="1:13" ht="15" customHeight="1" x14ac:dyDescent="0.2">
      <c r="A45" s="10" t="s">
        <v>51</v>
      </c>
      <c r="B45" s="15" t="s">
        <v>111</v>
      </c>
      <c r="C45" s="12" t="s">
        <v>18</v>
      </c>
      <c r="D45" s="13">
        <v>51060.33</v>
      </c>
      <c r="E45" s="13">
        <v>603219.41</v>
      </c>
      <c r="F45" s="13">
        <v>0</v>
      </c>
      <c r="G45" s="13">
        <v>2397181.4500000002</v>
      </c>
      <c r="H45" s="13">
        <v>800886.57</v>
      </c>
      <c r="I45" s="13">
        <v>0</v>
      </c>
      <c r="J45" s="13">
        <v>0</v>
      </c>
      <c r="K45" s="13">
        <v>11394928.289999999</v>
      </c>
      <c r="L45" s="13">
        <v>502955.09</v>
      </c>
      <c r="M45" s="14">
        <f t="shared" si="0"/>
        <v>15750231.139999999</v>
      </c>
    </row>
    <row r="46" spans="1:13" ht="15" customHeight="1" x14ac:dyDescent="0.2">
      <c r="A46" s="10" t="s">
        <v>52</v>
      </c>
      <c r="B46" s="15" t="s">
        <v>112</v>
      </c>
      <c r="C46" s="12" t="s">
        <v>16</v>
      </c>
      <c r="D46" s="13">
        <v>684991.31</v>
      </c>
      <c r="E46" s="13">
        <v>413521.4</v>
      </c>
      <c r="F46" s="13">
        <v>1849.06</v>
      </c>
      <c r="G46" s="13">
        <v>7332569</v>
      </c>
      <c r="H46" s="13">
        <v>199816.26</v>
      </c>
      <c r="I46" s="13">
        <v>73924.5</v>
      </c>
      <c r="J46" s="13">
        <v>1334.97</v>
      </c>
      <c r="K46" s="13">
        <v>17205042.370000001</v>
      </c>
      <c r="L46" s="13">
        <v>40235.65</v>
      </c>
      <c r="M46" s="14">
        <f t="shared" si="0"/>
        <v>25953284.52</v>
      </c>
    </row>
    <row r="47" spans="1:13" ht="15" customHeight="1" x14ac:dyDescent="0.2">
      <c r="A47" s="21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>
        <f t="shared" si="0"/>
        <v>0</v>
      </c>
    </row>
    <row r="48" spans="1:13" ht="15" customHeight="1" x14ac:dyDescent="0.2">
      <c r="A48" s="10" t="s">
        <v>54</v>
      </c>
      <c r="B48" s="15" t="s">
        <v>113</v>
      </c>
      <c r="C48" s="12" t="s">
        <v>18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629735.24</v>
      </c>
      <c r="L48" s="13">
        <v>0</v>
      </c>
      <c r="M48" s="14">
        <f t="shared" si="0"/>
        <v>629735.24</v>
      </c>
    </row>
    <row r="49" spans="1:13" ht="15" customHeight="1" x14ac:dyDescent="0.2">
      <c r="A49" s="10" t="s">
        <v>55</v>
      </c>
      <c r="B49" s="15" t="s">
        <v>114</v>
      </c>
      <c r="C49" s="12" t="s">
        <v>16</v>
      </c>
      <c r="D49" s="13">
        <v>0</v>
      </c>
      <c r="E49" s="13">
        <v>0</v>
      </c>
      <c r="F49" s="13">
        <v>0</v>
      </c>
      <c r="G49" s="13">
        <v>34226.82</v>
      </c>
      <c r="H49" s="13">
        <v>0</v>
      </c>
      <c r="I49" s="13">
        <v>0</v>
      </c>
      <c r="J49" s="13">
        <v>0</v>
      </c>
      <c r="K49" s="13">
        <v>98120.81</v>
      </c>
      <c r="L49" s="13">
        <v>0</v>
      </c>
      <c r="M49" s="14">
        <f t="shared" si="0"/>
        <v>132347.63</v>
      </c>
    </row>
    <row r="50" spans="1:13" ht="15" customHeight="1" x14ac:dyDescent="0.2">
      <c r="A50" s="21" t="s">
        <v>56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>
        <f t="shared" si="0"/>
        <v>0</v>
      </c>
    </row>
    <row r="51" spans="1:13" ht="15" customHeight="1" x14ac:dyDescent="0.2">
      <c r="A51" s="10" t="s">
        <v>57</v>
      </c>
      <c r="B51" s="15" t="s">
        <v>115</v>
      </c>
      <c r="C51" s="12" t="s">
        <v>16</v>
      </c>
      <c r="D51" s="13">
        <v>2.0699999999999998</v>
      </c>
      <c r="E51" s="13">
        <v>299327.90000000002</v>
      </c>
      <c r="F51" s="13">
        <v>92748.69</v>
      </c>
      <c r="G51" s="13">
        <v>12222749.630000001</v>
      </c>
      <c r="H51" s="13">
        <v>200690.77</v>
      </c>
      <c r="I51" s="13">
        <v>5.26</v>
      </c>
      <c r="J51" s="13">
        <v>125577.45</v>
      </c>
      <c r="K51" s="13">
        <v>3710006.92</v>
      </c>
      <c r="L51" s="13">
        <v>58269.84</v>
      </c>
      <c r="M51" s="14">
        <f t="shared" si="0"/>
        <v>16709378.529999999</v>
      </c>
    </row>
    <row r="52" spans="1:13" ht="15" customHeight="1" x14ac:dyDescent="0.2">
      <c r="A52" s="10" t="s">
        <v>58</v>
      </c>
      <c r="B52" s="15" t="s">
        <v>116</v>
      </c>
      <c r="C52" s="12" t="s">
        <v>16</v>
      </c>
      <c r="D52" s="13">
        <v>1912.42</v>
      </c>
      <c r="E52" s="13">
        <v>4118839.48</v>
      </c>
      <c r="F52" s="13">
        <v>2247226.48</v>
      </c>
      <c r="G52" s="13">
        <v>32113541.68</v>
      </c>
      <c r="H52" s="13">
        <v>520617.57</v>
      </c>
      <c r="I52" s="13">
        <v>839.51</v>
      </c>
      <c r="J52" s="13">
        <v>719514.63</v>
      </c>
      <c r="K52" s="13">
        <v>23402278.920000002</v>
      </c>
      <c r="L52" s="13">
        <v>3604201.58</v>
      </c>
      <c r="M52" s="14">
        <f t="shared" si="0"/>
        <v>66728972.270000003</v>
      </c>
    </row>
    <row r="53" spans="1:13" ht="15" customHeight="1" x14ac:dyDescent="0.2">
      <c r="A53" s="10" t="s">
        <v>59</v>
      </c>
      <c r="B53" s="15" t="s">
        <v>117</v>
      </c>
      <c r="C53" s="12" t="s">
        <v>16</v>
      </c>
      <c r="D53" s="13">
        <v>95.41</v>
      </c>
      <c r="E53" s="13">
        <v>1407498.59</v>
      </c>
      <c r="F53" s="13">
        <v>124845.88</v>
      </c>
      <c r="G53" s="13">
        <v>28752162.850000001</v>
      </c>
      <c r="H53" s="13">
        <v>608627.23</v>
      </c>
      <c r="I53" s="13">
        <v>3.04</v>
      </c>
      <c r="J53" s="13">
        <v>410184.31</v>
      </c>
      <c r="K53" s="13">
        <v>1784923.44</v>
      </c>
      <c r="L53" s="13">
        <v>354046.98</v>
      </c>
      <c r="M53" s="14">
        <f t="shared" si="0"/>
        <v>33442387.73</v>
      </c>
    </row>
    <row r="54" spans="1:13" ht="15" customHeight="1" x14ac:dyDescent="0.2">
      <c r="A54" s="10" t="s">
        <v>60</v>
      </c>
      <c r="B54" s="15" t="s">
        <v>118</v>
      </c>
      <c r="C54" s="12" t="s">
        <v>18</v>
      </c>
      <c r="D54" s="13">
        <v>16122.08</v>
      </c>
      <c r="E54" s="13">
        <v>189024.52</v>
      </c>
      <c r="F54" s="13">
        <v>159505.51999999999</v>
      </c>
      <c r="G54" s="13">
        <v>3677457.46</v>
      </c>
      <c r="H54" s="13">
        <v>56777.760000000002</v>
      </c>
      <c r="I54" s="13">
        <v>0</v>
      </c>
      <c r="J54" s="13">
        <v>228887.91</v>
      </c>
      <c r="K54" s="13">
        <v>397967.97</v>
      </c>
      <c r="L54" s="13">
        <v>553920.11</v>
      </c>
      <c r="M54" s="14">
        <f t="shared" si="0"/>
        <v>5279663.33</v>
      </c>
    </row>
    <row r="55" spans="1:13" ht="15" customHeight="1" x14ac:dyDescent="0.2">
      <c r="A55" s="10" t="s">
        <v>61</v>
      </c>
      <c r="B55" s="15" t="s">
        <v>119</v>
      </c>
      <c r="C55" s="12" t="s">
        <v>18</v>
      </c>
      <c r="D55" s="13">
        <v>9690.7999999999993</v>
      </c>
      <c r="E55" s="13">
        <v>4324402.08</v>
      </c>
      <c r="F55" s="13">
        <v>2477470.63</v>
      </c>
      <c r="G55" s="13">
        <v>16073438.82</v>
      </c>
      <c r="H55" s="13">
        <v>958066.81</v>
      </c>
      <c r="I55" s="13">
        <v>0</v>
      </c>
      <c r="J55" s="13">
        <v>676851.33</v>
      </c>
      <c r="K55" s="13">
        <v>12662168.6</v>
      </c>
      <c r="L55" s="13">
        <v>4218978.8</v>
      </c>
      <c r="M55" s="14">
        <f t="shared" si="0"/>
        <v>41401067.86999999</v>
      </c>
    </row>
    <row r="56" spans="1:13" ht="15" customHeight="1" x14ac:dyDescent="0.2">
      <c r="A56" s="10" t="s">
        <v>62</v>
      </c>
      <c r="B56" s="15" t="s">
        <v>120</v>
      </c>
      <c r="C56" s="12" t="s">
        <v>18</v>
      </c>
      <c r="D56" s="13">
        <v>4077.08</v>
      </c>
      <c r="E56" s="13">
        <v>3210135.75</v>
      </c>
      <c r="F56" s="13">
        <v>1465792.87</v>
      </c>
      <c r="G56" s="13">
        <v>9760908.4600000009</v>
      </c>
      <c r="H56" s="13">
        <v>309244.24</v>
      </c>
      <c r="I56" s="13">
        <v>0</v>
      </c>
      <c r="J56" s="13">
        <v>775190.01</v>
      </c>
      <c r="K56" s="13">
        <v>13660708.65</v>
      </c>
      <c r="L56" s="13">
        <v>535884.85</v>
      </c>
      <c r="M56" s="14">
        <f t="shared" si="0"/>
        <v>29721941.910000004</v>
      </c>
    </row>
    <row r="57" spans="1:13" ht="15" customHeight="1" x14ac:dyDescent="0.2">
      <c r="A57" s="10" t="s">
        <v>63</v>
      </c>
      <c r="B57" s="15" t="s">
        <v>121</v>
      </c>
      <c r="C57" s="12" t="s">
        <v>16</v>
      </c>
      <c r="D57" s="13">
        <v>1319.13</v>
      </c>
      <c r="E57" s="13">
        <v>56972.14</v>
      </c>
      <c r="F57" s="13">
        <v>74614.02</v>
      </c>
      <c r="G57" s="13">
        <v>738332.72</v>
      </c>
      <c r="H57" s="13">
        <v>27917.35</v>
      </c>
      <c r="I57" s="13">
        <v>0</v>
      </c>
      <c r="J57" s="13">
        <v>56496.14</v>
      </c>
      <c r="K57" s="13">
        <v>116833.24</v>
      </c>
      <c r="L57" s="13">
        <v>299760.58</v>
      </c>
      <c r="M57" s="14">
        <f t="shared" si="0"/>
        <v>1372245.32</v>
      </c>
    </row>
    <row r="58" spans="1:13" ht="15" customHeight="1" x14ac:dyDescent="0.2">
      <c r="A58" s="10" t="s">
        <v>64</v>
      </c>
      <c r="B58" s="15" t="s">
        <v>65</v>
      </c>
      <c r="C58" s="12" t="s">
        <v>18</v>
      </c>
      <c r="D58" s="13">
        <v>81771.95</v>
      </c>
      <c r="E58" s="13">
        <v>10791163.75</v>
      </c>
      <c r="F58" s="13">
        <v>2448504.87</v>
      </c>
      <c r="G58" s="13">
        <v>19443310.379999999</v>
      </c>
      <c r="H58" s="13">
        <v>1414409.95</v>
      </c>
      <c r="I58" s="13">
        <v>0</v>
      </c>
      <c r="J58" s="13">
        <v>1607533.3</v>
      </c>
      <c r="K58" s="13">
        <v>26951234.239999998</v>
      </c>
      <c r="L58" s="13">
        <v>4145008.84</v>
      </c>
      <c r="M58" s="14">
        <f t="shared" si="0"/>
        <v>66882937.280000001</v>
      </c>
    </row>
    <row r="59" spans="1:13" ht="15" customHeight="1" x14ac:dyDescent="0.2">
      <c r="A59" s="10" t="s">
        <v>66</v>
      </c>
      <c r="B59" s="15" t="s">
        <v>122</v>
      </c>
      <c r="C59" s="12" t="s">
        <v>16</v>
      </c>
      <c r="D59" s="13">
        <v>304.54000000000002</v>
      </c>
      <c r="E59" s="13">
        <v>1905616.29</v>
      </c>
      <c r="F59" s="13">
        <v>206814.07999999999</v>
      </c>
      <c r="G59" s="13">
        <v>13126450.49</v>
      </c>
      <c r="H59" s="13">
        <v>246892.07</v>
      </c>
      <c r="I59" s="13">
        <v>285.07</v>
      </c>
      <c r="J59" s="13">
        <v>1456696.27</v>
      </c>
      <c r="K59" s="13">
        <v>1751617.62</v>
      </c>
      <c r="L59" s="13">
        <v>1931753.35</v>
      </c>
      <c r="M59" s="14">
        <f t="shared" si="0"/>
        <v>20626429.780000005</v>
      </c>
    </row>
    <row r="60" spans="1:13" ht="15" customHeight="1" x14ac:dyDescent="0.2">
      <c r="A60" s="21" t="s">
        <v>67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>
        <f t="shared" si="0"/>
        <v>0</v>
      </c>
    </row>
    <row r="61" spans="1:13" ht="15" customHeight="1" x14ac:dyDescent="0.2">
      <c r="A61" s="10" t="s">
        <v>68</v>
      </c>
      <c r="B61" s="15" t="s">
        <v>123</v>
      </c>
      <c r="C61" s="12" t="s">
        <v>16</v>
      </c>
      <c r="D61" s="13">
        <v>490.21</v>
      </c>
      <c r="E61" s="13">
        <v>766220.42</v>
      </c>
      <c r="F61" s="13">
        <v>86280.25</v>
      </c>
      <c r="G61" s="13">
        <v>9054586.5999999996</v>
      </c>
      <c r="H61" s="13">
        <v>417747.39</v>
      </c>
      <c r="I61" s="13">
        <v>1478.97</v>
      </c>
      <c r="J61" s="13">
        <v>421556.17</v>
      </c>
      <c r="K61" s="13">
        <v>6441590.1299999999</v>
      </c>
      <c r="L61" s="13">
        <v>393152.55</v>
      </c>
      <c r="M61" s="14">
        <f t="shared" si="0"/>
        <v>17583102.690000001</v>
      </c>
    </row>
    <row r="62" spans="1:13" ht="15" customHeight="1" x14ac:dyDescent="0.2">
      <c r="A62" s="10" t="s">
        <v>69</v>
      </c>
      <c r="B62" s="15" t="s">
        <v>124</v>
      </c>
      <c r="C62" s="12" t="s">
        <v>16</v>
      </c>
      <c r="D62" s="13">
        <v>6339.78</v>
      </c>
      <c r="E62" s="13">
        <v>420914.24</v>
      </c>
      <c r="F62" s="13">
        <v>147696.16</v>
      </c>
      <c r="G62" s="13">
        <v>9887260.8800000008</v>
      </c>
      <c r="H62" s="13">
        <v>54786.43</v>
      </c>
      <c r="I62" s="13">
        <v>15544.66</v>
      </c>
      <c r="J62" s="13">
        <v>21392.080000000002</v>
      </c>
      <c r="K62" s="13">
        <v>7184807.04</v>
      </c>
      <c r="L62" s="13">
        <v>91827.27</v>
      </c>
      <c r="M62" s="14">
        <f t="shared" si="0"/>
        <v>17830568.539999999</v>
      </c>
    </row>
    <row r="63" spans="1:13" ht="15" customHeight="1" x14ac:dyDescent="0.2">
      <c r="A63" s="10" t="s">
        <v>70</v>
      </c>
      <c r="B63" s="15" t="s">
        <v>125</v>
      </c>
      <c r="C63" s="12" t="s">
        <v>18</v>
      </c>
      <c r="D63" s="13">
        <v>8333.2099999999991</v>
      </c>
      <c r="E63" s="13">
        <v>1256824.92</v>
      </c>
      <c r="F63" s="13">
        <v>247893.69</v>
      </c>
      <c r="G63" s="13">
        <v>6413506.0099999998</v>
      </c>
      <c r="H63" s="13">
        <v>662740.89</v>
      </c>
      <c r="I63" s="13">
        <v>443866.27</v>
      </c>
      <c r="J63" s="13">
        <v>44939.18</v>
      </c>
      <c r="K63" s="13">
        <v>2004927.28</v>
      </c>
      <c r="L63" s="13">
        <v>809132.09</v>
      </c>
      <c r="M63" s="14">
        <f t="shared" si="0"/>
        <v>11892163.539999999</v>
      </c>
    </row>
    <row r="64" spans="1:13" ht="15" customHeight="1" x14ac:dyDescent="0.2">
      <c r="A64" s="10" t="s">
        <v>71</v>
      </c>
      <c r="B64" s="15" t="s">
        <v>126</v>
      </c>
      <c r="C64" s="12" t="s">
        <v>16</v>
      </c>
      <c r="D64" s="13">
        <v>1.29</v>
      </c>
      <c r="E64" s="13">
        <v>451554.69</v>
      </c>
      <c r="F64" s="13">
        <v>0</v>
      </c>
      <c r="G64" s="13">
        <v>10369557.449999999</v>
      </c>
      <c r="H64" s="13">
        <v>544845.82999999996</v>
      </c>
      <c r="I64" s="13">
        <v>0</v>
      </c>
      <c r="J64" s="13">
        <v>170833.05</v>
      </c>
      <c r="K64" s="13">
        <v>17676390.739999998</v>
      </c>
      <c r="L64" s="13">
        <v>4.62</v>
      </c>
      <c r="M64" s="14">
        <f t="shared" si="0"/>
        <v>29213187.669999998</v>
      </c>
    </row>
    <row r="65" spans="1:13" ht="15" customHeight="1" x14ac:dyDescent="0.2">
      <c r="A65" s="10" t="s">
        <v>72</v>
      </c>
      <c r="B65" s="15" t="s">
        <v>127</v>
      </c>
      <c r="C65" s="12" t="s">
        <v>18</v>
      </c>
      <c r="D65" s="13">
        <v>105580.43</v>
      </c>
      <c r="E65" s="13">
        <v>1721029.98</v>
      </c>
      <c r="F65" s="13">
        <v>181651.65</v>
      </c>
      <c r="G65" s="13">
        <v>10023823.76</v>
      </c>
      <c r="H65" s="13">
        <v>659713.22</v>
      </c>
      <c r="I65" s="13">
        <v>5517.27</v>
      </c>
      <c r="J65" s="13">
        <v>91038.53</v>
      </c>
      <c r="K65" s="13">
        <v>5521868.25</v>
      </c>
      <c r="L65" s="13">
        <v>196839.32</v>
      </c>
      <c r="M65" s="14">
        <f t="shared" si="0"/>
        <v>18507062.41</v>
      </c>
    </row>
    <row r="66" spans="1:13" ht="15" customHeight="1" x14ac:dyDescent="0.2">
      <c r="A66" s="10" t="s">
        <v>73</v>
      </c>
      <c r="B66" s="15" t="s">
        <v>128</v>
      </c>
      <c r="C66" s="12" t="s">
        <v>16</v>
      </c>
      <c r="D66" s="13">
        <v>7294.01</v>
      </c>
      <c r="E66" s="13">
        <v>379631.77</v>
      </c>
      <c r="F66" s="13">
        <v>27541.65</v>
      </c>
      <c r="G66" s="13">
        <v>1407829.13</v>
      </c>
      <c r="H66" s="13">
        <v>179736.23</v>
      </c>
      <c r="I66" s="13">
        <v>76268.98</v>
      </c>
      <c r="J66" s="13">
        <v>33828.28</v>
      </c>
      <c r="K66" s="13">
        <v>4048020.48</v>
      </c>
      <c r="L66" s="13">
        <v>211117.03</v>
      </c>
      <c r="M66" s="14">
        <f t="shared" si="0"/>
        <v>6371267.5599999996</v>
      </c>
    </row>
    <row r="67" spans="1:13" ht="15.75" customHeight="1" x14ac:dyDescent="0.2">
      <c r="A67" s="30" t="s">
        <v>74</v>
      </c>
      <c r="B67" s="31"/>
      <c r="C67" s="31"/>
      <c r="D67" s="16">
        <f>SUM(D12:D66)</f>
        <v>2556716.88</v>
      </c>
      <c r="E67" s="16">
        <f t="shared" ref="E67:M67" si="1">SUM(E12:E66)</f>
        <v>128368997.51000005</v>
      </c>
      <c r="F67" s="16">
        <f t="shared" si="1"/>
        <v>48941740.599999994</v>
      </c>
      <c r="G67" s="16">
        <f t="shared" si="1"/>
        <v>733753215.26000035</v>
      </c>
      <c r="H67" s="16">
        <f t="shared" si="1"/>
        <v>17480664.560000002</v>
      </c>
      <c r="I67" s="16">
        <f t="shared" si="1"/>
        <v>666665.01</v>
      </c>
      <c r="J67" s="16">
        <f t="shared" si="1"/>
        <v>11702580.129999997</v>
      </c>
      <c r="K67" s="16">
        <f t="shared" si="1"/>
        <v>280550390.69999999</v>
      </c>
      <c r="L67" s="16">
        <f t="shared" si="1"/>
        <v>37892789.74000001</v>
      </c>
      <c r="M67" s="17">
        <f t="shared" si="1"/>
        <v>1261913760.3899999</v>
      </c>
    </row>
    <row r="68" spans="1:13" ht="15.75" customHeight="1" x14ac:dyDescent="0.2">
      <c r="A68" s="28" t="s">
        <v>75</v>
      </c>
      <c r="B68" s="29"/>
      <c r="C68" s="29"/>
      <c r="D68" s="18">
        <f>+D67/$M$67</f>
        <v>2.0260630799444138E-3</v>
      </c>
      <c r="E68" s="18">
        <f t="shared" ref="E68:M68" si="2">+E67/$M$67</f>
        <v>0.10172564999237908</v>
      </c>
      <c r="F68" s="18">
        <f t="shared" si="2"/>
        <v>3.878374429079396E-2</v>
      </c>
      <c r="G68" s="18">
        <f t="shared" si="2"/>
        <v>0.58146066576945066</v>
      </c>
      <c r="H68" s="18">
        <f t="shared" si="2"/>
        <v>1.3852503323680002E-2</v>
      </c>
      <c r="I68" s="18">
        <f t="shared" si="2"/>
        <v>5.2829680674372254E-4</v>
      </c>
      <c r="J68" s="18">
        <f t="shared" si="2"/>
        <v>9.2736766150986923E-3</v>
      </c>
      <c r="K68" s="18">
        <f t="shared" si="2"/>
        <v>0.22232136577486458</v>
      </c>
      <c r="L68" s="18">
        <f t="shared" si="2"/>
        <v>3.0028034347045301E-2</v>
      </c>
      <c r="M68" s="19">
        <f t="shared" si="2"/>
        <v>1</v>
      </c>
    </row>
    <row r="69" spans="1:13" ht="123" customHeight="1" x14ac:dyDescent="0.2"/>
  </sheetData>
  <mergeCells count="18">
    <mergeCell ref="A1:H2"/>
    <mergeCell ref="G7:H7"/>
    <mergeCell ref="F8:H9"/>
    <mergeCell ref="A68:C68"/>
    <mergeCell ref="A67:C67"/>
    <mergeCell ref="A50:M50"/>
    <mergeCell ref="A44:M44"/>
    <mergeCell ref="A47:M47"/>
    <mergeCell ref="A60:M60"/>
    <mergeCell ref="L7:M7"/>
    <mergeCell ref="A3:M3"/>
    <mergeCell ref="A4:M4"/>
    <mergeCell ref="A5:M5"/>
    <mergeCell ref="A6:M6"/>
    <mergeCell ref="A11:M11"/>
    <mergeCell ref="A18:M18"/>
    <mergeCell ref="A25:M25"/>
    <mergeCell ref="A33:M33"/>
  </mergeCells>
  <pageMargins left="0.25" right="0.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14.Estr.Inv.Ciudad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Adhemar Vivian Luna Acevedo</cp:lastModifiedBy>
  <dcterms:created xsi:type="dcterms:W3CDTF">2024-04-09T13:32:09Z</dcterms:created>
  <dcterms:modified xsi:type="dcterms:W3CDTF">2024-04-09T13:35:09Z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01734361CD07C3C85B968AA4B2781C480C5E84517533FB2EE1174F74E95997FC9503DC872D15E7FE07B95AE100ED7F409B9A1D967041616A58543DEC3FFC1BCD6CBC45E8FFFA05EB05C82C2BA368C879C96F80F5402C05B29F9AF1CF3891EDD1ECEF5CAF3E95EAAA49F8CF45E132402FFB7A2930833B46398DE9713ABBE1066</vt:lpwstr>
  </property>
  <property fmtid="{D5CDD505-2E9C-101B-9397-08002B2CF9AE}" pid="3" name="Business Objects Context Information1">
    <vt:lpwstr>1912EBD7664CE43A4C860FE600599497925D715B10DCA86B60EB5EE74669732C4243ECEC5BBF0ACE10E8FD6F428AD97A4F6215F06A17D501B98378DFC1CAFCFD83564DFD5BFA8FCFA8D70664D70EF2B497A50851BD81A9BECB880959A3397DF8ED98053AB7910A52DF8AC1E3E49AB0E056B45A4EF745CC5873B1C7808A8E626</vt:lpwstr>
  </property>
  <property fmtid="{D5CDD505-2E9C-101B-9397-08002B2CF9AE}" pid="4" name="Business Objects Context Information2">
    <vt:lpwstr>119A36F396EA728BDC65EEFFB09A5B342481CE5826C0E75FF57806D14BEF4097134404E8933E558253A57CE405876AB9355517FD3276E084738E69FC672CEC5A6D986B373EF80B85140508C1EFAB365305DC6D405DDA3A747286365B86C0825E691D5B080F8642206CDF175106BF08B93297AB0B3F4165162EEA20F280E8B9F</vt:lpwstr>
  </property>
  <property fmtid="{D5CDD505-2E9C-101B-9397-08002B2CF9AE}" pid="5" name="Business Objects Context Information3">
    <vt:lpwstr>6F722C24B0A692FD8D087AC30BEFE9ECE0C9F8E81F7B92083623C156EC7631E946AFAD73EDE917FCA6A532191EEDA5F66558D630799AD9B90985BBAD8140E3F42C8DA3A88BCD6202B99B33E167FE39ADE15D24FA3065998E72D0120994FCA8D58378B477983E84A51683154EE447E79C637E8881AB8CD583729DF0BDE5F3F03</vt:lpwstr>
  </property>
  <property fmtid="{D5CDD505-2E9C-101B-9397-08002B2CF9AE}" pid="6" name="Business Objects Context Information4">
    <vt:lpwstr>D3F867A4834D6AD81F77335C60D68DE86BC219FDA68BC22E3DA3320023759B1B4CB6F5531310E68A946160F1104D3DA2325067F74FCBCD1A61FFD1968BE753DDCEF4B6A4F6409516BDAA76CEAEA36DB749E7B3B7DCA8A0C23F8410452AD77D98A5C2FE12FF79D2D5BA8DCFD9BC1D741DA71BFF7F08DC4B151C4EE778D190095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0AB25A59511D48D0F7985A5E7A223436486C49963F68810B7292B4529FDDA12979DE8EE0622522783FEB0498B6A63B4E4E5A2CBD295BE2FEE6D17802475658483B024D85E8D787DCC79F5C18BFD0E3D93E157DF4E55C9FA2094FB33E897A703B65571C63B31336498550E060C03F1479F5192F1658FD4A24DC06C873AD3A9B7</vt:lpwstr>
  </property>
  <property fmtid="{D5CDD505-2E9C-101B-9397-08002B2CF9AE}" pid="8" name="Business Objects Context Information6">
    <vt:lpwstr>40FB2147D44839BEF70F2EA062C5BF5B1DA6F3E4644BC39601CB22452A27FA7247879CA9</vt:lpwstr>
  </property>
</Properties>
</file>